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468" windowWidth="13992" windowHeight="4932" firstSheet="5" activeTab="5"/>
  </bookViews>
  <sheets>
    <sheet name="8004" sheetId="22" r:id="rId1"/>
    <sheet name="H27 vs XC17_FD2.0_8004" sheetId="23" r:id="rId2"/>
    <sheet name="Info" sheetId="21" r:id="rId3"/>
    <sheet name="工作表5" sheetId="50" r:id="rId4"/>
    <sheet name="pre-Table S2 " sheetId="44" r:id="rId5"/>
    <sheet name="Table S2" sheetId="45" r:id="rId6"/>
    <sheet name="Table S3" sheetId="57" r:id="rId7"/>
  </sheets>
  <definedNames>
    <definedName name="_xlnm._FilterDatabase" localSheetId="0" hidden="1">'8004'!$A$1:$P$241</definedName>
    <definedName name="_xlnm._FilterDatabase" localSheetId="1" hidden="1">'H27 vs XC17_FD2.0_8004'!$A$1:$P$241</definedName>
    <definedName name="_xlnm._FilterDatabase" localSheetId="4" hidden="1">'pre-Table S2 '!$A$3:$AC$3</definedName>
    <definedName name="_xlnm._FilterDatabase" localSheetId="5" hidden="1">'Table S2'!$A$3:$R$3</definedName>
    <definedName name="_xlnm._FilterDatabase" localSheetId="6" hidden="1">'Table S3'!$A$3:$AA$112</definedName>
  </definedNames>
  <calcPr calcId="145621"/>
</workbook>
</file>

<file path=xl/calcChain.xml><?xml version="1.0" encoding="utf-8"?>
<calcChain xmlns="http://schemas.openxmlformats.org/spreadsheetml/2006/main">
  <c r="I243" i="44" l="1"/>
  <c r="I242" i="44"/>
  <c r="I241" i="44"/>
  <c r="I240" i="44"/>
  <c r="I239" i="44"/>
  <c r="I237" i="44"/>
  <c r="I236" i="44"/>
  <c r="I235" i="44"/>
  <c r="I232" i="44"/>
  <c r="I231" i="44"/>
  <c r="I229" i="44"/>
  <c r="I228" i="44"/>
  <c r="I226" i="44"/>
  <c r="I225" i="44"/>
  <c r="I224" i="44"/>
  <c r="I221" i="44"/>
  <c r="I219" i="44"/>
  <c r="I218" i="44"/>
  <c r="I217" i="44"/>
  <c r="I216" i="44"/>
  <c r="I212" i="44"/>
  <c r="I211" i="44"/>
  <c r="I210" i="44"/>
  <c r="I208" i="44"/>
  <c r="I206" i="44"/>
  <c r="I204" i="44"/>
  <c r="I203" i="44"/>
  <c r="I199" i="44"/>
  <c r="I197" i="44"/>
  <c r="I196" i="44"/>
  <c r="I192" i="44"/>
  <c r="I191" i="44"/>
  <c r="I190" i="44"/>
  <c r="I188" i="44"/>
  <c r="I187" i="44"/>
  <c r="I186" i="44"/>
  <c r="I185" i="44"/>
  <c r="I184" i="44"/>
  <c r="I180" i="44"/>
  <c r="I178" i="44"/>
  <c r="I176" i="44"/>
  <c r="I175" i="44"/>
  <c r="I174" i="44"/>
  <c r="I173" i="44"/>
  <c r="I172" i="44"/>
  <c r="I170" i="44"/>
  <c r="I169" i="44"/>
  <c r="I168" i="44"/>
  <c r="I167" i="44"/>
  <c r="I165" i="44"/>
  <c r="I164" i="44"/>
  <c r="I163" i="44"/>
  <c r="I162" i="44"/>
  <c r="I161" i="44"/>
  <c r="I160" i="44"/>
  <c r="I156" i="44"/>
  <c r="I155" i="44"/>
  <c r="I153" i="44"/>
  <c r="I148" i="44"/>
  <c r="I141" i="44"/>
  <c r="I140" i="44"/>
  <c r="I139" i="44"/>
  <c r="I136" i="44"/>
  <c r="I135" i="44"/>
  <c r="I134" i="44"/>
  <c r="I133" i="44"/>
  <c r="I132" i="44"/>
  <c r="I129" i="44"/>
  <c r="I127" i="44"/>
  <c r="I126" i="44"/>
  <c r="I125" i="44"/>
  <c r="I122" i="44"/>
  <c r="I121" i="44"/>
  <c r="I120" i="44"/>
  <c r="I119" i="44"/>
  <c r="I117" i="44"/>
  <c r="I116" i="44"/>
  <c r="I113" i="44"/>
  <c r="I111" i="44"/>
  <c r="I110" i="44"/>
  <c r="I109" i="44"/>
  <c r="I108" i="44"/>
  <c r="I107" i="44"/>
  <c r="I106" i="44"/>
  <c r="I105" i="44"/>
  <c r="I104" i="44"/>
  <c r="I103" i="44"/>
  <c r="I102" i="44"/>
  <c r="I101" i="44"/>
  <c r="I100" i="44"/>
  <c r="I99" i="44"/>
  <c r="I98" i="44"/>
  <c r="I97" i="44"/>
  <c r="I96" i="44"/>
  <c r="I95" i="44"/>
  <c r="I94" i="44"/>
  <c r="I92" i="44"/>
  <c r="I90" i="44"/>
  <c r="I89" i="44"/>
  <c r="I88" i="44"/>
  <c r="I86" i="44"/>
  <c r="I85" i="44"/>
  <c r="I84" i="44"/>
  <c r="I83" i="44"/>
  <c r="I82" i="44"/>
  <c r="I81" i="44"/>
  <c r="I80" i="44"/>
  <c r="I79" i="44"/>
  <c r="I78" i="44"/>
  <c r="I76" i="44"/>
  <c r="I75" i="44"/>
  <c r="I74" i="44"/>
  <c r="I72" i="44"/>
  <c r="I71" i="44"/>
  <c r="I70" i="44"/>
  <c r="I68" i="44"/>
  <c r="I66" i="44"/>
  <c r="I65" i="44"/>
  <c r="I63" i="44"/>
  <c r="I62" i="44"/>
  <c r="I59" i="44"/>
  <c r="I58" i="44"/>
  <c r="I56" i="44"/>
  <c r="I55" i="44"/>
  <c r="I54" i="44"/>
  <c r="I53" i="44"/>
  <c r="I51" i="44"/>
  <c r="I50" i="44"/>
  <c r="I49" i="44"/>
  <c r="I48" i="44"/>
  <c r="I44" i="44"/>
  <c r="I43" i="44"/>
  <c r="I42" i="44"/>
  <c r="I41" i="44"/>
  <c r="I40" i="44"/>
  <c r="I39" i="44"/>
  <c r="I38" i="44"/>
  <c r="I37" i="44"/>
  <c r="I36" i="44"/>
  <c r="I31" i="44"/>
  <c r="I30" i="44"/>
  <c r="I28" i="44"/>
  <c r="I24" i="44"/>
  <c r="I22" i="44"/>
  <c r="I21" i="44"/>
  <c r="I20" i="44"/>
  <c r="I16" i="44"/>
  <c r="I15" i="44"/>
  <c r="I14" i="44"/>
  <c r="I6" i="44"/>
  <c r="I5" i="44"/>
  <c r="I4" i="44"/>
  <c r="M228" i="23" l="1"/>
  <c r="M36" i="23"/>
  <c r="M175" i="23"/>
  <c r="M224" i="23"/>
  <c r="M207" i="23"/>
  <c r="M210" i="23"/>
  <c r="M239" i="23"/>
  <c r="M27" i="23"/>
  <c r="M39" i="23"/>
  <c r="M214" i="23"/>
  <c r="M174" i="23"/>
  <c r="M26" i="23"/>
  <c r="M219" i="23"/>
  <c r="M186" i="23"/>
  <c r="M241" i="23"/>
  <c r="M22" i="23"/>
  <c r="M173" i="23"/>
  <c r="M16" i="23"/>
  <c r="M184" i="23"/>
  <c r="M170" i="23"/>
  <c r="M169" i="23"/>
  <c r="M168" i="23"/>
  <c r="M167" i="23"/>
  <c r="M166" i="23"/>
  <c r="M165" i="23"/>
  <c r="M164" i="23"/>
  <c r="M163" i="23"/>
  <c r="M162" i="23"/>
  <c r="M161" i="23"/>
  <c r="M160" i="23"/>
  <c r="M159" i="23"/>
  <c r="M158" i="23"/>
  <c r="M157" i="23"/>
  <c r="M156" i="23"/>
  <c r="M155" i="23"/>
  <c r="M154" i="23"/>
  <c r="M153" i="23"/>
  <c r="M152" i="23"/>
  <c r="M151" i="23"/>
  <c r="M150" i="23"/>
  <c r="M149" i="23"/>
  <c r="M148" i="23"/>
  <c r="M147" i="23"/>
  <c r="M146" i="23"/>
  <c r="M145" i="23"/>
  <c r="M144" i="23"/>
  <c r="M143" i="23"/>
  <c r="M142" i="23"/>
  <c r="M141" i="23"/>
  <c r="M140" i="23"/>
  <c r="M139" i="23"/>
  <c r="M138" i="23"/>
  <c r="M137" i="23"/>
  <c r="M136" i="23"/>
  <c r="M135" i="23"/>
  <c r="M134" i="23"/>
  <c r="M133" i="23"/>
  <c r="M132" i="23"/>
  <c r="M131" i="23"/>
  <c r="M130" i="23"/>
  <c r="M129" i="23"/>
  <c r="M128" i="23"/>
  <c r="M127" i="23"/>
  <c r="M126" i="23"/>
  <c r="M125" i="23"/>
  <c r="M124" i="23"/>
  <c r="M123" i="23"/>
  <c r="M122" i="23"/>
  <c r="M121" i="23"/>
  <c r="M120" i="23"/>
  <c r="M119" i="23"/>
  <c r="M118" i="23"/>
  <c r="M117" i="23"/>
  <c r="M116" i="23"/>
  <c r="M115" i="23"/>
  <c r="M114" i="23"/>
  <c r="M113" i="23"/>
  <c r="M112" i="23"/>
  <c r="M111" i="23"/>
  <c r="M110" i="23"/>
  <c r="M109" i="23"/>
  <c r="M108" i="23"/>
  <c r="M107" i="23"/>
  <c r="M106" i="23"/>
  <c r="M105" i="23"/>
  <c r="M104" i="23"/>
  <c r="M103" i="23"/>
  <c r="M102" i="23"/>
  <c r="M101" i="23"/>
  <c r="M100" i="23"/>
  <c r="M99" i="23"/>
  <c r="M98" i="23"/>
  <c r="M97" i="23"/>
  <c r="M96" i="23"/>
  <c r="M95" i="23"/>
  <c r="M94" i="23"/>
  <c r="M93" i="23"/>
  <c r="M92" i="23"/>
  <c r="M91" i="23"/>
  <c r="M90" i="23"/>
  <c r="M89" i="23"/>
  <c r="M88" i="23"/>
  <c r="M87" i="23"/>
  <c r="M86" i="23"/>
  <c r="M85" i="23"/>
  <c r="M84" i="23"/>
  <c r="M83" i="23"/>
  <c r="M82" i="23"/>
  <c r="M81" i="23"/>
  <c r="M80" i="23"/>
  <c r="M79" i="23"/>
  <c r="M78" i="23"/>
  <c r="M77" i="23"/>
  <c r="M76" i="23"/>
  <c r="M75" i="23"/>
  <c r="M74" i="23"/>
  <c r="M73" i="23"/>
  <c r="M72" i="23"/>
  <c r="M71" i="23"/>
  <c r="M70" i="23"/>
  <c r="M69" i="23"/>
  <c r="M68" i="23"/>
  <c r="M67" i="23"/>
  <c r="M66" i="23"/>
  <c r="M65" i="23"/>
  <c r="M64" i="23"/>
  <c r="M63" i="23"/>
  <c r="M62" i="23"/>
  <c r="M61" i="23"/>
  <c r="M60" i="23"/>
  <c r="M59" i="23"/>
  <c r="M58" i="23"/>
  <c r="M57" i="23"/>
  <c r="M56" i="23"/>
  <c r="M55" i="23"/>
  <c r="M54" i="23"/>
  <c r="M53" i="23"/>
  <c r="M52" i="23"/>
  <c r="M51" i="23"/>
  <c r="M50" i="23"/>
  <c r="M49" i="23"/>
  <c r="M48" i="23"/>
  <c r="M47" i="23"/>
  <c r="M46" i="23"/>
  <c r="M45" i="23"/>
  <c r="M44" i="23"/>
  <c r="M43" i="23"/>
  <c r="M42" i="23"/>
  <c r="M41" i="23"/>
  <c r="M40" i="23"/>
  <c r="M181" i="23"/>
  <c r="M180" i="23"/>
  <c r="M210" i="22"/>
  <c r="M72" i="22"/>
  <c r="M106" i="22"/>
  <c r="M202" i="22"/>
  <c r="M170" i="22"/>
  <c r="M178" i="22"/>
  <c r="M235" i="22"/>
  <c r="M49" i="22"/>
  <c r="M88" i="22"/>
  <c r="M186" i="22"/>
  <c r="M102" i="22"/>
  <c r="M47" i="22"/>
  <c r="M195" i="22"/>
  <c r="M127" i="22"/>
  <c r="M239" i="22"/>
  <c r="M40" i="22"/>
  <c r="M96" i="22"/>
  <c r="M26" i="22"/>
  <c r="M125" i="22"/>
  <c r="M46" i="22"/>
  <c r="M119" i="22"/>
  <c r="M132" i="22"/>
  <c r="M115" i="22"/>
  <c r="M63" i="22"/>
  <c r="M94" i="22"/>
  <c r="M233" i="22"/>
  <c r="M189" i="22"/>
  <c r="M219" i="22"/>
  <c r="M66" i="22"/>
  <c r="M185" i="22"/>
  <c r="M111" i="22"/>
  <c r="M176" i="22"/>
  <c r="M194" i="22"/>
  <c r="M167" i="22"/>
  <c r="M154" i="22"/>
  <c r="M107" i="22"/>
  <c r="M166" i="22"/>
  <c r="M224" i="22"/>
  <c r="M77" i="22"/>
  <c r="M227" i="22"/>
  <c r="M60" i="22"/>
  <c r="M99" i="22"/>
  <c r="M38" i="22"/>
  <c r="M12" i="22"/>
  <c r="M39" i="22"/>
  <c r="M160" i="22"/>
  <c r="M54" i="22"/>
  <c r="M18" i="22"/>
  <c r="M104" i="22"/>
  <c r="M159" i="22"/>
  <c r="M234" i="22"/>
  <c r="M83" i="22"/>
  <c r="M28" i="22"/>
  <c r="M114" i="22"/>
  <c r="M51" i="22"/>
  <c r="M238" i="22"/>
  <c r="M204" i="22"/>
  <c r="M48" i="22"/>
  <c r="M124" i="22"/>
  <c r="M103" i="22"/>
  <c r="M74" i="22"/>
  <c r="M137" i="22"/>
  <c r="M172" i="22"/>
  <c r="M188" i="22"/>
  <c r="M68" i="22"/>
  <c r="M19" i="22"/>
  <c r="M174" i="22"/>
  <c r="M223" i="22"/>
  <c r="M123" i="22"/>
  <c r="M3" i="22"/>
  <c r="M36" i="22"/>
  <c r="M34" i="22"/>
  <c r="M173" i="22"/>
  <c r="M52" i="22"/>
  <c r="M184" i="22"/>
  <c r="M120" i="22"/>
  <c r="M4" i="22"/>
  <c r="M139" i="22"/>
  <c r="M37" i="22"/>
  <c r="M22" i="22"/>
  <c r="M214" i="22"/>
  <c r="M76" i="22"/>
  <c r="M208" i="22"/>
  <c r="M190" i="22"/>
  <c r="M35" i="22"/>
  <c r="M64" i="22"/>
  <c r="M84" i="22"/>
  <c r="M138" i="22"/>
  <c r="M79" i="22"/>
  <c r="M86" i="22"/>
  <c r="M69" i="22"/>
  <c r="M14" i="22"/>
  <c r="M183" i="22"/>
  <c r="M163" i="22"/>
  <c r="M53" i="22"/>
  <c r="M158" i="22"/>
  <c r="M168" i="22"/>
  <c r="M95" i="22"/>
  <c r="M153" i="22"/>
  <c r="M100" i="22"/>
  <c r="M42" i="22"/>
  <c r="M206" i="22"/>
  <c r="M87" i="22"/>
  <c r="M222" i="22"/>
  <c r="M240" i="22"/>
  <c r="M105" i="22"/>
  <c r="M92" i="22"/>
  <c r="M20" i="22"/>
  <c r="M197" i="22"/>
  <c r="M229" i="22"/>
  <c r="M109" i="22"/>
  <c r="M13" i="22"/>
  <c r="M216" i="22"/>
  <c r="M70" i="22"/>
  <c r="M182" i="22"/>
  <c r="M131" i="22"/>
  <c r="M209" i="22"/>
  <c r="M146" i="22"/>
  <c r="M215" i="22"/>
  <c r="M217" i="22"/>
  <c r="M130" i="22"/>
  <c r="M41" i="22"/>
  <c r="M82" i="22"/>
  <c r="M98" i="22"/>
  <c r="M78" i="22"/>
  <c r="M2" i="22"/>
  <c r="M226" i="22"/>
  <c r="M56" i="22"/>
  <c r="M80" i="22"/>
  <c r="M237" i="22"/>
  <c r="M171" i="22"/>
  <c r="M81" i="22"/>
  <c r="M241" i="22"/>
  <c r="M162" i="22"/>
  <c r="M165" i="22"/>
  <c r="M101" i="22"/>
  <c r="M108" i="22"/>
  <c r="M133" i="22"/>
  <c r="M93" i="22"/>
  <c r="M73" i="22"/>
  <c r="M29" i="22"/>
  <c r="M57" i="22"/>
  <c r="M161" i="22"/>
  <c r="M97" i="22"/>
  <c r="M151" i="22"/>
  <c r="M90" i="22"/>
  <c r="M230" i="22"/>
  <c r="M201" i="22"/>
  <c r="M61" i="22"/>
  <c r="M134" i="22"/>
  <c r="M118" i="22"/>
  <c r="M117" i="22"/>
  <c r="E3" i="21" s="1"/>
  <c r="B3" i="21" l="1"/>
  <c r="C3" i="21"/>
  <c r="D3" i="21"/>
</calcChain>
</file>

<file path=xl/sharedStrings.xml><?xml version="1.0" encoding="utf-8"?>
<sst xmlns="http://schemas.openxmlformats.org/spreadsheetml/2006/main" count="7999" uniqueCount="1085">
  <si>
    <t>Database</t>
  </si>
  <si>
    <t>Accession</t>
  </si>
  <si>
    <t>X_c_pv_c_8004</t>
  </si>
  <si>
    <t>sp|Q4URC8|RL11_XANC8</t>
  </si>
  <si>
    <t>tr|A0A0H2X267|A0A0H2X267_XANC8</t>
  </si>
  <si>
    <t>tr|A0A0H2X2G3|A0A0H2X2G3_XANC8</t>
  </si>
  <si>
    <t>tr|A0A0H2X2G4|A0A0H2X2G4_XANC8</t>
  </si>
  <si>
    <t>tr|A0A0H2X2T0|A0A0H2X2T0_XANC8</t>
  </si>
  <si>
    <t>tr|A0A0H2X2T2|A0A0H2X2T2_XANC8</t>
  </si>
  <si>
    <t>tr|A0A0H2X324|A0A0H2X324_XANC8</t>
  </si>
  <si>
    <t>tr|A0A0H2X393|A0A0H2X393_XANC8</t>
  </si>
  <si>
    <t>tr|A0A0H2X3I5|A0A0H2X3I5_XANC8</t>
  </si>
  <si>
    <t>tr|A0A0H2X3I9|A0A0H2X3I9_XANC8</t>
  </si>
  <si>
    <t>tr|A0A0H2X3R7|A0A0H2X3R7_XANC8</t>
  </si>
  <si>
    <t>tr|A0A0H2X3S9|A0A0H2X3S9_XANC8</t>
  </si>
  <si>
    <t>tr|A0A0H2X3T7|A0A0H2X3T7_XANC8</t>
  </si>
  <si>
    <t>tr|A0A0H2X3U0|A0A0H2X3U0_XANC8</t>
  </si>
  <si>
    <t>tr|A0A0H2X3W0|A0A0H2X3W0_XANC8</t>
  </si>
  <si>
    <t>tr|A0A0H2X429|A0A0H2X429_XANC8</t>
  </si>
  <si>
    <t>tr|A0A0H2X439|A0A0H2X439_XANC8</t>
  </si>
  <si>
    <t>tr|A0A0H2X448|A0A0H2X448_XANC8</t>
  </si>
  <si>
    <t>tr|A0A0H2X4B5|A0A0H2X4B5_XANC8</t>
  </si>
  <si>
    <t>tr|A0A0H2X4C7|A0A0H2X4C7_XANC8</t>
  </si>
  <si>
    <t>tr|A0A0H2X4Q7|A0A0H2X4Q7_XANC8</t>
  </si>
  <si>
    <t>tr|A0A0H2X4R6|A0A0H2X4R6_XANC8</t>
  </si>
  <si>
    <t>tr|A0A0H2X4T9|A0A0H2X4T9_XANC8</t>
  </si>
  <si>
    <t>tr|A0A0H2X4U5|A0A0H2X4U5_XANC8</t>
  </si>
  <si>
    <t>tr|A0A0H2X4W1|A0A0H2X4W1_XANC8</t>
  </si>
  <si>
    <t>tr|A0A0H2X4X8|A0A0H2X4X8_XANC8</t>
  </si>
  <si>
    <t>tr|A0A0H2X513|A0A0H2X513_XANC8</t>
  </si>
  <si>
    <t>tr|A0A0H2X517|A0A0H2X517_XANC8</t>
  </si>
  <si>
    <t>tr|A0A0H2X537|A0A0H2X537_XANC8</t>
  </si>
  <si>
    <t>tr|A0A0H2X548|A0A0H2X548_XANC8</t>
  </si>
  <si>
    <t>tr|A0A0H2X552|A0A0H2X552_XANC8</t>
  </si>
  <si>
    <t>tr|A0A0H2X5A6|A0A0H2X5A6_XANC8</t>
  </si>
  <si>
    <t>tr|A0A0H2X5B4|A0A0H2X5B4_XANC8</t>
  </si>
  <si>
    <t>tr|A0A0H2X5B8|A0A0H2X5B8_XANC8</t>
  </si>
  <si>
    <t>tr|A0A0H2X5C2|A0A0H2X5C2_XANC8</t>
  </si>
  <si>
    <t>tr|A0A0H2X5C4|A0A0H2X5C4_XANC8</t>
  </si>
  <si>
    <t>tr|A0A0H2X5D2|A0A0H2X5D2_XANC8</t>
  </si>
  <si>
    <t>tr|A0A0H2X5F6|A0A0H2X5F6_XANC8</t>
  </si>
  <si>
    <t>tr|A0A0H2X5H2|A0A0H2X5H2_XANC8</t>
  </si>
  <si>
    <t>tr|A0A0H2X5I4|A0A0H2X5I4_XANC8</t>
  </si>
  <si>
    <t>tr|A0A0H2X5K0|A0A0H2X5K0_XANC8</t>
  </si>
  <si>
    <t>tr|A0A0H2X5P6|A0A0H2X5P6_XANC8</t>
  </si>
  <si>
    <t>tr|A0A0H2X5Q1|A0A0H2X5Q1_XANC8</t>
  </si>
  <si>
    <t>tr|A0A0H2X5U4|A0A0H2X5U4_XANC8</t>
  </si>
  <si>
    <t>tr|A0A0H2X5X7|A0A0H2X5X7_XANC8</t>
  </si>
  <si>
    <t>tr|A0A0H2X622|A0A0H2X622_XANC8</t>
  </si>
  <si>
    <t>tr|A0A0H2X624|A0A0H2X624_XANC8</t>
  </si>
  <si>
    <t>tr|A0A0H2X641|A0A0H2X641_XANC8</t>
  </si>
  <si>
    <t>tr|A0A0H2X653|A0A0H2X653_XANC8</t>
  </si>
  <si>
    <t>tr|A0A0H2X686|A0A0H2X686_XANC8</t>
  </si>
  <si>
    <t>tr|A0A0H2X693|A0A0H2X693_XANC8</t>
  </si>
  <si>
    <t>tr|A0A0H2X694|A0A0H2X694_XANC8</t>
  </si>
  <si>
    <t>tr|A0A0H2X695|A0A0H2X695_XANC8</t>
  </si>
  <si>
    <t>tr|A0A0H2X6A9|A0A0H2X6A9_XANC8</t>
  </si>
  <si>
    <t>tr|A0A0H2X6B8|A0A0H2X6B8_XANC8</t>
  </si>
  <si>
    <t>tr|A0A0H2X6C5|A0A0H2X6C5_XANC8</t>
  </si>
  <si>
    <t>tr|A0A0H2X6D5|A0A0H2X6D5_XANC8</t>
  </si>
  <si>
    <t>tr|A0A0H2X6E5|A0A0H2X6E5_XANC8</t>
  </si>
  <si>
    <t>tr|A0A0H2X6F7|A0A0H2X6F7_XANC8</t>
  </si>
  <si>
    <t>tr|A0A0H2X6G4|A0A0H2X6G4_XANC8</t>
  </si>
  <si>
    <t>tr|A0A0H2X6G8|A0A0H2X6G8_XANC8</t>
  </si>
  <si>
    <t>tr|A0A0H2X6H9|A0A0H2X6H9_XANC8</t>
  </si>
  <si>
    <t>tr|A0A0H2X6I8|A0A0H2X6I8_XANC8</t>
  </si>
  <si>
    <t>tr|A0A0H2X6J4|A0A0H2X6J4_XANC8</t>
  </si>
  <si>
    <t>tr|A0A0H2X6L4|A0A0H2X6L4_XANC8</t>
  </si>
  <si>
    <t>tr|A0A0H2X6R0|A0A0H2X6R0_XANC8</t>
  </si>
  <si>
    <t>tr|A0A0H2X6T6|A0A0H2X6T6_XANC8</t>
  </si>
  <si>
    <t>tr|A0A0H2X6W5|A0A0H2X6W5_XANC8</t>
  </si>
  <si>
    <t>tr|A0A0H2X732|A0A0H2X732_XANC8</t>
  </si>
  <si>
    <t>tr|A0A0H2X738|A0A0H2X738_XANC8</t>
  </si>
  <si>
    <t>tr|A0A0H2X739|A0A0H2X739_XANC8</t>
  </si>
  <si>
    <t>tr|A0A0H2X759|A0A0H2X759_XANC8</t>
  </si>
  <si>
    <t>tr|A0A0H2X7A1|A0A0H2X7A1_XANC8</t>
  </si>
  <si>
    <t>tr|A0A0H2X7E3|A0A0H2X7E3_XANC8</t>
  </si>
  <si>
    <t>tr|A0A0H2X7F4|A0A0H2X7F4_XANC8</t>
  </si>
  <si>
    <t>tr|A0A0H2X7J9|A0A0H2X7J9_XANC8</t>
  </si>
  <si>
    <t>tr|A0A0H2X7K7|A0A0H2X7K7_XANC8</t>
  </si>
  <si>
    <t>tr|A0A0H2X7L1|A0A0H2X7L1_XANC8</t>
  </si>
  <si>
    <t>tr|A0A0H2X7N7|A0A0H2X7N7_XANC8</t>
  </si>
  <si>
    <t>tr|A0A0H2X7R4|A0A0H2X7R4_XANC8</t>
  </si>
  <si>
    <t>tr|A0A0H2X7U3|A0A0H2X7U3_XANC8</t>
  </si>
  <si>
    <t>tr|A0A0H2X7V2|A0A0H2X7V2_XANC8</t>
  </si>
  <si>
    <t>tr|A0A0H2X802|A0A0H2X802_XANC8</t>
  </si>
  <si>
    <t>tr|A0A0H2X809|A0A0H2X809_XANC8</t>
  </si>
  <si>
    <t>tr|A0A0H2X889|A0A0H2X889_XANC8</t>
  </si>
  <si>
    <t>tr|A0A0H2X890|A0A0H2X890_XANC8</t>
  </si>
  <si>
    <t>tr|A0A0H2X8B5|A0A0H2X8B5_XANC8</t>
  </si>
  <si>
    <t>tr|A0A0H2X8F7|A0A0H2X8F7_XANC8</t>
  </si>
  <si>
    <t>tr|A0A0H2X8I3|A0A0H2X8I3_XANC8</t>
  </si>
  <si>
    <t>tr|A0A0H2X8S9|A0A0H2X8S9_XANC8</t>
  </si>
  <si>
    <t>tr|A0A0H2X8X8|A0A0H2X8X8_XANC8</t>
  </si>
  <si>
    <t>tr|A0A0H2X8Y2|A0A0H2X8Y2_XANC8</t>
  </si>
  <si>
    <t>tr|A0A0H2X903|A0A0H2X903_XANC8</t>
  </si>
  <si>
    <t>tr|A0A0H2X927|A0A0H2X927_XANC8</t>
  </si>
  <si>
    <t>tr|A0A0H2X970|A0A0H2X970_XANC8</t>
  </si>
  <si>
    <t>tr|A0A0H2X9A5|A0A0H2X9A5_XANC8</t>
  </si>
  <si>
    <t>tr|A0A0H2X9B2|A0A0H2X9B2_XANC8</t>
  </si>
  <si>
    <t>tr|A0A0H2X9B6|A0A0H2X9B6_XANC8</t>
  </si>
  <si>
    <t>tr|A0A0H2X9C4|A0A0H2X9C4_XANC8</t>
  </si>
  <si>
    <t>tr|A0A0H2X9E0|A0A0H2X9E0_XANC8</t>
  </si>
  <si>
    <t>tr|A0A0H2X9E9|A0A0H2X9E9_XANC8</t>
  </si>
  <si>
    <t>tr|A0A0H2X9J4|A0A0H2X9J4_XANC8</t>
  </si>
  <si>
    <t>tr|A0A0H2X9K7|A0A0H2X9K7_XANC8</t>
  </si>
  <si>
    <t>tr|A0A0H2X9W6|A0A0H2X9W6_XANC8</t>
  </si>
  <si>
    <t>tr|A0A0H2X9X5|A0A0H2X9X5_XANC8</t>
  </si>
  <si>
    <t>tr|A0A0H2XA95|A0A0H2XA95_XANC8</t>
  </si>
  <si>
    <t>tr|A0A0H2XAC0|A0A0H2XAC0_XANC8</t>
  </si>
  <si>
    <t>tr|A0A0H2XAD4|A0A0H2XAD4_XANC8</t>
  </si>
  <si>
    <t>tr|A0A0H2XAD5|A0A0H2XAD5_XANC8</t>
  </si>
  <si>
    <t>tr|A0A0H2XAK8|A0A0H2XAK8_XANC8</t>
  </si>
  <si>
    <t>tr|A0A0H2XAN6|A0A0H2XAN6_XANC8</t>
  </si>
  <si>
    <t>tr|A0A0H2XAQ2|A0A0H2XAQ2_XANC8</t>
  </si>
  <si>
    <t>tr|A0A0H2XAU3|A0A0H2XAU3_XANC8</t>
  </si>
  <si>
    <t>tr|A0A0H2XAW7|A0A0H2XAW7_XANC8</t>
  </si>
  <si>
    <t>tr|A0A0H2XAX8|A0A0H2XAX8_XANC8</t>
  </si>
  <si>
    <t>tr|A0A0H2XAY2|A0A0H2XAY2_XANC8</t>
  </si>
  <si>
    <t>tr|A0A0H2XAY6|A0A0H2XAY6_XANC8</t>
  </si>
  <si>
    <t>tr|A0A0H2XB44|A0A0H2XB44_XANC8</t>
  </si>
  <si>
    <t>tr|A0A0H2XBB0|A0A0H2XBB0_XANC8</t>
  </si>
  <si>
    <t>tr|A0A0H2XBG9|A0A0H2XBG9_XANC8</t>
  </si>
  <si>
    <t>tr|A0A0H2XBI8|A0A0H2XBI8_XANC8</t>
  </si>
  <si>
    <t>tr|A0A0H2XBJ2|A0A0H2XBJ2_XANC8</t>
  </si>
  <si>
    <t>tr|A0A0H2XBL0|A0A0H2XBL0_XANC8</t>
  </si>
  <si>
    <t>tr|A0A0H2XBN5|A0A0H2XBN5_XANC8</t>
  </si>
  <si>
    <t>tr|A0A0H2XBP9|A0A0H2XBP9_XANC8</t>
  </si>
  <si>
    <t>tr|A0A0H2XBS7|A0A0H2XBS7_XANC8</t>
  </si>
  <si>
    <t>tr|A0A0H2XBT2|A0A0H2XBT2_XANC8</t>
  </si>
  <si>
    <t>tr|A0A0H2XBW6|A0A0H2XBW6_XANC8</t>
  </si>
  <si>
    <t>tr|A0A0H2XBX5|A0A0H2XBX5_XANC8</t>
  </si>
  <si>
    <t>tr|A0A0H2XBZ4|A0A0H2XBZ4_XANC8</t>
  </si>
  <si>
    <t>tr|A0A0H2XC54|A0A0H2XC54_XANC8</t>
  </si>
  <si>
    <t>tr|A0A0H2XCG0|A0A0H2XCG0_XANC8</t>
  </si>
  <si>
    <t>tr|A0A0H2XCI2|A0A0H2XCI2_XANC8</t>
  </si>
  <si>
    <t>tr|A0A0H2XCJ4|A0A0H2XCJ4_XANC8</t>
  </si>
  <si>
    <t>tr|A0A0H2XCM1|A0A0H2XCM1_XANC8</t>
  </si>
  <si>
    <t>tr|A0A0H2XCQ0|A0A0H2XCQ0_XANC8</t>
  </si>
  <si>
    <t>tr|A0A0H2XCQ6|A0A0H2XCQ6_XANC8</t>
  </si>
  <si>
    <t>tr|A0A0H2XCS1|A0A0H2XCS1_XANC8</t>
  </si>
  <si>
    <t>tr|A0A0H2XCW8|A0A0H2XCW8_XANC8</t>
  </si>
  <si>
    <t>tr|A0A0H2XCZ0|A0A0H2XCZ0_XANC8</t>
  </si>
  <si>
    <t>tr|A0A0H2XCZ2|A0A0H2XCZ2_XANC8</t>
  </si>
  <si>
    <t>tr|A0A0H2XD32|A0A0H2XD32_XANC8</t>
  </si>
  <si>
    <t>tr|A0A0H2XDC7|A0A0H2XDC7_XANC8</t>
  </si>
  <si>
    <t>tr|A0A0H2XDE6|A0A0H2XDE6_XANC8</t>
  </si>
  <si>
    <t>tr|A0A0H2XDP4|A0A0H2XDP4_XANC8</t>
  </si>
  <si>
    <t>tr|A0A0H2XDT1|A0A0H2XDT1_XANC8</t>
  </si>
  <si>
    <t>tr|A0A0H2XE37|A0A0H2XE37_XANC8</t>
  </si>
  <si>
    <t>tr|A0A0H2XEE9|A0A0H2XEE9_XANC8</t>
  </si>
  <si>
    <t>tr|A0A0H2XEF8|A0A0H2XEF8_XANC8</t>
  </si>
  <si>
    <t>tr|A0A0H2XEG9|A0A0H2XEG9_XANC8</t>
  </si>
  <si>
    <t>tr|A0A0H2XEP0|A0A0H2XEP0_XANC8</t>
  </si>
  <si>
    <t>tr|A0A0H2XEQ3|A0A0H2XEQ3_XANC8</t>
  </si>
  <si>
    <t>sp|Q4UUM0|DER_XANC8</t>
  </si>
  <si>
    <t>sp|Q4UVY7|HTPG_XANC8</t>
  </si>
  <si>
    <t>tr|A0A0H2X2A9|A0A0H2X2A9_XANC8</t>
  </si>
  <si>
    <t>tr|A0A0H2X2J6|A0A0H2X2J6_XANC8</t>
  </si>
  <si>
    <t>tr|A0A0H2X478|A0A0H2X478_XANC8</t>
  </si>
  <si>
    <t>tr|A0A0H2X4D2|A0A0H2X4D2_XANC8</t>
  </si>
  <si>
    <t>tr|A0A0H2X4K9|A0A0H2X4K9_XANC8</t>
  </si>
  <si>
    <t>tr|A0A0H2X4R7|A0A0H2X4R7_XANC8</t>
  </si>
  <si>
    <t>tr|A0A0H2X5D7|A0A0H2X5D7_XANC8</t>
  </si>
  <si>
    <t>tr|A0A0H2X6B1|A0A0H2X6B1_XANC8</t>
  </si>
  <si>
    <t>tr|A0A0H2X6K5|A0A0H2X6K5_XANC8</t>
  </si>
  <si>
    <t>tr|A0A0H2X6Z7|A0A0H2X6Z7_XANC8</t>
  </si>
  <si>
    <t>tr|A0A0H2X7I8|A0A0H2X7I8_XANC8</t>
  </si>
  <si>
    <t>tr|A0A0H2X7K2|A0A0H2X7K2_XANC8</t>
  </si>
  <si>
    <t>tr|A0A0H2X810|A0A0H2X810_XANC8</t>
  </si>
  <si>
    <t>tr|A0A0H2X862|A0A0H2X862_XANC8</t>
  </si>
  <si>
    <t>tr|A0A0H2X8L2|A0A0H2X8L2_XANC8</t>
  </si>
  <si>
    <t>tr|A0A0H2X910|A0A0H2X910_XANC8</t>
  </si>
  <si>
    <t>tr|A0A0H2X9L4|A0A0H2X9L4_XANC8</t>
  </si>
  <si>
    <t>tr|A0A0H2X9Q7|A0A0H2X9Q7_XANC8</t>
  </si>
  <si>
    <t>tr|A0A0H2X9W5|A0A0H2X9W5_XANC8</t>
  </si>
  <si>
    <t>tr|A0A0H2XA59|A0A0H2XA59_XANC8</t>
  </si>
  <si>
    <t>tr|A0A0H2XAC3|A0A0H2XAC3_XANC8</t>
  </si>
  <si>
    <t>tr|A0A0H2XAG4|A0A0H2XAG4_XANC8</t>
  </si>
  <si>
    <t>tr|A0A0H2XAR8|A0A0H2XAR8_XANC8</t>
  </si>
  <si>
    <t>tr|A0A0H2XAU4|A0A0H2XAU4_XANC8</t>
  </si>
  <si>
    <t>tr|A0A0H2XB84|A0A0H2XB84_XANC8</t>
  </si>
  <si>
    <t>tr|A0A0H2XBP3|A0A0H2XBP3_XANC8</t>
  </si>
  <si>
    <t>tr|A0A0H2XBS3|A0A0H2XBS3_XANC8</t>
  </si>
  <si>
    <t>tr|A0A0H2XBU4|A0A0H2XBU4_XANC8</t>
  </si>
  <si>
    <t>tr|A0A0H2XC04|A0A0H2XC04_XANC8</t>
  </si>
  <si>
    <t>tr|A0A0H2XC98|A0A0H2XC98_XANC8</t>
  </si>
  <si>
    <t>tr|A0A0H2XCD9|A0A0H2XCD9_XANC8</t>
  </si>
  <si>
    <t>tr|A0A0H2XCK3|A0A0H2XCK3_XANC8</t>
  </si>
  <si>
    <t>tr|A0A0H2XCR0|A0A0H2XCR0_XANC8</t>
  </si>
  <si>
    <t>tr|A0A0H2XDE1|A0A0H2XDE1_XANC8</t>
  </si>
  <si>
    <t>sp|Q4URL3|TIG_XANC8</t>
  </si>
  <si>
    <t>sp|Q4UUK1|IF1_XANC8</t>
  </si>
  <si>
    <t>tr|A0A0H2X2N7|A0A0H2X2N7_XANC8</t>
  </si>
  <si>
    <t>tr|A0A0H2X3E2|A0A0H2X3E2_XANC8</t>
  </si>
  <si>
    <t>tr|A0A0H2X3I1|A0A0H2X3I1_XANC8</t>
  </si>
  <si>
    <t>tr|A0A0H2X3T6|A0A0H2X3T6_XANC8</t>
  </si>
  <si>
    <t>tr|A0A0H2X3U9|A0A0H2X3U9_XANC8</t>
  </si>
  <si>
    <t>tr|A0A0H2X3V8|A0A0H2X3V8_XANC8</t>
  </si>
  <si>
    <t>tr|A0A0H2X3X0|A0A0H2X3X0_XANC8</t>
  </si>
  <si>
    <t>tr|A0A0H2X412|A0A0H2X412_XANC8</t>
  </si>
  <si>
    <t>tr|A0A0H2X4C6|A0A0H2X4C6_XANC8</t>
  </si>
  <si>
    <t>tr|A0A0H2X4E0|A0A0H2X4E0_XANC8</t>
  </si>
  <si>
    <t>tr|A0A0H2X4M7|A0A0H2X4M7_XANC8</t>
  </si>
  <si>
    <t>tr|A0A0H2X4R9|A0A0H2X4R9_XANC8</t>
  </si>
  <si>
    <t>tr|A0A0H2X504|A0A0H2X504_XANC8</t>
  </si>
  <si>
    <t>tr|A0A0H2X550|A0A0H2X550_XANC8</t>
  </si>
  <si>
    <t>tr|A0A0H2X586|A0A0H2X586_XANC8</t>
  </si>
  <si>
    <t>tr|A0A0H2X5X2|A0A0H2X5X2_XANC8</t>
  </si>
  <si>
    <t>tr|A0A0H2X5Y1|A0A0H2X5Y1_XANC8</t>
  </si>
  <si>
    <t>tr|A0A0H2X6J8|A0A0H2X6J8_XANC8</t>
  </si>
  <si>
    <t>tr|A0A0H2X6S5|A0A0H2X6S5_XANC8</t>
  </si>
  <si>
    <t>tr|A0A0H2X6U8|A0A0H2X6U8_XANC8</t>
  </si>
  <si>
    <t>tr|A0A0H2X6Y2|A0A0H2X6Y2_XANC8</t>
  </si>
  <si>
    <t>tr|A0A0H2X6Y8|A0A0H2X6Y8_XANC8</t>
  </si>
  <si>
    <t>tr|A0A0H2X715|A0A0H2X715_XANC8</t>
  </si>
  <si>
    <t>tr|A0A0H2X7D9|A0A0H2X7D9_XANC8</t>
  </si>
  <si>
    <t>tr|A0A0H2X7N8|A0A0H2X7N8_XANC8</t>
  </si>
  <si>
    <t>tr|A0A0H2X7P8|A0A0H2X7P8_XANC8</t>
  </si>
  <si>
    <t>tr|A0A0H2X7R3|A0A0H2X7R3_XANC8</t>
  </si>
  <si>
    <t>tr|A0A0H2X7X5|A0A0H2X7X5_XANC8</t>
  </si>
  <si>
    <t>tr|A0A0H2X805|A0A0H2X805_XANC8</t>
  </si>
  <si>
    <t>tr|A0A0H2X834|A0A0H2X834_XANC8</t>
  </si>
  <si>
    <t>tr|A0A0H2X8A9|A0A0H2X8A9_XANC8</t>
  </si>
  <si>
    <t>tr|A0A0H2X947|A0A0H2X947_XANC8</t>
  </si>
  <si>
    <t>tr|A0A0H2X9B9|A0A0H2X9B9_XANC8</t>
  </si>
  <si>
    <t>tr|A0A0H2X9E4|A0A0H2X9E4_XANC8</t>
  </si>
  <si>
    <t>tr|A0A0H2X9H9|A0A0H2X9H9_XANC8</t>
  </si>
  <si>
    <t>tr|A0A0H2XAL5|A0A0H2XAL5_XANC8</t>
  </si>
  <si>
    <t>tr|A0A0H2XB32|A0A0H2XB32_XANC8</t>
  </si>
  <si>
    <t>tr|A0A0H2XBL9|A0A0H2XBL9_XANC8</t>
  </si>
  <si>
    <t>tr|A0A0H2XBP7|A0A0H2XBP7_XANC8</t>
  </si>
  <si>
    <t>tr|A0A0H2XBT3|A0A0H2XBT3_XANC8</t>
  </si>
  <si>
    <t>tr|A0A0H2XBX9|A0A0H2XBX9_XANC8</t>
  </si>
  <si>
    <t>tr|A0A0H2XCC6|A0A0H2XCC6_XANC8</t>
  </si>
  <si>
    <t>tr|A0A0H2XCG5|A0A0H2XCG5_XANC8</t>
  </si>
  <si>
    <t>tr|A0A0H2XCL3|A0A0H2XCL3_XANC8</t>
  </si>
  <si>
    <t>tr|A0A0H2XCR3|A0A0H2XCR3_XANC8</t>
  </si>
  <si>
    <t>tr|A0A0H2XCR8|A0A0H2XCR8_XANC8</t>
  </si>
  <si>
    <t>tr|A0A0H2XCW5|A0A0H2XCW5_XANC8</t>
  </si>
  <si>
    <t>tr|A0A0H2XDL0|A0A0H2XDL0_XANC8</t>
  </si>
  <si>
    <t>tr|A0A0H2XE26|A0A0H2XE26_XANC8</t>
  </si>
  <si>
    <t>A0A0H2X4E0</t>
  </si>
  <si>
    <t>A0A0H2X6J8</t>
  </si>
  <si>
    <t>A0A0H2X7P8</t>
  </si>
  <si>
    <t>A0A0H2X834</t>
  </si>
  <si>
    <t>A0A0H2XBT3</t>
  </si>
  <si>
    <t>A0A0H2XCR3</t>
  </si>
  <si>
    <t>A0A0H2XCW5</t>
  </si>
  <si>
    <t>A0A0H2XCG5</t>
  </si>
  <si>
    <t>A0A0H2X4M7</t>
  </si>
  <si>
    <t>A0A0H2X4R9</t>
  </si>
  <si>
    <t>A0A0H2X6Y8</t>
  </si>
  <si>
    <t>A0A0H2X7X5</t>
  </si>
  <si>
    <t>A0A0H2X9H9</t>
  </si>
  <si>
    <t>A0A0H2XB32</t>
  </si>
  <si>
    <t>A0A0H2XBL9</t>
  </si>
  <si>
    <t>A0A0H2XBX9</t>
  </si>
  <si>
    <t>A0A0H2XCC6</t>
  </si>
  <si>
    <t>A0A0H2X3T6</t>
  </si>
  <si>
    <t>A0A0H2X3U9</t>
  </si>
  <si>
    <t>A0A0H2X805</t>
  </si>
  <si>
    <t>A0A0H2X9B9</t>
  </si>
  <si>
    <t>A0A0H2XDL0</t>
  </si>
  <si>
    <t>A0A0H2X3E2</t>
  </si>
  <si>
    <t>A0A0H2X3V8</t>
  </si>
  <si>
    <t>A0A0H2X5X2</t>
  </si>
  <si>
    <t>A0A0H2X715</t>
  </si>
  <si>
    <t>A0A0H2X7D9</t>
  </si>
  <si>
    <t>A0A0H2X7R3</t>
  </si>
  <si>
    <t>A0A0H2XBP7</t>
  </si>
  <si>
    <t>A0A0H2X947</t>
  </si>
  <si>
    <t>A0A0H2XCR8</t>
  </si>
  <si>
    <t>A0A0H2XAL5</t>
  </si>
  <si>
    <t>A0A0H2X4C6</t>
  </si>
  <si>
    <t>Q4UUK1</t>
  </si>
  <si>
    <t>A0A0H2X2N7</t>
  </si>
  <si>
    <t>A0A0H2X5Y1</t>
  </si>
  <si>
    <t>A0A0H2X6S5</t>
  </si>
  <si>
    <t>A0A0H2X7N8</t>
  </si>
  <si>
    <t>A0A0H2X550</t>
  </si>
  <si>
    <t>A0A0H2X3I1</t>
  </si>
  <si>
    <t>A0A0H2X8A9</t>
  </si>
  <si>
    <t>A0A0H2XE26</t>
  </si>
  <si>
    <t>Q4URL3</t>
  </si>
  <si>
    <t>A0A0H2X6Y2</t>
  </si>
  <si>
    <t>A0A0H2XCL3</t>
  </si>
  <si>
    <t>A0A0H2X504</t>
  </si>
  <si>
    <t>A0A0H2X6U8</t>
  </si>
  <si>
    <t>A0A0H2X3X0</t>
  </si>
  <si>
    <t>A0A0H2X412</t>
  </si>
  <si>
    <t>A0A0H2X586</t>
  </si>
  <si>
    <t>A0A0H2X9E4</t>
  </si>
  <si>
    <t>A0A0H2XBD5</t>
  </si>
  <si>
    <t>A0A0H2X2A9</t>
  </si>
  <si>
    <t>A0A0H2X4D2</t>
  </si>
  <si>
    <t>A0A0H2X6B1</t>
  </si>
  <si>
    <t>A0A0H2X6Z7</t>
  </si>
  <si>
    <t>A0A0H2X7K2</t>
  </si>
  <si>
    <t>A0A0H2XAG4</t>
  </si>
  <si>
    <t>A0A0H2XB84</t>
  </si>
  <si>
    <t>A0A0H2XBP3</t>
  </si>
  <si>
    <t>A0A0H2XBU4</t>
  </si>
  <si>
    <t>A0A0H2X4R6</t>
  </si>
  <si>
    <t>A0A0H2X4W1</t>
  </si>
  <si>
    <t>A0A0H2XAD5</t>
  </si>
  <si>
    <t>A0A0H2XDE6</t>
  </si>
  <si>
    <t>A0A0H2XDP4</t>
  </si>
  <si>
    <t>A0A0H2X2G3</t>
  </si>
  <si>
    <t>A0A0H2X3W0</t>
  </si>
  <si>
    <t>A0A0H2X5K0</t>
  </si>
  <si>
    <t>A0A0H2X5F6</t>
  </si>
  <si>
    <t>A0A0H2XA95</t>
  </si>
  <si>
    <t>A0A0H2XDC7</t>
  </si>
  <si>
    <t>Q4UUM0</t>
  </si>
  <si>
    <t>A0A0H2X4K9</t>
  </si>
  <si>
    <t>A0A0H2XAR8</t>
  </si>
  <si>
    <t>A0A0H2XBS3</t>
  </si>
  <si>
    <t>A0A0H2XC04</t>
  </si>
  <si>
    <t>A0A0H2XCD9</t>
  </si>
  <si>
    <t>A0A0H2XAX8</t>
  </si>
  <si>
    <t>A0A0H2X6A9</t>
  </si>
  <si>
    <t>A0A0H2XCS1</t>
  </si>
  <si>
    <t>A0A0H2XCZ2</t>
  </si>
  <si>
    <t>Q4UVY7</t>
  </si>
  <si>
    <t>A0A0H2X2J6</t>
  </si>
  <si>
    <t>A0A0H2X862</t>
  </si>
  <si>
    <t>A0A0H2X9Q7</t>
  </si>
  <si>
    <t>A0A0H2XA59</t>
  </si>
  <si>
    <t>A0A0H2XAU4</t>
  </si>
  <si>
    <t>A0A0H2XC98</t>
  </si>
  <si>
    <t>A0A0H2X7J9</t>
  </si>
  <si>
    <t>A0A0H2X9C4</t>
  </si>
  <si>
    <t>A0A0H2XBS7</t>
  </si>
  <si>
    <t>A0A0H2XC54</t>
  </si>
  <si>
    <t>A0A0H2X2T0</t>
  </si>
  <si>
    <t>A0A0H2X641</t>
  </si>
  <si>
    <t>A0A0H2X653</t>
  </si>
  <si>
    <t>A0A0H2X810</t>
  </si>
  <si>
    <t>A0A0H2XAC3</t>
  </si>
  <si>
    <t>A0A0H2XDE1</t>
  </si>
  <si>
    <t>A0A0H2X5B4</t>
  </si>
  <si>
    <t>A0A0H2XD32</t>
  </si>
  <si>
    <t>A0A0H2X6F7</t>
  </si>
  <si>
    <t>A0A0H2X7N7</t>
  </si>
  <si>
    <t>A0A0H2X9J4</t>
  </si>
  <si>
    <t>A0A0H2X5C2</t>
  </si>
  <si>
    <t>A0A0H2X6J4</t>
  </si>
  <si>
    <t>A0A0H2X7K7</t>
  </si>
  <si>
    <t>A0A0H2X5X7</t>
  </si>
  <si>
    <t>A0A0H2XAQ2</t>
  </si>
  <si>
    <t>A0A0H2X3I5</t>
  </si>
  <si>
    <t>A0A0H2X8B5</t>
  </si>
  <si>
    <t>A0A0H2XAD4</t>
  </si>
  <si>
    <t>A0A0H2XBG9</t>
  </si>
  <si>
    <t>A0A0H2X5D7</t>
  </si>
  <si>
    <t>A0A0H2X9L4</t>
  </si>
  <si>
    <t>A0A0H2XCR0</t>
  </si>
  <si>
    <t>A0A0H2X267</t>
  </si>
  <si>
    <t>A0A0H2X694</t>
  </si>
  <si>
    <t>A0A0H2XEP0</t>
  </si>
  <si>
    <t>A0A0H2X6G4</t>
  </si>
  <si>
    <t>A0A0H2X8L2</t>
  </si>
  <si>
    <t>A0A0H2X8S9</t>
  </si>
  <si>
    <t>A0A0H2X7E3</t>
  </si>
  <si>
    <t>A0A0H2X7V2</t>
  </si>
  <si>
    <t>A0A0H2X9A5</t>
  </si>
  <si>
    <t>A0A0H2X8X8</t>
  </si>
  <si>
    <t>A0A0H2XB44</t>
  </si>
  <si>
    <t>A0A0H2X6W5</t>
  </si>
  <si>
    <t>A0A0H2X5D2</t>
  </si>
  <si>
    <t>A0A0H2X7I8</t>
  </si>
  <si>
    <t>A0A0H2X478</t>
  </si>
  <si>
    <t>A0A0H2X9W5</t>
  </si>
  <si>
    <t>A0A0H2X552</t>
  </si>
  <si>
    <t>A0A0H2X324</t>
  </si>
  <si>
    <t>A0A0H2X8Y2</t>
  </si>
  <si>
    <t>A0A0H2XCQ0</t>
  </si>
  <si>
    <t>A0A0H2X759</t>
  </si>
  <si>
    <t>A0A0H2XCZ0</t>
  </si>
  <si>
    <t>A0A0H2X910</t>
  </si>
  <si>
    <t>A0A0H2X6B8</t>
  </si>
  <si>
    <t>A0A0H2X7A1</t>
  </si>
  <si>
    <t>A0A0H2X537</t>
  </si>
  <si>
    <t>A0A0H2XAC0</t>
  </si>
  <si>
    <t>A0A0H2X732</t>
  </si>
  <si>
    <t>A0A0H2X4R7</t>
  </si>
  <si>
    <t>A0A0H2XCK3</t>
  </si>
  <si>
    <t>A0A0H2X548</t>
  </si>
  <si>
    <t>A0A0H2X6E5</t>
  </si>
  <si>
    <t>A0A0H2XBI8</t>
  </si>
  <si>
    <t>A0A0H2X6G8</t>
  </si>
  <si>
    <t>A0A0H2X624</t>
  </si>
  <si>
    <t>A0A0H2X448</t>
  </si>
  <si>
    <t>Q4URC8</t>
  </si>
  <si>
    <t>A0A0H2X5Q1</t>
  </si>
  <si>
    <t>A0A0H2XBZ4</t>
  </si>
  <si>
    <t>A0A0H2X429</t>
  </si>
  <si>
    <t>A0A0H2XCW8</t>
  </si>
  <si>
    <t>A0A0H2X6K5</t>
  </si>
  <si>
    <t>A0A0H2XBW6</t>
  </si>
  <si>
    <t>A0A0H2XBN5</t>
  </si>
  <si>
    <t>A0A0H2X3R7</t>
  </si>
  <si>
    <t>A0A0H2X693</t>
  </si>
  <si>
    <t>A0A0H2X6L4</t>
  </si>
  <si>
    <t>A0A0H2X9K7</t>
  </si>
  <si>
    <t>A0A0H2X9W6</t>
  </si>
  <si>
    <t>A0A0H2X393</t>
  </si>
  <si>
    <t>A0A0H2X970</t>
  </si>
  <si>
    <t>A0A0H2XDT1</t>
  </si>
  <si>
    <t>A0A0H2XCI2</t>
  </si>
  <si>
    <t>A0A0H2X889</t>
  </si>
  <si>
    <t>A0A0H2X622</t>
  </si>
  <si>
    <t>A0A0H2XAK8</t>
  </si>
  <si>
    <t>A0A0H2X8F7</t>
  </si>
  <si>
    <t>A0A0H2XAW7</t>
  </si>
  <si>
    <t>A0A0H2XAY2</t>
  </si>
  <si>
    <t>A0A0H2X738</t>
  </si>
  <si>
    <t>A0A0H2X5I4</t>
  </si>
  <si>
    <t>A0A0H2X9B6</t>
  </si>
  <si>
    <t>A0A0H2X5H2</t>
  </si>
  <si>
    <t>A0A0H2X513</t>
  </si>
  <si>
    <t>A0A0H2X9X5</t>
  </si>
  <si>
    <t>A0A0H2X6R0</t>
  </si>
  <si>
    <t>A0A0H2XEG9</t>
  </si>
  <si>
    <t>A0A0H2X439</t>
  </si>
  <si>
    <t>A0A0H2X7F4</t>
  </si>
  <si>
    <t>A0A0H2X5U4</t>
  </si>
  <si>
    <t>A0A0H2X4X8</t>
  </si>
  <si>
    <t>A0A0H2X9E9</t>
  </si>
  <si>
    <t>A0A0H2XBX5</t>
  </si>
  <si>
    <t>A0A0H2XAN6</t>
  </si>
  <si>
    <t>A0A0H2XBP9</t>
  </si>
  <si>
    <t>A0A0H2X6T6</t>
  </si>
  <si>
    <t>A0A0H2X9E0</t>
  </si>
  <si>
    <t>A0A0H2X3T7</t>
  </si>
  <si>
    <t>A0A0H2X890</t>
  </si>
  <si>
    <t>A0A0H2X903</t>
  </si>
  <si>
    <t>A0A0H2X3U0</t>
  </si>
  <si>
    <t>A0A0H2X802</t>
  </si>
  <si>
    <t>A0A0H2XEE9</t>
  </si>
  <si>
    <t>A0A0H2XBJ2</t>
  </si>
  <si>
    <t>A0A0H2XEQ3</t>
  </si>
  <si>
    <t>A0A0H2X5C4</t>
  </si>
  <si>
    <t>A0A0H2X739</t>
  </si>
  <si>
    <t>A0A0H2XAU3</t>
  </si>
  <si>
    <t>A0A0H2XBL0</t>
  </si>
  <si>
    <t>A0A0H2X686</t>
  </si>
  <si>
    <t>A0A0H2X5P6</t>
  </si>
  <si>
    <t>A0A0H2X5A6</t>
  </si>
  <si>
    <t>A0A0H2X6D5</t>
  </si>
  <si>
    <t>A0A0H2XE37</t>
  </si>
  <si>
    <t>A0A0H2X4T9</t>
  </si>
  <si>
    <t>A0A0H2XCJ4</t>
  </si>
  <si>
    <t>A0A0H2X8I3</t>
  </si>
  <si>
    <t>A0A0H2X6H9</t>
  </si>
  <si>
    <t>A0A0H2X7R4</t>
  </si>
  <si>
    <t>A0A0H2X4U5</t>
  </si>
  <si>
    <t>A0A0H2X5B8</t>
  </si>
  <si>
    <t>A0A0H2X9B2</t>
  </si>
  <si>
    <t>A0A0H2X3I9</t>
  </si>
  <si>
    <t>A0A0H2XAY6</t>
  </si>
  <si>
    <t>A0A0H2XCM1</t>
  </si>
  <si>
    <t>A0A0H2X4B5</t>
  </si>
  <si>
    <t>A0A0H2X809</t>
  </si>
  <si>
    <t>A0A0H2X6C5</t>
  </si>
  <si>
    <t>A0A0H2X6I8</t>
  </si>
  <si>
    <t>A0A0H2X4Q7</t>
  </si>
  <si>
    <t>A0A0H2XEF8</t>
  </si>
  <si>
    <t>A0A0H2X517</t>
  </si>
  <si>
    <t>A0A0H2XBT2</t>
  </si>
  <si>
    <t>A0A0H2X7L1</t>
  </si>
  <si>
    <t>A0A0H2X3S9</t>
  </si>
  <si>
    <t>A0A0H2XBB0</t>
  </si>
  <si>
    <t>A0A0H2X927</t>
  </si>
  <si>
    <t>A0A0H2X2G4</t>
  </si>
  <si>
    <t>A0A0H2X695</t>
  </si>
  <si>
    <t>A0A0H2XCQ6</t>
  </si>
  <si>
    <t>A0A0H2XCG0</t>
  </si>
  <si>
    <t>A0A0H2X7U3</t>
  </si>
  <si>
    <t>A0A0H2X4C7</t>
  </si>
  <si>
    <t>A0A0H2X2T2</t>
  </si>
  <si>
    <t xml:space="preserve">3-hydroxyacyl-CoA dehydrogenase </t>
  </si>
  <si>
    <t xml:space="preserve">ABC transporter ATP-binding protein </t>
  </si>
  <si>
    <t xml:space="preserve">Cationic amino acid transporter </t>
  </si>
  <si>
    <t xml:space="preserve">Cell division protein FtsZ </t>
  </si>
  <si>
    <t xml:space="preserve">Chaperone protein HtpG </t>
  </si>
  <si>
    <t xml:space="preserve">Chemotaxis protein </t>
  </si>
  <si>
    <t xml:space="preserve">Endolytic murein transglycosylase </t>
  </si>
  <si>
    <t xml:space="preserve">GTPase Der </t>
  </si>
  <si>
    <t xml:space="preserve">Lipid A biosynthesis lauroyl acyltransferase </t>
  </si>
  <si>
    <t xml:space="preserve">Uncharacterized protein </t>
  </si>
  <si>
    <t xml:space="preserve">Membrane protein </t>
  </si>
  <si>
    <t xml:space="preserve">Lipopolysaccharide assembly protein B </t>
  </si>
  <si>
    <t xml:space="preserve">Low molecular weight heat shock protein </t>
  </si>
  <si>
    <t xml:space="preserve">Metallopeptidase </t>
  </si>
  <si>
    <t xml:space="preserve">Outer membrane hemin receptor </t>
  </si>
  <si>
    <t xml:space="preserve">Oxidoreductase </t>
  </si>
  <si>
    <t xml:space="preserve">Lipoprotein </t>
  </si>
  <si>
    <t xml:space="preserve">Oxoglutarate dehydrogenase </t>
  </si>
  <si>
    <t xml:space="preserve">Peptidyl-dipeptidase </t>
  </si>
  <si>
    <t xml:space="preserve">Protein HflC </t>
  </si>
  <si>
    <t xml:space="preserve">Pyrophosphate--fructose 6-phosphate 1-phosphotransferase </t>
  </si>
  <si>
    <t xml:space="preserve">Regulatory protein rpfI </t>
  </si>
  <si>
    <t xml:space="preserve">Rod shape-determining protein </t>
  </si>
  <si>
    <t xml:space="preserve">Toluene tolerance protein </t>
  </si>
  <si>
    <t xml:space="preserve">RNA polymerase sigma factor RpoD </t>
  </si>
  <si>
    <t xml:space="preserve">Cytochrome C </t>
  </si>
  <si>
    <t xml:space="preserve">Glutathione peroxidase </t>
  </si>
  <si>
    <t xml:space="preserve">Cytochrome C biogenesis protein </t>
  </si>
  <si>
    <t xml:space="preserve">Trigger factor </t>
  </si>
  <si>
    <t xml:space="preserve">TonB-dependent receptor </t>
  </si>
  <si>
    <t xml:space="preserve">Outer membrane protein assembly factor BamD </t>
  </si>
  <si>
    <t xml:space="preserve">Penicillin-binding protein 1B </t>
  </si>
  <si>
    <t xml:space="preserve">Oar protein </t>
  </si>
  <si>
    <t xml:space="preserve">Protein-export membrane protein SecF </t>
  </si>
  <si>
    <t xml:space="preserve">Alpha-glucosidase </t>
  </si>
  <si>
    <t xml:space="preserve">Outer membrane protein </t>
  </si>
  <si>
    <t xml:space="preserve">OmpA-related protein </t>
  </si>
  <si>
    <t xml:space="preserve">Glucan 1,4-beta-glucosidase </t>
  </si>
  <si>
    <t xml:space="preserve">Permease </t>
  </si>
  <si>
    <t xml:space="preserve">Iron receptor </t>
  </si>
  <si>
    <t xml:space="preserve">NADH-ubiquinone oxidoreductase NQO10 subunit </t>
  </si>
  <si>
    <t xml:space="preserve">Ribonuclease R </t>
  </si>
  <si>
    <t xml:space="preserve">Ferric enterobactin receptor </t>
  </si>
  <si>
    <t xml:space="preserve">Ubiquinol oxidase subunit 2 </t>
  </si>
  <si>
    <t xml:space="preserve">Citrate-dependent iron transporter </t>
  </si>
  <si>
    <t xml:space="preserve">Ring canal kelch-like protein </t>
  </si>
  <si>
    <t xml:space="preserve">Outer membrane protein assembly factor BamA </t>
  </si>
  <si>
    <t xml:space="preserve">Histone-like protein </t>
  </si>
  <si>
    <t xml:space="preserve">ATP-dependent Clp protease subunit </t>
  </si>
  <si>
    <t xml:space="preserve">Histone H1 </t>
  </si>
  <si>
    <t xml:space="preserve">Small conductance mechanosensitive ion channel </t>
  </si>
  <si>
    <t xml:space="preserve">PHA synthase subunit </t>
  </si>
  <si>
    <t xml:space="preserve">Protease 4 </t>
  </si>
  <si>
    <t xml:space="preserve">Protease Do </t>
  </si>
  <si>
    <t xml:space="preserve">General secretion pathway protein D </t>
  </si>
  <si>
    <t xml:space="preserve">Beta-hexosaminidase </t>
  </si>
  <si>
    <t xml:space="preserve">Dipeptidyl-peptidase </t>
  </si>
  <si>
    <t xml:space="preserve">Pyruvate dehydrogenase E1 component </t>
  </si>
  <si>
    <t xml:space="preserve">3-oxoacyl-[ACP] reductase </t>
  </si>
  <si>
    <t xml:space="preserve">50S ribosomal protein L11 </t>
  </si>
  <si>
    <t xml:space="preserve">DNA/pantothenate metabolism flavoprotein </t>
  </si>
  <si>
    <t xml:space="preserve">Fructose-bisphosphate aldolase </t>
  </si>
  <si>
    <t xml:space="preserve">IS1478 transposase </t>
  </si>
  <si>
    <t xml:space="preserve">Outer membrane usher protein FasD </t>
  </si>
  <si>
    <t xml:space="preserve">Periplasmic protease </t>
  </si>
  <si>
    <t xml:space="preserve">Phospholipase </t>
  </si>
  <si>
    <t xml:space="preserve">Porin </t>
  </si>
  <si>
    <t xml:space="preserve">Xylanase </t>
  </si>
  <si>
    <t xml:space="preserve">2,3,4,5-tetrahydropyridine-2,6-dicarboxylate N-succinyltransferase </t>
  </si>
  <si>
    <t xml:space="preserve">Serine protease </t>
  </si>
  <si>
    <t xml:space="preserve">Outer membrane protein Slp </t>
  </si>
  <si>
    <t xml:space="preserve">Penicillin-binding protein 6 </t>
  </si>
  <si>
    <t xml:space="preserve">Dihydrolipoamide acetyltransferase component of pyruvate dehydrogenase complex </t>
  </si>
  <si>
    <t xml:space="preserve">Cation efflux system protein </t>
  </si>
  <si>
    <t xml:space="preserve">Transport protein </t>
  </si>
  <si>
    <t xml:space="preserve">Alkyl hydroperoxide reductase subunit C </t>
  </si>
  <si>
    <t xml:space="preserve">L-sorbosone dehydrogenase </t>
  </si>
  <si>
    <t xml:space="preserve">Lipase/esterase </t>
  </si>
  <si>
    <t xml:space="preserve">D-amino acid oxidase </t>
  </si>
  <si>
    <t xml:space="preserve">Multidrug resistance efflux pump </t>
  </si>
  <si>
    <t xml:space="preserve">Outer membrane protein OprN </t>
  </si>
  <si>
    <t xml:space="preserve">Membrane-bound lytic transglycosylase </t>
  </si>
  <si>
    <t xml:space="preserve">Pseudouridine synthase </t>
  </si>
  <si>
    <t xml:space="preserve">IS1479 transposase </t>
  </si>
  <si>
    <t xml:space="preserve">VirB9 protein </t>
  </si>
  <si>
    <t xml:space="preserve">Beta-lactamase </t>
  </si>
  <si>
    <t xml:space="preserve">Carbonic anhydrase </t>
  </si>
  <si>
    <t xml:space="preserve">Outer membrane efflux protein </t>
  </si>
  <si>
    <t xml:space="preserve">Biotin carboxylase subunit of acetyl CoA carboxylase </t>
  </si>
  <si>
    <t xml:space="preserve">Ribonuclease E </t>
  </si>
  <si>
    <t xml:space="preserve">Alanyl dipeptidyl peptidase </t>
  </si>
  <si>
    <t xml:space="preserve">TolC protein </t>
  </si>
  <si>
    <t xml:space="preserve">Gluconolactonase </t>
  </si>
  <si>
    <t xml:space="preserve">Pilin </t>
  </si>
  <si>
    <t xml:space="preserve">Carboxypeptidase-related protein </t>
  </si>
  <si>
    <t xml:space="preserve">Type IV pilin </t>
  </si>
  <si>
    <t xml:space="preserve">Peptidylprolyl isomerase </t>
  </si>
  <si>
    <t xml:space="preserve">Fimbrial assembly protein </t>
  </si>
  <si>
    <t xml:space="preserve">TonB-like protein </t>
  </si>
  <si>
    <t xml:space="preserve">Glucose-fructose oxidoreductase </t>
  </si>
  <si>
    <t xml:space="preserve">VirB10 protein </t>
  </si>
  <si>
    <t xml:space="preserve">Zinc protease </t>
  </si>
  <si>
    <t xml:space="preserve">ATP-dependent DNA ligase </t>
  </si>
  <si>
    <t xml:space="preserve">Ferric pseudobactin M114 receptor protein </t>
  </si>
  <si>
    <t xml:space="preserve">Virulence regulator </t>
  </si>
  <si>
    <t xml:space="preserve">Glutaryl-7-ACA acylase </t>
  </si>
  <si>
    <t xml:space="preserve">Endoglucanase </t>
  </si>
  <si>
    <t xml:space="preserve">Alkaline phosphatase </t>
  </si>
  <si>
    <t xml:space="preserve">Peptidyl-Asp metalloendopeptidase </t>
  </si>
  <si>
    <t xml:space="preserve">Aminopeptidase </t>
  </si>
  <si>
    <t xml:space="preserve">Hemagglutinin </t>
  </si>
  <si>
    <t xml:space="preserve">Beta-mannosidase </t>
  </si>
  <si>
    <t xml:space="preserve">Carboxylic ester hydrolase </t>
  </si>
  <si>
    <t xml:space="preserve">Cell division protein </t>
  </si>
  <si>
    <t xml:space="preserve">Copper resistance protein B </t>
  </si>
  <si>
    <t xml:space="preserve">Cytochrome B561 </t>
  </si>
  <si>
    <t xml:space="preserve">Dipeptidyl anminopeptidase </t>
  </si>
  <si>
    <t xml:space="preserve">Dipeptidyl peptidase IV </t>
  </si>
  <si>
    <t xml:space="preserve">Fatty acyl CoA synthetase </t>
  </si>
  <si>
    <t xml:space="preserve">Fimbrial biogenesis protein </t>
  </si>
  <si>
    <t xml:space="preserve">Flagellin </t>
  </si>
  <si>
    <t xml:space="preserve">Glucanase </t>
  </si>
  <si>
    <t xml:space="preserve">Glucose 1-dehydrogenase homolog </t>
  </si>
  <si>
    <t xml:space="preserve">Polyphosphate-selective porin O </t>
  </si>
  <si>
    <t xml:space="preserve">Pre-pilin like leader sequence </t>
  </si>
  <si>
    <t xml:space="preserve">Putative siderophore receptor </t>
  </si>
  <si>
    <t xml:space="preserve">TldD protein </t>
  </si>
  <si>
    <t xml:space="preserve">TolA protein </t>
  </si>
  <si>
    <t xml:space="preserve">Transglycolase epimerase </t>
  </si>
  <si>
    <t xml:space="preserve">Translation initiation factor IF-1 </t>
  </si>
  <si>
    <t xml:space="preserve">VirB4 protein </t>
  </si>
  <si>
    <t xml:space="preserve">VirB6 protein </t>
  </si>
  <si>
    <t xml:space="preserve">VirB8 protein </t>
  </si>
  <si>
    <t xml:space="preserve">Xanthomonas campestris pv. campestris (strain 8004) </t>
  </si>
  <si>
    <t xml:space="preserve">XC_2975 </t>
  </si>
  <si>
    <t xml:space="preserve">XC_4066 </t>
  </si>
  <si>
    <t xml:space="preserve">XC_3881 </t>
  </si>
  <si>
    <t xml:space="preserve">ftsZ </t>
  </si>
  <si>
    <t xml:space="preserve">htpG </t>
  </si>
  <si>
    <t xml:space="preserve">XC_2311 </t>
  </si>
  <si>
    <t xml:space="preserve">mltG </t>
  </si>
  <si>
    <t xml:space="preserve">der </t>
  </si>
  <si>
    <t xml:space="preserve">XC_3808 </t>
  </si>
  <si>
    <t xml:space="preserve">lapB </t>
  </si>
  <si>
    <t xml:space="preserve">XC_3199 </t>
  </si>
  <si>
    <t xml:space="preserve">XC_3312 </t>
  </si>
  <si>
    <t xml:space="preserve">XC_2148 </t>
  </si>
  <si>
    <t xml:space="preserve">XC_3463 </t>
  </si>
  <si>
    <t xml:space="preserve">XC_2150 </t>
  </si>
  <si>
    <t xml:space="preserve">XC_2749 </t>
  </si>
  <si>
    <t xml:space="preserve">XC_0240 </t>
  </si>
  <si>
    <t xml:space="preserve">XC_3195 </t>
  </si>
  <si>
    <t xml:space="preserve">pfp </t>
  </si>
  <si>
    <t xml:space="preserve">XC_2342 </t>
  </si>
  <si>
    <t xml:space="preserve">XC_0692 </t>
  </si>
  <si>
    <t xml:space="preserve">XC_4297 </t>
  </si>
  <si>
    <t xml:space="preserve">rpoD </t>
  </si>
  <si>
    <t xml:space="preserve">XC_0049 </t>
  </si>
  <si>
    <t xml:space="preserve">XC_0086 </t>
  </si>
  <si>
    <t xml:space="preserve">XC_0854 </t>
  </si>
  <si>
    <t xml:space="preserve">XC_0935 </t>
  </si>
  <si>
    <t xml:space="preserve">XC_1751 </t>
  </si>
  <si>
    <t xml:space="preserve">XC_1758 </t>
  </si>
  <si>
    <t xml:space="preserve">tig </t>
  </si>
  <si>
    <t xml:space="preserve">XC_1868 </t>
  </si>
  <si>
    <t xml:space="preserve">XC_2481 </t>
  </si>
  <si>
    <t xml:space="preserve">XC_3168 </t>
  </si>
  <si>
    <t xml:space="preserve">XC_3207 </t>
  </si>
  <si>
    <t xml:space="preserve">XC_3450 </t>
  </si>
  <si>
    <t xml:space="preserve">XC_3587 </t>
  </si>
  <si>
    <t xml:space="preserve">XC_3765 </t>
  </si>
  <si>
    <t xml:space="preserve">XC_4221 </t>
  </si>
  <si>
    <t xml:space="preserve">bamD </t>
  </si>
  <si>
    <t xml:space="preserve">secF </t>
  </si>
  <si>
    <t xml:space="preserve">XC_1644 </t>
  </si>
  <si>
    <t xml:space="preserve">XC_1645 </t>
  </si>
  <si>
    <t xml:space="preserve">XC_2145 </t>
  </si>
  <si>
    <t xml:space="preserve">XC_0849 </t>
  </si>
  <si>
    <t xml:space="preserve">XC_3694 </t>
  </si>
  <si>
    <t xml:space="preserve">XC_4224 </t>
  </si>
  <si>
    <t xml:space="preserve">XC_1194 </t>
  </si>
  <si>
    <t xml:space="preserve">XC_2461 </t>
  </si>
  <si>
    <t xml:space="preserve">XC_1326 </t>
  </si>
  <si>
    <t xml:space="preserve">XC_2846 </t>
  </si>
  <si>
    <t xml:space="preserve">XC_0756 </t>
  </si>
  <si>
    <t xml:space="preserve">XC_0215 </t>
  </si>
  <si>
    <t xml:space="preserve">XC_1598 </t>
  </si>
  <si>
    <t xml:space="preserve">XC_1004 </t>
  </si>
  <si>
    <t xml:space="preserve">XC_1222 </t>
  </si>
  <si>
    <t xml:space="preserve">XC_1513 </t>
  </si>
  <si>
    <t xml:space="preserve">rnr </t>
  </si>
  <si>
    <t xml:space="preserve">XC_2144 </t>
  </si>
  <si>
    <t xml:space="preserve">XC_2847 </t>
  </si>
  <si>
    <t xml:space="preserve">XC_2916 </t>
  </si>
  <si>
    <t xml:space="preserve">XC_4327 </t>
  </si>
  <si>
    <t xml:space="preserve">XC_1113 </t>
  </si>
  <si>
    <t xml:space="preserve">XC_3084 </t>
  </si>
  <si>
    <t xml:space="preserve">XC_1108 </t>
  </si>
  <si>
    <t xml:space="preserve">XC_4299 </t>
  </si>
  <si>
    <t xml:space="preserve">XC_0723 </t>
  </si>
  <si>
    <t xml:space="preserve">XC_4204 </t>
  </si>
  <si>
    <t xml:space="preserve">bamA </t>
  </si>
  <si>
    <t xml:space="preserve">XC_1079 </t>
  </si>
  <si>
    <t xml:space="preserve">XC_1355 </t>
  </si>
  <si>
    <t xml:space="preserve">XC_1115 </t>
  </si>
  <si>
    <t xml:space="preserve">XC_2218 </t>
  </si>
  <si>
    <t xml:space="preserve">XC_3985 </t>
  </si>
  <si>
    <t xml:space="preserve">XC_1951 </t>
  </si>
  <si>
    <t xml:space="preserve">XC_0569 </t>
  </si>
  <si>
    <t xml:space="preserve">XC_3989 </t>
  </si>
  <si>
    <t xml:space="preserve">XC_1958 </t>
  </si>
  <si>
    <t xml:space="preserve">XC_3832 </t>
  </si>
  <si>
    <t xml:space="preserve">XC_3986 </t>
  </si>
  <si>
    <t xml:space="preserve">XC_0988 </t>
  </si>
  <si>
    <t xml:space="preserve">XC_3209 </t>
  </si>
  <si>
    <t xml:space="preserve">XC_1619 </t>
  </si>
  <si>
    <t xml:space="preserve">XC_4223 </t>
  </si>
  <si>
    <t xml:space="preserve">XC_3563 </t>
  </si>
  <si>
    <t xml:space="preserve">XC_0033 </t>
  </si>
  <si>
    <t xml:space="preserve">XC_1219 </t>
  </si>
  <si>
    <t xml:space="preserve">XC_1545 </t>
  </si>
  <si>
    <t xml:space="preserve">XC_4311 </t>
  </si>
  <si>
    <t xml:space="preserve">XC_4105 </t>
  </si>
  <si>
    <t xml:space="preserve">XC_1165 </t>
  </si>
  <si>
    <t xml:space="preserve">XC_3773 </t>
  </si>
  <si>
    <t xml:space="preserve">XC_0588 </t>
  </si>
  <si>
    <t xml:space="preserve">XC_1451 </t>
  </si>
  <si>
    <t xml:space="preserve">XC_2512 </t>
  </si>
  <si>
    <t xml:space="preserve">XC_1284 </t>
  </si>
  <si>
    <t xml:space="preserve">XC_3227 </t>
  </si>
  <si>
    <t xml:space="preserve">rplK </t>
  </si>
  <si>
    <t xml:space="preserve">XC_3943 </t>
  </si>
  <si>
    <t xml:space="preserve">XC_0979 </t>
  </si>
  <si>
    <t xml:space="preserve">XC_1054 </t>
  </si>
  <si>
    <t xml:space="preserve">XC_2859 </t>
  </si>
  <si>
    <t xml:space="preserve">XC_2972 </t>
  </si>
  <si>
    <t xml:space="preserve">XC_2818 </t>
  </si>
  <si>
    <t xml:space="preserve">XC_0414 </t>
  </si>
  <si>
    <t xml:space="preserve">XC_0709 </t>
  </si>
  <si>
    <t xml:space="preserve">XC_0931 </t>
  </si>
  <si>
    <t xml:space="preserve">XC_1084 </t>
  </si>
  <si>
    <t xml:space="preserve">XC_1161 </t>
  </si>
  <si>
    <t xml:space="preserve">XC_2155 </t>
  </si>
  <si>
    <t xml:space="preserve">XC_3434 </t>
  </si>
  <si>
    <t xml:space="preserve">XC_3813 </t>
  </si>
  <si>
    <t xml:space="preserve">XC_1120 </t>
  </si>
  <si>
    <t xml:space="preserve">XC_0050 </t>
  </si>
  <si>
    <t xml:space="preserve">dapD </t>
  </si>
  <si>
    <t xml:space="preserve">XC_0470 </t>
  </si>
  <si>
    <t xml:space="preserve">XC_2159 </t>
  </si>
  <si>
    <t xml:space="preserve">XC_1741 </t>
  </si>
  <si>
    <t xml:space="preserve">XC_3240 </t>
  </si>
  <si>
    <t xml:space="preserve">XC_0708 </t>
  </si>
  <si>
    <t xml:space="preserve">XC_3107 </t>
  </si>
  <si>
    <t xml:space="preserve">XC_0441 </t>
  </si>
  <si>
    <t xml:space="preserve">XC_0405 </t>
  </si>
  <si>
    <t xml:space="preserve">XC_4127 </t>
  </si>
  <si>
    <t xml:space="preserve">XC_1773 </t>
  </si>
  <si>
    <t xml:space="preserve">XC_3114 </t>
  </si>
  <si>
    <t xml:space="preserve">XC_0970 </t>
  </si>
  <si>
    <t xml:space="preserve">XC_0024 </t>
  </si>
  <si>
    <t xml:space="preserve">XC_3396 </t>
  </si>
  <si>
    <t xml:space="preserve">XC_2151 </t>
  </si>
  <si>
    <t xml:space="preserve">XC_3102 </t>
  </si>
  <si>
    <t xml:space="preserve">XC_1017 </t>
  </si>
  <si>
    <t xml:space="preserve">XC_3749 </t>
  </si>
  <si>
    <t xml:space="preserve">XC_1542 </t>
  </si>
  <si>
    <t xml:space="preserve">XC_0672 </t>
  </si>
  <si>
    <t xml:space="preserve">XC_1775 </t>
  </si>
  <si>
    <t xml:space="preserve">XC_4301 </t>
  </si>
  <si>
    <t xml:space="preserve">XC_0706 </t>
  </si>
  <si>
    <t xml:space="preserve">XC_0133 </t>
  </si>
  <si>
    <t xml:space="preserve">XC_1633 </t>
  </si>
  <si>
    <t xml:space="preserve">XC_1119 </t>
  </si>
  <si>
    <t xml:space="preserve">XC_4284 </t>
  </si>
  <si>
    <t xml:space="preserve">XC_2819 </t>
  </si>
  <si>
    <t xml:space="preserve">XC_1544 </t>
  </si>
  <si>
    <t xml:space="preserve">XC_0017 </t>
  </si>
  <si>
    <t xml:space="preserve">XC_0710 </t>
  </si>
  <si>
    <t xml:space="preserve">XC_2839 </t>
  </si>
  <si>
    <t xml:space="preserve">XC_0527 </t>
  </si>
  <si>
    <t xml:space="preserve">XC_1406 </t>
  </si>
  <si>
    <t xml:space="preserve">rne </t>
  </si>
  <si>
    <t xml:space="preserve">XC_0543 </t>
  </si>
  <si>
    <t xml:space="preserve">XC_0828 </t>
  </si>
  <si>
    <t xml:space="preserve">XC_4205 </t>
  </si>
  <si>
    <t xml:space="preserve">XC_1058 </t>
  </si>
  <si>
    <t xml:space="preserve">XC_4148 </t>
  </si>
  <si>
    <t xml:space="preserve">XC_2932 </t>
  </si>
  <si>
    <t xml:space="preserve">XC_1583 </t>
  </si>
  <si>
    <t xml:space="preserve">XC_2538 </t>
  </si>
  <si>
    <t xml:space="preserve">XC_2969 </t>
  </si>
  <si>
    <t xml:space="preserve">XC_3523 </t>
  </si>
  <si>
    <t xml:space="preserve">XC_3144 </t>
  </si>
  <si>
    <t xml:space="preserve">XC_1626 </t>
  </si>
  <si>
    <t xml:space="preserve">XC_3261 </t>
  </si>
  <si>
    <t xml:space="preserve">XC_0937 </t>
  </si>
  <si>
    <t xml:space="preserve">XC_4057 </t>
  </si>
  <si>
    <t xml:space="preserve">XC_3415 </t>
  </si>
  <si>
    <t xml:space="preserve">XC_4250 </t>
  </si>
  <si>
    <t xml:space="preserve">XC_1272 </t>
  </si>
  <si>
    <t xml:space="preserve">XC_0855 </t>
  </si>
  <si>
    <t xml:space="preserve">XC_1634 </t>
  </si>
  <si>
    <t xml:space="preserve">XC_1692 </t>
  </si>
  <si>
    <t xml:space="preserve">XC_2015 </t>
  </si>
  <si>
    <t xml:space="preserve">XC_0636 </t>
  </si>
  <si>
    <t xml:space="preserve">XC_0109 </t>
  </si>
  <si>
    <t xml:space="preserve">XC_0558 </t>
  </si>
  <si>
    <t xml:space="preserve">XC_1319 </t>
  </si>
  <si>
    <t xml:space="preserve">XC_1806 </t>
  </si>
  <si>
    <t xml:space="preserve">XC_4310 </t>
  </si>
  <si>
    <t xml:space="preserve">XC_1881 </t>
  </si>
  <si>
    <t xml:space="preserve">XC_3540 </t>
  </si>
  <si>
    <t xml:space="preserve">XC_0639 </t>
  </si>
  <si>
    <t xml:space="preserve">XC_1519 </t>
  </si>
  <si>
    <t xml:space="preserve">XC_3280 </t>
  </si>
  <si>
    <t xml:space="preserve">XC_1168 </t>
  </si>
  <si>
    <t xml:space="preserve">XC_0687 </t>
  </si>
  <si>
    <t xml:space="preserve">XC_3192 </t>
  </si>
  <si>
    <t xml:space="preserve">XC_4290 </t>
  </si>
  <si>
    <t xml:space="preserve">XC_3063 </t>
  </si>
  <si>
    <t xml:space="preserve">XC_3695 </t>
  </si>
  <si>
    <t xml:space="preserve">XC_1546 </t>
  </si>
  <si>
    <t xml:space="preserve">XC_1002 </t>
  </si>
  <si>
    <t xml:space="preserve">XC_3867 </t>
  </si>
  <si>
    <t xml:space="preserve">XC_1218 </t>
  </si>
  <si>
    <t xml:space="preserve">XC_1001 </t>
  </si>
  <si>
    <t xml:space="preserve">XC_2213 </t>
  </si>
  <si>
    <t xml:space="preserve">XC_3657 </t>
  </si>
  <si>
    <t xml:space="preserve">XC_3994 </t>
  </si>
  <si>
    <t xml:space="preserve">XC_4152 </t>
  </si>
  <si>
    <t xml:space="preserve">XC_2563 </t>
  </si>
  <si>
    <t xml:space="preserve">XC_0253 </t>
  </si>
  <si>
    <t xml:space="preserve">XC_0611 </t>
  </si>
  <si>
    <t xml:space="preserve">XC_4096 </t>
  </si>
  <si>
    <t xml:space="preserve">XC_2201 </t>
  </si>
  <si>
    <t xml:space="preserve">XC_2245 </t>
  </si>
  <si>
    <t xml:space="preserve">XC_0626 </t>
  </si>
  <si>
    <t xml:space="preserve">XC_2192 </t>
  </si>
  <si>
    <t xml:space="preserve">XC_2735 </t>
  </si>
  <si>
    <t xml:space="preserve">XC_0969 </t>
  </si>
  <si>
    <t xml:space="preserve">XC_1176 </t>
  </si>
  <si>
    <t xml:space="preserve">XC_0819 </t>
  </si>
  <si>
    <t xml:space="preserve">XC_1621 </t>
  </si>
  <si>
    <t xml:space="preserve">XC_1904 </t>
  </si>
  <si>
    <t xml:space="preserve">XC_3559 </t>
  </si>
  <si>
    <t xml:space="preserve">XC_0094 </t>
  </si>
  <si>
    <t xml:space="preserve">XC_0096 </t>
  </si>
  <si>
    <t xml:space="preserve">XC_1140 </t>
  </si>
  <si>
    <t xml:space="preserve">XC_0124 </t>
  </si>
  <si>
    <t xml:space="preserve">XC_0806 </t>
  </si>
  <si>
    <t xml:space="preserve">XC_2194 </t>
  </si>
  <si>
    <t xml:space="preserve">XC_2899 </t>
  </si>
  <si>
    <t xml:space="preserve">XC_4244 </t>
  </si>
  <si>
    <t xml:space="preserve">infA </t>
  </si>
  <si>
    <t xml:space="preserve">XC_0268 </t>
  </si>
  <si>
    <t xml:space="preserve">XC_0347 </t>
  </si>
  <si>
    <t xml:space="preserve">XC_0630 </t>
  </si>
  <si>
    <t xml:space="preserve">XC_0722 </t>
  </si>
  <si>
    <t xml:space="preserve">XC_1631 </t>
  </si>
  <si>
    <t xml:space="preserve">XC_1921 </t>
  </si>
  <si>
    <t xml:space="preserve">XC_2164 </t>
  </si>
  <si>
    <t xml:space="preserve">XC_2190 </t>
  </si>
  <si>
    <t xml:space="preserve">XC_2373 </t>
  </si>
  <si>
    <t xml:space="preserve">XC_3127 </t>
  </si>
  <si>
    <t xml:space="preserve">XC_3476 </t>
  </si>
  <si>
    <t xml:space="preserve">XC_3686 </t>
  </si>
  <si>
    <t xml:space="preserve">XC_3696 </t>
  </si>
  <si>
    <t xml:space="preserve">XC_3897 </t>
  </si>
  <si>
    <t xml:space="preserve">XC_3898 </t>
  </si>
  <si>
    <t xml:space="preserve">XC_4238 </t>
  </si>
  <si>
    <t xml:space="preserve">XC_1639 </t>
  </si>
  <si>
    <t xml:space="preserve">XC_1027 </t>
  </si>
  <si>
    <t xml:space="preserve">XC_1632 </t>
  </si>
  <si>
    <t>Protein Name</t>
  </si>
  <si>
    <t>Species</t>
  </si>
  <si>
    <t>Gene Symbol</t>
  </si>
  <si>
    <t>XANC8</t>
  </si>
  <si>
    <t>HTPG</t>
  </si>
  <si>
    <t>DER</t>
  </si>
  <si>
    <t>TIG</t>
  </si>
  <si>
    <t>RL11</t>
  </si>
  <si>
    <t>IF1</t>
  </si>
  <si>
    <t>Protein ID</t>
  </si>
  <si>
    <t>Gene ID</t>
  </si>
  <si>
    <t>Species Symbol</t>
  </si>
  <si>
    <t>--&gt;integral component of membrane [GO:0016021]</t>
  </si>
  <si>
    <t>--&gt;regulation of transcription, DNA-templated [GO:0006355]</t>
  </si>
  <si>
    <t>--&gt;membrane [GO:0016020]</t>
  </si>
  <si>
    <t>--&gt;signal transducer activity [GO:0004871]</t>
  </si>
  <si>
    <t>--&gt;amino acid transmembrane transporter activity [GO:0015171]</t>
  </si>
  <si>
    <t>--&gt;cytoplasm [GO:0005737]</t>
  </si>
  <si>
    <t>--&gt;metabolic process [GO:0008152]</t>
  </si>
  <si>
    <t>--&gt;tricarboxylic acid cycle [GO:0006099]</t>
  </si>
  <si>
    <t>--&gt;serine-type peptidase activity [GO:0008236]</t>
  </si>
  <si>
    <t>--&gt;translation [GO:0006412]</t>
  </si>
  <si>
    <t>--&gt;ribosome [GO:0005840]</t>
  </si>
  <si>
    <t>--&gt;transport [GO:0006810]</t>
  </si>
  <si>
    <t>--&gt;receptor activity [GO:0004872]</t>
  </si>
  <si>
    <t>--&gt;DNA binding [GO:0003677]</t>
  </si>
  <si>
    <t>--&gt;regulation of peptidase activity [GO:0052547]</t>
  </si>
  <si>
    <t>--&gt;hydrolase activity [GO:0016787]</t>
  </si>
  <si>
    <t>--&gt;protein transporter activity [GO:0008565]</t>
  </si>
  <si>
    <t>--&gt;outer membrane-bounded periplasmic space [GO:0030288]</t>
  </si>
  <si>
    <t>--&gt;intracellular [GO:0005622]</t>
  </si>
  <si>
    <t>--&gt;ATP-binding cassette (ABC) transporter complex [GO:0043190]</t>
  </si>
  <si>
    <t>--&gt;transcription initiation from bacterial-type RNA polymerase promoter [GO:0001123]</t>
  </si>
  <si>
    <t>--&gt;outer membrane [GO:0019867]</t>
  </si>
  <si>
    <t>--&gt;glycolytic process [GO:0006096]</t>
  </si>
  <si>
    <t>--&gt;cell outer membrane [GO:0009279]</t>
  </si>
  <si>
    <t>--&gt;peptidyl-prolyl cis-trans isomerase activity [GO:0003755]</t>
  </si>
  <si>
    <t>--&gt;siderophore transport [GO:0015891]</t>
  </si>
  <si>
    <t>--&gt;periplasmic space [GO:0042597]</t>
  </si>
  <si>
    <t>--&gt;NADH dehydrogenase (ubiquinone) activity [GO:0008137]</t>
  </si>
  <si>
    <t>--&gt;chemotaxis [GO:0006935]</t>
  </si>
  <si>
    <t>--&gt;transmembrane transport [GO:0055085]</t>
  </si>
  <si>
    <t>--&gt;transporter activity [GO:0005215]</t>
  </si>
  <si>
    <t>--&gt;porin activity [GO:0015288]</t>
  </si>
  <si>
    <t>--&gt;cell redox homeostasis [GO:0045454]</t>
  </si>
  <si>
    <t>--&gt;cell [GO:0005623]</t>
  </si>
  <si>
    <t>--&gt;hydrolase activity, hydrolyzing O-glycosyl compounds [GO:0004553]</t>
  </si>
  <si>
    <t>--&gt;catalytic activity [GO:0003824]</t>
  </si>
  <si>
    <t>--&gt;carbohydrate metabolic process [GO:0005975]</t>
  </si>
  <si>
    <t>--&gt;serine-type endopeptidase activity [GO:0004252]</t>
  </si>
  <si>
    <t>--&gt;metallopeptidase activity [GO:0008237]</t>
  </si>
  <si>
    <t>--&gt;ATP binding [GO:0005524]</t>
  </si>
  <si>
    <t>--&gt;calcium ion binding [GO:0005509]</t>
  </si>
  <si>
    <t>--&gt;protein secretion by the type II secretion system [GO:0015628]</t>
  </si>
  <si>
    <t>--&gt;metalloendopeptidase activity [GO:0004222]</t>
  </si>
  <si>
    <t>--&gt;fatty acid beta-oxidation [GO:0006635]</t>
  </si>
  <si>
    <t>--&gt;3-hydroxyacyl-CoA dehydrogenase activity [GO:0003857]</t>
  </si>
  <si>
    <t>--&gt;response to oxidative stress [GO:0006979]</t>
  </si>
  <si>
    <t>--&gt;glutathione peroxidase activity [GO:0004602]</t>
  </si>
  <si>
    <t>--&gt;pseudouridine synthesis [GO:0001522]</t>
  </si>
  <si>
    <t>--&gt;beta-galactosidase complex [GO:0009341]</t>
  </si>
  <si>
    <t>--&gt;P-P-bond-hydrolysis-driven protein transmembrane transporter activity [GO:0015450]</t>
  </si>
  <si>
    <t>--&gt;electron carrier activity [GO:0009055]</t>
  </si>
  <si>
    <t>--&gt;primary metabolic process [GO:0044238]</t>
  </si>
  <si>
    <t>--&gt;protein secretion [GO:0009306]</t>
  </si>
  <si>
    <t>--&gt;structural molecule activity [GO:0005198]</t>
  </si>
  <si>
    <t>--&gt;oxidoreductase activity [GO:0016491]</t>
  </si>
  <si>
    <t>--&gt;dipeptidyl-peptidase activity [GO:0008239]</t>
  </si>
  <si>
    <t>--&gt;glutamate catabolic process to 2-oxoglutarate [GO:0019551]</t>
  </si>
  <si>
    <t>--&gt;electron transport chain [GO:0022900]</t>
  </si>
  <si>
    <t>--&gt;integral component of plasma membrane [GO:0005887]</t>
  </si>
  <si>
    <t>--&gt;beta-lactamase activity [GO:0008800]</t>
  </si>
  <si>
    <t>--&gt;hydrolase activity, acting on ester bonds [GO:0016788]</t>
  </si>
  <si>
    <t>--&gt;ion transport [GO:0006811]</t>
  </si>
  <si>
    <t>--&gt;cellulose catabolic process [GO:0030245]</t>
  </si>
  <si>
    <t>--&gt;transposition, DNA-mediated [GO:0006313]</t>
  </si>
  <si>
    <t>--&gt;fructose 6-phosphate metabolic process [GO:0006002]</t>
  </si>
  <si>
    <t>--&gt;protein secretion by the type IV secretion system [GO:0030255]</t>
  </si>
  <si>
    <t>--&gt;xylan catabolic process [GO:0045493]</t>
  </si>
  <si>
    <t>--&gt;regulation of cell shape [GO:0008360]</t>
  </si>
  <si>
    <t>--&gt;copper ion binding [GO:0005507]</t>
  </si>
  <si>
    <t>--&gt;cell adhesion [GO:0007155]</t>
  </si>
  <si>
    <t>--&gt;GTP binding [GO:0005525]</t>
  </si>
  <si>
    <t>--&gt;carbon utilization [GO:0015976]</t>
  </si>
  <si>
    <t>--&gt;lipid metabolic process [GO:0006629]</t>
  </si>
  <si>
    <t>--&gt;signal peptide processing [GO:0006465]</t>
  </si>
  <si>
    <t>--&gt;respiratory electron transport chain [GO:0022904]</t>
  </si>
  <si>
    <t>--&gt;fatty acid biosynthetic process [GO:0006633]</t>
  </si>
  <si>
    <t>--&gt;heme a biosynthetic process [GO:0006784]</t>
  </si>
  <si>
    <t>--&gt;cellular copper ion homeostasis [GO:0006878]</t>
  </si>
  <si>
    <t>--&gt;cell communication [GO:0007154]</t>
  </si>
  <si>
    <t>--&gt;D-amino acid metabolic process [GO:0046416]</t>
  </si>
  <si>
    <t>--&gt;protein ubiquitination [GO:0016567]</t>
  </si>
  <si>
    <t>--&gt;Cul3-RING ubiquitin ligase complex [GO:0031463]</t>
  </si>
  <si>
    <t>--&gt;ribosome biogenesis [GO:0042254]</t>
  </si>
  <si>
    <t>--&gt;serine-type carboxypeptidase activity [GO:0004185]</t>
  </si>
  <si>
    <t>--&gt;lipopolysaccharide metabolic process [GO:0008653]
--&gt; regulation of lipid biosynthetic process [GO:0046890]</t>
  </si>
  <si>
    <t>--&gt;integral component of membrane [GO:0016021]
--&gt; intrinsic component of the cytoplasmic side of the plasma membrane [GO:0031235]</t>
  </si>
  <si>
    <t>--&gt;intracellular protein transmembrane transport [GO:0065002]
--&gt; protein targeting [GO:0006605]
--&gt; protein transport by the Sec complex [GO:0043952]</t>
  </si>
  <si>
    <t>--&gt;integral component of membrane [GO:0016021]
--&gt; intracellular [GO:0005622]
--&gt; plasma membrane [GO:0005886]</t>
  </si>
  <si>
    <t>--&gt;rRNA binding [GO:0019843]
--&gt; structural constituent of ribosome [GO:0003735]</t>
  </si>
  <si>
    <t>--&gt;integral component of membrane [GO:0016021]
--&gt; outer membrane [GO:0019867]</t>
  </si>
  <si>
    <t>--&gt;integral component of membrane [GO:0016021]
--&gt; plasma membrane [GO:0005886]</t>
  </si>
  <si>
    <t>--&gt;DNA binding [GO:0003677]
--&gt; sigma factor activity [GO:0016987]
--&gt; transcription factor activity, sequence-specific DNA binding [GO:0003700]</t>
  </si>
  <si>
    <t>--&gt;iron ion binding [GO:0005506]
--&gt; receptor activity [GO:0004872]</t>
  </si>
  <si>
    <t>--&gt;exoribonuclease II activity [GO:0008859]
--&gt; RNA binding [GO:0003723]</t>
  </si>
  <si>
    <t>--&gt;cell cycle [GO:0007049]
--&gt; cell division [GO:0051301]
--&gt; chromosome segregation [GO:0007059]</t>
  </si>
  <si>
    <t>--&gt;ATP binding [GO:0005524]
--&gt; DNA binding [GO:0003677]</t>
  </si>
  <si>
    <t>--&gt;ATPase activity [GO:0016887]
--&gt; ATP binding [GO:0005524]</t>
  </si>
  <si>
    <t>--&gt;cell outer membrane [GO:0009279]
--&gt; integral component of membrane [GO:0016021]</t>
  </si>
  <si>
    <t>--&gt;oxoglutarate dehydrogenase (succinyl-transferring) activity [GO:0004591]
--&gt; thiamine pyrophosphate binding [GO:0030976]</t>
  </si>
  <si>
    <t>--&gt;integral component of membrane [GO:0016021]
--&gt; type II protein secretion system complex [GO:0015627]</t>
  </si>
  <si>
    <t>--&gt;pseudouridine synthase activity [GO:0009982]
--&gt; RNA binding [GO:0003723]</t>
  </si>
  <si>
    <t>--&gt;protein folding [GO:0006457]
--&gt; response to stress [GO:0006950]</t>
  </si>
  <si>
    <t>--&gt;ATP binding [GO:0005524]
--&gt; unfolded protein binding [GO:0051082]</t>
  </si>
  <si>
    <t>--&gt;lipid binding [GO:0008289]
--&gt; transporter activity [GO:0005215]</t>
  </si>
  <si>
    <t>--&gt;Gram-negative-bacterium-type cell outer membrane assembly [GO:0043165]
--&gt; protein insertion into membrane [GO:0051205]</t>
  </si>
  <si>
    <t>--&gt;GTPase activity [GO:0003924]
--&gt; GTP binding [GO:0005525]</t>
  </si>
  <si>
    <t>--&gt;antioxidant activity [GO:0016209]
--&gt; oxidoreductase activity [GO:0016491]</t>
  </si>
  <si>
    <t>--&gt;aminopeptidase activity [GO:0004177]
--&gt; metallopeptidase activity [GO:0008237]
--&gt; zinc ion binding [GO:0008270]</t>
  </si>
  <si>
    <t>--&gt;integral component of membrane [GO:0016021]
--&gt; plasma membrane [GO:0005886]
--&gt; respiratory chain [GO:0070469]</t>
  </si>
  <si>
    <t>--&gt;carbohydrate binding [GO:0030246]
--&gt; isomerase activity [GO:0016853]</t>
  </si>
  <si>
    <t>--&gt;cell wall organization [GO:0071555]
--&gt; peptidoglycan biosynthetic process [GO:0009252]</t>
  </si>
  <si>
    <t>--&gt;lyase activity [GO:0016829]
--&gt; lytic endotransglycosylase activity [GO:0008932]</t>
  </si>
  <si>
    <t>--&gt;beta-lactam antibiotic catabolic process [GO:0030655]
--&gt; response to antibiotic [GO:0046677]</t>
  </si>
  <si>
    <t>--&gt;carbohydrate binding [GO:0030246]
--&gt; receptor activity [GO:0004872]</t>
  </si>
  <si>
    <t>--&gt;carbohydrate binding [GO:0030246]
--&gt; catalytic activity [GO:0003824]</t>
  </si>
  <si>
    <t>--&gt;cell outer membrane [GO:0009279]
--&gt; pore complex [GO:0046930]</t>
  </si>
  <si>
    <t>--&gt;carbohydrate binding [GO:0030246]
--&gt; cellulase activity [GO:0008810]</t>
  </si>
  <si>
    <t>--&gt;DNA recombination [GO:0006310]
--&gt; DNA repair [GO:0006281]</t>
  </si>
  <si>
    <t>--&gt;integral component of membrane [GO:0016021]
--&gt; pilus [GO:0009289]</t>
  </si>
  <si>
    <t>--&gt;cell wall organization [GO:0071555]
--&gt; peptidoglycan biosynthetic process [GO:0009252]
--&gt; regulation of cell shape [GO:0008360]
--&gt; response to antibiotic [GO:0046677]</t>
  </si>
  <si>
    <t>--&gt;integral component of membrane [GO:0016021]
--&gt; peptidoglycan-based cell wall [GO:0009274]</t>
  </si>
  <si>
    <t>--&gt;mRNA catabolic process [GO:0006402]
--&gt; rRNA processing [GO:0006364]
--&gt; tRNA processing [GO:0008033]</t>
  </si>
  <si>
    <t>--&gt;cytoplasm [GO:0005737]
--&gt; cytoplasmic side of plasma membrane [GO:0009898]</t>
  </si>
  <si>
    <t>--&gt;bacterial-type flagellum-dependent cell motility [GO:0071973]
--&gt; bacterial-type flagellum organization [GO:0044781]</t>
  </si>
  <si>
    <t>--&gt;bacterial-type flagellum filament [GO:0009420]
--&gt; extracellular region [GO:0005576]</t>
  </si>
  <si>
    <t>--&gt;cell redox homeostasis [GO:0045454]
--&gt; response to oxidative stress [GO:0006979]</t>
  </si>
  <si>
    <t>--&gt;cell septum assembly [GO:0090529]
--&gt; FtsZ-dependent cytokinesis [GO:0043093]
--&gt; protein polymerization [GO:0051258]</t>
  </si>
  <si>
    <t>--&gt;cell division site [GO:0032153]
--&gt; cytoplasm [GO:0005737]</t>
  </si>
  <si>
    <t>--&gt;diaminopimelate biosynthetic process [GO:0019877]
--&gt; lysine biosynthetic process via diaminopimelate [GO:0009089]</t>
  </si>
  <si>
    <t>--&gt;cell outer membrane [GO:0009279]
--&gt; type II protein secretion system complex [GO:0015627]</t>
  </si>
  <si>
    <t>--&gt;rRNA binding [GO:0019843]
--&gt; translation initiation factor activity [GO:0003743]</t>
  </si>
  <si>
    <t>--&gt;coenzyme A biosynthetic process [GO:0015937]
--&gt; pantothenate catabolic process [GO:0015941]</t>
  </si>
  <si>
    <t>--&gt;6-phosphofructokinase activity [GO:0003872]
--&gt; diphosphate-fructose-6-phosphate 1-phosphotransferase activity [GO:0047334]
--&gt; metal ion binding [GO:0046872]</t>
  </si>
  <si>
    <t>--&gt;penicillin binding [GO:0008658]
--&gt; peptidase activity [GO:0008233]
--&gt; peptidoglycan glycosyltransferase activity [GO:0008955]</t>
  </si>
  <si>
    <t>--&gt;cell cycle [GO:0007049]
--&gt; cell division [GO:0051301]
--&gt; protein folding [GO:0006457]
--&gt; protein transport [GO:0015031]</t>
  </si>
  <si>
    <t>--&gt;transferase activity, transferring acyl groups [GO:0016746]</t>
  </si>
  <si>
    <t>--&gt;pyruvate dehydrogenase (acetyl-transferring) activity [GO:0004739]</t>
  </si>
  <si>
    <t>--&gt;hydrolase activity, acting on glycosyl bonds [GO:0016798]</t>
  </si>
  <si>
    <t>--&gt;serine-type D-Ala-D-Ala carboxypeptidase activity [GO:0009002]</t>
  </si>
  <si>
    <t>--&gt;beta-N-acetylhexosaminidase activity [GO:0004563]</t>
  </si>
  <si>
    <t>--&gt;phosphatase activity [GO:0016791]</t>
  </si>
  <si>
    <t>--&gt;fructose-bisphosphate aldolase activity [GO:0004332]</t>
  </si>
  <si>
    <t>--&gt;peroxiredoxin activity [GO:0051920]</t>
  </si>
  <si>
    <t>--&gt;phospholipase activity [GO:0004620]</t>
  </si>
  <si>
    <t>--&gt;2,3,4,5-tetrahydropyridine-2,6-dicarboxylate N-succinyltransferase activity [GO:0008666]</t>
  </si>
  <si>
    <t>--&gt;peptidase activity [GO:0008233]</t>
  </si>
  <si>
    <t>--&gt;CDP-glycerol glycerophosphotransferase activity [GO:0047355]</t>
  </si>
  <si>
    <t>--&gt;ATP binding [GO:0005524]
--&gt; DNA ligase (ATP) activity [GO:0003910]</t>
  </si>
  <si>
    <t>--&gt;DNA binding [GO:0003677]
--&gt; transposase activity [GO:0004803]</t>
  </si>
  <si>
    <t>--&gt;ATP binding [GO:0005524]
--&gt; biotin carboxylase activity [GO:0004075]
--&gt; metal ion binding [GO:0046872]</t>
  </si>
  <si>
    <t>--&gt;metal ion binding [GO:0046872]
--&gt; peptidase activity [GO:0008233]</t>
  </si>
  <si>
    <t>--&gt;endoribonuclease activity [GO:0004521]
--&gt; magnesium ion binding [GO:0000287]
--&gt; ribonuclease E activity [GO:0008995]
--&gt; RNA binding [GO:0003723]
--&gt; zinc ion binding [GO:0008270]</t>
  </si>
  <si>
    <t>--&gt;carbonate dehydratase activity [GO:0004089]
--&gt; zinc ion binding [GO:0008270]</t>
  </si>
  <si>
    <t>--&gt;ATP binding [GO:0005524]
--&gt; ATP-dependent peptidase activity [GO:0004176]</t>
  </si>
  <si>
    <t>--&gt;copper ion binding [GO:0005507]
--&gt; cytochrome-c oxidase activity [GO:0004129]
--&gt; cytochrome o ubiquinol oxidase activity [GO:0008827]</t>
  </si>
  <si>
    <t>--&gt;3-oxoacyl-[acyl-carrier-protein] reductase (NADPH) activity [GO:0004316]
--&gt; NAD binding [GO:0051287]</t>
  </si>
  <si>
    <t>--&gt;receptor activity [GO:0004872]
--&gt; transporter activity [GO:0005215]</t>
  </si>
  <si>
    <t>--&gt;D-amino-acid oxidase activity [GO:0003884]
--&gt; FAD binding [GO:0071949]</t>
  </si>
  <si>
    <t>--&gt;FMN binding [GO:0010181]
--&gt; phosphopantothenate--cysteine ligase activity [GO:0004632]
--&gt; phosphopantothenoylcysteine decarboxylase activity [GO:0004633]</t>
  </si>
  <si>
    <t>All</t>
  </si>
  <si>
    <t>2 Fold Change</t>
  </si>
  <si>
    <t>UP</t>
  </si>
  <si>
    <t>Down</t>
  </si>
  <si>
    <t>H27 vs XC17</t>
  </si>
  <si>
    <t>pI</t>
    <phoneticPr fontId="18" type="noConversion"/>
  </si>
  <si>
    <t>Mass (Da)</t>
    <phoneticPr fontId="18" type="noConversion"/>
  </si>
  <si>
    <t>XC17</t>
    <phoneticPr fontId="18" type="noConversion"/>
  </si>
  <si>
    <t>H27</t>
    <phoneticPr fontId="18" type="noConversion"/>
  </si>
  <si>
    <t>H27 vs XC17
Fold Change</t>
    <phoneticPr fontId="18" type="noConversion"/>
  </si>
  <si>
    <t>Biological Process</t>
    <phoneticPr fontId="18" type="noConversion"/>
  </si>
  <si>
    <t>Cellular Component</t>
    <phoneticPr fontId="18" type="noConversion"/>
  </si>
  <si>
    <t>Molecular Function</t>
    <phoneticPr fontId="18" type="noConversion"/>
  </si>
  <si>
    <t>--&gt;glutamate dehydrogenase (NAD+) activity [GO:0004352]</t>
  </si>
  <si>
    <t>--&gt;endopeptidase inhibitor activity [GO:0004866]</t>
  </si>
  <si>
    <t>--&gt;metal ion binding [GO:0046872]
--&gt; metalloendopeptidase activity [GO:0004222]</t>
  </si>
  <si>
    <t>--&gt;beta-galactosidase activity [GO:0004565]</t>
  </si>
  <si>
    <t>--&gt;iron ion binding [GO:0005506]</t>
  </si>
  <si>
    <t>--&gt;oxidoreductase activity, acting on the CH-CH group of donors [GO:0016627]</t>
  </si>
  <si>
    <t>tr|A0A0H2XBD5|A0A0H2XBD5_XANC8</t>
    <phoneticPr fontId="18" type="noConversion"/>
  </si>
  <si>
    <t>H27 vs XC17
Fold Change 2.0</t>
    <phoneticPr fontId="18" type="noConversion"/>
  </si>
  <si>
    <t>XC_2873</t>
  </si>
  <si>
    <t>XC_1069</t>
  </si>
  <si>
    <t>XC_2854</t>
  </si>
  <si>
    <t>XC_2197</t>
  </si>
  <si>
    <t>XC_3505</t>
  </si>
  <si>
    <t>XC_1721</t>
  </si>
  <si>
    <t>XC_2217</t>
  </si>
  <si>
    <t>XC_1927</t>
  </si>
  <si>
    <t>XC_3223</t>
  </si>
  <si>
    <t>XC_0872</t>
  </si>
  <si>
    <t>XC_2098</t>
  </si>
  <si>
    <t>XC_2718</t>
  </si>
  <si>
    <t>XC_3351</t>
  </si>
  <si>
    <t>XC_3806</t>
  </si>
  <si>
    <t>XC_1739</t>
  </si>
  <si>
    <t>XC_3266</t>
  </si>
  <si>
    <t>Gene ID</t>
    <phoneticPr fontId="18" type="noConversion"/>
  </si>
  <si>
    <t>Xcc17</t>
    <phoneticPr fontId="18" type="noConversion"/>
  </si>
  <si>
    <r>
      <rPr>
        <b/>
        <sz val="16"/>
        <color theme="1"/>
        <rFont val="Times New Roman"/>
        <family val="1"/>
      </rPr>
      <t xml:space="preserve">Table S2 </t>
    </r>
    <r>
      <rPr>
        <sz val="16"/>
        <color theme="1"/>
        <rFont val="Times New Roman"/>
        <family val="1"/>
      </rPr>
      <t xml:space="preserve"> List of the identified proteins from </t>
    </r>
    <r>
      <rPr>
        <i/>
        <sz val="16"/>
        <color theme="1"/>
        <rFont val="Times New Roman"/>
        <family val="1"/>
      </rPr>
      <t>X. campestris</t>
    </r>
    <r>
      <rPr>
        <sz val="16"/>
        <color theme="1"/>
        <rFont val="Times New Roman"/>
        <family val="1"/>
      </rPr>
      <t xml:space="preserve"> pv. campestris Xcc17 (wild type) and H27 (</t>
    </r>
    <r>
      <rPr>
        <i/>
        <sz val="16"/>
        <color theme="1"/>
        <rFont val="Times New Roman"/>
        <family val="1"/>
      </rPr>
      <t>lolA</t>
    </r>
    <r>
      <rPr>
        <sz val="16"/>
        <color theme="1"/>
        <rFont val="Times New Roman"/>
        <family val="1"/>
      </rPr>
      <t xml:space="preserve"> mutant)</t>
    </r>
    <phoneticPr fontId="18" type="noConversion"/>
  </si>
  <si>
    <t>H27 vs Xcc17
Fold Change 2.0</t>
    <phoneticPr fontId="18" type="noConversion"/>
  </si>
  <si>
    <t>Xcc17</t>
    <phoneticPr fontId="18" type="noConversion"/>
  </si>
  <si>
    <t>H27 vs Xcc17
Fold Change</t>
    <phoneticPr fontId="18" type="noConversion"/>
  </si>
  <si>
    <t>TMH</t>
  </si>
  <si>
    <t>TMHMM</t>
  </si>
  <si>
    <t>OUT</t>
  </si>
  <si>
    <t>INSIDE</t>
  </si>
  <si>
    <t>SecretomeP</t>
  </si>
  <si>
    <t>TatP</t>
  </si>
  <si>
    <t>NO</t>
  </si>
  <si>
    <t>YES</t>
  </si>
  <si>
    <t>SP</t>
  </si>
  <si>
    <t>Gene ID</t>
    <phoneticPr fontId="18" type="noConversion"/>
  </si>
  <si>
    <t>NO</t>
    <phoneticPr fontId="18" type="noConversion"/>
  </si>
  <si>
    <t>†</t>
    <phoneticPr fontId="18" type="noConversion"/>
  </si>
  <si>
    <t>‡</t>
    <phoneticPr fontId="18" type="noConversion"/>
  </si>
  <si>
    <r>
      <rPr>
        <b/>
        <sz val="12"/>
        <rFont val="Times New Roman"/>
        <family val="1"/>
      </rPr>
      <t>Table S2</t>
    </r>
    <r>
      <rPr>
        <sz val="12"/>
        <rFont val="Times New Roman"/>
        <family val="1"/>
      </rPr>
      <t xml:space="preserve"> List of the identified proteins from Xcc17 (wild type) and H27 (</t>
    </r>
    <r>
      <rPr>
        <i/>
        <sz val="12"/>
        <rFont val="Times New Roman"/>
        <family val="1"/>
      </rPr>
      <t>lolA</t>
    </r>
    <r>
      <rPr>
        <sz val="12"/>
        <rFont val="Times New Roman"/>
        <family val="1"/>
      </rPr>
      <t xml:space="preserve"> mutant). The gene ID is based on </t>
    </r>
    <r>
      <rPr>
        <i/>
        <sz val="12"/>
        <rFont val="Times New Roman"/>
        <family val="1"/>
      </rPr>
      <t>X. campestris</t>
    </r>
    <r>
      <rPr>
        <sz val="12"/>
        <rFont val="Times New Roman"/>
        <family val="1"/>
      </rPr>
      <t xml:space="preserve"> pv. </t>
    </r>
    <r>
      <rPr>
        <i/>
        <sz val="12"/>
        <rFont val="Times New Roman"/>
        <family val="1"/>
      </rPr>
      <t>campestris</t>
    </r>
    <r>
      <rPr>
        <sz val="12"/>
        <rFont val="Times New Roman"/>
        <family val="1"/>
      </rPr>
      <t xml:space="preserve"> strain 8004. The red and blue colors denote proteins identified in Xcc17 and H27, respectively.</t>
    </r>
    <phoneticPr fontId="18" type="noConversion"/>
  </si>
  <si>
    <r>
      <rPr>
        <b/>
        <sz val="16"/>
        <rFont val="Times New Roman"/>
        <family val="1"/>
      </rPr>
      <t>Table S3</t>
    </r>
    <r>
      <rPr>
        <sz val="16"/>
        <rFont val="Times New Roman"/>
        <family val="1"/>
      </rPr>
      <t xml:space="preserve"> Localization and signal peptide prediction as well as GO analysis of differentially expressed proteins that were identified (fold change &gt; 2.0) from Xcc17 (wild type) and H27 (</t>
    </r>
    <r>
      <rPr>
        <i/>
        <sz val="16"/>
        <rFont val="Times New Roman"/>
        <family val="1"/>
      </rPr>
      <t>lolA</t>
    </r>
    <r>
      <rPr>
        <sz val="16"/>
        <rFont val="Times New Roman"/>
        <family val="1"/>
      </rPr>
      <t xml:space="preserve"> mutant). The </t>
    </r>
    <r>
      <rPr>
        <sz val="16"/>
        <rFont val="Arial"/>
        <family val="2"/>
      </rPr>
      <t>†</t>
    </r>
    <r>
      <rPr>
        <sz val="16"/>
        <rFont val="Times New Roman"/>
        <family val="1"/>
      </rPr>
      <t xml:space="preserve"> and </t>
    </r>
    <r>
      <rPr>
        <sz val="16"/>
        <rFont val="Arial"/>
        <family val="2"/>
      </rPr>
      <t>‡</t>
    </r>
    <r>
      <rPr>
        <sz val="16"/>
        <rFont val="Times New Roman"/>
        <family val="1"/>
      </rPr>
      <t xml:space="preserve"> denote that the protein is unique to Xcc17 or H27, respectively. The gene ID is based on </t>
    </r>
    <r>
      <rPr>
        <i/>
        <sz val="16"/>
        <rFont val="Times New Roman"/>
        <family val="1"/>
      </rPr>
      <t>X. campestris</t>
    </r>
    <r>
      <rPr>
        <sz val="16"/>
        <rFont val="Times New Roman"/>
        <family val="1"/>
      </rPr>
      <t xml:space="preserve"> pv. </t>
    </r>
    <r>
      <rPr>
        <i/>
        <sz val="16"/>
        <rFont val="Times New Roman"/>
        <family val="1"/>
      </rPr>
      <t>campestris</t>
    </r>
    <r>
      <rPr>
        <sz val="16"/>
        <rFont val="Times New Roman"/>
        <family val="1"/>
      </rPr>
      <t xml:space="preserve"> strain 8004.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</si>
</sst>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76" formatCode="0_);[Red]\(0\)"/>
  </numFmts>
  <fonts count="5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indexed="8"/>
      <name val="新細明體"/>
      <family val="2"/>
      <scheme val="minor"/>
    </font>
    <font>
      <sz val="12"/>
      <name val="微軟正黑體"/>
      <family val="2"/>
      <charset val="136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rgb="FF00B050"/>
      <name val="Arial"/>
      <family val="2"/>
    </font>
    <font>
      <b/>
      <sz val="12"/>
      <color rgb="FF993300"/>
      <name val="Arial"/>
      <family val="2"/>
    </font>
    <font>
      <sz val="12"/>
      <color rgb="FF0000CC"/>
      <name val="Arial"/>
      <family val="2"/>
    </font>
    <font>
      <b/>
      <sz val="12"/>
      <color rgb="FF0000CC"/>
      <name val="Arial"/>
      <family val="2"/>
    </font>
    <font>
      <sz val="12"/>
      <color theme="1"/>
      <name val="Arial Unicode MS"/>
      <family val="2"/>
      <charset val="136"/>
    </font>
    <font>
      <sz val="11"/>
      <color theme="1"/>
      <name val="新細明體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0000FF"/>
      <name val="Arial"/>
      <family val="2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i/>
      <sz val="16"/>
      <color theme="1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</font>
    <font>
      <i/>
      <sz val="16"/>
      <name val="Times New Roman"/>
      <family val="1"/>
    </font>
    <font>
      <sz val="12"/>
      <name val="Arial"/>
      <family val="2"/>
    </font>
    <font>
      <b/>
      <sz val="12"/>
      <color rgb="FF0000FF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rgb="FF0000FF"/>
      <name val="Arial"/>
      <family val="2"/>
    </font>
    <font>
      <sz val="12"/>
      <name val="Arial Unicode MS"/>
      <family val="2"/>
      <charset val="136"/>
    </font>
    <font>
      <sz val="16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9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3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/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</cellStyleXfs>
  <cellXfs count="72">
    <xf numFmtId="0" fontId="0" fillId="0" borderId="0" xfId="0">
      <alignment vertical="center"/>
    </xf>
    <xf numFmtId="0" fontId="26" fillId="0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176" fontId="23" fillId="0" borderId="0" xfId="43" applyNumberFormat="1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1" fillId="0" borderId="0" xfId="0" applyFont="1" applyFill="1" applyAlignment="1">
      <alignment horizontal="center" vertical="center"/>
    </xf>
    <xf numFmtId="0" fontId="21" fillId="0" borderId="0" xfId="7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9" fillId="0" borderId="0" xfId="0" applyFont="1">
      <alignment vertical="center"/>
    </xf>
    <xf numFmtId="0" fontId="27" fillId="0" borderId="0" xfId="0" applyFont="1">
      <alignment vertical="center"/>
    </xf>
    <xf numFmtId="0" fontId="27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/>
    </xf>
    <xf numFmtId="0" fontId="34" fillId="0" borderId="0" xfId="0" applyFont="1">
      <alignment vertical="center"/>
    </xf>
    <xf numFmtId="0" fontId="25" fillId="0" borderId="10" xfId="0" applyFont="1" applyFill="1" applyBorder="1" applyAlignment="1">
      <alignment horizontal="center" vertical="center"/>
    </xf>
    <xf numFmtId="0" fontId="21" fillId="0" borderId="10" xfId="7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6" fillId="33" borderId="0" xfId="0" applyFont="1" applyFill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176" fontId="23" fillId="0" borderId="10" xfId="43" applyNumberFormat="1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0" fontId="4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31" fillId="0" borderId="0" xfId="0" applyFont="1" applyFill="1">
      <alignment vertical="center"/>
    </xf>
    <xf numFmtId="0" fontId="45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45" fillId="0" borderId="10" xfId="0" applyFont="1" applyFill="1" applyBorder="1" applyAlignment="1">
      <alignment horizontal="center" vertical="center"/>
    </xf>
    <xf numFmtId="0" fontId="45" fillId="0" borderId="10" xfId="7" applyFont="1" applyFill="1" applyBorder="1" applyAlignment="1">
      <alignment horizontal="center" vertical="center"/>
    </xf>
    <xf numFmtId="0" fontId="46" fillId="0" borderId="10" xfId="0" applyFont="1" applyFill="1" applyBorder="1" applyAlignment="1">
      <alignment horizontal="center" vertical="center"/>
    </xf>
    <xf numFmtId="0" fontId="33" fillId="0" borderId="10" xfId="0" applyFont="1" applyFill="1" applyBorder="1" applyAlignment="1">
      <alignment horizontal="center" vertical="center"/>
    </xf>
    <xf numFmtId="0" fontId="45" fillId="0" borderId="0" xfId="0" applyFont="1" applyFill="1">
      <alignment vertical="center"/>
    </xf>
    <xf numFmtId="0" fontId="32" fillId="0" borderId="0" xfId="0" applyFont="1" applyFill="1" applyAlignment="1">
      <alignment horizontal="center" vertical="center"/>
    </xf>
    <xf numFmtId="0" fontId="47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vertical="center" wrapText="1"/>
    </xf>
    <xf numFmtId="0" fontId="45" fillId="0" borderId="11" xfId="0" applyFont="1" applyFill="1" applyBorder="1" applyAlignment="1">
      <alignment horizontal="center" vertical="center"/>
    </xf>
    <xf numFmtId="0" fontId="31" fillId="0" borderId="11" xfId="0" applyFont="1" applyFill="1" applyBorder="1">
      <alignment vertical="center"/>
    </xf>
    <xf numFmtId="0" fontId="31" fillId="0" borderId="11" xfId="0" applyFont="1" applyFill="1" applyBorder="1" applyAlignment="1">
      <alignment horizontal="center" vertical="center"/>
    </xf>
    <xf numFmtId="0" fontId="32" fillId="0" borderId="11" xfId="0" applyFont="1" applyFill="1" applyBorder="1" applyAlignment="1">
      <alignment horizontal="center" vertical="center"/>
    </xf>
    <xf numFmtId="0" fontId="47" fillId="0" borderId="11" xfId="0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2" fontId="41" fillId="0" borderId="0" xfId="0" applyNumberFormat="1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0" fontId="48" fillId="0" borderId="0" xfId="0" applyFont="1">
      <alignment vertical="center"/>
    </xf>
    <xf numFmtId="0" fontId="40" fillId="0" borderId="0" xfId="0" applyFont="1" applyAlignment="1">
      <alignment vertical="center" wrapText="1"/>
    </xf>
    <xf numFmtId="0" fontId="40" fillId="0" borderId="0" xfId="0" applyFont="1" applyAlignment="1">
      <alignment horizontal="center" vertical="center" wrapText="1"/>
    </xf>
    <xf numFmtId="0" fontId="48" fillId="0" borderId="0" xfId="0" applyFont="1" applyFill="1">
      <alignment vertical="center"/>
    </xf>
    <xf numFmtId="0" fontId="4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176" fontId="21" fillId="0" borderId="10" xfId="43" applyNumberFormat="1" applyFont="1" applyFill="1" applyBorder="1" applyAlignment="1">
      <alignment horizontal="center" vertical="center"/>
    </xf>
    <xf numFmtId="0" fontId="26" fillId="34" borderId="0" xfId="0" applyFont="1" applyFill="1" applyAlignment="1">
      <alignment horizontal="center" vertical="center"/>
    </xf>
    <xf numFmtId="176" fontId="21" fillId="0" borderId="0" xfId="43" applyNumberFormat="1" applyFont="1" applyAlignment="1">
      <alignment horizontal="center" vertical="center"/>
    </xf>
    <xf numFmtId="0" fontId="21" fillId="0" borderId="10" xfId="0" applyFont="1" applyFill="1" applyBorder="1" applyAlignment="1">
      <alignment horizontal="center" vertical="center" wrapText="1"/>
    </xf>
    <xf numFmtId="0" fontId="21" fillId="0" borderId="0" xfId="0" applyFont="1" applyFill="1">
      <alignment vertical="center"/>
    </xf>
    <xf numFmtId="0" fontId="23" fillId="0" borderId="0" xfId="0" applyFont="1" applyAlignment="1">
      <alignment horizontal="center" vertical="center"/>
    </xf>
    <xf numFmtId="0" fontId="42" fillId="35" borderId="0" xfId="0" applyFont="1" applyFill="1" applyAlignment="1">
      <alignment vertical="center" wrapText="1"/>
    </xf>
    <xf numFmtId="0" fontId="37" fillId="35" borderId="0" xfId="0" applyFont="1" applyFill="1" applyAlignment="1">
      <alignment vertical="center" wrapText="1"/>
    </xf>
  </cellXfs>
  <cellStyles count="59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一般 2" xfId="42"/>
    <cellStyle name="一般 2 2" xfId="44"/>
    <cellStyle name="一般 2 2 2" xfId="54"/>
    <cellStyle name="一般 2 3" xfId="46"/>
    <cellStyle name="一般 2 4" xfId="47"/>
    <cellStyle name="一般 2 4 2" xfId="58"/>
    <cellStyle name="一般 2 5" xfId="48"/>
    <cellStyle name="一般 2 6" xfId="55"/>
    <cellStyle name="一般 3" xfId="49"/>
    <cellStyle name="一般 3 2" xfId="50"/>
    <cellStyle name="一般 4" xfId="51"/>
    <cellStyle name="一般 5" xfId="52"/>
    <cellStyle name="一般 6" xfId="53"/>
    <cellStyle name="一般 7" xfId="45"/>
    <cellStyle name="一般 7 2" xfId="56"/>
    <cellStyle name="千分位" xfId="43" builtinId="3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備註 2" xfId="57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7"/>
      <tableStyleElement type="headerRow" dxfId="6"/>
    </tableStyle>
  </tableStyles>
  <colors>
    <mruColors>
      <color rgb="FF0000FF"/>
      <color rgb="FFCCFFCC"/>
      <color rgb="FFFFCCFF"/>
      <color rgb="FF0000CC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1"/>
  <sheetViews>
    <sheetView zoomScale="55" zoomScaleNormal="55" workbookViewId="0">
      <selection activeCell="G2" sqref="G2:G17"/>
    </sheetView>
  </sheetViews>
  <sheetFormatPr defaultColWidth="9" defaultRowHeight="16.8" x14ac:dyDescent="0.3"/>
  <cols>
    <col min="1" max="1" width="23.44140625" style="10" bestFit="1" customWidth="1"/>
    <col min="2" max="2" width="90" style="11" bestFit="1" customWidth="1"/>
    <col min="3" max="3" width="21" style="16" bestFit="1" customWidth="1"/>
    <col min="4" max="4" width="18.109375" style="19" customWidth="1"/>
    <col min="5" max="5" width="28.109375" style="19" customWidth="1"/>
    <col min="6" max="6" width="55.33203125" style="10" customWidth="1"/>
    <col min="7" max="7" width="24.88671875" style="2" customWidth="1"/>
    <col min="8" max="8" width="48.44140625" style="10" customWidth="1"/>
    <col min="9" max="9" width="12" style="21" customWidth="1"/>
    <col min="10" max="10" width="20.109375" style="3" customWidth="1"/>
    <col min="11" max="11" width="15.109375" style="11" customWidth="1"/>
    <col min="12" max="12" width="13.77734375" style="11" customWidth="1"/>
    <col min="13" max="13" width="24.44140625" style="9" customWidth="1"/>
    <col min="14" max="15" width="75.6640625" style="5" customWidth="1"/>
    <col min="16" max="16" width="75.6640625" style="4" customWidth="1"/>
    <col min="17" max="17" width="9" style="11"/>
    <col min="18" max="18" width="9" style="22"/>
    <col min="19" max="16384" width="9" style="11"/>
  </cols>
  <sheetData>
    <row r="1" spans="1:21" s="9" customFormat="1" ht="35.1" customHeight="1" x14ac:dyDescent="0.3">
      <c r="A1" s="21" t="s">
        <v>0</v>
      </c>
      <c r="B1" s="13" t="s">
        <v>856</v>
      </c>
      <c r="C1" s="14" t="s">
        <v>865</v>
      </c>
      <c r="D1" s="15" t="s">
        <v>866</v>
      </c>
      <c r="E1" s="12" t="s">
        <v>867</v>
      </c>
      <c r="F1" s="12" t="s">
        <v>857</v>
      </c>
      <c r="G1" s="1" t="s">
        <v>858</v>
      </c>
      <c r="H1" s="21" t="s">
        <v>1</v>
      </c>
      <c r="I1" s="21" t="s">
        <v>1032</v>
      </c>
      <c r="J1" s="3" t="s">
        <v>1033</v>
      </c>
      <c r="K1" s="21" t="s">
        <v>1034</v>
      </c>
      <c r="L1" s="21" t="s">
        <v>1035</v>
      </c>
      <c r="M1" s="17" t="s">
        <v>1036</v>
      </c>
      <c r="N1" s="8" t="s">
        <v>1037</v>
      </c>
      <c r="O1" s="8" t="s">
        <v>1038</v>
      </c>
      <c r="P1" s="7" t="s">
        <v>1039</v>
      </c>
      <c r="R1" s="22"/>
    </row>
    <row r="2" spans="1:21" ht="45" x14ac:dyDescent="0.3">
      <c r="A2" s="10" t="s">
        <v>2</v>
      </c>
      <c r="B2" s="11" t="s">
        <v>528</v>
      </c>
      <c r="C2" s="16" t="s">
        <v>474</v>
      </c>
      <c r="D2" s="19" t="s">
        <v>474</v>
      </c>
      <c r="E2" s="10" t="s">
        <v>859</v>
      </c>
      <c r="F2" s="10" t="s">
        <v>615</v>
      </c>
      <c r="G2" s="31" t="s">
        <v>683</v>
      </c>
      <c r="H2" s="10" t="s">
        <v>96</v>
      </c>
      <c r="I2" s="21">
        <v>5.33</v>
      </c>
      <c r="J2" s="3">
        <v>90687</v>
      </c>
      <c r="K2" s="10">
        <v>75.477999999999994</v>
      </c>
      <c r="L2" s="10">
        <v>101.92700000000001</v>
      </c>
      <c r="M2" s="21">
        <f>IF(K2&gt;L2,ROUND(-K2/L2,2),ROUND(L2/K2,2))</f>
        <v>1.35</v>
      </c>
      <c r="N2" s="24" t="s">
        <v>972</v>
      </c>
      <c r="O2" s="24" t="s">
        <v>965</v>
      </c>
      <c r="P2" s="23"/>
      <c r="U2" s="6"/>
    </row>
    <row r="3" spans="1:21" ht="45" x14ac:dyDescent="0.3">
      <c r="A3" s="10" t="s">
        <v>2</v>
      </c>
      <c r="B3" s="11" t="s">
        <v>512</v>
      </c>
      <c r="C3" s="16" t="s">
        <v>455</v>
      </c>
      <c r="D3" s="19" t="s">
        <v>455</v>
      </c>
      <c r="E3" s="10" t="s">
        <v>859</v>
      </c>
      <c r="F3" s="10" t="s">
        <v>615</v>
      </c>
      <c r="G3" s="31" t="s">
        <v>654</v>
      </c>
      <c r="H3" s="10" t="s">
        <v>64</v>
      </c>
      <c r="I3" s="21">
        <v>9.19</v>
      </c>
      <c r="J3" s="3">
        <v>33544</v>
      </c>
      <c r="K3" s="10">
        <v>43.481999999999999</v>
      </c>
      <c r="L3" s="10">
        <v>38.222999999999999</v>
      </c>
      <c r="M3" s="21">
        <f>IF(K3&gt;L3,ROUND(-K3/L3,2),ROUND(L3/K3,2))</f>
        <v>-1.1399999999999999</v>
      </c>
      <c r="N3" s="24" t="s">
        <v>972</v>
      </c>
      <c r="O3" s="23" t="s">
        <v>891</v>
      </c>
      <c r="P3" s="23"/>
    </row>
    <row r="4" spans="1:21" ht="30" x14ac:dyDescent="0.3">
      <c r="A4" s="10" t="s">
        <v>2</v>
      </c>
      <c r="B4" s="11" t="s">
        <v>550</v>
      </c>
      <c r="C4" s="16" t="s">
        <v>416</v>
      </c>
      <c r="D4" s="19" t="s">
        <v>416</v>
      </c>
      <c r="E4" s="10" t="s">
        <v>859</v>
      </c>
      <c r="F4" s="10" t="s">
        <v>615</v>
      </c>
      <c r="G4" s="31" t="s">
        <v>729</v>
      </c>
      <c r="H4" s="10" t="s">
        <v>118</v>
      </c>
      <c r="I4" s="21">
        <v>9.8699999999999992</v>
      </c>
      <c r="J4" s="3">
        <v>41176</v>
      </c>
      <c r="K4" s="10">
        <v>18.048999999999999</v>
      </c>
      <c r="L4" s="10">
        <v>16.722000000000001</v>
      </c>
      <c r="M4" s="21">
        <f>IF(K4&gt;L4,ROUND(-K4/L4,2),ROUND(L4/K4,2))</f>
        <v>-1.08</v>
      </c>
      <c r="N4" s="24" t="s">
        <v>996</v>
      </c>
      <c r="O4" s="23" t="s">
        <v>873</v>
      </c>
      <c r="P4" s="23" t="s">
        <v>1012</v>
      </c>
    </row>
    <row r="5" spans="1:21" x14ac:dyDescent="0.3">
      <c r="A5" s="10" t="s">
        <v>2</v>
      </c>
      <c r="B5" s="11" t="s">
        <v>489</v>
      </c>
      <c r="C5" s="16" t="s">
        <v>314</v>
      </c>
      <c r="D5" s="19" t="s">
        <v>861</v>
      </c>
      <c r="E5" s="10" t="s">
        <v>859</v>
      </c>
      <c r="F5" s="10" t="s">
        <v>615</v>
      </c>
      <c r="G5" s="31" t="s">
        <v>623</v>
      </c>
      <c r="H5" s="10" t="s">
        <v>155</v>
      </c>
      <c r="I5" s="21">
        <v>8.39</v>
      </c>
      <c r="J5" s="3">
        <v>51357</v>
      </c>
      <c r="K5" s="10">
        <v>0</v>
      </c>
      <c r="L5" s="10">
        <v>2.3889999999999998</v>
      </c>
      <c r="M5" s="21">
        <v>100</v>
      </c>
      <c r="N5" s="23" t="s">
        <v>950</v>
      </c>
      <c r="O5" s="23"/>
      <c r="P5" s="23" t="s">
        <v>938</v>
      </c>
      <c r="S5" s="6"/>
    </row>
    <row r="6" spans="1:21" ht="45" x14ac:dyDescent="0.3">
      <c r="A6" s="10" t="s">
        <v>2</v>
      </c>
      <c r="B6" s="11" t="s">
        <v>485</v>
      </c>
      <c r="C6" s="16" t="s">
        <v>329</v>
      </c>
      <c r="D6" s="19" t="s">
        <v>329</v>
      </c>
      <c r="E6" s="10" t="s">
        <v>859</v>
      </c>
      <c r="F6" s="10" t="s">
        <v>615</v>
      </c>
      <c r="G6" s="31" t="s">
        <v>619</v>
      </c>
      <c r="H6" s="10" t="s">
        <v>180</v>
      </c>
      <c r="I6" s="21">
        <v>4.76</v>
      </c>
      <c r="J6" s="3">
        <v>42478</v>
      </c>
      <c r="K6" s="10">
        <v>0</v>
      </c>
      <c r="L6" s="10">
        <v>3.1850000000000001</v>
      </c>
      <c r="M6" s="21">
        <v>100</v>
      </c>
      <c r="N6" s="24" t="s">
        <v>994</v>
      </c>
      <c r="O6" s="24" t="s">
        <v>995</v>
      </c>
      <c r="P6" s="24" t="s">
        <v>973</v>
      </c>
    </row>
    <row r="7" spans="1:21" ht="30" x14ac:dyDescent="0.3">
      <c r="A7" s="10" t="s">
        <v>2</v>
      </c>
      <c r="B7" s="11" t="s">
        <v>486</v>
      </c>
      <c r="C7" s="16" t="s">
        <v>324</v>
      </c>
      <c r="D7" s="19" t="s">
        <v>860</v>
      </c>
      <c r="E7" s="10" t="s">
        <v>859</v>
      </c>
      <c r="F7" s="10" t="s">
        <v>615</v>
      </c>
      <c r="G7" s="31" t="s">
        <v>620</v>
      </c>
      <c r="H7" s="10" t="s">
        <v>156</v>
      </c>
      <c r="I7" s="21">
        <v>5.1100000000000003</v>
      </c>
      <c r="J7" s="3">
        <v>70788</v>
      </c>
      <c r="K7" s="10">
        <v>0</v>
      </c>
      <c r="L7" s="10">
        <v>3.1850000000000001</v>
      </c>
      <c r="M7" s="21">
        <v>100</v>
      </c>
      <c r="N7" s="24" t="s">
        <v>969</v>
      </c>
      <c r="O7" s="23" t="s">
        <v>873</v>
      </c>
      <c r="P7" s="24" t="s">
        <v>970</v>
      </c>
      <c r="S7" s="6"/>
      <c r="U7" s="6"/>
    </row>
    <row r="8" spans="1:21" ht="30" x14ac:dyDescent="0.3">
      <c r="A8" s="10" t="s">
        <v>2</v>
      </c>
      <c r="B8" s="11" t="s">
        <v>611</v>
      </c>
      <c r="C8" s="16" t="s">
        <v>275</v>
      </c>
      <c r="D8" s="19" t="s">
        <v>864</v>
      </c>
      <c r="E8" s="10" t="s">
        <v>859</v>
      </c>
      <c r="F8" s="10" t="s">
        <v>615</v>
      </c>
      <c r="G8" s="31" t="s">
        <v>836</v>
      </c>
      <c r="H8" s="10" t="s">
        <v>192</v>
      </c>
      <c r="I8" s="21">
        <v>9.39</v>
      </c>
      <c r="J8" s="3">
        <v>8396</v>
      </c>
      <c r="K8" s="10">
        <v>6.5629999999999997</v>
      </c>
      <c r="L8" s="10">
        <v>0</v>
      </c>
      <c r="M8" s="21">
        <v>-100</v>
      </c>
      <c r="N8" s="23"/>
      <c r="O8" s="23" t="s">
        <v>873</v>
      </c>
      <c r="P8" s="24" t="s">
        <v>998</v>
      </c>
      <c r="S8" s="6"/>
    </row>
    <row r="9" spans="1:21" ht="45" x14ac:dyDescent="0.3">
      <c r="A9" s="10" t="s">
        <v>2</v>
      </c>
      <c r="B9" s="11" t="s">
        <v>493</v>
      </c>
      <c r="C9" s="16" t="s">
        <v>297</v>
      </c>
      <c r="D9" s="19" t="s">
        <v>297</v>
      </c>
      <c r="E9" s="10" t="s">
        <v>859</v>
      </c>
      <c r="F9" s="10" t="s">
        <v>615</v>
      </c>
      <c r="G9" s="31" t="s">
        <v>625</v>
      </c>
      <c r="H9" s="10" t="s">
        <v>166</v>
      </c>
      <c r="I9" s="21">
        <v>5.83</v>
      </c>
      <c r="J9" s="3">
        <v>44401</v>
      </c>
      <c r="K9" s="10">
        <v>0</v>
      </c>
      <c r="L9" s="10">
        <v>1.593</v>
      </c>
      <c r="M9" s="21">
        <v>100</v>
      </c>
      <c r="N9" s="24" t="s">
        <v>952</v>
      </c>
      <c r="O9" s="24" t="s">
        <v>953</v>
      </c>
      <c r="P9" s="23" t="s">
        <v>1044</v>
      </c>
      <c r="U9" s="6"/>
    </row>
    <row r="10" spans="1:21" ht="30" x14ac:dyDescent="0.3">
      <c r="A10" s="10" t="s">
        <v>2</v>
      </c>
      <c r="B10" s="11" t="s">
        <v>488</v>
      </c>
      <c r="C10" s="16" t="s">
        <v>339</v>
      </c>
      <c r="D10" s="19" t="s">
        <v>339</v>
      </c>
      <c r="E10" s="10" t="s">
        <v>859</v>
      </c>
      <c r="F10" s="10" t="s">
        <v>615</v>
      </c>
      <c r="G10" s="31" t="s">
        <v>622</v>
      </c>
      <c r="H10" s="10" t="s">
        <v>177</v>
      </c>
      <c r="I10" s="21">
        <v>9.73</v>
      </c>
      <c r="J10" s="3">
        <v>38159</v>
      </c>
      <c r="K10" s="10">
        <v>0</v>
      </c>
      <c r="L10" s="10">
        <v>3.9820000000000002</v>
      </c>
      <c r="M10" s="21">
        <v>100</v>
      </c>
      <c r="N10" s="24" t="s">
        <v>978</v>
      </c>
      <c r="O10" s="23" t="s">
        <v>926</v>
      </c>
      <c r="P10" s="24" t="s">
        <v>979</v>
      </c>
    </row>
    <row r="11" spans="1:21" ht="60" x14ac:dyDescent="0.3">
      <c r="A11" s="10" t="s">
        <v>2</v>
      </c>
      <c r="B11" s="11" t="s">
        <v>502</v>
      </c>
      <c r="C11" s="16" t="s">
        <v>386</v>
      </c>
      <c r="D11" s="19" t="s">
        <v>386</v>
      </c>
      <c r="E11" s="10" t="s">
        <v>859</v>
      </c>
      <c r="F11" s="10" t="s">
        <v>615</v>
      </c>
      <c r="G11" s="31" t="s">
        <v>634</v>
      </c>
      <c r="H11" s="10" t="s">
        <v>162</v>
      </c>
      <c r="I11" s="21">
        <v>9.25</v>
      </c>
      <c r="J11" s="3">
        <v>44855</v>
      </c>
      <c r="K11" s="10">
        <v>0</v>
      </c>
      <c r="L11" s="10">
        <v>9.5559999999999992</v>
      </c>
      <c r="M11" s="21">
        <v>100</v>
      </c>
      <c r="N11" s="23" t="s">
        <v>932</v>
      </c>
      <c r="O11" s="23" t="s">
        <v>873</v>
      </c>
      <c r="P11" s="24" t="s">
        <v>1000</v>
      </c>
      <c r="S11" s="6"/>
      <c r="U11" s="6"/>
    </row>
    <row r="12" spans="1:21" ht="75" x14ac:dyDescent="0.3">
      <c r="A12" s="10" t="s">
        <v>2</v>
      </c>
      <c r="B12" s="11" t="s">
        <v>571</v>
      </c>
      <c r="C12" s="16" t="s">
        <v>426</v>
      </c>
      <c r="D12" s="19" t="s">
        <v>426</v>
      </c>
      <c r="E12" s="10" t="s">
        <v>859</v>
      </c>
      <c r="F12" s="10" t="s">
        <v>615</v>
      </c>
      <c r="G12" s="31" t="s">
        <v>764</v>
      </c>
      <c r="H12" s="10" t="s">
        <v>77</v>
      </c>
      <c r="I12" s="21">
        <v>5.33</v>
      </c>
      <c r="J12" s="3">
        <v>125816</v>
      </c>
      <c r="K12" s="10">
        <v>27.074000000000002</v>
      </c>
      <c r="L12" s="10">
        <v>19.111000000000001</v>
      </c>
      <c r="M12" s="21">
        <f>IF(K12&gt;L12,ROUND(-K12/L12,2),ROUND(L12/K12,2))</f>
        <v>-1.42</v>
      </c>
      <c r="N12" s="24" t="s">
        <v>989</v>
      </c>
      <c r="O12" s="24" t="s">
        <v>990</v>
      </c>
      <c r="P12" s="24" t="s">
        <v>1019</v>
      </c>
      <c r="U12" s="6"/>
    </row>
    <row r="13" spans="1:21" ht="30" x14ac:dyDescent="0.3">
      <c r="A13" s="10" t="s">
        <v>2</v>
      </c>
      <c r="B13" s="11" t="s">
        <v>523</v>
      </c>
      <c r="C13" s="16" t="s">
        <v>367</v>
      </c>
      <c r="D13" s="19" t="s">
        <v>367</v>
      </c>
      <c r="E13" s="10" t="s">
        <v>859</v>
      </c>
      <c r="F13" s="10" t="s">
        <v>615</v>
      </c>
      <c r="G13" s="31" t="s">
        <v>672</v>
      </c>
      <c r="H13" s="10" t="s">
        <v>93</v>
      </c>
      <c r="I13" s="21">
        <v>6.31</v>
      </c>
      <c r="J13" s="3">
        <v>89976</v>
      </c>
      <c r="K13" s="10">
        <v>5.7430000000000003</v>
      </c>
      <c r="L13" s="10">
        <v>7.1669999999999998</v>
      </c>
      <c r="M13" s="21">
        <f>IF(K13&gt;L13,ROUND(-K13/L13,2),ROUND(L13/K13,2))</f>
        <v>1.25</v>
      </c>
      <c r="N13" s="23"/>
      <c r="O13" s="23" t="s">
        <v>873</v>
      </c>
      <c r="P13" s="24" t="s">
        <v>961</v>
      </c>
    </row>
    <row r="14" spans="1:21" ht="30" x14ac:dyDescent="0.3">
      <c r="A14" s="10" t="s">
        <v>2</v>
      </c>
      <c r="B14" s="11" t="s">
        <v>541</v>
      </c>
      <c r="C14" s="16" t="s">
        <v>394</v>
      </c>
      <c r="D14" s="19" t="s">
        <v>863</v>
      </c>
      <c r="E14" s="10" t="s">
        <v>859</v>
      </c>
      <c r="F14" s="10" t="s">
        <v>615</v>
      </c>
      <c r="G14" s="31" t="s">
        <v>712</v>
      </c>
      <c r="H14" s="10" t="s">
        <v>3</v>
      </c>
      <c r="I14" s="21">
        <v>10</v>
      </c>
      <c r="J14" s="3">
        <v>14880</v>
      </c>
      <c r="K14" s="10">
        <v>10.664999999999999</v>
      </c>
      <c r="L14" s="10">
        <v>10.352</v>
      </c>
      <c r="M14" s="21">
        <f>IF(K14&gt;L14,ROUND(-K14/L14,2),ROUND(L14/K14,2))</f>
        <v>-1.03</v>
      </c>
      <c r="N14" s="23" t="s">
        <v>877</v>
      </c>
      <c r="O14" s="23" t="s">
        <v>878</v>
      </c>
      <c r="P14" s="24" t="s">
        <v>956</v>
      </c>
    </row>
    <row r="15" spans="1:21" ht="60" x14ac:dyDescent="0.3">
      <c r="A15" s="10" t="s">
        <v>2</v>
      </c>
      <c r="B15" s="11" t="s">
        <v>506</v>
      </c>
      <c r="C15" s="16" t="s">
        <v>270</v>
      </c>
      <c r="D15" s="19" t="s">
        <v>270</v>
      </c>
      <c r="E15" s="10" t="s">
        <v>859</v>
      </c>
      <c r="F15" s="10" t="s">
        <v>615</v>
      </c>
      <c r="G15" s="31" t="s">
        <v>638</v>
      </c>
      <c r="H15" s="10" t="s">
        <v>231</v>
      </c>
      <c r="I15" s="21">
        <v>4.8899999999999997</v>
      </c>
      <c r="J15" s="3">
        <v>69904</v>
      </c>
      <c r="K15" s="10">
        <v>4.1020000000000003</v>
      </c>
      <c r="L15" s="10">
        <v>0</v>
      </c>
      <c r="M15" s="21">
        <v>-100</v>
      </c>
      <c r="N15" s="23" t="s">
        <v>888</v>
      </c>
      <c r="O15" s="23" t="s">
        <v>873</v>
      </c>
      <c r="P15" s="24" t="s">
        <v>959</v>
      </c>
      <c r="U15" s="6"/>
    </row>
    <row r="16" spans="1:21" ht="45" x14ac:dyDescent="0.3">
      <c r="A16" s="10" t="s">
        <v>2</v>
      </c>
      <c r="B16" s="11" t="s">
        <v>515</v>
      </c>
      <c r="C16" s="16" t="s">
        <v>243</v>
      </c>
      <c r="D16" s="19" t="s">
        <v>243</v>
      </c>
      <c r="E16" s="10" t="s">
        <v>859</v>
      </c>
      <c r="F16" s="10" t="s">
        <v>615</v>
      </c>
      <c r="G16" s="31" t="s">
        <v>655</v>
      </c>
      <c r="H16" s="10" t="s">
        <v>210</v>
      </c>
      <c r="I16" s="21">
        <v>6.35</v>
      </c>
      <c r="J16" s="3">
        <v>35338</v>
      </c>
      <c r="K16" s="10">
        <v>1.641</v>
      </c>
      <c r="L16" s="10">
        <v>0</v>
      </c>
      <c r="M16" s="21">
        <v>-100</v>
      </c>
      <c r="N16" s="24" t="s">
        <v>954</v>
      </c>
      <c r="O16" s="24" t="s">
        <v>955</v>
      </c>
      <c r="P16" s="23" t="s">
        <v>917</v>
      </c>
      <c r="T16" s="6"/>
      <c r="U16" s="6"/>
    </row>
    <row r="17" spans="1:28" ht="60" x14ac:dyDescent="0.3">
      <c r="A17" s="10" t="s">
        <v>2</v>
      </c>
      <c r="B17" s="11" t="s">
        <v>510</v>
      </c>
      <c r="C17" s="16" t="s">
        <v>284</v>
      </c>
      <c r="D17" s="19" t="s">
        <v>862</v>
      </c>
      <c r="E17" s="10" t="s">
        <v>859</v>
      </c>
      <c r="F17" s="10" t="s">
        <v>615</v>
      </c>
      <c r="G17" s="31" t="s">
        <v>645</v>
      </c>
      <c r="H17" s="10" t="s">
        <v>191</v>
      </c>
      <c r="I17" s="21">
        <v>5.29</v>
      </c>
      <c r="J17" s="3">
        <v>48284</v>
      </c>
      <c r="K17" s="10">
        <v>11.486000000000001</v>
      </c>
      <c r="L17" s="10">
        <v>0</v>
      </c>
      <c r="M17" s="21">
        <v>-100</v>
      </c>
      <c r="N17" s="24" t="s">
        <v>1002</v>
      </c>
      <c r="O17" s="23" t="s">
        <v>873</v>
      </c>
      <c r="P17" s="23" t="s">
        <v>892</v>
      </c>
    </row>
    <row r="18" spans="1:28" x14ac:dyDescent="0.3">
      <c r="A18" s="10" t="s">
        <v>2</v>
      </c>
      <c r="B18" s="11" t="s">
        <v>517</v>
      </c>
      <c r="C18" s="16" t="s">
        <v>475</v>
      </c>
      <c r="D18" s="19" t="s">
        <v>475</v>
      </c>
      <c r="E18" s="10" t="s">
        <v>859</v>
      </c>
      <c r="F18" s="10" t="s">
        <v>615</v>
      </c>
      <c r="G18" s="2" t="s">
        <v>759</v>
      </c>
      <c r="H18" s="10" t="s">
        <v>6</v>
      </c>
      <c r="I18" s="21">
        <v>5.18</v>
      </c>
      <c r="J18" s="3">
        <v>47114</v>
      </c>
      <c r="K18" s="10">
        <v>141.93100000000001</v>
      </c>
      <c r="L18" s="10">
        <v>103.52</v>
      </c>
      <c r="M18" s="21">
        <f>IF(K18&gt;L18,ROUND(-K18/L18,2),ROUND(L18/K18,2))</f>
        <v>-1.37</v>
      </c>
      <c r="N18" s="23"/>
      <c r="O18" s="23"/>
      <c r="P18" s="23"/>
    </row>
    <row r="19" spans="1:28" x14ac:dyDescent="0.3">
      <c r="A19" s="10" t="s">
        <v>2</v>
      </c>
      <c r="B19" s="11" t="s">
        <v>491</v>
      </c>
      <c r="C19" s="16" t="s">
        <v>358</v>
      </c>
      <c r="D19" s="19" t="s">
        <v>358</v>
      </c>
      <c r="E19" s="10" t="s">
        <v>859</v>
      </c>
      <c r="F19" s="10" t="s">
        <v>615</v>
      </c>
      <c r="G19" s="2" t="s">
        <v>742</v>
      </c>
      <c r="H19" s="10" t="s">
        <v>4</v>
      </c>
      <c r="I19" s="21">
        <v>5.12</v>
      </c>
      <c r="J19" s="3">
        <v>63209</v>
      </c>
      <c r="K19" s="10">
        <v>6.5629999999999997</v>
      </c>
      <c r="L19" s="10">
        <v>5.5739999999999998</v>
      </c>
      <c r="M19" s="21">
        <f>IF(K19&gt;L19,ROUND(-K19/L19,2),ROUND(L19/K19,2))</f>
        <v>-1.18</v>
      </c>
      <c r="N19" s="23"/>
      <c r="O19" s="23"/>
      <c r="P19" s="23"/>
    </row>
    <row r="20" spans="1:28" x14ac:dyDescent="0.3">
      <c r="A20" s="10" t="s">
        <v>2</v>
      </c>
      <c r="B20" s="11" t="s">
        <v>491</v>
      </c>
      <c r="C20" s="16" t="s">
        <v>402</v>
      </c>
      <c r="D20" s="19" t="s">
        <v>402</v>
      </c>
      <c r="E20" s="10" t="s">
        <v>859</v>
      </c>
      <c r="F20" s="10" t="s">
        <v>615</v>
      </c>
      <c r="G20" s="2" t="s">
        <v>700</v>
      </c>
      <c r="H20" s="10" t="s">
        <v>13</v>
      </c>
      <c r="I20" s="21">
        <v>5.09</v>
      </c>
      <c r="J20" s="3">
        <v>14917</v>
      </c>
      <c r="K20" s="10">
        <v>9.8450000000000006</v>
      </c>
      <c r="L20" s="10">
        <v>11.945</v>
      </c>
      <c r="M20" s="21">
        <f>IF(K20&gt;L20,ROUND(-K20/L20,2),ROUND(L20/K20,2))</f>
        <v>1.21</v>
      </c>
      <c r="N20" s="23"/>
      <c r="O20" s="23"/>
      <c r="P20" s="23"/>
      <c r="Q20" s="23"/>
      <c r="Y20" s="23"/>
      <c r="Z20" s="23"/>
      <c r="AA20" s="23"/>
      <c r="AB20" s="23"/>
    </row>
    <row r="21" spans="1:28" x14ac:dyDescent="0.3">
      <c r="A21" s="10" t="s">
        <v>2</v>
      </c>
      <c r="B21" s="11" t="s">
        <v>491</v>
      </c>
      <c r="C21" s="16" t="s">
        <v>325</v>
      </c>
      <c r="D21" s="19" t="s">
        <v>325</v>
      </c>
      <c r="E21" s="10" t="s">
        <v>859</v>
      </c>
      <c r="F21" s="10" t="s">
        <v>615</v>
      </c>
      <c r="G21" s="2" t="s">
        <v>639</v>
      </c>
      <c r="H21" s="10" t="s">
        <v>158</v>
      </c>
      <c r="I21" s="21">
        <v>6.78</v>
      </c>
      <c r="J21" s="3">
        <v>28826</v>
      </c>
      <c r="K21" s="10">
        <v>0</v>
      </c>
      <c r="L21" s="10">
        <v>3.1850000000000001</v>
      </c>
      <c r="M21" s="21">
        <v>100</v>
      </c>
      <c r="N21" s="23"/>
      <c r="O21" s="23"/>
      <c r="P21" s="23"/>
      <c r="Q21" s="23"/>
      <c r="Y21" s="23"/>
      <c r="Z21" s="23"/>
      <c r="AA21" s="24"/>
      <c r="AB21" s="23"/>
    </row>
    <row r="22" spans="1:28" x14ac:dyDescent="0.3">
      <c r="A22" s="10" t="s">
        <v>2</v>
      </c>
      <c r="B22" s="11" t="s">
        <v>511</v>
      </c>
      <c r="C22" s="16" t="s">
        <v>472</v>
      </c>
      <c r="D22" s="19" t="s">
        <v>472</v>
      </c>
      <c r="E22" s="10" t="s">
        <v>859</v>
      </c>
      <c r="F22" s="10" t="s">
        <v>615</v>
      </c>
      <c r="G22" s="2" t="s">
        <v>728</v>
      </c>
      <c r="H22" s="10" t="s">
        <v>14</v>
      </c>
      <c r="I22" s="21">
        <v>7.88</v>
      </c>
      <c r="J22" s="3">
        <v>97219</v>
      </c>
      <c r="K22" s="10">
        <v>87.784000000000006</v>
      </c>
      <c r="L22" s="10">
        <v>84.408000000000001</v>
      </c>
      <c r="M22" s="21">
        <f>IF(K22&gt;L22,ROUND(-K22/L22,2),ROUND(L22/K22,2))</f>
        <v>-1.04</v>
      </c>
      <c r="N22" s="23" t="s">
        <v>879</v>
      </c>
      <c r="O22" s="23" t="s">
        <v>891</v>
      </c>
      <c r="P22" s="23" t="s">
        <v>880</v>
      </c>
      <c r="Q22" s="23"/>
      <c r="Y22" s="23"/>
      <c r="Z22" s="23"/>
      <c r="AA22" s="23"/>
      <c r="AB22" s="23"/>
    </row>
    <row r="23" spans="1:28" x14ac:dyDescent="0.3">
      <c r="A23" s="10" t="s">
        <v>2</v>
      </c>
      <c r="B23" s="11" t="s">
        <v>491</v>
      </c>
      <c r="C23" s="16" t="s">
        <v>294</v>
      </c>
      <c r="D23" s="19" t="s">
        <v>294</v>
      </c>
      <c r="E23" s="10" t="s">
        <v>859</v>
      </c>
      <c r="F23" s="10" t="s">
        <v>615</v>
      </c>
      <c r="G23" s="2" t="s">
        <v>640</v>
      </c>
      <c r="H23" s="10" t="s">
        <v>157</v>
      </c>
      <c r="I23" s="21">
        <v>10.14</v>
      </c>
      <c r="J23" s="3">
        <v>27418</v>
      </c>
      <c r="K23" s="10">
        <v>0</v>
      </c>
      <c r="L23" s="10">
        <v>1.593</v>
      </c>
      <c r="M23" s="21">
        <v>100</v>
      </c>
      <c r="N23" s="23"/>
      <c r="O23" s="23"/>
      <c r="P23" s="23"/>
      <c r="Q23" s="23"/>
      <c r="Y23" s="23"/>
      <c r="Z23" s="23"/>
      <c r="AA23" s="23"/>
      <c r="AB23" s="23"/>
    </row>
    <row r="24" spans="1:28" x14ac:dyDescent="0.3">
      <c r="A24" s="10" t="s">
        <v>2</v>
      </c>
      <c r="B24" s="11" t="s">
        <v>608</v>
      </c>
      <c r="C24" s="16" t="s">
        <v>276</v>
      </c>
      <c r="D24" s="19" t="s">
        <v>276</v>
      </c>
      <c r="E24" s="10" t="s">
        <v>859</v>
      </c>
      <c r="F24" s="10" t="s">
        <v>615</v>
      </c>
      <c r="G24" s="2" t="s">
        <v>828</v>
      </c>
      <c r="H24" s="10" t="s">
        <v>193</v>
      </c>
      <c r="I24" s="21">
        <v>5.72</v>
      </c>
      <c r="J24" s="3">
        <v>48814</v>
      </c>
      <c r="K24" s="10">
        <v>6.5629999999999997</v>
      </c>
      <c r="L24" s="10">
        <v>0</v>
      </c>
      <c r="M24" s="21">
        <v>-100</v>
      </c>
      <c r="N24" s="23"/>
      <c r="O24" s="23"/>
      <c r="P24" s="23" t="s">
        <v>906</v>
      </c>
      <c r="Q24" s="23"/>
      <c r="Y24" s="23"/>
      <c r="Z24" s="23"/>
      <c r="AA24" s="23"/>
      <c r="AB24" s="23"/>
    </row>
    <row r="25" spans="1:28" x14ac:dyDescent="0.3">
      <c r="A25" s="10" t="s">
        <v>2</v>
      </c>
      <c r="B25" s="11" t="s">
        <v>608</v>
      </c>
      <c r="C25" s="16" t="s">
        <v>265</v>
      </c>
      <c r="D25" s="19" t="s">
        <v>265</v>
      </c>
      <c r="E25" s="10" t="s">
        <v>859</v>
      </c>
      <c r="F25" s="10" t="s">
        <v>615</v>
      </c>
      <c r="G25" s="2" t="s">
        <v>829</v>
      </c>
      <c r="H25" s="10" t="s">
        <v>198</v>
      </c>
      <c r="I25" s="21">
        <v>8.39</v>
      </c>
      <c r="J25" s="3">
        <v>60089</v>
      </c>
      <c r="K25" s="10">
        <v>4.1020000000000003</v>
      </c>
      <c r="L25" s="10">
        <v>0</v>
      </c>
      <c r="M25" s="21">
        <v>-100</v>
      </c>
      <c r="N25" s="23"/>
      <c r="O25" s="23" t="s">
        <v>868</v>
      </c>
      <c r="P25" s="23" t="s">
        <v>906</v>
      </c>
      <c r="Q25" s="23"/>
      <c r="Y25" s="23"/>
      <c r="Z25" s="23"/>
      <c r="AA25" s="23"/>
      <c r="AB25" s="23"/>
    </row>
    <row r="26" spans="1:28" ht="30" x14ac:dyDescent="0.3">
      <c r="A26" s="10" t="s">
        <v>2</v>
      </c>
      <c r="B26" s="11" t="s">
        <v>584</v>
      </c>
      <c r="C26" s="16" t="s">
        <v>308</v>
      </c>
      <c r="D26" s="19" t="s">
        <v>308</v>
      </c>
      <c r="E26" s="10" t="s">
        <v>859</v>
      </c>
      <c r="F26" s="10" t="s">
        <v>615</v>
      </c>
      <c r="G26" s="2" t="s">
        <v>788</v>
      </c>
      <c r="H26" s="10" t="s">
        <v>5</v>
      </c>
      <c r="I26" s="21">
        <v>9.9700000000000006</v>
      </c>
      <c r="J26" s="3">
        <v>106913</v>
      </c>
      <c r="K26" s="10">
        <v>3.282</v>
      </c>
      <c r="L26" s="10">
        <v>1.593</v>
      </c>
      <c r="M26" s="21">
        <f>IF(K26&gt;L26,ROUND(-K26/L26,2),ROUND(L26/K26,2))</f>
        <v>-2.06</v>
      </c>
      <c r="N26" s="24" t="s">
        <v>985</v>
      </c>
      <c r="O26" s="23"/>
      <c r="P26" s="24" t="s">
        <v>1015</v>
      </c>
      <c r="Q26" s="23"/>
      <c r="Y26" s="23"/>
      <c r="Z26" s="23"/>
      <c r="AA26" s="23"/>
      <c r="AB26" s="23"/>
    </row>
    <row r="27" spans="1:28" x14ac:dyDescent="0.3">
      <c r="A27" s="10" t="s">
        <v>2</v>
      </c>
      <c r="B27" s="11" t="s">
        <v>511</v>
      </c>
      <c r="C27" s="16" t="s">
        <v>289</v>
      </c>
      <c r="D27" s="19" t="s">
        <v>289</v>
      </c>
      <c r="E27" s="10" t="s">
        <v>859</v>
      </c>
      <c r="F27" s="10" t="s">
        <v>615</v>
      </c>
      <c r="G27" s="2" t="s">
        <v>831</v>
      </c>
      <c r="H27" s="10" t="s">
        <v>199</v>
      </c>
      <c r="I27" s="21">
        <v>4.91</v>
      </c>
      <c r="J27" s="3">
        <v>117738</v>
      </c>
      <c r="K27" s="10">
        <v>18.869</v>
      </c>
      <c r="L27" s="10">
        <v>0</v>
      </c>
      <c r="M27" s="21">
        <v>-100</v>
      </c>
      <c r="N27" s="23" t="s">
        <v>879</v>
      </c>
      <c r="O27" s="23" t="s">
        <v>891</v>
      </c>
      <c r="P27" s="23" t="s">
        <v>880</v>
      </c>
      <c r="Q27" s="23"/>
      <c r="Y27" s="23"/>
      <c r="Z27" s="23"/>
      <c r="AA27" s="23"/>
      <c r="AB27" s="23"/>
    </row>
    <row r="28" spans="1:28" ht="30" x14ac:dyDescent="0.3">
      <c r="A28" s="10" t="s">
        <v>2</v>
      </c>
      <c r="B28" s="11" t="s">
        <v>565</v>
      </c>
      <c r="C28" s="16" t="s">
        <v>335</v>
      </c>
      <c r="D28" s="19" t="s">
        <v>335</v>
      </c>
      <c r="E28" s="10" t="s">
        <v>859</v>
      </c>
      <c r="F28" s="10" t="s">
        <v>615</v>
      </c>
      <c r="G28" s="2" t="s">
        <v>753</v>
      </c>
      <c r="H28" s="10" t="s">
        <v>7</v>
      </c>
      <c r="I28" s="21">
        <v>9.76</v>
      </c>
      <c r="J28" s="3">
        <v>36822</v>
      </c>
      <c r="K28" s="10">
        <v>4.1020000000000003</v>
      </c>
      <c r="L28" s="10">
        <v>3.1850000000000001</v>
      </c>
      <c r="M28" s="21">
        <f>IF(K28&gt;L28,ROUND(-K28/L28,2),ROUND(L28/K28,2))</f>
        <v>-1.29</v>
      </c>
      <c r="N28" s="23" t="s">
        <v>931</v>
      </c>
      <c r="O28" s="23"/>
      <c r="P28" s="24" t="s">
        <v>1016</v>
      </c>
      <c r="Q28" s="23"/>
      <c r="Y28" s="23"/>
      <c r="Z28" s="23"/>
      <c r="AA28" s="23"/>
      <c r="AB28" s="23"/>
    </row>
    <row r="29" spans="1:28" x14ac:dyDescent="0.3">
      <c r="A29" s="10" t="s">
        <v>2</v>
      </c>
      <c r="B29" s="11" t="s">
        <v>491</v>
      </c>
      <c r="C29" s="16" t="s">
        <v>481</v>
      </c>
      <c r="D29" s="19" t="s">
        <v>481</v>
      </c>
      <c r="E29" s="10" t="s">
        <v>859</v>
      </c>
      <c r="F29" s="10" t="s">
        <v>615</v>
      </c>
      <c r="G29" s="2" t="s">
        <v>667</v>
      </c>
      <c r="H29" s="10" t="s">
        <v>8</v>
      </c>
      <c r="I29" s="21">
        <v>4.53</v>
      </c>
      <c r="J29" s="3">
        <v>21833</v>
      </c>
      <c r="K29" s="10">
        <v>164.90299999999999</v>
      </c>
      <c r="L29" s="10">
        <v>242.87299999999999</v>
      </c>
      <c r="M29" s="21">
        <f>IF(K29&gt;L29,ROUND(-K29/L29,2),ROUND(L29/K29,2))</f>
        <v>1.47</v>
      </c>
      <c r="N29" s="23"/>
      <c r="O29" s="23"/>
      <c r="P29" s="23"/>
      <c r="Q29" s="23"/>
      <c r="Y29" s="23"/>
      <c r="Z29" s="23"/>
      <c r="AA29" s="23"/>
      <c r="AB29" s="23"/>
    </row>
    <row r="30" spans="1:28" ht="30" x14ac:dyDescent="0.3">
      <c r="A30" s="10" t="s">
        <v>2</v>
      </c>
      <c r="B30" s="11" t="s">
        <v>500</v>
      </c>
      <c r="C30" s="16" t="s">
        <v>372</v>
      </c>
      <c r="D30" s="19" t="s">
        <v>372</v>
      </c>
      <c r="E30" s="10" t="s">
        <v>859</v>
      </c>
      <c r="F30" s="10" t="s">
        <v>615</v>
      </c>
      <c r="G30" s="2" t="s">
        <v>632</v>
      </c>
      <c r="H30" s="10" t="s">
        <v>159</v>
      </c>
      <c r="I30" s="21">
        <v>5.44</v>
      </c>
      <c r="J30" s="3">
        <v>77182</v>
      </c>
      <c r="K30" s="10">
        <v>0</v>
      </c>
      <c r="L30" s="10">
        <v>7.9630000000000001</v>
      </c>
      <c r="M30" s="21">
        <v>100</v>
      </c>
      <c r="N30" s="23"/>
      <c r="O30" s="23"/>
      <c r="P30" s="24" t="s">
        <v>1042</v>
      </c>
      <c r="Q30" s="23"/>
      <c r="Y30" s="23"/>
      <c r="Z30" s="23"/>
      <c r="AA30" s="24"/>
      <c r="AB30" s="23"/>
    </row>
    <row r="31" spans="1:28" x14ac:dyDescent="0.3">
      <c r="A31" s="10" t="s">
        <v>2</v>
      </c>
      <c r="B31" s="11" t="s">
        <v>598</v>
      </c>
      <c r="C31" s="16" t="s">
        <v>274</v>
      </c>
      <c r="D31" s="19" t="s">
        <v>274</v>
      </c>
      <c r="E31" s="10" t="s">
        <v>859</v>
      </c>
      <c r="F31" s="10" t="s">
        <v>615</v>
      </c>
      <c r="G31" s="2" t="s">
        <v>814</v>
      </c>
      <c r="H31" s="10" t="s">
        <v>201</v>
      </c>
      <c r="I31" s="21">
        <v>5.54</v>
      </c>
      <c r="J31" s="3">
        <v>75389</v>
      </c>
      <c r="K31" s="10">
        <v>6.5629999999999997</v>
      </c>
      <c r="L31" s="10">
        <v>0</v>
      </c>
      <c r="M31" s="21">
        <v>-100</v>
      </c>
      <c r="N31" s="23"/>
      <c r="O31" s="23"/>
      <c r="P31" s="23" t="s">
        <v>876</v>
      </c>
      <c r="Q31" s="23"/>
      <c r="Y31" s="23"/>
      <c r="Z31" s="23"/>
      <c r="AA31" s="23"/>
      <c r="AB31" s="23"/>
    </row>
    <row r="32" spans="1:28" x14ac:dyDescent="0.3">
      <c r="A32" s="10" t="s">
        <v>2</v>
      </c>
      <c r="B32" s="11" t="s">
        <v>491</v>
      </c>
      <c r="C32" s="16" t="s">
        <v>242</v>
      </c>
      <c r="D32" s="19" t="s">
        <v>242</v>
      </c>
      <c r="E32" s="10" t="s">
        <v>859</v>
      </c>
      <c r="F32" s="10" t="s">
        <v>615</v>
      </c>
      <c r="G32" s="2" t="s">
        <v>837</v>
      </c>
      <c r="H32" s="10" t="s">
        <v>202</v>
      </c>
      <c r="I32" s="21">
        <v>10.77</v>
      </c>
      <c r="J32" s="3">
        <v>46349</v>
      </c>
      <c r="K32" s="10">
        <v>1.641</v>
      </c>
      <c r="L32" s="10">
        <v>0</v>
      </c>
      <c r="M32" s="21">
        <v>-100</v>
      </c>
      <c r="N32" s="23"/>
      <c r="O32" s="23"/>
      <c r="P32" s="23"/>
      <c r="Q32" s="23"/>
      <c r="Y32" s="23"/>
      <c r="Z32" s="23"/>
      <c r="AA32" s="23"/>
      <c r="AB32" s="23"/>
    </row>
    <row r="33" spans="1:28" x14ac:dyDescent="0.3">
      <c r="A33" s="10" t="s">
        <v>2</v>
      </c>
      <c r="B33" s="11" t="s">
        <v>491</v>
      </c>
      <c r="C33" s="16" t="s">
        <v>264</v>
      </c>
      <c r="D33" s="19" t="s">
        <v>264</v>
      </c>
      <c r="E33" s="10" t="s">
        <v>859</v>
      </c>
      <c r="F33" s="10" t="s">
        <v>615</v>
      </c>
      <c r="G33" s="2" t="s">
        <v>838</v>
      </c>
      <c r="H33" s="10" t="s">
        <v>194</v>
      </c>
      <c r="I33" s="21">
        <v>5.86</v>
      </c>
      <c r="J33" s="3">
        <v>15840</v>
      </c>
      <c r="K33" s="10">
        <v>4.1020000000000003</v>
      </c>
      <c r="L33" s="10">
        <v>0</v>
      </c>
      <c r="M33" s="21">
        <v>-100</v>
      </c>
      <c r="N33" s="23"/>
      <c r="O33" s="23"/>
      <c r="P33" s="23"/>
      <c r="Q33" s="23"/>
      <c r="Y33" s="23"/>
      <c r="Z33" s="23"/>
      <c r="AA33" s="23"/>
      <c r="AB33" s="23"/>
    </row>
    <row r="34" spans="1:28" ht="30" x14ac:dyDescent="0.3">
      <c r="A34" s="10" t="s">
        <v>2</v>
      </c>
      <c r="B34" s="11" t="s">
        <v>511</v>
      </c>
      <c r="C34" s="16" t="s">
        <v>460</v>
      </c>
      <c r="D34" s="19" t="s">
        <v>460</v>
      </c>
      <c r="E34" s="10" t="s">
        <v>859</v>
      </c>
      <c r="F34" s="10" t="s">
        <v>615</v>
      </c>
      <c r="G34" s="2" t="s">
        <v>737</v>
      </c>
      <c r="H34" s="10" t="s">
        <v>12</v>
      </c>
      <c r="I34" s="21">
        <v>8.51</v>
      </c>
      <c r="J34" s="3">
        <v>78149</v>
      </c>
      <c r="K34" s="10">
        <v>45.942999999999998</v>
      </c>
      <c r="L34" s="10">
        <v>40.612000000000002</v>
      </c>
      <c r="M34" s="21">
        <f t="shared" ref="M34:M42" si="0">IF(K34&gt;L34,ROUND(-K34/L34,2),ROUND(L34/K34,2))</f>
        <v>-1.1299999999999999</v>
      </c>
      <c r="N34" s="23" t="s">
        <v>893</v>
      </c>
      <c r="O34" s="23" t="s">
        <v>891</v>
      </c>
      <c r="P34" s="24" t="s">
        <v>960</v>
      </c>
      <c r="Q34" s="23"/>
      <c r="Y34" s="23"/>
      <c r="Z34" s="23"/>
      <c r="AA34" s="23"/>
      <c r="AB34" s="23"/>
    </row>
    <row r="35" spans="1:28" x14ac:dyDescent="0.3">
      <c r="A35" s="10" t="s">
        <v>2</v>
      </c>
      <c r="B35" s="11" t="s">
        <v>491</v>
      </c>
      <c r="C35" s="16" t="s">
        <v>303</v>
      </c>
      <c r="D35" s="19" t="s">
        <v>303</v>
      </c>
      <c r="E35" s="10" t="s">
        <v>859</v>
      </c>
      <c r="F35" s="10" t="s">
        <v>615</v>
      </c>
      <c r="G35" s="2" t="s">
        <v>719</v>
      </c>
      <c r="H35" s="10" t="s">
        <v>24</v>
      </c>
      <c r="I35" s="21">
        <v>6.64</v>
      </c>
      <c r="J35" s="3">
        <v>12753</v>
      </c>
      <c r="K35" s="10">
        <v>1.641</v>
      </c>
      <c r="L35" s="10">
        <v>1.593</v>
      </c>
      <c r="M35" s="21">
        <f t="shared" si="0"/>
        <v>-1.03</v>
      </c>
      <c r="N35" s="23" t="s">
        <v>919</v>
      </c>
      <c r="O35" s="23"/>
      <c r="P35" s="23"/>
      <c r="Q35" s="23"/>
      <c r="Y35" s="23"/>
      <c r="Z35" s="23"/>
      <c r="AA35" s="23"/>
      <c r="AB35" s="23"/>
    </row>
    <row r="36" spans="1:28" x14ac:dyDescent="0.3">
      <c r="A36" s="10" t="s">
        <v>2</v>
      </c>
      <c r="B36" s="11" t="s">
        <v>554</v>
      </c>
      <c r="C36" s="16" t="s">
        <v>375</v>
      </c>
      <c r="D36" s="19" t="s">
        <v>375</v>
      </c>
      <c r="E36" s="10" t="s">
        <v>859</v>
      </c>
      <c r="F36" s="10" t="s">
        <v>615</v>
      </c>
      <c r="G36" s="2" t="s">
        <v>736</v>
      </c>
      <c r="H36" s="10" t="s">
        <v>9</v>
      </c>
      <c r="I36" s="21">
        <v>5.52</v>
      </c>
      <c r="J36" s="3">
        <v>51671</v>
      </c>
      <c r="K36" s="10">
        <v>9.0250000000000004</v>
      </c>
      <c r="L36" s="10">
        <v>7.9630000000000001</v>
      </c>
      <c r="M36" s="21">
        <f t="shared" si="0"/>
        <v>-1.1299999999999999</v>
      </c>
      <c r="N36" s="23" t="s">
        <v>874</v>
      </c>
      <c r="O36" s="23"/>
      <c r="P36" s="23" t="s">
        <v>1003</v>
      </c>
      <c r="Q36" s="23"/>
      <c r="Y36" s="23"/>
      <c r="Z36" s="23"/>
      <c r="AA36" s="23"/>
      <c r="AB36" s="23"/>
    </row>
    <row r="37" spans="1:28" x14ac:dyDescent="0.3">
      <c r="A37" s="10" t="s">
        <v>2</v>
      </c>
      <c r="B37" s="11" t="s">
        <v>492</v>
      </c>
      <c r="C37" s="16" t="s">
        <v>452</v>
      </c>
      <c r="D37" s="19" t="s">
        <v>452</v>
      </c>
      <c r="E37" s="10" t="s">
        <v>859</v>
      </c>
      <c r="F37" s="10" t="s">
        <v>615</v>
      </c>
      <c r="G37" s="2" t="s">
        <v>730</v>
      </c>
      <c r="H37" s="10" t="s">
        <v>25</v>
      </c>
      <c r="I37" s="21">
        <v>9.58</v>
      </c>
      <c r="J37" s="3">
        <v>39719</v>
      </c>
      <c r="K37" s="10">
        <v>39.380000000000003</v>
      </c>
      <c r="L37" s="10">
        <v>36.630000000000003</v>
      </c>
      <c r="M37" s="21">
        <f t="shared" si="0"/>
        <v>-1.08</v>
      </c>
      <c r="N37" s="23"/>
      <c r="O37" s="23" t="s">
        <v>868</v>
      </c>
      <c r="P37" s="23"/>
      <c r="Q37" s="23"/>
      <c r="Y37" s="23"/>
      <c r="Z37" s="23"/>
      <c r="AA37" s="23"/>
      <c r="AB37" s="23"/>
    </row>
    <row r="38" spans="1:28" ht="45" x14ac:dyDescent="0.3">
      <c r="A38" s="10" t="s">
        <v>2</v>
      </c>
      <c r="B38" s="11" t="s">
        <v>570</v>
      </c>
      <c r="C38" s="16" t="s">
        <v>407</v>
      </c>
      <c r="D38" s="19" t="s">
        <v>407</v>
      </c>
      <c r="E38" s="10" t="s">
        <v>859</v>
      </c>
      <c r="F38" s="10" t="s">
        <v>615</v>
      </c>
      <c r="G38" s="2" t="s">
        <v>762</v>
      </c>
      <c r="H38" s="10" t="s">
        <v>10</v>
      </c>
      <c r="I38" s="21">
        <v>6.74</v>
      </c>
      <c r="J38" s="3">
        <v>49789</v>
      </c>
      <c r="K38" s="10">
        <v>18.048999999999999</v>
      </c>
      <c r="L38" s="10">
        <v>12.741</v>
      </c>
      <c r="M38" s="21">
        <f t="shared" si="0"/>
        <v>-1.42</v>
      </c>
      <c r="N38" s="23"/>
      <c r="O38" s="23"/>
      <c r="P38" s="24" t="s">
        <v>1017</v>
      </c>
      <c r="Q38" s="23"/>
      <c r="Y38" s="23"/>
      <c r="Z38" s="23"/>
      <c r="AA38" s="24"/>
      <c r="AB38" s="23"/>
    </row>
    <row r="39" spans="1:28" x14ac:dyDescent="0.3">
      <c r="A39" s="10" t="s">
        <v>2</v>
      </c>
      <c r="B39" s="11" t="s">
        <v>491</v>
      </c>
      <c r="C39" s="16" t="s">
        <v>438</v>
      </c>
      <c r="D39" s="19" t="s">
        <v>438</v>
      </c>
      <c r="E39" s="10" t="s">
        <v>859</v>
      </c>
      <c r="F39" s="10" t="s">
        <v>615</v>
      </c>
      <c r="G39" s="2" t="s">
        <v>765</v>
      </c>
      <c r="H39" s="10" t="s">
        <v>16</v>
      </c>
      <c r="I39" s="21">
        <v>5.0999999999999996</v>
      </c>
      <c r="J39" s="3">
        <v>108805</v>
      </c>
      <c r="K39" s="10">
        <v>32.816000000000003</v>
      </c>
      <c r="L39" s="10">
        <v>23.093</v>
      </c>
      <c r="M39" s="21">
        <f t="shared" si="0"/>
        <v>-1.42</v>
      </c>
      <c r="N39" s="23" t="s">
        <v>879</v>
      </c>
      <c r="O39" s="23" t="s">
        <v>891</v>
      </c>
      <c r="P39" s="23" t="s">
        <v>880</v>
      </c>
      <c r="Q39" s="23"/>
      <c r="Y39" s="23"/>
      <c r="Z39" s="23"/>
      <c r="AA39" s="23"/>
      <c r="AB39" s="23"/>
    </row>
    <row r="40" spans="1:28" ht="30" x14ac:dyDescent="0.3">
      <c r="A40" s="10" t="s">
        <v>2</v>
      </c>
      <c r="B40" s="11" t="s">
        <v>585</v>
      </c>
      <c r="C40" s="16" t="s">
        <v>309</v>
      </c>
      <c r="D40" s="19" t="s">
        <v>309</v>
      </c>
      <c r="E40" s="10" t="s">
        <v>859</v>
      </c>
      <c r="F40" s="10" t="s">
        <v>615</v>
      </c>
      <c r="G40" s="2" t="s">
        <v>789</v>
      </c>
      <c r="H40" s="10" t="s">
        <v>17</v>
      </c>
      <c r="I40" s="21">
        <v>8.92</v>
      </c>
      <c r="J40" s="3">
        <v>89162</v>
      </c>
      <c r="K40" s="10">
        <v>3.282</v>
      </c>
      <c r="L40" s="10">
        <v>1.593</v>
      </c>
      <c r="M40" s="21">
        <f t="shared" si="0"/>
        <v>-2.06</v>
      </c>
      <c r="N40" s="23" t="s">
        <v>893</v>
      </c>
      <c r="O40" s="23" t="s">
        <v>891</v>
      </c>
      <c r="P40" s="24" t="s">
        <v>960</v>
      </c>
      <c r="Q40" s="23"/>
      <c r="Y40" s="24"/>
      <c r="Z40" s="24"/>
      <c r="AA40" s="23"/>
      <c r="AB40" s="23"/>
    </row>
    <row r="41" spans="1:28" x14ac:dyDescent="0.3">
      <c r="A41" s="10" t="s">
        <v>2</v>
      </c>
      <c r="B41" s="11" t="s">
        <v>491</v>
      </c>
      <c r="C41" s="16" t="s">
        <v>388</v>
      </c>
      <c r="D41" s="19" t="s">
        <v>388</v>
      </c>
      <c r="E41" s="10" t="s">
        <v>859</v>
      </c>
      <c r="F41" s="10" t="s">
        <v>615</v>
      </c>
      <c r="G41" s="2" t="s">
        <v>690</v>
      </c>
      <c r="H41" s="10" t="s">
        <v>32</v>
      </c>
      <c r="I41" s="21">
        <v>5.26</v>
      </c>
      <c r="J41" s="3">
        <v>24624</v>
      </c>
      <c r="K41" s="10">
        <v>7.3840000000000003</v>
      </c>
      <c r="L41" s="10">
        <v>9.5559999999999992</v>
      </c>
      <c r="M41" s="21">
        <f t="shared" si="0"/>
        <v>1.29</v>
      </c>
      <c r="N41" s="23"/>
      <c r="O41" s="23"/>
      <c r="P41" s="23"/>
      <c r="Q41" s="23"/>
      <c r="Y41" s="23"/>
      <c r="Z41" s="23"/>
      <c r="AA41" s="23"/>
      <c r="AB41" s="23"/>
    </row>
    <row r="42" spans="1:28" x14ac:dyDescent="0.3">
      <c r="A42" s="10" t="s">
        <v>2</v>
      </c>
      <c r="B42" s="11" t="s">
        <v>539</v>
      </c>
      <c r="C42" s="16" t="s">
        <v>383</v>
      </c>
      <c r="D42" s="19" t="s">
        <v>383</v>
      </c>
      <c r="E42" s="10" t="s">
        <v>859</v>
      </c>
      <c r="F42" s="10" t="s">
        <v>615</v>
      </c>
      <c r="G42" s="2" t="s">
        <v>707</v>
      </c>
      <c r="H42" s="10" t="s">
        <v>31</v>
      </c>
      <c r="I42" s="21">
        <v>5.77</v>
      </c>
      <c r="J42" s="3">
        <v>99924</v>
      </c>
      <c r="K42" s="10">
        <v>8.2040000000000006</v>
      </c>
      <c r="L42" s="10">
        <v>8.7590000000000003</v>
      </c>
      <c r="M42" s="21">
        <f t="shared" si="0"/>
        <v>1.07</v>
      </c>
      <c r="N42" s="23"/>
      <c r="O42" s="23"/>
      <c r="P42" s="23" t="s">
        <v>1004</v>
      </c>
      <c r="Q42" s="23"/>
      <c r="Y42" s="23"/>
      <c r="Z42" s="23"/>
      <c r="AA42" s="24"/>
      <c r="AB42" s="23"/>
    </row>
    <row r="43" spans="1:28" x14ac:dyDescent="0.3">
      <c r="A43" s="10" t="s">
        <v>2</v>
      </c>
      <c r="B43" s="11" t="s">
        <v>599</v>
      </c>
      <c r="C43" s="16" t="s">
        <v>291</v>
      </c>
      <c r="D43" s="19" t="s">
        <v>291</v>
      </c>
      <c r="E43" s="10" t="s">
        <v>859</v>
      </c>
      <c r="F43" s="10" t="s">
        <v>615</v>
      </c>
      <c r="G43" s="2" t="s">
        <v>815</v>
      </c>
      <c r="H43" s="10" t="s">
        <v>207</v>
      </c>
      <c r="I43" s="21">
        <v>6.75</v>
      </c>
      <c r="J43" s="3">
        <v>88691</v>
      </c>
      <c r="K43" s="10">
        <v>21.331</v>
      </c>
      <c r="L43" s="10">
        <v>0</v>
      </c>
      <c r="M43" s="21">
        <v>-100</v>
      </c>
      <c r="N43" s="23"/>
      <c r="O43" s="23"/>
      <c r="P43" s="23" t="s">
        <v>876</v>
      </c>
      <c r="Q43" s="23"/>
      <c r="Y43" s="23"/>
      <c r="Z43" s="23"/>
      <c r="AA43" s="23"/>
      <c r="AB43" s="23"/>
    </row>
    <row r="44" spans="1:28" x14ac:dyDescent="0.3">
      <c r="A44" s="10" t="s">
        <v>2</v>
      </c>
      <c r="B44" s="11" t="s">
        <v>603</v>
      </c>
      <c r="C44" s="16" t="s">
        <v>259</v>
      </c>
      <c r="D44" s="19" t="s">
        <v>259</v>
      </c>
      <c r="E44" s="10" t="s">
        <v>859</v>
      </c>
      <c r="F44" s="10" t="s">
        <v>615</v>
      </c>
      <c r="G44" s="2" t="s">
        <v>819</v>
      </c>
      <c r="H44" s="10" t="s">
        <v>196</v>
      </c>
      <c r="I44" s="21">
        <v>7.79</v>
      </c>
      <c r="J44" s="3">
        <v>59721</v>
      </c>
      <c r="K44" s="10">
        <v>3.282</v>
      </c>
      <c r="L44" s="10">
        <v>0</v>
      </c>
      <c r="M44" s="21">
        <v>-100</v>
      </c>
      <c r="N44" s="23" t="s">
        <v>930</v>
      </c>
      <c r="O44" s="23"/>
      <c r="P44" s="23" t="s">
        <v>902</v>
      </c>
      <c r="Q44" s="23"/>
      <c r="Y44" s="23"/>
      <c r="Z44" s="23"/>
      <c r="AA44" s="23"/>
      <c r="AB44" s="23"/>
    </row>
    <row r="45" spans="1:28" x14ac:dyDescent="0.3">
      <c r="A45" s="10" t="s">
        <v>2</v>
      </c>
      <c r="B45" s="11" t="s">
        <v>491</v>
      </c>
      <c r="C45" s="16" t="s">
        <v>281</v>
      </c>
      <c r="D45" s="19" t="s">
        <v>281</v>
      </c>
      <c r="E45" s="10" t="s">
        <v>859</v>
      </c>
      <c r="F45" s="10" t="s">
        <v>615</v>
      </c>
      <c r="G45" s="2" t="s">
        <v>839</v>
      </c>
      <c r="H45" s="10" t="s">
        <v>195</v>
      </c>
      <c r="I45" s="21">
        <v>7.07</v>
      </c>
      <c r="J45" s="3">
        <v>27868</v>
      </c>
      <c r="K45" s="10">
        <v>9.0250000000000004</v>
      </c>
      <c r="L45" s="10">
        <v>0</v>
      </c>
      <c r="M45" s="21">
        <v>-100</v>
      </c>
      <c r="N45" s="23"/>
      <c r="O45" s="23"/>
      <c r="P45" s="23"/>
      <c r="Q45" s="23"/>
      <c r="Y45" s="24"/>
      <c r="Z45" s="24"/>
      <c r="AA45" s="23"/>
      <c r="AB45" s="23"/>
    </row>
    <row r="46" spans="1:28" ht="30" x14ac:dyDescent="0.3">
      <c r="A46" s="10" t="s">
        <v>2</v>
      </c>
      <c r="B46" s="11" t="s">
        <v>583</v>
      </c>
      <c r="C46" s="16" t="s">
        <v>351</v>
      </c>
      <c r="D46" s="19" t="s">
        <v>351</v>
      </c>
      <c r="E46" s="10" t="s">
        <v>859</v>
      </c>
      <c r="F46" s="10" t="s">
        <v>615</v>
      </c>
      <c r="G46" s="2" t="s">
        <v>787</v>
      </c>
      <c r="H46" s="10" t="s">
        <v>11</v>
      </c>
      <c r="I46" s="21">
        <v>6.2</v>
      </c>
      <c r="J46" s="3">
        <v>103340</v>
      </c>
      <c r="K46" s="10">
        <v>9.0250000000000004</v>
      </c>
      <c r="L46" s="10">
        <v>4.7779999999999996</v>
      </c>
      <c r="M46" s="21">
        <f>IF(K46&gt;L46,ROUND(-K46/L46,2),ROUND(L46/K46,2))</f>
        <v>-1.89</v>
      </c>
      <c r="N46" s="23"/>
      <c r="O46" s="23"/>
      <c r="P46" s="24" t="s">
        <v>1018</v>
      </c>
      <c r="Q46" s="23"/>
      <c r="Y46" s="23"/>
      <c r="Z46" s="23"/>
      <c r="AA46" s="23"/>
      <c r="AB46" s="23"/>
    </row>
    <row r="47" spans="1:28" ht="30" x14ac:dyDescent="0.3">
      <c r="A47" s="10" t="s">
        <v>2</v>
      </c>
      <c r="B47" s="11" t="s">
        <v>588</v>
      </c>
      <c r="C47" s="16" t="s">
        <v>397</v>
      </c>
      <c r="D47" s="19" t="s">
        <v>397</v>
      </c>
      <c r="E47" s="10" t="s">
        <v>859</v>
      </c>
      <c r="F47" s="10" t="s">
        <v>615</v>
      </c>
      <c r="G47" s="2" t="s">
        <v>795</v>
      </c>
      <c r="H47" s="10" t="s">
        <v>18</v>
      </c>
      <c r="I47" s="21">
        <v>6.48</v>
      </c>
      <c r="J47" s="3">
        <v>52551</v>
      </c>
      <c r="K47" s="10">
        <v>24.611999999999998</v>
      </c>
      <c r="L47" s="10">
        <v>10.352</v>
      </c>
      <c r="M47" s="21">
        <f>IF(K47&gt;L47,ROUND(-K47/L47,2),ROUND(L47/K47,2))</f>
        <v>-2.38</v>
      </c>
      <c r="N47" s="23" t="s">
        <v>930</v>
      </c>
      <c r="O47" s="23"/>
      <c r="P47" s="24" t="s">
        <v>984</v>
      </c>
      <c r="Q47" s="23"/>
      <c r="Y47" s="23"/>
      <c r="Z47" s="23"/>
      <c r="AA47" s="24"/>
      <c r="AB47" s="23"/>
    </row>
    <row r="48" spans="1:28" x14ac:dyDescent="0.3">
      <c r="A48" s="10" t="s">
        <v>2</v>
      </c>
      <c r="B48" s="11" t="s">
        <v>561</v>
      </c>
      <c r="C48" s="16" t="s">
        <v>341</v>
      </c>
      <c r="D48" s="19" t="s">
        <v>341</v>
      </c>
      <c r="E48" s="10" t="s">
        <v>859</v>
      </c>
      <c r="F48" s="10" t="s">
        <v>615</v>
      </c>
      <c r="G48" s="2" t="s">
        <v>749</v>
      </c>
      <c r="H48" s="10" t="s">
        <v>35</v>
      </c>
      <c r="I48" s="21">
        <v>10.31</v>
      </c>
      <c r="J48" s="3">
        <v>42084</v>
      </c>
      <c r="K48" s="10">
        <v>4.9219999999999997</v>
      </c>
      <c r="L48" s="10">
        <v>3.9820000000000002</v>
      </c>
      <c r="M48" s="21">
        <f>IF(K48&gt;L48,ROUND(-K48/L48,2),ROUND(L48/K48,2))</f>
        <v>-1.24</v>
      </c>
      <c r="N48" s="23" t="s">
        <v>920</v>
      </c>
      <c r="O48" s="23" t="s">
        <v>868</v>
      </c>
      <c r="P48" s="23"/>
      <c r="Q48" s="23"/>
      <c r="Y48" s="23"/>
      <c r="Z48" s="23"/>
      <c r="AA48" s="23"/>
      <c r="AB48" s="23"/>
    </row>
    <row r="49" spans="1:28" x14ac:dyDescent="0.3">
      <c r="A49" s="10" t="s">
        <v>2</v>
      </c>
      <c r="B49" s="11" t="s">
        <v>511</v>
      </c>
      <c r="C49" s="16" t="s">
        <v>370</v>
      </c>
      <c r="D49" s="19" t="s">
        <v>370</v>
      </c>
      <c r="E49" s="10" t="s">
        <v>859</v>
      </c>
      <c r="F49" s="10" t="s">
        <v>615</v>
      </c>
      <c r="G49" s="2" t="s">
        <v>799</v>
      </c>
      <c r="H49" s="10" t="s">
        <v>39</v>
      </c>
      <c r="I49" s="21">
        <v>4.96</v>
      </c>
      <c r="J49" s="3">
        <v>85525</v>
      </c>
      <c r="K49" s="10">
        <v>21.331</v>
      </c>
      <c r="L49" s="10">
        <v>7.1669999999999998</v>
      </c>
      <c r="M49" s="21">
        <f>IF(K49&gt;L49,ROUND(-K49/L49,2),ROUND(L49/K49,2))</f>
        <v>-2.98</v>
      </c>
      <c r="N49" s="23" t="s">
        <v>879</v>
      </c>
      <c r="O49" s="23" t="s">
        <v>891</v>
      </c>
      <c r="P49" s="23" t="s">
        <v>880</v>
      </c>
      <c r="Q49" s="23"/>
      <c r="Y49" s="23"/>
      <c r="Z49" s="23"/>
      <c r="AA49" s="23"/>
      <c r="AB49" s="23"/>
    </row>
    <row r="50" spans="1:28" x14ac:dyDescent="0.3">
      <c r="A50" s="10" t="s">
        <v>2</v>
      </c>
      <c r="B50" s="11" t="s">
        <v>504</v>
      </c>
      <c r="C50" s="16" t="s">
        <v>355</v>
      </c>
      <c r="D50" s="19" t="s">
        <v>355</v>
      </c>
      <c r="E50" s="10" t="s">
        <v>859</v>
      </c>
      <c r="F50" s="10" t="s">
        <v>615</v>
      </c>
      <c r="G50" s="2" t="s">
        <v>636</v>
      </c>
      <c r="H50" s="10" t="s">
        <v>163</v>
      </c>
      <c r="I50" s="21">
        <v>8.1999999999999993</v>
      </c>
      <c r="J50" s="3">
        <v>45889</v>
      </c>
      <c r="K50" s="10">
        <v>0</v>
      </c>
      <c r="L50" s="10">
        <v>5.5739999999999998</v>
      </c>
      <c r="M50" s="21">
        <v>100</v>
      </c>
      <c r="N50" s="23" t="s">
        <v>935</v>
      </c>
      <c r="O50" s="23" t="s">
        <v>868</v>
      </c>
      <c r="P50" s="23"/>
      <c r="Q50" s="23"/>
      <c r="Y50" s="23"/>
      <c r="Z50" s="23"/>
      <c r="AA50" s="23"/>
      <c r="AB50" s="23"/>
    </row>
    <row r="51" spans="1:28" x14ac:dyDescent="0.3">
      <c r="A51" s="10" t="s">
        <v>2</v>
      </c>
      <c r="B51" s="11" t="s">
        <v>563</v>
      </c>
      <c r="C51" s="16" t="s">
        <v>395</v>
      </c>
      <c r="D51" s="19" t="s">
        <v>395</v>
      </c>
      <c r="E51" s="10" t="s">
        <v>859</v>
      </c>
      <c r="F51" s="10" t="s">
        <v>615</v>
      </c>
      <c r="G51" s="2" t="s">
        <v>752</v>
      </c>
      <c r="H51" s="10" t="s">
        <v>45</v>
      </c>
      <c r="I51" s="21">
        <v>5.63</v>
      </c>
      <c r="J51" s="3">
        <v>40983</v>
      </c>
      <c r="K51" s="10">
        <v>13.127000000000001</v>
      </c>
      <c r="L51" s="10">
        <v>10.352</v>
      </c>
      <c r="M51" s="21">
        <f>IF(K51&gt;L51,ROUND(-K51/L51,2),ROUND(L51/K51,2))</f>
        <v>-1.27</v>
      </c>
      <c r="N51" s="23"/>
      <c r="O51" s="23"/>
      <c r="P51" s="23"/>
      <c r="Q51" s="23"/>
      <c r="Y51" s="23"/>
      <c r="Z51" s="24"/>
      <c r="AA51" s="24"/>
      <c r="AB51" s="23"/>
    </row>
    <row r="52" spans="1:28" x14ac:dyDescent="0.3">
      <c r="A52" s="10" t="s">
        <v>2</v>
      </c>
      <c r="B52" s="11" t="s">
        <v>553</v>
      </c>
      <c r="C52" s="16" t="s">
        <v>420</v>
      </c>
      <c r="D52" s="19" t="s">
        <v>420</v>
      </c>
      <c r="E52" s="10" t="s">
        <v>859</v>
      </c>
      <c r="F52" s="10" t="s">
        <v>615</v>
      </c>
      <c r="G52" s="2" t="s">
        <v>734</v>
      </c>
      <c r="H52" s="10" t="s">
        <v>41</v>
      </c>
      <c r="I52" s="21">
        <v>6.75</v>
      </c>
      <c r="J52" s="3">
        <v>43802</v>
      </c>
      <c r="K52" s="10">
        <v>19.690000000000001</v>
      </c>
      <c r="L52" s="10">
        <v>17.518999999999998</v>
      </c>
      <c r="M52" s="21">
        <f>IF(K52&gt;L52,ROUND(-K52/L52,2),ROUND(L52/K52,2))</f>
        <v>-1.1200000000000001</v>
      </c>
      <c r="N52" s="23"/>
      <c r="O52" s="23"/>
      <c r="P52" s="23" t="s">
        <v>1006</v>
      </c>
      <c r="Q52" s="23"/>
      <c r="Y52" s="24"/>
      <c r="Z52" s="23"/>
      <c r="AA52" s="23"/>
      <c r="AB52" s="23"/>
    </row>
    <row r="53" spans="1:28" x14ac:dyDescent="0.3">
      <c r="A53" s="10" t="s">
        <v>2</v>
      </c>
      <c r="B53" s="11" t="s">
        <v>491</v>
      </c>
      <c r="C53" s="16" t="s">
        <v>435</v>
      </c>
      <c r="D53" s="19" t="s">
        <v>435</v>
      </c>
      <c r="E53" s="10" t="s">
        <v>859</v>
      </c>
      <c r="F53" s="10" t="s">
        <v>615</v>
      </c>
      <c r="G53" s="2" t="s">
        <v>720</v>
      </c>
      <c r="H53" s="10" t="s">
        <v>15</v>
      </c>
      <c r="I53" s="21">
        <v>5.56</v>
      </c>
      <c r="J53" s="3">
        <v>39406</v>
      </c>
      <c r="K53" s="10">
        <v>22.972000000000001</v>
      </c>
      <c r="L53" s="10">
        <v>22.297000000000001</v>
      </c>
      <c r="M53" s="21">
        <f>IF(K53&gt;L53,ROUND(-K53/L53,2),ROUND(L53/K53,2))</f>
        <v>-1.03</v>
      </c>
      <c r="N53" s="23"/>
      <c r="O53" s="23"/>
      <c r="P53" s="23"/>
      <c r="Q53" s="23"/>
      <c r="Y53" s="23"/>
      <c r="Z53" s="23"/>
      <c r="AA53" s="24"/>
      <c r="AB53" s="23"/>
    </row>
    <row r="54" spans="1:28" x14ac:dyDescent="0.3">
      <c r="A54" s="10" t="s">
        <v>2</v>
      </c>
      <c r="B54" s="11" t="s">
        <v>491</v>
      </c>
      <c r="C54" s="16" t="s">
        <v>425</v>
      </c>
      <c r="D54" s="19" t="s">
        <v>425</v>
      </c>
      <c r="E54" s="10" t="s">
        <v>859</v>
      </c>
      <c r="F54" s="10" t="s">
        <v>615</v>
      </c>
      <c r="G54" s="2" t="s">
        <v>760</v>
      </c>
      <c r="H54" s="10" t="s">
        <v>19</v>
      </c>
      <c r="I54" s="21">
        <v>8.82</v>
      </c>
      <c r="J54" s="3">
        <v>33019</v>
      </c>
      <c r="K54" s="10">
        <v>26.253</v>
      </c>
      <c r="L54" s="10">
        <v>19.111000000000001</v>
      </c>
      <c r="M54" s="21">
        <f>IF(K54&gt;L54,ROUND(-K54/L54,2),ROUND(L54/K54,2))</f>
        <v>-1.37</v>
      </c>
      <c r="N54" s="23"/>
      <c r="O54" s="23" t="s">
        <v>885</v>
      </c>
      <c r="P54" s="23"/>
      <c r="Q54" s="23"/>
      <c r="Y54" s="24"/>
      <c r="Z54" s="23"/>
      <c r="AA54" s="24"/>
      <c r="AB54" s="23"/>
    </row>
    <row r="55" spans="1:28" x14ac:dyDescent="0.3">
      <c r="A55" s="10" t="s">
        <v>2</v>
      </c>
      <c r="B55" s="11" t="s">
        <v>491</v>
      </c>
      <c r="C55" s="16" t="s">
        <v>260</v>
      </c>
      <c r="D55" s="19" t="s">
        <v>260</v>
      </c>
      <c r="E55" s="10" t="s">
        <v>859</v>
      </c>
      <c r="F55" s="10" t="s">
        <v>615</v>
      </c>
      <c r="G55" s="2" t="s">
        <v>840</v>
      </c>
      <c r="H55" s="10" t="s">
        <v>197</v>
      </c>
      <c r="I55" s="21">
        <v>7.56</v>
      </c>
      <c r="J55" s="3">
        <v>29326</v>
      </c>
      <c r="K55" s="10">
        <v>3.282</v>
      </c>
      <c r="L55" s="10">
        <v>0</v>
      </c>
      <c r="M55" s="21">
        <v>-100</v>
      </c>
      <c r="N55" s="23"/>
      <c r="O55" s="23"/>
      <c r="P55" s="23"/>
      <c r="Q55" s="23"/>
      <c r="Y55" s="23"/>
      <c r="Z55" s="23"/>
      <c r="AA55" s="23"/>
      <c r="AB55" s="23"/>
    </row>
    <row r="56" spans="1:28" x14ac:dyDescent="0.3">
      <c r="A56" s="10" t="s">
        <v>2</v>
      </c>
      <c r="B56" s="11" t="s">
        <v>491</v>
      </c>
      <c r="C56" s="16" t="s">
        <v>393</v>
      </c>
      <c r="D56" s="19" t="s">
        <v>393</v>
      </c>
      <c r="E56" s="10" t="s">
        <v>859</v>
      </c>
      <c r="F56" s="10" t="s">
        <v>615</v>
      </c>
      <c r="G56" s="2" t="s">
        <v>681</v>
      </c>
      <c r="H56" s="10" t="s">
        <v>20</v>
      </c>
      <c r="I56" s="21">
        <v>10.82</v>
      </c>
      <c r="J56" s="3">
        <v>13372</v>
      </c>
      <c r="K56" s="10">
        <v>7.3840000000000003</v>
      </c>
      <c r="L56" s="10">
        <v>10.352</v>
      </c>
      <c r="M56" s="21">
        <f>IF(K56&gt;L56,ROUND(-K56/L56,2),ROUND(L56/K56,2))</f>
        <v>1.4</v>
      </c>
      <c r="N56" s="23"/>
      <c r="O56" s="23" t="s">
        <v>889</v>
      </c>
      <c r="P56" s="23"/>
      <c r="Q56" s="23"/>
      <c r="Y56" s="23"/>
      <c r="Z56" s="23"/>
      <c r="AA56" s="24"/>
      <c r="AB56" s="23"/>
    </row>
    <row r="57" spans="1:28" x14ac:dyDescent="0.3">
      <c r="A57" s="10" t="s">
        <v>2</v>
      </c>
      <c r="B57" s="11" t="s">
        <v>511</v>
      </c>
      <c r="C57" s="16" t="s">
        <v>448</v>
      </c>
      <c r="D57" s="19" t="s">
        <v>448</v>
      </c>
      <c r="E57" s="10" t="s">
        <v>859</v>
      </c>
      <c r="F57" s="10" t="s">
        <v>615</v>
      </c>
      <c r="G57" s="2" t="s">
        <v>666</v>
      </c>
      <c r="H57" s="10" t="s">
        <v>44</v>
      </c>
      <c r="I57" s="21">
        <v>4.9000000000000004</v>
      </c>
      <c r="J57" s="3">
        <v>93284</v>
      </c>
      <c r="K57" s="10">
        <v>19.690000000000001</v>
      </c>
      <c r="L57" s="10">
        <v>29.463000000000001</v>
      </c>
      <c r="M57" s="21">
        <f>IF(K57&gt;L57,ROUND(-K57/L57,2),ROUND(L57/K57,2))</f>
        <v>1.5</v>
      </c>
      <c r="N57" s="23" t="s">
        <v>879</v>
      </c>
      <c r="O57" s="23" t="s">
        <v>891</v>
      </c>
      <c r="P57" s="23" t="s">
        <v>880</v>
      </c>
      <c r="Q57" s="23"/>
      <c r="Y57" s="23"/>
      <c r="Z57" s="23"/>
      <c r="AA57" s="23"/>
      <c r="AB57" s="23"/>
    </row>
    <row r="58" spans="1:28" x14ac:dyDescent="0.3">
      <c r="A58" s="10" t="s">
        <v>2</v>
      </c>
      <c r="B58" s="11" t="s">
        <v>511</v>
      </c>
      <c r="C58" s="16" t="s">
        <v>290</v>
      </c>
      <c r="D58" s="19" t="s">
        <v>290</v>
      </c>
      <c r="E58" s="10" t="s">
        <v>859</v>
      </c>
      <c r="F58" s="10" t="s">
        <v>615</v>
      </c>
      <c r="G58" s="2" t="s">
        <v>832</v>
      </c>
      <c r="H58" s="10" t="s">
        <v>200</v>
      </c>
      <c r="I58" s="21">
        <v>4.83</v>
      </c>
      <c r="J58" s="3">
        <v>89100</v>
      </c>
      <c r="K58" s="10">
        <v>21.331</v>
      </c>
      <c r="L58" s="10">
        <v>0</v>
      </c>
      <c r="M58" s="21">
        <v>-100</v>
      </c>
      <c r="N58" s="23" t="s">
        <v>879</v>
      </c>
      <c r="O58" s="23" t="s">
        <v>891</v>
      </c>
      <c r="P58" s="23" t="s">
        <v>880</v>
      </c>
      <c r="Q58" s="23"/>
      <c r="Y58" s="23"/>
      <c r="Z58" s="23"/>
      <c r="AA58" s="24"/>
      <c r="AB58" s="23"/>
    </row>
    <row r="59" spans="1:28" x14ac:dyDescent="0.3">
      <c r="A59" s="10" t="s">
        <v>2</v>
      </c>
      <c r="B59" s="11" t="s">
        <v>605</v>
      </c>
      <c r="C59" s="16" t="s">
        <v>250</v>
      </c>
      <c r="D59" s="19" t="s">
        <v>250</v>
      </c>
      <c r="E59" s="10" t="s">
        <v>859</v>
      </c>
      <c r="F59" s="10" t="s">
        <v>615</v>
      </c>
      <c r="G59" s="2" t="s">
        <v>824</v>
      </c>
      <c r="H59" s="10" t="s">
        <v>203</v>
      </c>
      <c r="I59" s="21">
        <v>6.15</v>
      </c>
      <c r="J59" s="3">
        <v>42950</v>
      </c>
      <c r="K59" s="10">
        <v>2.4609999999999999</v>
      </c>
      <c r="L59" s="10">
        <v>0</v>
      </c>
      <c r="M59" s="21">
        <v>-100</v>
      </c>
      <c r="N59" s="23"/>
      <c r="O59" s="23"/>
      <c r="P59" s="23"/>
      <c r="Q59" s="23"/>
      <c r="Y59" s="24"/>
      <c r="Z59" s="24"/>
      <c r="AA59" s="23"/>
      <c r="AB59" s="23"/>
    </row>
    <row r="60" spans="1:28" x14ac:dyDescent="0.3">
      <c r="A60" s="10" t="s">
        <v>2</v>
      </c>
      <c r="B60" s="11" t="s">
        <v>573</v>
      </c>
      <c r="C60" s="16" t="s">
        <v>463</v>
      </c>
      <c r="D60" s="19" t="s">
        <v>463</v>
      </c>
      <c r="E60" s="10" t="s">
        <v>859</v>
      </c>
      <c r="F60" s="10" t="s">
        <v>615</v>
      </c>
      <c r="G60" s="2" t="s">
        <v>766</v>
      </c>
      <c r="H60" s="10" t="s">
        <v>21</v>
      </c>
      <c r="I60" s="21">
        <v>5.27</v>
      </c>
      <c r="J60" s="3">
        <v>49380</v>
      </c>
      <c r="K60" s="10">
        <v>76.298000000000002</v>
      </c>
      <c r="L60" s="10">
        <v>53.351999999999997</v>
      </c>
      <c r="M60" s="21">
        <f>IF(K60&gt;L60,ROUND(-K60/L60,2),ROUND(L60/K60,2))</f>
        <v>-1.43</v>
      </c>
      <c r="N60" s="23"/>
      <c r="O60" s="23" t="s">
        <v>889</v>
      </c>
      <c r="P60" s="23" t="s">
        <v>898</v>
      </c>
      <c r="Q60" s="23"/>
      <c r="Y60" s="24"/>
      <c r="Z60" s="23"/>
      <c r="AA60" s="24"/>
      <c r="AB60" s="23"/>
    </row>
    <row r="61" spans="1:28" x14ac:dyDescent="0.3">
      <c r="A61" s="10" t="s">
        <v>2</v>
      </c>
      <c r="B61" s="11" t="s">
        <v>511</v>
      </c>
      <c r="C61" s="16" t="s">
        <v>480</v>
      </c>
      <c r="D61" s="19" t="s">
        <v>480</v>
      </c>
      <c r="E61" s="10" t="s">
        <v>859</v>
      </c>
      <c r="F61" s="10" t="s">
        <v>615</v>
      </c>
      <c r="G61" s="2" t="s">
        <v>659</v>
      </c>
      <c r="H61" s="10" t="s">
        <v>22</v>
      </c>
      <c r="I61" s="21">
        <v>4.84</v>
      </c>
      <c r="J61" s="3">
        <v>104731</v>
      </c>
      <c r="K61" s="10">
        <v>88.603999999999999</v>
      </c>
      <c r="L61" s="10">
        <v>171.20599999999999</v>
      </c>
      <c r="M61" s="21">
        <f>IF(K61&gt;L61,ROUND(-K61/L61,2),ROUND(L61/K61,2))</f>
        <v>1.93</v>
      </c>
      <c r="N61" s="23" t="s">
        <v>879</v>
      </c>
      <c r="O61" s="23" t="s">
        <v>891</v>
      </c>
      <c r="P61" s="23" t="s">
        <v>880</v>
      </c>
      <c r="Q61" s="23"/>
      <c r="Y61" s="23"/>
      <c r="Z61" s="23"/>
      <c r="AA61" s="23"/>
      <c r="AB61" s="23"/>
    </row>
    <row r="62" spans="1:28" x14ac:dyDescent="0.3">
      <c r="A62" s="10" t="s">
        <v>2</v>
      </c>
      <c r="B62" s="11" t="s">
        <v>491</v>
      </c>
      <c r="C62" s="16" t="s">
        <v>295</v>
      </c>
      <c r="D62" s="19" t="s">
        <v>295</v>
      </c>
      <c r="E62" s="10" t="s">
        <v>859</v>
      </c>
      <c r="F62" s="10" t="s">
        <v>615</v>
      </c>
      <c r="G62" s="2" t="s">
        <v>641</v>
      </c>
      <c r="H62" s="10" t="s">
        <v>160</v>
      </c>
      <c r="I62" s="21">
        <v>9.5</v>
      </c>
      <c r="J62" s="3">
        <v>18146</v>
      </c>
      <c r="K62" s="10">
        <v>0</v>
      </c>
      <c r="L62" s="10">
        <v>1.593</v>
      </c>
      <c r="M62" s="21">
        <v>100</v>
      </c>
      <c r="N62" s="23"/>
      <c r="O62" s="23"/>
      <c r="P62" s="23"/>
      <c r="Q62" s="23"/>
      <c r="Y62" s="24"/>
      <c r="Z62" s="23"/>
      <c r="AA62" s="23"/>
      <c r="AB62" s="23"/>
    </row>
    <row r="63" spans="1:28" x14ac:dyDescent="0.3">
      <c r="A63" s="10" t="s">
        <v>2</v>
      </c>
      <c r="B63" s="11" t="s">
        <v>491</v>
      </c>
      <c r="C63" s="16" t="s">
        <v>336</v>
      </c>
      <c r="D63" s="19" t="s">
        <v>336</v>
      </c>
      <c r="E63" s="10" t="s">
        <v>859</v>
      </c>
      <c r="F63" s="10" t="s">
        <v>615</v>
      </c>
      <c r="G63" s="2" t="s">
        <v>783</v>
      </c>
      <c r="H63" s="10" t="s">
        <v>50</v>
      </c>
      <c r="I63" s="21">
        <v>8.99</v>
      </c>
      <c r="J63" s="3">
        <v>27492</v>
      </c>
      <c r="K63" s="10">
        <v>5.7430000000000003</v>
      </c>
      <c r="L63" s="10">
        <v>3.1850000000000001</v>
      </c>
      <c r="M63" s="21">
        <f>IF(K63&gt;L63,ROUND(-K63/L63,2),ROUND(L63/K63,2))</f>
        <v>-1.8</v>
      </c>
      <c r="N63" s="23"/>
      <c r="O63" s="23"/>
      <c r="P63" s="23"/>
      <c r="Q63" s="23"/>
      <c r="Y63" s="23"/>
      <c r="Z63" s="23"/>
      <c r="AA63" s="23"/>
      <c r="AB63" s="23"/>
    </row>
    <row r="64" spans="1:28" x14ac:dyDescent="0.3">
      <c r="A64" s="10" t="s">
        <v>2</v>
      </c>
      <c r="B64" s="11" t="s">
        <v>491</v>
      </c>
      <c r="C64" s="16" t="s">
        <v>321</v>
      </c>
      <c r="D64" s="19" t="s">
        <v>321</v>
      </c>
      <c r="E64" s="10" t="s">
        <v>859</v>
      </c>
      <c r="F64" s="10" t="s">
        <v>615</v>
      </c>
      <c r="G64" s="2" t="s">
        <v>721</v>
      </c>
      <c r="H64" s="10" t="s">
        <v>56</v>
      </c>
      <c r="I64" s="21">
        <v>8.7200000000000006</v>
      </c>
      <c r="J64" s="3">
        <v>60592</v>
      </c>
      <c r="K64" s="10">
        <v>2.4609999999999999</v>
      </c>
      <c r="L64" s="10">
        <v>2.3889999999999998</v>
      </c>
      <c r="M64" s="21">
        <f>IF(K64&gt;L64,ROUND(-K64/L64,2),ROUND(L64/K64,2))</f>
        <v>-1.03</v>
      </c>
      <c r="N64" s="23"/>
      <c r="O64" s="23" t="s">
        <v>868</v>
      </c>
      <c r="P64" s="23"/>
      <c r="Q64" s="23"/>
      <c r="Y64" s="23"/>
      <c r="Z64" s="23"/>
      <c r="AA64" s="23"/>
      <c r="AB64" s="23"/>
    </row>
    <row r="65" spans="1:28" x14ac:dyDescent="0.3">
      <c r="A65" s="10" t="s">
        <v>2</v>
      </c>
      <c r="B65" s="11" t="s">
        <v>491</v>
      </c>
      <c r="C65" s="16" t="s">
        <v>315</v>
      </c>
      <c r="D65" s="19" t="s">
        <v>315</v>
      </c>
      <c r="E65" s="10" t="s">
        <v>859</v>
      </c>
      <c r="F65" s="10" t="s">
        <v>615</v>
      </c>
      <c r="G65" s="2" t="s">
        <v>642</v>
      </c>
      <c r="H65" s="10" t="s">
        <v>161</v>
      </c>
      <c r="I65" s="21">
        <v>11.14</v>
      </c>
      <c r="J65" s="3">
        <v>33134</v>
      </c>
      <c r="K65" s="10">
        <v>0</v>
      </c>
      <c r="L65" s="10">
        <v>2.3889999999999998</v>
      </c>
      <c r="M65" s="21">
        <v>100</v>
      </c>
      <c r="N65" s="23"/>
      <c r="O65" s="23"/>
      <c r="P65" s="23"/>
      <c r="Q65" s="23"/>
      <c r="Y65" s="24"/>
      <c r="Z65" s="24"/>
      <c r="AA65" s="23"/>
      <c r="AB65" s="23"/>
    </row>
    <row r="66" spans="1:28" x14ac:dyDescent="0.3">
      <c r="A66" s="10" t="s">
        <v>2</v>
      </c>
      <c r="B66" s="11" t="s">
        <v>579</v>
      </c>
      <c r="C66" s="16" t="s">
        <v>428</v>
      </c>
      <c r="D66" s="19" t="s">
        <v>428</v>
      </c>
      <c r="E66" s="10" t="s">
        <v>859</v>
      </c>
      <c r="F66" s="10" t="s">
        <v>615</v>
      </c>
      <c r="G66" s="2" t="s">
        <v>778</v>
      </c>
      <c r="H66" s="10" t="s">
        <v>28</v>
      </c>
      <c r="I66" s="21">
        <v>6.04</v>
      </c>
      <c r="J66" s="3">
        <v>68908</v>
      </c>
      <c r="K66" s="10">
        <v>31.175999999999998</v>
      </c>
      <c r="L66" s="10">
        <v>19.111000000000001</v>
      </c>
      <c r="M66" s="21">
        <f>IF(K66&gt;L66,ROUND(-K66/L66,2),ROUND(L66/K66,2))</f>
        <v>-1.63</v>
      </c>
      <c r="N66" s="23" t="s">
        <v>920</v>
      </c>
      <c r="O66" s="23" t="s">
        <v>891</v>
      </c>
      <c r="P66" s="23" t="s">
        <v>884</v>
      </c>
      <c r="Q66" s="23"/>
      <c r="Y66" s="23"/>
      <c r="Z66" s="24"/>
      <c r="AA66" s="23"/>
      <c r="AB66" s="23"/>
    </row>
    <row r="67" spans="1:28" ht="30" x14ac:dyDescent="0.3">
      <c r="A67" s="10" t="s">
        <v>2</v>
      </c>
      <c r="B67" s="11" t="s">
        <v>517</v>
      </c>
      <c r="C67" s="16" t="s">
        <v>287</v>
      </c>
      <c r="D67" s="19" t="s">
        <v>287</v>
      </c>
      <c r="E67" s="10" t="s">
        <v>859</v>
      </c>
      <c r="F67" s="10" t="s">
        <v>615</v>
      </c>
      <c r="G67" s="2" t="s">
        <v>822</v>
      </c>
      <c r="H67" s="10" t="s">
        <v>205</v>
      </c>
      <c r="I67" s="21">
        <v>4.93</v>
      </c>
      <c r="J67" s="3">
        <v>21621</v>
      </c>
      <c r="K67" s="10">
        <v>17.228999999999999</v>
      </c>
      <c r="L67" s="10">
        <v>0</v>
      </c>
      <c r="M67" s="21">
        <v>-100</v>
      </c>
      <c r="N67" s="23"/>
      <c r="O67" s="24" t="s">
        <v>957</v>
      </c>
      <c r="P67" s="23"/>
      <c r="Q67" s="23"/>
      <c r="Y67" s="23"/>
      <c r="Z67" s="23"/>
      <c r="AA67" s="23"/>
      <c r="AB67" s="23"/>
    </row>
    <row r="68" spans="1:28" ht="30" x14ac:dyDescent="0.3">
      <c r="A68" s="10" t="s">
        <v>2</v>
      </c>
      <c r="B68" s="11" t="s">
        <v>517</v>
      </c>
      <c r="C68" s="16" t="s">
        <v>359</v>
      </c>
      <c r="D68" s="19" t="s">
        <v>359</v>
      </c>
      <c r="E68" s="10" t="s">
        <v>859</v>
      </c>
      <c r="F68" s="10" t="s">
        <v>615</v>
      </c>
      <c r="G68" s="2" t="s">
        <v>741</v>
      </c>
      <c r="H68" s="10" t="s">
        <v>54</v>
      </c>
      <c r="I68" s="21">
        <v>5.53</v>
      </c>
      <c r="J68" s="3">
        <v>21964</v>
      </c>
      <c r="K68" s="10">
        <v>6.5629999999999997</v>
      </c>
      <c r="L68" s="10">
        <v>5.5739999999999998</v>
      </c>
      <c r="M68" s="21">
        <f>IF(K68&gt;L68,ROUND(-K68/L68,2),ROUND(L68/K68,2))</f>
        <v>-1.18</v>
      </c>
      <c r="N68" s="23"/>
      <c r="O68" s="24" t="s">
        <v>957</v>
      </c>
      <c r="P68" s="23"/>
      <c r="Q68" s="23"/>
      <c r="Y68" s="23"/>
      <c r="Z68" s="23"/>
      <c r="AA68" s="23"/>
      <c r="AB68" s="23"/>
    </row>
    <row r="69" spans="1:28" x14ac:dyDescent="0.3">
      <c r="A69" s="10" t="s">
        <v>2</v>
      </c>
      <c r="B69" s="11" t="s">
        <v>543</v>
      </c>
      <c r="C69" s="16" t="s">
        <v>389</v>
      </c>
      <c r="D69" s="19" t="s">
        <v>389</v>
      </c>
      <c r="E69" s="10" t="s">
        <v>859</v>
      </c>
      <c r="F69" s="10" t="s">
        <v>615</v>
      </c>
      <c r="G69" s="2" t="s">
        <v>714</v>
      </c>
      <c r="H69" s="10" t="s">
        <v>60</v>
      </c>
      <c r="I69" s="21">
        <v>4.9800000000000004</v>
      </c>
      <c r="J69" s="3">
        <v>36538</v>
      </c>
      <c r="K69" s="10">
        <v>9.8450000000000006</v>
      </c>
      <c r="L69" s="10">
        <v>9.5559999999999992</v>
      </c>
      <c r="M69" s="21">
        <f>IF(K69&gt;L69,ROUND(-K69/L69,2),ROUND(L69/K69,2))</f>
        <v>-1.03</v>
      </c>
      <c r="N69" s="23" t="s">
        <v>890</v>
      </c>
      <c r="O69" s="23"/>
      <c r="P69" s="23" t="s">
        <v>1009</v>
      </c>
      <c r="Q69" s="23"/>
      <c r="Y69" s="23"/>
      <c r="Z69" s="23"/>
      <c r="AA69" s="23"/>
      <c r="AB69" s="23"/>
    </row>
    <row r="70" spans="1:28" x14ac:dyDescent="0.3">
      <c r="A70" s="10" t="s">
        <v>2</v>
      </c>
      <c r="B70" s="11" t="s">
        <v>511</v>
      </c>
      <c r="C70" s="16" t="s">
        <v>467</v>
      </c>
      <c r="D70" s="19" t="s">
        <v>467</v>
      </c>
      <c r="E70" s="10" t="s">
        <v>859</v>
      </c>
      <c r="F70" s="10" t="s">
        <v>615</v>
      </c>
      <c r="G70" s="2" t="s">
        <v>695</v>
      </c>
      <c r="H70" s="10" t="s">
        <v>23</v>
      </c>
      <c r="I70" s="21">
        <v>8.4499999999999993</v>
      </c>
      <c r="J70" s="3">
        <v>76003</v>
      </c>
      <c r="K70" s="10">
        <v>49.225000000000001</v>
      </c>
      <c r="L70" s="10">
        <v>61.314999999999998</v>
      </c>
      <c r="M70" s="21">
        <f>IF(K70&gt;L70,ROUND(-K70/L70,2),ROUND(L70/K70,2))</f>
        <v>1.25</v>
      </c>
      <c r="N70" s="23" t="s">
        <v>879</v>
      </c>
      <c r="O70" s="23" t="s">
        <v>891</v>
      </c>
      <c r="P70" s="23" t="s">
        <v>880</v>
      </c>
      <c r="Q70" s="23"/>
      <c r="Y70" s="23"/>
      <c r="Z70" s="23"/>
      <c r="AA70" s="24"/>
      <c r="AB70" s="23"/>
    </row>
    <row r="71" spans="1:28" x14ac:dyDescent="0.3">
      <c r="A71" s="10" t="s">
        <v>2</v>
      </c>
      <c r="B71" s="11" t="s">
        <v>594</v>
      </c>
      <c r="C71" s="16" t="s">
        <v>251</v>
      </c>
      <c r="D71" s="19" t="s">
        <v>251</v>
      </c>
      <c r="E71" s="10" t="s">
        <v>859</v>
      </c>
      <c r="F71" s="10" t="s">
        <v>615</v>
      </c>
      <c r="G71" s="2" t="s">
        <v>808</v>
      </c>
      <c r="H71" s="10" t="s">
        <v>204</v>
      </c>
      <c r="I71" s="21">
        <v>7.21</v>
      </c>
      <c r="J71" s="3">
        <v>53055</v>
      </c>
      <c r="K71" s="10">
        <v>2.4609999999999999</v>
      </c>
      <c r="L71" s="10">
        <v>0</v>
      </c>
      <c r="M71" s="21">
        <v>-100</v>
      </c>
      <c r="N71" s="23"/>
      <c r="O71" s="23"/>
      <c r="P71" s="23" t="s">
        <v>883</v>
      </c>
      <c r="Q71" s="23"/>
      <c r="Y71" s="23"/>
      <c r="Z71" s="23"/>
      <c r="AA71" s="24"/>
      <c r="AB71" s="23"/>
    </row>
    <row r="72" spans="1:28" ht="30" x14ac:dyDescent="0.3">
      <c r="A72" s="10" t="s">
        <v>2</v>
      </c>
      <c r="B72" s="11" t="s">
        <v>516</v>
      </c>
      <c r="C72" s="16" t="s">
        <v>361</v>
      </c>
      <c r="D72" s="19" t="s">
        <v>361</v>
      </c>
      <c r="E72" s="10" t="s">
        <v>859</v>
      </c>
      <c r="F72" s="10" t="s">
        <v>615</v>
      </c>
      <c r="G72" s="2" t="s">
        <v>805</v>
      </c>
      <c r="H72" s="10" t="s">
        <v>62</v>
      </c>
      <c r="I72" s="21">
        <v>6.47</v>
      </c>
      <c r="J72" s="3">
        <v>72688</v>
      </c>
      <c r="K72" s="10">
        <v>22.972000000000001</v>
      </c>
      <c r="L72" s="10">
        <v>5.5739999999999998</v>
      </c>
      <c r="M72" s="21">
        <f>IF(K72&gt;L72,ROUND(-K72/L72,2),ROUND(L72/K72,2))</f>
        <v>-4.12</v>
      </c>
      <c r="N72" s="23"/>
      <c r="O72" s="23"/>
      <c r="P72" s="24" t="s">
        <v>982</v>
      </c>
      <c r="Q72" s="23"/>
      <c r="Y72" s="23"/>
      <c r="Z72" s="23"/>
      <c r="AA72" s="23"/>
      <c r="AB72" s="23"/>
    </row>
    <row r="73" spans="1:28" x14ac:dyDescent="0.3">
      <c r="A73" s="10" t="s">
        <v>2</v>
      </c>
      <c r="B73" s="11" t="s">
        <v>511</v>
      </c>
      <c r="C73" s="16" t="s">
        <v>465</v>
      </c>
      <c r="D73" s="19" t="s">
        <v>465</v>
      </c>
      <c r="E73" s="10" t="s">
        <v>859</v>
      </c>
      <c r="F73" s="10" t="s">
        <v>615</v>
      </c>
      <c r="G73" s="2" t="s">
        <v>669</v>
      </c>
      <c r="H73" s="10" t="s">
        <v>58</v>
      </c>
      <c r="I73" s="21">
        <v>4.7</v>
      </c>
      <c r="J73" s="3">
        <v>106911</v>
      </c>
      <c r="K73" s="10">
        <v>39.380000000000003</v>
      </c>
      <c r="L73" s="10">
        <v>57.334000000000003</v>
      </c>
      <c r="M73" s="21">
        <f>IF(K73&gt;L73,ROUND(-K73/L73,2),ROUND(L73/K73,2))</f>
        <v>1.46</v>
      </c>
      <c r="N73" s="23" t="s">
        <v>879</v>
      </c>
      <c r="O73" s="23" t="s">
        <v>891</v>
      </c>
      <c r="P73" s="23" t="s">
        <v>880</v>
      </c>
      <c r="Q73" s="23"/>
      <c r="Y73" s="23"/>
      <c r="Z73" s="23"/>
      <c r="AA73" s="24"/>
      <c r="AB73" s="23"/>
    </row>
    <row r="74" spans="1:28" x14ac:dyDescent="0.3">
      <c r="A74" s="10" t="s">
        <v>2</v>
      </c>
      <c r="B74" s="11" t="s">
        <v>559</v>
      </c>
      <c r="C74" s="16" t="s">
        <v>450</v>
      </c>
      <c r="D74" s="19" t="s">
        <v>450</v>
      </c>
      <c r="E74" s="10" t="s">
        <v>859</v>
      </c>
      <c r="F74" s="10" t="s">
        <v>615</v>
      </c>
      <c r="G74" s="2" t="s">
        <v>746</v>
      </c>
      <c r="H74" s="10" t="s">
        <v>59</v>
      </c>
      <c r="I74" s="21">
        <v>4.76</v>
      </c>
      <c r="J74" s="3">
        <v>61902</v>
      </c>
      <c r="K74" s="10">
        <v>37.738999999999997</v>
      </c>
      <c r="L74" s="10">
        <v>31.056000000000001</v>
      </c>
      <c r="M74" s="21">
        <f>IF(K74&gt;L74,ROUND(-K74/L74,2),ROUND(L74/K74,2))</f>
        <v>-1.22</v>
      </c>
      <c r="N74" s="23"/>
      <c r="O74" s="23"/>
      <c r="P74" s="23" t="s">
        <v>928</v>
      </c>
      <c r="Q74" s="23"/>
      <c r="Y74" s="23"/>
      <c r="Z74" s="23"/>
      <c r="AA74" s="24"/>
      <c r="AB74" s="23"/>
    </row>
    <row r="75" spans="1:28" x14ac:dyDescent="0.3">
      <c r="A75" s="10" t="s">
        <v>2</v>
      </c>
      <c r="B75" s="11" t="s">
        <v>613</v>
      </c>
      <c r="C75" s="16" t="s">
        <v>280</v>
      </c>
      <c r="D75" s="19" t="s">
        <v>280</v>
      </c>
      <c r="E75" s="10" t="s">
        <v>859</v>
      </c>
      <c r="F75" s="10" t="s">
        <v>615</v>
      </c>
      <c r="G75" s="2" t="s">
        <v>854</v>
      </c>
      <c r="H75" s="10" t="s">
        <v>206</v>
      </c>
      <c r="I75" s="21">
        <v>8.98</v>
      </c>
      <c r="J75" s="3">
        <v>34640</v>
      </c>
      <c r="K75" s="10">
        <v>7.3840000000000003</v>
      </c>
      <c r="L75" s="10">
        <v>0</v>
      </c>
      <c r="M75" s="21">
        <v>-100</v>
      </c>
      <c r="N75" s="23" t="s">
        <v>933</v>
      </c>
      <c r="O75" s="23" t="s">
        <v>868</v>
      </c>
      <c r="P75" s="23"/>
      <c r="Q75" s="23"/>
      <c r="Y75" s="24"/>
      <c r="Z75" s="23"/>
      <c r="AA75" s="24"/>
      <c r="AB75" s="23"/>
    </row>
    <row r="76" spans="1:28" ht="30" x14ac:dyDescent="0.3">
      <c r="A76" s="10" t="s">
        <v>2</v>
      </c>
      <c r="B76" s="11" t="s">
        <v>544</v>
      </c>
      <c r="C76" s="16" t="s">
        <v>304</v>
      </c>
      <c r="D76" s="19" t="s">
        <v>304</v>
      </c>
      <c r="E76" s="10" t="s">
        <v>859</v>
      </c>
      <c r="F76" s="10" t="s">
        <v>615</v>
      </c>
      <c r="G76" s="2" t="s">
        <v>715</v>
      </c>
      <c r="H76" s="10" t="s">
        <v>27</v>
      </c>
      <c r="I76" s="21">
        <v>10.199999999999999</v>
      </c>
      <c r="J76" s="3">
        <v>57579</v>
      </c>
      <c r="K76" s="10">
        <v>1.641</v>
      </c>
      <c r="L76" s="10">
        <v>1.593</v>
      </c>
      <c r="M76" s="21">
        <f t="shared" ref="M76:M84" si="1">IF(K76&gt;L76,ROUND(-K76/L76,2),ROUND(L76/K76,2))</f>
        <v>-1.03</v>
      </c>
      <c r="N76" s="23" t="s">
        <v>931</v>
      </c>
      <c r="O76" s="23"/>
      <c r="P76" s="24" t="s">
        <v>1016</v>
      </c>
      <c r="Q76" s="23"/>
      <c r="Y76" s="23"/>
      <c r="Z76" s="23"/>
      <c r="AA76" s="24"/>
      <c r="AB76" s="23"/>
    </row>
    <row r="77" spans="1:28" ht="30" x14ac:dyDescent="0.3">
      <c r="A77" s="10" t="s">
        <v>2</v>
      </c>
      <c r="B77" s="11" t="s">
        <v>575</v>
      </c>
      <c r="C77" s="16" t="s">
        <v>391</v>
      </c>
      <c r="D77" s="19" t="s">
        <v>391</v>
      </c>
      <c r="E77" s="10" t="s">
        <v>859</v>
      </c>
      <c r="F77" s="10" t="s">
        <v>615</v>
      </c>
      <c r="G77" s="2" t="s">
        <v>768</v>
      </c>
      <c r="H77" s="10" t="s">
        <v>63</v>
      </c>
      <c r="I77" s="21">
        <v>8.9499999999999993</v>
      </c>
      <c r="J77" s="3">
        <v>14903</v>
      </c>
      <c r="K77" s="10">
        <v>13.946999999999999</v>
      </c>
      <c r="L77" s="10">
        <v>9.5559999999999992</v>
      </c>
      <c r="M77" s="21">
        <f t="shared" si="1"/>
        <v>-1.46</v>
      </c>
      <c r="N77" s="23" t="s">
        <v>937</v>
      </c>
      <c r="O77" s="24" t="s">
        <v>986</v>
      </c>
      <c r="P77" s="23"/>
      <c r="Q77" s="23"/>
      <c r="Y77" s="23"/>
      <c r="Z77" s="23"/>
      <c r="AA77" s="23"/>
      <c r="AB77" s="23"/>
    </row>
    <row r="78" spans="1:28" x14ac:dyDescent="0.3">
      <c r="A78" s="10" t="s">
        <v>2</v>
      </c>
      <c r="B78" s="11" t="s">
        <v>524</v>
      </c>
      <c r="C78" s="16" t="s">
        <v>466</v>
      </c>
      <c r="D78" s="19" t="s">
        <v>466</v>
      </c>
      <c r="E78" s="10" t="s">
        <v>859</v>
      </c>
      <c r="F78" s="10" t="s">
        <v>615</v>
      </c>
      <c r="G78" s="2" t="s">
        <v>684</v>
      </c>
      <c r="H78" s="10" t="s">
        <v>65</v>
      </c>
      <c r="I78" s="21">
        <v>4.9800000000000004</v>
      </c>
      <c r="J78" s="3">
        <v>87746</v>
      </c>
      <c r="K78" s="10">
        <v>42.661000000000001</v>
      </c>
      <c r="L78" s="10">
        <v>57.334000000000003</v>
      </c>
      <c r="M78" s="21">
        <f t="shared" si="1"/>
        <v>1.34</v>
      </c>
      <c r="N78" s="23" t="s">
        <v>879</v>
      </c>
      <c r="O78" s="23" t="s">
        <v>891</v>
      </c>
      <c r="P78" s="23" t="s">
        <v>880</v>
      </c>
      <c r="Q78" s="23"/>
      <c r="Y78" s="23"/>
      <c r="Z78" s="23"/>
      <c r="AA78" s="23"/>
      <c r="AB78" s="23"/>
    </row>
    <row r="79" spans="1:28" x14ac:dyDescent="0.3">
      <c r="A79" s="10" t="s">
        <v>2</v>
      </c>
      <c r="B79" s="11" t="s">
        <v>491</v>
      </c>
      <c r="C79" s="16" t="s">
        <v>347</v>
      </c>
      <c r="D79" s="19" t="s">
        <v>347</v>
      </c>
      <c r="E79" s="10" t="s">
        <v>859</v>
      </c>
      <c r="F79" s="10" t="s">
        <v>615</v>
      </c>
      <c r="G79" s="2" t="s">
        <v>722</v>
      </c>
      <c r="H79" s="10" t="s">
        <v>66</v>
      </c>
      <c r="I79" s="21">
        <v>9.9600000000000009</v>
      </c>
      <c r="J79" s="3">
        <v>37708</v>
      </c>
      <c r="K79" s="10">
        <v>4.9219999999999997</v>
      </c>
      <c r="L79" s="10">
        <v>4.7779999999999996</v>
      </c>
      <c r="M79" s="21">
        <f t="shared" si="1"/>
        <v>-1.03</v>
      </c>
      <c r="N79" s="23"/>
      <c r="O79" s="23"/>
      <c r="P79" s="23"/>
      <c r="Q79" s="23"/>
      <c r="Y79" s="23"/>
      <c r="Z79" s="23"/>
      <c r="AA79" s="23"/>
      <c r="AB79" s="23"/>
    </row>
    <row r="80" spans="1:28" ht="30" x14ac:dyDescent="0.3">
      <c r="A80" s="10" t="s">
        <v>2</v>
      </c>
      <c r="B80" s="11" t="s">
        <v>526</v>
      </c>
      <c r="C80" s="16" t="s">
        <v>421</v>
      </c>
      <c r="D80" s="19" t="s">
        <v>421</v>
      </c>
      <c r="E80" s="10" t="s">
        <v>859</v>
      </c>
      <c r="F80" s="10" t="s">
        <v>615</v>
      </c>
      <c r="G80" s="2" t="s">
        <v>679</v>
      </c>
      <c r="H80" s="10" t="s">
        <v>29</v>
      </c>
      <c r="I80" s="21">
        <v>5.88</v>
      </c>
      <c r="J80" s="3">
        <v>78814</v>
      </c>
      <c r="K80" s="10">
        <v>13.127000000000001</v>
      </c>
      <c r="L80" s="10">
        <v>18.315000000000001</v>
      </c>
      <c r="M80" s="21">
        <f t="shared" si="1"/>
        <v>1.4</v>
      </c>
      <c r="N80" s="23" t="s">
        <v>893</v>
      </c>
      <c r="O80" s="23" t="s">
        <v>891</v>
      </c>
      <c r="P80" s="24" t="s">
        <v>960</v>
      </c>
      <c r="Q80" s="23"/>
      <c r="Y80" s="23"/>
      <c r="Z80" s="23"/>
      <c r="AA80" s="23"/>
      <c r="AB80" s="23"/>
    </row>
    <row r="81" spans="1:28" x14ac:dyDescent="0.3">
      <c r="A81" s="10" t="s">
        <v>2</v>
      </c>
      <c r="B81" s="11" t="s">
        <v>524</v>
      </c>
      <c r="C81" s="16" t="s">
        <v>469</v>
      </c>
      <c r="D81" s="19" t="s">
        <v>469</v>
      </c>
      <c r="E81" s="10" t="s">
        <v>859</v>
      </c>
      <c r="F81" s="10" t="s">
        <v>615</v>
      </c>
      <c r="G81" s="2" t="s">
        <v>677</v>
      </c>
      <c r="H81" s="10" t="s">
        <v>30</v>
      </c>
      <c r="I81" s="21">
        <v>4.9400000000000004</v>
      </c>
      <c r="J81" s="3">
        <v>86199</v>
      </c>
      <c r="K81" s="10">
        <v>44.302</v>
      </c>
      <c r="L81" s="10">
        <v>62.908000000000001</v>
      </c>
      <c r="M81" s="21">
        <f t="shared" si="1"/>
        <v>1.42</v>
      </c>
      <c r="N81" s="23" t="s">
        <v>879</v>
      </c>
      <c r="O81" s="23" t="s">
        <v>891</v>
      </c>
      <c r="P81" s="23" t="s">
        <v>880</v>
      </c>
      <c r="Q81" s="23"/>
      <c r="Y81" s="23"/>
      <c r="Z81" s="23"/>
      <c r="AA81" s="23"/>
      <c r="AB81" s="23"/>
    </row>
    <row r="82" spans="1:28" x14ac:dyDescent="0.3">
      <c r="A82" s="10" t="s">
        <v>2</v>
      </c>
      <c r="B82" s="11" t="s">
        <v>524</v>
      </c>
      <c r="C82" s="16" t="s">
        <v>458</v>
      </c>
      <c r="D82" s="19" t="s">
        <v>458</v>
      </c>
      <c r="E82" s="10" t="s">
        <v>859</v>
      </c>
      <c r="F82" s="10" t="s">
        <v>615</v>
      </c>
      <c r="G82" s="2" t="s">
        <v>686</v>
      </c>
      <c r="H82" s="10" t="s">
        <v>36</v>
      </c>
      <c r="I82" s="21">
        <v>4.9000000000000004</v>
      </c>
      <c r="J82" s="3">
        <v>84346</v>
      </c>
      <c r="K82" s="10">
        <v>31.175999999999998</v>
      </c>
      <c r="L82" s="10">
        <v>40.612000000000002</v>
      </c>
      <c r="M82" s="21">
        <f t="shared" si="1"/>
        <v>1.3</v>
      </c>
      <c r="N82" s="23" t="s">
        <v>879</v>
      </c>
      <c r="O82" s="23" t="s">
        <v>891</v>
      </c>
      <c r="P82" s="23" t="s">
        <v>880</v>
      </c>
      <c r="Q82" s="23"/>
      <c r="Y82" s="23"/>
      <c r="Z82" s="23"/>
      <c r="AA82" s="23"/>
      <c r="AB82" s="23"/>
    </row>
    <row r="83" spans="1:28" ht="30" x14ac:dyDescent="0.3">
      <c r="A83" s="10" t="s">
        <v>2</v>
      </c>
      <c r="B83" s="11" t="s">
        <v>567</v>
      </c>
      <c r="C83" s="16" t="s">
        <v>423</v>
      </c>
      <c r="D83" s="19" t="s">
        <v>423</v>
      </c>
      <c r="E83" s="10" t="s">
        <v>859</v>
      </c>
      <c r="F83" s="10" t="s">
        <v>615</v>
      </c>
      <c r="G83" s="2" t="s">
        <v>755</v>
      </c>
      <c r="H83" s="10" t="s">
        <v>68</v>
      </c>
      <c r="I83" s="21">
        <v>8.44</v>
      </c>
      <c r="J83" s="3">
        <v>32112</v>
      </c>
      <c r="K83" s="10">
        <v>23.792000000000002</v>
      </c>
      <c r="L83" s="10">
        <v>18.315000000000001</v>
      </c>
      <c r="M83" s="21">
        <f t="shared" si="1"/>
        <v>-1.3</v>
      </c>
      <c r="N83" s="24" t="s">
        <v>980</v>
      </c>
      <c r="O83" s="23"/>
      <c r="P83" s="23" t="s">
        <v>927</v>
      </c>
      <c r="Q83" s="23"/>
      <c r="Y83" s="23"/>
      <c r="Z83" s="23"/>
      <c r="AA83" s="24"/>
      <c r="AB83" s="23"/>
    </row>
    <row r="84" spans="1:28" x14ac:dyDescent="0.3">
      <c r="A84" s="10" t="s">
        <v>2</v>
      </c>
      <c r="B84" s="11" t="s">
        <v>549</v>
      </c>
      <c r="C84" s="16" t="s">
        <v>346</v>
      </c>
      <c r="D84" s="19" t="s">
        <v>346</v>
      </c>
      <c r="E84" s="10" t="s">
        <v>859</v>
      </c>
      <c r="F84" s="10" t="s">
        <v>615</v>
      </c>
      <c r="G84" s="2" t="s">
        <v>727</v>
      </c>
      <c r="H84" s="10" t="s">
        <v>37</v>
      </c>
      <c r="I84" s="21">
        <v>6.04</v>
      </c>
      <c r="J84" s="3">
        <v>36782</v>
      </c>
      <c r="K84" s="10">
        <v>4.9219999999999997</v>
      </c>
      <c r="L84" s="10">
        <v>4.7779999999999996</v>
      </c>
      <c r="M84" s="21">
        <f t="shared" si="1"/>
        <v>-1.03</v>
      </c>
      <c r="N84" s="23" t="s">
        <v>934</v>
      </c>
      <c r="O84" s="23"/>
      <c r="P84" s="23" t="s">
        <v>1005</v>
      </c>
      <c r="Q84" s="23"/>
      <c r="Y84" s="23"/>
      <c r="Z84" s="23"/>
      <c r="AA84" s="24"/>
      <c r="AB84" s="23"/>
    </row>
    <row r="85" spans="1:28" x14ac:dyDescent="0.3">
      <c r="A85" s="10" t="s">
        <v>2</v>
      </c>
      <c r="B85" s="11" t="s">
        <v>609</v>
      </c>
      <c r="C85" s="16" t="s">
        <v>278</v>
      </c>
      <c r="D85" s="19" t="s">
        <v>278</v>
      </c>
      <c r="E85" s="10" t="s">
        <v>859</v>
      </c>
      <c r="F85" s="10" t="s">
        <v>615</v>
      </c>
      <c r="G85" s="2" t="s">
        <v>830</v>
      </c>
      <c r="H85" s="10" t="s">
        <v>211</v>
      </c>
      <c r="I85" s="21">
        <v>5.57</v>
      </c>
      <c r="J85" s="3">
        <v>37655</v>
      </c>
      <c r="K85" s="10">
        <v>6.5629999999999997</v>
      </c>
      <c r="L85" s="10">
        <v>0</v>
      </c>
      <c r="M85" s="21">
        <v>-100</v>
      </c>
      <c r="N85" s="23"/>
      <c r="O85" s="23" t="s">
        <v>868</v>
      </c>
      <c r="P85" s="23" t="s">
        <v>898</v>
      </c>
      <c r="Q85" s="23"/>
      <c r="Y85" s="23"/>
      <c r="Z85" s="23"/>
      <c r="AA85" s="23"/>
      <c r="AB85" s="23"/>
    </row>
    <row r="86" spans="1:28" x14ac:dyDescent="0.3">
      <c r="A86" s="10" t="s">
        <v>2</v>
      </c>
      <c r="B86" s="11" t="s">
        <v>491</v>
      </c>
      <c r="C86" s="16" t="s">
        <v>374</v>
      </c>
      <c r="D86" s="19" t="s">
        <v>374</v>
      </c>
      <c r="E86" s="10" t="s">
        <v>859</v>
      </c>
      <c r="F86" s="10" t="s">
        <v>615</v>
      </c>
      <c r="G86" s="2" t="s">
        <v>723</v>
      </c>
      <c r="H86" s="10" t="s">
        <v>33</v>
      </c>
      <c r="I86" s="21">
        <v>5.04</v>
      </c>
      <c r="J86" s="3">
        <v>16829</v>
      </c>
      <c r="K86" s="10">
        <v>8.2040000000000006</v>
      </c>
      <c r="L86" s="10">
        <v>7.9630000000000001</v>
      </c>
      <c r="M86" s="21">
        <f>IF(K86&gt;L86,ROUND(-K86/L86,2),ROUND(L86/K86,2))</f>
        <v>-1.03</v>
      </c>
      <c r="N86" s="23"/>
      <c r="O86" s="23"/>
      <c r="P86" s="23"/>
      <c r="Q86" s="23"/>
      <c r="Y86" s="23"/>
      <c r="Z86" s="23"/>
      <c r="AA86" s="23"/>
      <c r="AB86" s="23"/>
    </row>
    <row r="87" spans="1:28" x14ac:dyDescent="0.3">
      <c r="A87" s="10" t="s">
        <v>2</v>
      </c>
      <c r="B87" s="11" t="s">
        <v>511</v>
      </c>
      <c r="C87" s="16" t="s">
        <v>457</v>
      </c>
      <c r="D87" s="19" t="s">
        <v>457</v>
      </c>
      <c r="E87" s="10" t="s">
        <v>859</v>
      </c>
      <c r="F87" s="10" t="s">
        <v>615</v>
      </c>
      <c r="G87" s="2" t="s">
        <v>705</v>
      </c>
      <c r="H87" s="10" t="s">
        <v>26</v>
      </c>
      <c r="I87" s="21">
        <v>4.75</v>
      </c>
      <c r="J87" s="3">
        <v>95936</v>
      </c>
      <c r="K87" s="10">
        <v>36.097999999999999</v>
      </c>
      <c r="L87" s="10">
        <v>39.814999999999998</v>
      </c>
      <c r="M87" s="21">
        <f>IF(K87&gt;L87,ROUND(-K87/L87,2),ROUND(L87/K87,2))</f>
        <v>1.1000000000000001</v>
      </c>
      <c r="N87" s="23" t="s">
        <v>879</v>
      </c>
      <c r="O87" s="23" t="s">
        <v>891</v>
      </c>
      <c r="P87" s="23" t="s">
        <v>880</v>
      </c>
      <c r="Q87" s="23"/>
      <c r="Y87" s="23"/>
      <c r="Z87" s="23"/>
      <c r="AA87" s="23"/>
      <c r="AB87" s="23"/>
    </row>
    <row r="88" spans="1:28" x14ac:dyDescent="0.3">
      <c r="A88" s="10" t="s">
        <v>2</v>
      </c>
      <c r="B88" s="11" t="s">
        <v>491</v>
      </c>
      <c r="C88" s="16" t="s">
        <v>311</v>
      </c>
      <c r="D88" s="19" t="s">
        <v>311</v>
      </c>
      <c r="E88" s="10" t="s">
        <v>859</v>
      </c>
      <c r="F88" s="10" t="s">
        <v>615</v>
      </c>
      <c r="G88" s="2" t="s">
        <v>798</v>
      </c>
      <c r="H88" s="10" t="s">
        <v>40</v>
      </c>
      <c r="I88" s="21">
        <v>9.49</v>
      </c>
      <c r="J88" s="3">
        <v>18747</v>
      </c>
      <c r="K88" s="10">
        <v>4.1020000000000003</v>
      </c>
      <c r="L88" s="10">
        <v>1.593</v>
      </c>
      <c r="M88" s="21">
        <f>IF(K88&gt;L88,ROUND(-K88/L88,2),ROUND(L88/K88,2))</f>
        <v>-2.58</v>
      </c>
      <c r="N88" s="23"/>
      <c r="O88" s="23"/>
      <c r="P88" s="23"/>
      <c r="Q88" s="23"/>
      <c r="Y88" s="23"/>
      <c r="Z88" s="23"/>
      <c r="AA88" s="24"/>
      <c r="AB88" s="23"/>
    </row>
    <row r="89" spans="1:28" ht="60" x14ac:dyDescent="0.3">
      <c r="A89" s="10" t="s">
        <v>2</v>
      </c>
      <c r="B89" s="11" t="s">
        <v>513</v>
      </c>
      <c r="C89" s="16" t="s">
        <v>288</v>
      </c>
      <c r="D89" s="19" t="s">
        <v>288</v>
      </c>
      <c r="E89" s="10" t="s">
        <v>859</v>
      </c>
      <c r="F89" s="10" t="s">
        <v>615</v>
      </c>
      <c r="G89" s="2" t="s">
        <v>823</v>
      </c>
      <c r="H89" s="10" t="s">
        <v>212</v>
      </c>
      <c r="I89" s="21">
        <v>9.1999999999999993</v>
      </c>
      <c r="J89" s="3">
        <v>87817</v>
      </c>
      <c r="K89" s="10">
        <v>18.048999999999999</v>
      </c>
      <c r="L89" s="10">
        <v>0</v>
      </c>
      <c r="M89" s="21">
        <v>-100</v>
      </c>
      <c r="N89" s="24" t="s">
        <v>987</v>
      </c>
      <c r="O89" s="24" t="s">
        <v>988</v>
      </c>
      <c r="P89" s="24" t="s">
        <v>1001</v>
      </c>
      <c r="Q89" s="23"/>
      <c r="Y89" s="23"/>
      <c r="Z89" s="23"/>
      <c r="AA89" s="24"/>
      <c r="AB89" s="23"/>
    </row>
    <row r="90" spans="1:28" x14ac:dyDescent="0.3">
      <c r="A90" s="10" t="s">
        <v>2</v>
      </c>
      <c r="B90" s="11" t="s">
        <v>491</v>
      </c>
      <c r="C90" s="16" t="s">
        <v>433</v>
      </c>
      <c r="D90" s="19" t="s">
        <v>433</v>
      </c>
      <c r="E90" s="10" t="s">
        <v>859</v>
      </c>
      <c r="F90" s="10" t="s">
        <v>615</v>
      </c>
      <c r="G90" s="2" t="s">
        <v>662</v>
      </c>
      <c r="H90" s="10" t="s">
        <v>69</v>
      </c>
      <c r="I90" s="21">
        <v>6.24</v>
      </c>
      <c r="J90" s="3">
        <v>66160</v>
      </c>
      <c r="K90" s="10">
        <v>13.127000000000001</v>
      </c>
      <c r="L90" s="10">
        <v>22.297000000000001</v>
      </c>
      <c r="M90" s="21">
        <f>IF(K90&gt;L90,ROUND(-K90/L90,2),ROUND(L90/K90,2))</f>
        <v>1.7</v>
      </c>
      <c r="N90" s="23"/>
      <c r="O90" s="23"/>
      <c r="P90" s="23"/>
      <c r="Q90" s="23"/>
      <c r="Y90" s="23"/>
      <c r="Z90" s="23"/>
      <c r="AA90" s="23"/>
      <c r="AB90" s="23"/>
    </row>
    <row r="91" spans="1:28" x14ac:dyDescent="0.3">
      <c r="A91" s="10" t="s">
        <v>2</v>
      </c>
      <c r="B91" s="11" t="s">
        <v>593</v>
      </c>
      <c r="C91" s="16" t="s">
        <v>252</v>
      </c>
      <c r="D91" s="19" t="s">
        <v>252</v>
      </c>
      <c r="E91" s="10" t="s">
        <v>859</v>
      </c>
      <c r="F91" s="10" t="s">
        <v>615</v>
      </c>
      <c r="G91" s="2" t="s">
        <v>807</v>
      </c>
      <c r="H91" s="10" t="s">
        <v>214</v>
      </c>
      <c r="I91" s="21">
        <v>5.9</v>
      </c>
      <c r="J91" s="3">
        <v>100191</v>
      </c>
      <c r="K91" s="10">
        <v>2.4609999999999999</v>
      </c>
      <c r="L91" s="10">
        <v>0</v>
      </c>
      <c r="M91" s="21">
        <v>-100</v>
      </c>
      <c r="N91" s="23" t="s">
        <v>904</v>
      </c>
      <c r="O91" s="23"/>
      <c r="P91" s="23" t="s">
        <v>902</v>
      </c>
      <c r="Q91" s="23"/>
      <c r="Y91" s="23"/>
      <c r="Z91" s="23"/>
      <c r="AA91" s="24"/>
      <c r="AB91" s="23"/>
    </row>
    <row r="92" spans="1:28" x14ac:dyDescent="0.3">
      <c r="A92" s="10" t="s">
        <v>2</v>
      </c>
      <c r="B92" s="11" t="s">
        <v>537</v>
      </c>
      <c r="C92" s="16" t="s">
        <v>418</v>
      </c>
      <c r="D92" s="19" t="s">
        <v>418</v>
      </c>
      <c r="E92" s="10" t="s">
        <v>859</v>
      </c>
      <c r="F92" s="10" t="s">
        <v>615</v>
      </c>
      <c r="G92" s="2" t="s">
        <v>701</v>
      </c>
      <c r="H92" s="10" t="s">
        <v>42</v>
      </c>
      <c r="I92" s="21">
        <v>6.26</v>
      </c>
      <c r="J92" s="3">
        <v>87222</v>
      </c>
      <c r="K92" s="10">
        <v>14.766999999999999</v>
      </c>
      <c r="L92" s="10">
        <v>17.518999999999998</v>
      </c>
      <c r="M92" s="21">
        <f t="shared" ref="M92:M109" si="2">IF(K92&gt;L92,ROUND(-K92/L92,2),ROUND(L92/K92,2))</f>
        <v>1.19</v>
      </c>
      <c r="N92" s="23" t="s">
        <v>904</v>
      </c>
      <c r="O92" s="23"/>
      <c r="P92" s="23" t="s">
        <v>1007</v>
      </c>
      <c r="Q92" s="23"/>
      <c r="Y92" s="23"/>
      <c r="Z92" s="23"/>
      <c r="AA92" s="23"/>
      <c r="AB92" s="23"/>
    </row>
    <row r="93" spans="1:28" x14ac:dyDescent="0.3">
      <c r="A93" s="10" t="s">
        <v>2</v>
      </c>
      <c r="B93" s="11" t="s">
        <v>511</v>
      </c>
      <c r="C93" s="16" t="s">
        <v>449</v>
      </c>
      <c r="D93" s="19" t="s">
        <v>449</v>
      </c>
      <c r="E93" s="10" t="s">
        <v>859</v>
      </c>
      <c r="F93" s="10" t="s">
        <v>615</v>
      </c>
      <c r="G93" s="2" t="s">
        <v>670</v>
      </c>
      <c r="H93" s="10" t="s">
        <v>34</v>
      </c>
      <c r="I93" s="21">
        <v>4.96</v>
      </c>
      <c r="J93" s="3">
        <v>99792</v>
      </c>
      <c r="K93" s="10">
        <v>21.331</v>
      </c>
      <c r="L93" s="10">
        <v>31.056000000000001</v>
      </c>
      <c r="M93" s="21">
        <f t="shared" si="2"/>
        <v>1.46</v>
      </c>
      <c r="N93" s="23" t="s">
        <v>879</v>
      </c>
      <c r="O93" s="23" t="s">
        <v>891</v>
      </c>
      <c r="P93" s="23" t="s">
        <v>880</v>
      </c>
      <c r="Q93" s="23"/>
      <c r="Y93" s="23"/>
      <c r="Z93" s="23"/>
      <c r="AA93" s="23"/>
      <c r="AB93" s="23"/>
    </row>
    <row r="94" spans="1:28" x14ac:dyDescent="0.3">
      <c r="A94" s="10" t="s">
        <v>2</v>
      </c>
      <c r="B94" s="11" t="s">
        <v>491</v>
      </c>
      <c r="C94" s="16" t="s">
        <v>385</v>
      </c>
      <c r="D94" s="19" t="s">
        <v>385</v>
      </c>
      <c r="E94" s="10" t="s">
        <v>859</v>
      </c>
      <c r="F94" s="10" t="s">
        <v>615</v>
      </c>
      <c r="G94" s="2" t="s">
        <v>782</v>
      </c>
      <c r="H94" s="10" t="s">
        <v>71</v>
      </c>
      <c r="I94" s="21">
        <v>7.91</v>
      </c>
      <c r="J94" s="3">
        <v>27376</v>
      </c>
      <c r="K94" s="10">
        <v>15.587999999999999</v>
      </c>
      <c r="L94" s="10">
        <v>8.7590000000000003</v>
      </c>
      <c r="M94" s="21">
        <f t="shared" si="2"/>
        <v>-1.78</v>
      </c>
      <c r="N94" s="23"/>
      <c r="O94" s="23"/>
      <c r="P94" s="23"/>
      <c r="Q94" s="23"/>
      <c r="Y94" s="23"/>
      <c r="Z94" s="23"/>
      <c r="AA94" s="23"/>
      <c r="AB94" s="23"/>
    </row>
    <row r="95" spans="1:28" x14ac:dyDescent="0.3">
      <c r="A95" s="10" t="s">
        <v>2</v>
      </c>
      <c r="B95" s="11" t="s">
        <v>511</v>
      </c>
      <c r="C95" s="16" t="s">
        <v>444</v>
      </c>
      <c r="D95" s="19" t="s">
        <v>444</v>
      </c>
      <c r="E95" s="10" t="s">
        <v>859</v>
      </c>
      <c r="F95" s="10" t="s">
        <v>615</v>
      </c>
      <c r="G95" s="2" t="s">
        <v>710</v>
      </c>
      <c r="H95" s="10" t="s">
        <v>73</v>
      </c>
      <c r="I95" s="21">
        <v>4.6100000000000003</v>
      </c>
      <c r="J95" s="3">
        <v>113231</v>
      </c>
      <c r="K95" s="10">
        <v>28.713999999999999</v>
      </c>
      <c r="L95" s="10">
        <v>28.667000000000002</v>
      </c>
      <c r="M95" s="21">
        <f t="shared" si="2"/>
        <v>-1</v>
      </c>
      <c r="N95" s="23" t="s">
        <v>879</v>
      </c>
      <c r="O95" s="23" t="s">
        <v>891</v>
      </c>
      <c r="P95" s="23" t="s">
        <v>880</v>
      </c>
      <c r="Q95" s="23"/>
      <c r="Y95" s="23"/>
      <c r="Z95" s="23"/>
      <c r="AA95" s="23"/>
      <c r="AB95" s="23"/>
    </row>
    <row r="96" spans="1:28" x14ac:dyDescent="0.3">
      <c r="A96" s="10" t="s">
        <v>2</v>
      </c>
      <c r="B96" s="11" t="s">
        <v>491</v>
      </c>
      <c r="C96" s="16" t="s">
        <v>310</v>
      </c>
      <c r="D96" s="19" t="s">
        <v>310</v>
      </c>
      <c r="E96" s="10" t="s">
        <v>859</v>
      </c>
      <c r="F96" s="10" t="s">
        <v>615</v>
      </c>
      <c r="G96" s="2" t="s">
        <v>790</v>
      </c>
      <c r="H96" s="10" t="s">
        <v>43</v>
      </c>
      <c r="I96" s="21">
        <v>9.0299999999999994</v>
      </c>
      <c r="J96" s="3">
        <v>12224</v>
      </c>
      <c r="K96" s="10">
        <v>3.282</v>
      </c>
      <c r="L96" s="10">
        <v>1.593</v>
      </c>
      <c r="M96" s="21">
        <f t="shared" si="2"/>
        <v>-2.06</v>
      </c>
      <c r="N96" s="23"/>
      <c r="O96" s="23"/>
      <c r="P96" s="23" t="s">
        <v>908</v>
      </c>
      <c r="Q96" s="23"/>
      <c r="Y96" s="23"/>
      <c r="Z96" s="23"/>
      <c r="AA96" s="24"/>
      <c r="AB96" s="23"/>
    </row>
    <row r="97" spans="1:28" x14ac:dyDescent="0.3">
      <c r="A97" s="10" t="s">
        <v>2</v>
      </c>
      <c r="B97" s="11" t="s">
        <v>520</v>
      </c>
      <c r="C97" s="16" t="s">
        <v>382</v>
      </c>
      <c r="D97" s="19" t="s">
        <v>382</v>
      </c>
      <c r="E97" s="10" t="s">
        <v>859</v>
      </c>
      <c r="F97" s="10" t="s">
        <v>615</v>
      </c>
      <c r="G97" s="2" t="s">
        <v>664</v>
      </c>
      <c r="H97" s="10" t="s">
        <v>75</v>
      </c>
      <c r="I97" s="21">
        <v>8.89</v>
      </c>
      <c r="J97" s="3">
        <v>42434</v>
      </c>
      <c r="K97" s="10">
        <v>5.7430000000000003</v>
      </c>
      <c r="L97" s="10">
        <v>8.7590000000000003</v>
      </c>
      <c r="M97" s="21">
        <f t="shared" si="2"/>
        <v>1.53</v>
      </c>
      <c r="N97" s="23"/>
      <c r="O97" s="23" t="s">
        <v>868</v>
      </c>
      <c r="P97" s="23"/>
      <c r="Q97" s="23"/>
      <c r="Y97" s="23"/>
      <c r="Z97" s="23"/>
      <c r="AA97" s="24"/>
      <c r="AB97" s="23"/>
    </row>
    <row r="98" spans="1:28" x14ac:dyDescent="0.3">
      <c r="A98" s="10" t="s">
        <v>2</v>
      </c>
      <c r="B98" s="11" t="s">
        <v>529</v>
      </c>
      <c r="C98" s="16" t="s">
        <v>443</v>
      </c>
      <c r="D98" s="19" t="s">
        <v>443</v>
      </c>
      <c r="E98" s="10" t="s">
        <v>859</v>
      </c>
      <c r="F98" s="10" t="s">
        <v>615</v>
      </c>
      <c r="G98" s="2" t="s">
        <v>685</v>
      </c>
      <c r="H98" s="10" t="s">
        <v>38</v>
      </c>
      <c r="I98" s="21">
        <v>10.71</v>
      </c>
      <c r="J98" s="3">
        <v>14636</v>
      </c>
      <c r="K98" s="10">
        <v>21.331</v>
      </c>
      <c r="L98" s="10">
        <v>28.667000000000002</v>
      </c>
      <c r="M98" s="21">
        <f t="shared" si="2"/>
        <v>1.34</v>
      </c>
      <c r="N98" s="23"/>
      <c r="O98" s="23"/>
      <c r="P98" s="23" t="s">
        <v>881</v>
      </c>
      <c r="Q98" s="23"/>
      <c r="Y98" s="23"/>
      <c r="Z98" s="23"/>
      <c r="AA98" s="24"/>
      <c r="AB98" s="23"/>
    </row>
    <row r="99" spans="1:28" x14ac:dyDescent="0.3">
      <c r="A99" s="10" t="s">
        <v>2</v>
      </c>
      <c r="B99" s="11" t="s">
        <v>495</v>
      </c>
      <c r="C99" s="16" t="s">
        <v>364</v>
      </c>
      <c r="D99" s="19" t="s">
        <v>364</v>
      </c>
      <c r="E99" s="10" t="s">
        <v>859</v>
      </c>
      <c r="F99" s="10" t="s">
        <v>615</v>
      </c>
      <c r="G99" s="2" t="s">
        <v>763</v>
      </c>
      <c r="H99" s="10" t="s">
        <v>76</v>
      </c>
      <c r="I99" s="21">
        <v>5.49</v>
      </c>
      <c r="J99" s="3">
        <v>76908</v>
      </c>
      <c r="K99" s="10">
        <v>9.0250000000000004</v>
      </c>
      <c r="L99" s="10">
        <v>6.37</v>
      </c>
      <c r="M99" s="21">
        <f t="shared" si="2"/>
        <v>-1.42</v>
      </c>
      <c r="N99" s="23"/>
      <c r="O99" s="23"/>
      <c r="P99" s="23" t="s">
        <v>910</v>
      </c>
      <c r="Q99" s="23"/>
      <c r="Y99" s="23"/>
      <c r="Z99" s="23"/>
      <c r="AA99" s="23"/>
      <c r="AB99" s="23"/>
    </row>
    <row r="100" spans="1:28" x14ac:dyDescent="0.3">
      <c r="A100" s="10" t="s">
        <v>2</v>
      </c>
      <c r="B100" s="11" t="s">
        <v>511</v>
      </c>
      <c r="C100" s="16" t="s">
        <v>471</v>
      </c>
      <c r="D100" s="19" t="s">
        <v>471</v>
      </c>
      <c r="E100" s="10" t="s">
        <v>859</v>
      </c>
      <c r="F100" s="10" t="s">
        <v>615</v>
      </c>
      <c r="G100" s="2" t="s">
        <v>708</v>
      </c>
      <c r="H100" s="10" t="s">
        <v>80</v>
      </c>
      <c r="I100" s="21">
        <v>4.88</v>
      </c>
      <c r="J100" s="3">
        <v>86053</v>
      </c>
      <c r="K100" s="10">
        <v>81.221000000000004</v>
      </c>
      <c r="L100" s="10">
        <v>84.408000000000001</v>
      </c>
      <c r="M100" s="21">
        <f t="shared" si="2"/>
        <v>1.04</v>
      </c>
      <c r="N100" s="23" t="s">
        <v>879</v>
      </c>
      <c r="O100" s="23" t="s">
        <v>891</v>
      </c>
      <c r="P100" s="23" t="s">
        <v>880</v>
      </c>
      <c r="Q100" s="23"/>
      <c r="Y100" s="23"/>
      <c r="Z100" s="23"/>
      <c r="AA100" s="24"/>
      <c r="AB100" s="23"/>
    </row>
    <row r="101" spans="1:28" x14ac:dyDescent="0.3">
      <c r="A101" s="10" t="s">
        <v>2</v>
      </c>
      <c r="B101" s="11" t="s">
        <v>491</v>
      </c>
      <c r="C101" s="16" t="s">
        <v>344</v>
      </c>
      <c r="D101" s="19" t="s">
        <v>344</v>
      </c>
      <c r="E101" s="10" t="s">
        <v>859</v>
      </c>
      <c r="F101" s="10" t="s">
        <v>615</v>
      </c>
      <c r="G101" s="2" t="s">
        <v>671</v>
      </c>
      <c r="H101" s="10" t="s">
        <v>81</v>
      </c>
      <c r="I101" s="21">
        <v>6.71</v>
      </c>
      <c r="J101" s="3">
        <v>13903</v>
      </c>
      <c r="K101" s="10">
        <v>3.282</v>
      </c>
      <c r="L101" s="10">
        <v>4.7779999999999996</v>
      </c>
      <c r="M101" s="21">
        <f t="shared" si="2"/>
        <v>1.46</v>
      </c>
      <c r="N101" s="23"/>
      <c r="O101" s="23" t="s">
        <v>868</v>
      </c>
      <c r="P101" s="23"/>
      <c r="Q101" s="23"/>
      <c r="Y101" s="23"/>
      <c r="Z101" s="23"/>
      <c r="AA101" s="23"/>
      <c r="AB101" s="23"/>
    </row>
    <row r="102" spans="1:28" x14ac:dyDescent="0.3">
      <c r="A102" s="10" t="s">
        <v>2</v>
      </c>
      <c r="B102" s="11" t="s">
        <v>589</v>
      </c>
      <c r="C102" s="16" t="s">
        <v>392</v>
      </c>
      <c r="D102" s="19" t="s">
        <v>392</v>
      </c>
      <c r="E102" s="10" t="s">
        <v>859</v>
      </c>
      <c r="F102" s="10" t="s">
        <v>615</v>
      </c>
      <c r="G102" s="2" t="s">
        <v>796</v>
      </c>
      <c r="H102" s="10" t="s">
        <v>49</v>
      </c>
      <c r="I102" s="21">
        <v>5.67</v>
      </c>
      <c r="J102" s="3">
        <v>60252</v>
      </c>
      <c r="K102" s="10">
        <v>23.792000000000002</v>
      </c>
      <c r="L102" s="10">
        <v>9.5559999999999992</v>
      </c>
      <c r="M102" s="21">
        <f t="shared" si="2"/>
        <v>-2.4900000000000002</v>
      </c>
      <c r="N102" s="23"/>
      <c r="O102" s="23"/>
      <c r="P102" s="23" t="s">
        <v>1008</v>
      </c>
      <c r="Q102" s="23"/>
      <c r="Y102" s="23"/>
      <c r="Z102" s="24"/>
      <c r="AA102" s="23"/>
      <c r="AB102" s="23"/>
    </row>
    <row r="103" spans="1:28" x14ac:dyDescent="0.3">
      <c r="A103" s="10" t="s">
        <v>2</v>
      </c>
      <c r="B103" s="11" t="s">
        <v>495</v>
      </c>
      <c r="C103" s="16" t="s">
        <v>456</v>
      </c>
      <c r="D103" s="19" t="s">
        <v>456</v>
      </c>
      <c r="E103" s="10" t="s">
        <v>859</v>
      </c>
      <c r="F103" s="10" t="s">
        <v>615</v>
      </c>
      <c r="G103" s="2" t="s">
        <v>748</v>
      </c>
      <c r="H103" s="10" t="s">
        <v>82</v>
      </c>
      <c r="I103" s="21">
        <v>9</v>
      </c>
      <c r="J103" s="3">
        <v>72798</v>
      </c>
      <c r="K103" s="10">
        <v>47.584000000000003</v>
      </c>
      <c r="L103" s="10">
        <v>38.222999999999999</v>
      </c>
      <c r="M103" s="21">
        <f t="shared" si="2"/>
        <v>-1.24</v>
      </c>
      <c r="N103" s="23"/>
      <c r="O103" s="23"/>
      <c r="P103" s="23" t="s">
        <v>910</v>
      </c>
      <c r="Q103" s="23"/>
      <c r="Y103" s="23"/>
      <c r="Z103" s="23"/>
      <c r="AA103" s="23"/>
      <c r="AB103" s="23"/>
    </row>
    <row r="104" spans="1:28" x14ac:dyDescent="0.3">
      <c r="A104" s="10" t="s">
        <v>2</v>
      </c>
      <c r="B104" s="11" t="s">
        <v>495</v>
      </c>
      <c r="C104" s="16" t="s">
        <v>412</v>
      </c>
      <c r="D104" s="19" t="s">
        <v>412</v>
      </c>
      <c r="E104" s="10" t="s">
        <v>859</v>
      </c>
      <c r="F104" s="10" t="s">
        <v>615</v>
      </c>
      <c r="G104" s="2" t="s">
        <v>758</v>
      </c>
      <c r="H104" s="10" t="s">
        <v>48</v>
      </c>
      <c r="I104" s="21">
        <v>5.58</v>
      </c>
      <c r="J104" s="3">
        <v>77681</v>
      </c>
      <c r="K104" s="10">
        <v>20.51</v>
      </c>
      <c r="L104" s="10">
        <v>15.13</v>
      </c>
      <c r="M104" s="21">
        <f t="shared" si="2"/>
        <v>-1.36</v>
      </c>
      <c r="N104" s="23"/>
      <c r="O104" s="23"/>
      <c r="P104" s="23" t="s">
        <v>910</v>
      </c>
      <c r="Q104" s="23"/>
      <c r="Y104" s="23"/>
      <c r="Z104" s="23"/>
      <c r="AA104" s="24"/>
      <c r="AB104" s="23"/>
    </row>
    <row r="105" spans="1:28" ht="30" x14ac:dyDescent="0.3">
      <c r="A105" s="10" t="s">
        <v>2</v>
      </c>
      <c r="B105" s="11" t="s">
        <v>514</v>
      </c>
      <c r="C105" s="16" t="s">
        <v>479</v>
      </c>
      <c r="D105" s="19" t="s">
        <v>479</v>
      </c>
      <c r="E105" s="10" t="s">
        <v>859</v>
      </c>
      <c r="F105" s="10" t="s">
        <v>615</v>
      </c>
      <c r="G105" s="2" t="s">
        <v>702</v>
      </c>
      <c r="H105" s="10" t="s">
        <v>83</v>
      </c>
      <c r="I105" s="21">
        <v>5.07</v>
      </c>
      <c r="J105" s="3">
        <v>110338</v>
      </c>
      <c r="K105" s="10">
        <v>127.164</v>
      </c>
      <c r="L105" s="10">
        <v>149.70500000000001</v>
      </c>
      <c r="M105" s="21">
        <f t="shared" si="2"/>
        <v>1.18</v>
      </c>
      <c r="N105" s="23" t="s">
        <v>879</v>
      </c>
      <c r="O105" s="24" t="s">
        <v>965</v>
      </c>
      <c r="P105" s="24" t="s">
        <v>981</v>
      </c>
      <c r="Q105" s="23"/>
      <c r="Y105" s="23"/>
      <c r="Z105" s="23"/>
      <c r="AA105" s="23"/>
      <c r="AB105" s="23"/>
    </row>
    <row r="106" spans="1:28" ht="30" x14ac:dyDescent="0.3">
      <c r="A106" s="10" t="s">
        <v>2</v>
      </c>
      <c r="B106" s="11" t="s">
        <v>511</v>
      </c>
      <c r="C106" s="16" t="s">
        <v>337</v>
      </c>
      <c r="D106" s="19" t="s">
        <v>337</v>
      </c>
      <c r="E106" s="10" t="s">
        <v>859</v>
      </c>
      <c r="F106" s="10" t="s">
        <v>615</v>
      </c>
      <c r="G106" s="2" t="s">
        <v>804</v>
      </c>
      <c r="H106" s="10" t="s">
        <v>51</v>
      </c>
      <c r="I106" s="21">
        <v>5.14</v>
      </c>
      <c r="J106" s="3">
        <v>109306</v>
      </c>
      <c r="K106" s="10">
        <v>12.305999999999999</v>
      </c>
      <c r="L106" s="10">
        <v>3.1850000000000001</v>
      </c>
      <c r="M106" s="21">
        <f t="shared" si="2"/>
        <v>-3.86</v>
      </c>
      <c r="N106" s="23" t="s">
        <v>879</v>
      </c>
      <c r="O106" s="24" t="s">
        <v>965</v>
      </c>
      <c r="P106" s="23" t="s">
        <v>880</v>
      </c>
      <c r="Q106" s="23"/>
      <c r="Y106" s="23"/>
      <c r="Z106" s="23"/>
      <c r="AA106" s="23"/>
      <c r="AB106" s="23"/>
    </row>
    <row r="107" spans="1:28" x14ac:dyDescent="0.3">
      <c r="A107" s="10" t="s">
        <v>2</v>
      </c>
      <c r="B107" s="11" t="s">
        <v>491</v>
      </c>
      <c r="C107" s="16" t="s">
        <v>427</v>
      </c>
      <c r="D107" s="19" t="s">
        <v>427</v>
      </c>
      <c r="E107" s="10" t="s">
        <v>859</v>
      </c>
      <c r="F107" s="10" t="s">
        <v>615</v>
      </c>
      <c r="G107" s="2" t="s">
        <v>771</v>
      </c>
      <c r="H107" s="10" t="s">
        <v>46</v>
      </c>
      <c r="I107" s="21">
        <v>9.93</v>
      </c>
      <c r="J107" s="3">
        <v>32683</v>
      </c>
      <c r="K107" s="10">
        <v>28.713999999999999</v>
      </c>
      <c r="L107" s="10">
        <v>19.111000000000001</v>
      </c>
      <c r="M107" s="21">
        <f t="shared" si="2"/>
        <v>-1.5</v>
      </c>
      <c r="N107" s="23"/>
      <c r="O107" s="23"/>
      <c r="P107" s="23"/>
      <c r="Q107" s="23"/>
      <c r="Y107" s="23"/>
      <c r="Z107" s="24"/>
      <c r="AA107" s="23"/>
      <c r="AB107" s="23"/>
    </row>
    <row r="108" spans="1:28" x14ac:dyDescent="0.3">
      <c r="A108" s="10" t="s">
        <v>2</v>
      </c>
      <c r="B108" s="11" t="s">
        <v>522</v>
      </c>
      <c r="C108" s="16" t="s">
        <v>365</v>
      </c>
      <c r="D108" s="19" t="s">
        <v>365</v>
      </c>
      <c r="E108" s="10" t="s">
        <v>859</v>
      </c>
      <c r="F108" s="10" t="s">
        <v>615</v>
      </c>
      <c r="G108" s="2" t="s">
        <v>668</v>
      </c>
      <c r="H108" s="10" t="s">
        <v>84</v>
      </c>
      <c r="I108" s="21">
        <v>8.9499999999999993</v>
      </c>
      <c r="J108" s="3">
        <v>23932</v>
      </c>
      <c r="K108" s="10">
        <v>4.9219999999999997</v>
      </c>
      <c r="L108" s="10">
        <v>7.1669999999999998</v>
      </c>
      <c r="M108" s="21">
        <f t="shared" si="2"/>
        <v>1.46</v>
      </c>
      <c r="N108" s="23"/>
      <c r="O108" s="23" t="s">
        <v>868</v>
      </c>
      <c r="P108" s="23" t="s">
        <v>895</v>
      </c>
      <c r="Q108" s="23"/>
      <c r="Y108" s="23"/>
      <c r="Z108" s="23"/>
      <c r="AA108" s="23"/>
      <c r="AB108" s="23"/>
    </row>
    <row r="109" spans="1:28" x14ac:dyDescent="0.3">
      <c r="A109" s="10" t="s">
        <v>2</v>
      </c>
      <c r="B109" s="11" t="s">
        <v>514</v>
      </c>
      <c r="C109" s="16" t="s">
        <v>476</v>
      </c>
      <c r="D109" s="19" t="s">
        <v>476</v>
      </c>
      <c r="E109" s="10" t="s">
        <v>859</v>
      </c>
      <c r="F109" s="10" t="s">
        <v>615</v>
      </c>
      <c r="G109" s="2" t="s">
        <v>697</v>
      </c>
      <c r="H109" s="10" t="s">
        <v>55</v>
      </c>
      <c r="I109" s="21">
        <v>4.8499999999999996</v>
      </c>
      <c r="J109" s="3">
        <v>117851</v>
      </c>
      <c r="K109" s="10">
        <v>100.09</v>
      </c>
      <c r="L109" s="10">
        <v>124.224</v>
      </c>
      <c r="M109" s="21">
        <f t="shared" si="2"/>
        <v>1.24</v>
      </c>
      <c r="N109" s="23" t="s">
        <v>879</v>
      </c>
      <c r="O109" s="23" t="s">
        <v>870</v>
      </c>
      <c r="P109" s="23" t="s">
        <v>880</v>
      </c>
      <c r="Q109" s="23"/>
      <c r="Y109" s="24"/>
      <c r="Z109" s="23"/>
      <c r="AA109" s="23"/>
      <c r="AB109" s="23"/>
    </row>
    <row r="110" spans="1:28" ht="30" x14ac:dyDescent="0.3">
      <c r="A110" s="10" t="s">
        <v>2</v>
      </c>
      <c r="B110" s="11" t="s">
        <v>606</v>
      </c>
      <c r="C110" s="16" t="s">
        <v>266</v>
      </c>
      <c r="D110" s="19" t="s">
        <v>266</v>
      </c>
      <c r="E110" s="10" t="s">
        <v>859</v>
      </c>
      <c r="F110" s="10" t="s">
        <v>615</v>
      </c>
      <c r="G110" s="2" t="s">
        <v>825</v>
      </c>
      <c r="H110" s="10" t="s">
        <v>208</v>
      </c>
      <c r="I110" s="21">
        <v>9.3000000000000007</v>
      </c>
      <c r="J110" s="3">
        <v>18216</v>
      </c>
      <c r="K110" s="10">
        <v>4.1020000000000003</v>
      </c>
      <c r="L110" s="10">
        <v>0</v>
      </c>
      <c r="M110" s="21">
        <v>-100</v>
      </c>
      <c r="N110" s="23" t="s">
        <v>909</v>
      </c>
      <c r="O110" s="24" t="s">
        <v>967</v>
      </c>
      <c r="P110" s="23" t="s">
        <v>884</v>
      </c>
      <c r="Q110" s="23"/>
      <c r="Y110" s="23"/>
      <c r="Z110" s="24"/>
      <c r="AA110" s="23"/>
      <c r="AB110" s="23"/>
    </row>
    <row r="111" spans="1:28" x14ac:dyDescent="0.3">
      <c r="A111" s="10" t="s">
        <v>2</v>
      </c>
      <c r="B111" s="11" t="s">
        <v>577</v>
      </c>
      <c r="C111" s="16" t="s">
        <v>349</v>
      </c>
      <c r="D111" s="19" t="s">
        <v>349</v>
      </c>
      <c r="E111" s="10" t="s">
        <v>859</v>
      </c>
      <c r="F111" s="10" t="s">
        <v>615</v>
      </c>
      <c r="G111" s="2" t="s">
        <v>776</v>
      </c>
      <c r="H111" s="10" t="s">
        <v>47</v>
      </c>
      <c r="I111" s="21">
        <v>9.1999999999999993</v>
      </c>
      <c r="J111" s="3">
        <v>13569</v>
      </c>
      <c r="K111" s="10">
        <v>7.3840000000000003</v>
      </c>
      <c r="L111" s="10">
        <v>4.7779999999999996</v>
      </c>
      <c r="M111" s="21">
        <f>IF(K111&gt;L111,ROUND(-K111/L111,2),ROUND(L111/K111,2))</f>
        <v>-1.55</v>
      </c>
      <c r="N111" s="23"/>
      <c r="O111" s="23"/>
      <c r="P111" s="23"/>
      <c r="Q111" s="23"/>
      <c r="Y111" s="23"/>
      <c r="Z111" s="24"/>
      <c r="AA111" s="23"/>
      <c r="AB111" s="23"/>
    </row>
    <row r="112" spans="1:28" x14ac:dyDescent="0.3">
      <c r="A112" s="10" t="s">
        <v>2</v>
      </c>
      <c r="B112" s="11" t="s">
        <v>491</v>
      </c>
      <c r="C112" s="16" t="s">
        <v>253</v>
      </c>
      <c r="D112" s="19" t="s">
        <v>253</v>
      </c>
      <c r="E112" s="10" t="s">
        <v>859</v>
      </c>
      <c r="F112" s="10" t="s">
        <v>615</v>
      </c>
      <c r="G112" s="2" t="s">
        <v>841</v>
      </c>
      <c r="H112" s="10" t="s">
        <v>220</v>
      </c>
      <c r="I112" s="21">
        <v>4.8600000000000003</v>
      </c>
      <c r="J112" s="3">
        <v>8410</v>
      </c>
      <c r="K112" s="10">
        <v>2.4609999999999999</v>
      </c>
      <c r="L112" s="10">
        <v>0</v>
      </c>
      <c r="M112" s="21">
        <v>-100</v>
      </c>
      <c r="N112" s="23"/>
      <c r="O112" s="23"/>
      <c r="P112" s="23"/>
      <c r="Q112" s="23"/>
      <c r="Y112" s="23"/>
      <c r="Z112" s="23"/>
      <c r="AA112" s="24"/>
      <c r="AB112" s="23"/>
    </row>
    <row r="113" spans="1:28" x14ac:dyDescent="0.3">
      <c r="A113" s="10" t="s">
        <v>2</v>
      </c>
      <c r="B113" s="11" t="s">
        <v>614</v>
      </c>
      <c r="C113" s="16" t="s">
        <v>277</v>
      </c>
      <c r="D113" s="19" t="s">
        <v>277</v>
      </c>
      <c r="E113" s="10" t="s">
        <v>859</v>
      </c>
      <c r="F113" s="10" t="s">
        <v>615</v>
      </c>
      <c r="G113" s="2" t="s">
        <v>855</v>
      </c>
      <c r="H113" s="10" t="s">
        <v>209</v>
      </c>
      <c r="I113" s="21">
        <v>9.4499999999999993</v>
      </c>
      <c r="J113" s="3">
        <v>37240</v>
      </c>
      <c r="K113" s="10">
        <v>6.5629999999999997</v>
      </c>
      <c r="L113" s="10">
        <v>0</v>
      </c>
      <c r="M113" s="21">
        <v>-100</v>
      </c>
      <c r="N113" s="23"/>
      <c r="O113" s="23" t="s">
        <v>868</v>
      </c>
      <c r="P113" s="23" t="s">
        <v>922</v>
      </c>
      <c r="Q113" s="23"/>
      <c r="Y113" s="23"/>
      <c r="Z113" s="23"/>
      <c r="AA113" s="23"/>
      <c r="AB113" s="23"/>
    </row>
    <row r="114" spans="1:28" x14ac:dyDescent="0.3">
      <c r="A114" s="10" t="s">
        <v>2</v>
      </c>
      <c r="B114" s="11" t="s">
        <v>566</v>
      </c>
      <c r="C114" s="16" t="s">
        <v>447</v>
      </c>
      <c r="D114" s="19" t="s">
        <v>447</v>
      </c>
      <c r="E114" s="10" t="s">
        <v>859</v>
      </c>
      <c r="F114" s="10" t="s">
        <v>615</v>
      </c>
      <c r="G114" s="2" t="s">
        <v>754</v>
      </c>
      <c r="H114" s="10" t="s">
        <v>52</v>
      </c>
      <c r="I114" s="21">
        <v>8.5500000000000007</v>
      </c>
      <c r="J114" s="3">
        <v>29244</v>
      </c>
      <c r="K114" s="10">
        <v>36.918999999999997</v>
      </c>
      <c r="L114" s="10">
        <v>28.667000000000002</v>
      </c>
      <c r="M114" s="21">
        <f>IF(K114&gt;L114,ROUND(-K114/L114,2),ROUND(L114/K114,2))</f>
        <v>-1.29</v>
      </c>
      <c r="N114" s="23"/>
      <c r="O114" s="23"/>
      <c r="P114" s="23"/>
      <c r="Q114" s="23"/>
      <c r="Y114" s="23"/>
      <c r="Z114" s="23"/>
      <c r="AA114" s="23"/>
      <c r="AB114" s="23"/>
    </row>
    <row r="115" spans="1:28" x14ac:dyDescent="0.3">
      <c r="A115" s="10" t="s">
        <v>2</v>
      </c>
      <c r="B115" s="11" t="s">
        <v>582</v>
      </c>
      <c r="C115" s="16" t="s">
        <v>439</v>
      </c>
      <c r="D115" s="19" t="s">
        <v>439</v>
      </c>
      <c r="E115" s="10" t="s">
        <v>859</v>
      </c>
      <c r="F115" s="10" t="s">
        <v>615</v>
      </c>
      <c r="G115" s="2" t="s">
        <v>784</v>
      </c>
      <c r="H115" s="10" t="s">
        <v>85</v>
      </c>
      <c r="I115" s="21">
        <v>5.13</v>
      </c>
      <c r="J115" s="3">
        <v>42227</v>
      </c>
      <c r="K115" s="10">
        <v>41.841000000000001</v>
      </c>
      <c r="L115" s="10">
        <v>23.093</v>
      </c>
      <c r="M115" s="21">
        <f>IF(K115&gt;L115,ROUND(-K115/L115,2),ROUND(L115/K115,2))</f>
        <v>-1.81</v>
      </c>
      <c r="N115" s="23"/>
      <c r="O115" s="23" t="s">
        <v>868</v>
      </c>
      <c r="P115" s="23"/>
      <c r="Q115" s="23"/>
      <c r="Y115" s="23"/>
      <c r="Z115" s="23"/>
      <c r="AA115" s="24"/>
      <c r="AB115" s="23"/>
    </row>
    <row r="116" spans="1:28" x14ac:dyDescent="0.3">
      <c r="A116" s="10" t="s">
        <v>2</v>
      </c>
      <c r="B116" s="11" t="s">
        <v>612</v>
      </c>
      <c r="C116" s="16" t="s">
        <v>261</v>
      </c>
      <c r="D116" s="19" t="s">
        <v>261</v>
      </c>
      <c r="E116" s="10" t="s">
        <v>859</v>
      </c>
      <c r="F116" s="10" t="s">
        <v>615</v>
      </c>
      <c r="G116" s="2" t="s">
        <v>853</v>
      </c>
      <c r="H116" s="10" t="s">
        <v>221</v>
      </c>
      <c r="I116" s="21">
        <v>5.81</v>
      </c>
      <c r="J116" s="3">
        <v>91332</v>
      </c>
      <c r="K116" s="10">
        <v>3.282</v>
      </c>
      <c r="L116" s="10">
        <v>0</v>
      </c>
      <c r="M116" s="21">
        <v>-100</v>
      </c>
      <c r="N116" s="23"/>
      <c r="O116" s="23"/>
      <c r="P116" s="23" t="s">
        <v>907</v>
      </c>
      <c r="Q116" s="23"/>
      <c r="Y116" s="24"/>
      <c r="Z116" s="23"/>
      <c r="AA116" s="24"/>
      <c r="AB116" s="23"/>
    </row>
    <row r="117" spans="1:28" ht="30" x14ac:dyDescent="0.3">
      <c r="A117" s="10" t="s">
        <v>2</v>
      </c>
      <c r="B117" s="11" t="s">
        <v>511</v>
      </c>
      <c r="C117" s="16" t="s">
        <v>464</v>
      </c>
      <c r="D117" s="19" t="s">
        <v>464</v>
      </c>
      <c r="E117" s="10" t="s">
        <v>859</v>
      </c>
      <c r="F117" s="10" t="s">
        <v>615</v>
      </c>
      <c r="G117" s="2" t="s">
        <v>656</v>
      </c>
      <c r="H117" s="10" t="s">
        <v>86</v>
      </c>
      <c r="I117" s="21">
        <v>5.47</v>
      </c>
      <c r="J117" s="3">
        <v>102529</v>
      </c>
      <c r="K117" s="10">
        <v>24.611999999999998</v>
      </c>
      <c r="L117" s="10">
        <v>56.537999999999997</v>
      </c>
      <c r="M117" s="21">
        <f>IF(K117&gt;L117,ROUND(-K117/L117,2),ROUND(L117/K117,2))</f>
        <v>2.2999999999999998</v>
      </c>
      <c r="N117" s="23" t="s">
        <v>879</v>
      </c>
      <c r="O117" s="24" t="s">
        <v>965</v>
      </c>
      <c r="P117" s="23" t="s">
        <v>880</v>
      </c>
      <c r="Q117" s="23"/>
      <c r="Y117" s="24"/>
      <c r="Z117" s="23"/>
      <c r="AA117" s="23"/>
      <c r="AB117" s="23"/>
    </row>
    <row r="118" spans="1:28" ht="30" x14ac:dyDescent="0.3">
      <c r="A118" s="10" t="s">
        <v>2</v>
      </c>
      <c r="B118" s="11" t="s">
        <v>516</v>
      </c>
      <c r="C118" s="16" t="s">
        <v>381</v>
      </c>
      <c r="D118" s="19" t="s">
        <v>381</v>
      </c>
      <c r="E118" s="10" t="s">
        <v>859</v>
      </c>
      <c r="F118" s="10" t="s">
        <v>615</v>
      </c>
      <c r="G118" s="2" t="s">
        <v>657</v>
      </c>
      <c r="H118" s="10" t="s">
        <v>57</v>
      </c>
      <c r="I118" s="21">
        <v>5.8</v>
      </c>
      <c r="J118" s="3">
        <v>77734</v>
      </c>
      <c r="K118" s="10">
        <v>4.1020000000000003</v>
      </c>
      <c r="L118" s="10">
        <v>8.7590000000000003</v>
      </c>
      <c r="M118" s="21">
        <f>IF(K118&gt;L118,ROUND(-K118/L118,2),ROUND(L118/K118,2))</f>
        <v>2.14</v>
      </c>
      <c r="N118" s="23"/>
      <c r="O118" s="23"/>
      <c r="P118" s="24" t="s">
        <v>982</v>
      </c>
      <c r="Q118" s="23"/>
      <c r="Y118" s="23"/>
      <c r="Z118" s="24"/>
      <c r="AA118" s="24"/>
      <c r="AB118" s="23"/>
    </row>
    <row r="119" spans="1:28" x14ac:dyDescent="0.3">
      <c r="A119" s="10" t="s">
        <v>2</v>
      </c>
      <c r="B119" s="11" t="s">
        <v>491</v>
      </c>
      <c r="C119" s="16" t="s">
        <v>343</v>
      </c>
      <c r="D119" s="19" t="s">
        <v>343</v>
      </c>
      <c r="E119" s="10" t="s">
        <v>859</v>
      </c>
      <c r="F119" s="10" t="s">
        <v>615</v>
      </c>
      <c r="G119" s="2" t="s">
        <v>785</v>
      </c>
      <c r="H119" s="10" t="s">
        <v>61</v>
      </c>
      <c r="I119" s="21">
        <v>8.57</v>
      </c>
      <c r="J119" s="3">
        <v>16410</v>
      </c>
      <c r="K119" s="10">
        <v>7.3840000000000003</v>
      </c>
      <c r="L119" s="10">
        <v>3.9820000000000002</v>
      </c>
      <c r="M119" s="21">
        <f>IF(K119&gt;L119,ROUND(-K119/L119,2),ROUND(L119/K119,2))</f>
        <v>-1.85</v>
      </c>
      <c r="N119" s="23"/>
      <c r="O119" s="23"/>
      <c r="P119" s="23"/>
      <c r="Q119" s="23"/>
      <c r="Y119" s="23"/>
      <c r="Z119" s="23"/>
      <c r="AA119" s="23"/>
      <c r="AB119" s="23"/>
    </row>
    <row r="120" spans="1:28" ht="30" x14ac:dyDescent="0.3">
      <c r="A120" s="10" t="s">
        <v>2</v>
      </c>
      <c r="B120" s="11" t="s">
        <v>548</v>
      </c>
      <c r="C120" s="16" t="s">
        <v>403</v>
      </c>
      <c r="D120" s="19" t="s">
        <v>403</v>
      </c>
      <c r="E120" s="10" t="s">
        <v>859</v>
      </c>
      <c r="F120" s="10" t="s">
        <v>615</v>
      </c>
      <c r="G120" s="2" t="s">
        <v>732</v>
      </c>
      <c r="H120" s="10" t="s">
        <v>53</v>
      </c>
      <c r="I120" s="21">
        <v>6.07</v>
      </c>
      <c r="J120" s="3">
        <v>41219</v>
      </c>
      <c r="K120" s="10">
        <v>13.127000000000001</v>
      </c>
      <c r="L120" s="10">
        <v>11.945</v>
      </c>
      <c r="M120" s="21">
        <f>IF(K120&gt;L120,ROUND(-K120/L120,2),ROUND(L120/K120,2))</f>
        <v>-1.1000000000000001</v>
      </c>
      <c r="N120" s="23" t="s">
        <v>929</v>
      </c>
      <c r="O120" s="24" t="s">
        <v>983</v>
      </c>
      <c r="P120" s="23" t="s">
        <v>899</v>
      </c>
      <c r="Q120" s="23"/>
      <c r="Y120" s="24"/>
      <c r="Z120" s="24"/>
      <c r="AA120" s="23"/>
      <c r="AB120" s="23"/>
    </row>
    <row r="121" spans="1:28" x14ac:dyDescent="0.3">
      <c r="A121" s="10" t="s">
        <v>2</v>
      </c>
      <c r="B121" s="11" t="s">
        <v>491</v>
      </c>
      <c r="C121" s="16" t="s">
        <v>399</v>
      </c>
      <c r="D121" s="19" t="s">
        <v>399</v>
      </c>
      <c r="E121" s="10" t="s">
        <v>859</v>
      </c>
      <c r="F121" s="10" t="s">
        <v>615</v>
      </c>
      <c r="G121" s="2" t="s">
        <v>643</v>
      </c>
      <c r="H121" s="10" t="s">
        <v>165</v>
      </c>
      <c r="I121" s="21">
        <v>6.44</v>
      </c>
      <c r="J121" s="3">
        <v>186210</v>
      </c>
      <c r="K121" s="10">
        <v>0</v>
      </c>
      <c r="L121" s="10">
        <v>11.148</v>
      </c>
      <c r="M121" s="21">
        <v>100</v>
      </c>
      <c r="N121" s="23" t="s">
        <v>924</v>
      </c>
      <c r="O121" s="23"/>
      <c r="P121" s="23" t="s">
        <v>1040</v>
      </c>
      <c r="Q121" s="23"/>
      <c r="Y121" s="23"/>
      <c r="Z121" s="23"/>
      <c r="AA121" s="23"/>
      <c r="AB121" s="23"/>
    </row>
    <row r="122" spans="1:28" x14ac:dyDescent="0.3">
      <c r="A122" s="10" t="s">
        <v>2</v>
      </c>
      <c r="B122" s="11" t="s">
        <v>491</v>
      </c>
      <c r="C122" s="16" t="s">
        <v>296</v>
      </c>
      <c r="D122" s="19" t="s">
        <v>296</v>
      </c>
      <c r="E122" s="10" t="s">
        <v>859</v>
      </c>
      <c r="F122" s="10" t="s">
        <v>615</v>
      </c>
      <c r="G122" s="2" t="s">
        <v>644</v>
      </c>
      <c r="H122" s="10" t="s">
        <v>164</v>
      </c>
      <c r="I122" s="21">
        <v>9.42</v>
      </c>
      <c r="J122" s="3">
        <v>39912</v>
      </c>
      <c r="K122" s="10">
        <v>0</v>
      </c>
      <c r="L122" s="10">
        <v>1.593</v>
      </c>
      <c r="M122" s="21">
        <v>100</v>
      </c>
      <c r="N122" s="23"/>
      <c r="O122" s="23"/>
      <c r="P122" s="23"/>
      <c r="Q122" s="23"/>
      <c r="Y122" s="23"/>
      <c r="Z122" s="23"/>
      <c r="AA122" s="24"/>
      <c r="AB122" s="23"/>
    </row>
    <row r="123" spans="1:28" x14ac:dyDescent="0.3">
      <c r="A123" s="10" t="s">
        <v>2</v>
      </c>
      <c r="B123" s="11" t="s">
        <v>556</v>
      </c>
      <c r="C123" s="16" t="s">
        <v>411</v>
      </c>
      <c r="D123" s="19" t="s">
        <v>411</v>
      </c>
      <c r="E123" s="10" t="s">
        <v>859</v>
      </c>
      <c r="F123" s="10" t="s">
        <v>615</v>
      </c>
      <c r="G123" s="2" t="s">
        <v>739</v>
      </c>
      <c r="H123" s="10" t="s">
        <v>87</v>
      </c>
      <c r="I123" s="21">
        <v>6.35</v>
      </c>
      <c r="J123" s="3">
        <v>42726</v>
      </c>
      <c r="K123" s="10">
        <v>17.228999999999999</v>
      </c>
      <c r="L123" s="10">
        <v>15.13</v>
      </c>
      <c r="M123" s="21">
        <f>IF(K123&gt;L123,ROUND(-K123/L123,2),ROUND(L123/K123,2))</f>
        <v>-1.1399999999999999</v>
      </c>
      <c r="N123" s="23" t="s">
        <v>920</v>
      </c>
      <c r="O123" s="23" t="s">
        <v>868</v>
      </c>
      <c r="P123" s="23"/>
      <c r="Q123" s="23"/>
      <c r="Y123" s="23"/>
      <c r="Z123" s="23"/>
      <c r="AA123" s="23"/>
      <c r="AB123" s="23"/>
    </row>
    <row r="124" spans="1:28" ht="30" x14ac:dyDescent="0.3">
      <c r="A124" s="10" t="s">
        <v>2</v>
      </c>
      <c r="B124" s="11" t="s">
        <v>562</v>
      </c>
      <c r="C124" s="16" t="s">
        <v>404</v>
      </c>
      <c r="D124" s="19" t="s">
        <v>404</v>
      </c>
      <c r="E124" s="10" t="s">
        <v>859</v>
      </c>
      <c r="F124" s="10" t="s">
        <v>615</v>
      </c>
      <c r="G124" s="2" t="s">
        <v>750</v>
      </c>
      <c r="H124" s="10" t="s">
        <v>67</v>
      </c>
      <c r="I124" s="21">
        <v>7.75</v>
      </c>
      <c r="J124" s="3">
        <v>53998</v>
      </c>
      <c r="K124" s="10">
        <v>14.766999999999999</v>
      </c>
      <c r="L124" s="10">
        <v>11.945</v>
      </c>
      <c r="M124" s="21">
        <f>IF(K124&gt;L124,ROUND(-K124/L124,2),ROUND(L124/K124,2))</f>
        <v>-1.24</v>
      </c>
      <c r="N124" s="23"/>
      <c r="O124" s="24" t="s">
        <v>965</v>
      </c>
      <c r="P124" s="24" t="s">
        <v>971</v>
      </c>
      <c r="Q124" s="23"/>
      <c r="Y124" s="23"/>
      <c r="Z124" s="23"/>
      <c r="AA124" s="23"/>
      <c r="AB124" s="23"/>
    </row>
    <row r="125" spans="1:28" x14ac:dyDescent="0.3">
      <c r="A125" s="10" t="s">
        <v>2</v>
      </c>
      <c r="B125" s="11" t="s">
        <v>586</v>
      </c>
      <c r="C125" s="16" t="s">
        <v>352</v>
      </c>
      <c r="D125" s="19" t="s">
        <v>352</v>
      </c>
      <c r="E125" s="10" t="s">
        <v>859</v>
      </c>
      <c r="F125" s="10" t="s">
        <v>615</v>
      </c>
      <c r="G125" s="2" t="s">
        <v>791</v>
      </c>
      <c r="H125" s="10" t="s">
        <v>89</v>
      </c>
      <c r="I125" s="21">
        <v>9.1199999999999992</v>
      </c>
      <c r="J125" s="3">
        <v>14950</v>
      </c>
      <c r="K125" s="10">
        <v>9.8450000000000006</v>
      </c>
      <c r="L125" s="10">
        <v>4.7779999999999996</v>
      </c>
      <c r="M125" s="21">
        <f>IF(K125&gt;L125,ROUND(-K125/L125,2),ROUND(L125/K125,2))</f>
        <v>-2.06</v>
      </c>
      <c r="N125" s="23" t="s">
        <v>869</v>
      </c>
      <c r="O125" s="23" t="s">
        <v>886</v>
      </c>
      <c r="P125" s="23" t="s">
        <v>881</v>
      </c>
      <c r="Q125" s="23"/>
      <c r="Y125" s="23"/>
      <c r="Z125" s="23"/>
      <c r="AA125" s="24"/>
      <c r="AB125" s="23"/>
    </row>
    <row r="126" spans="1:28" x14ac:dyDescent="0.3">
      <c r="A126" s="10" t="s">
        <v>2</v>
      </c>
      <c r="B126" s="11" t="s">
        <v>491</v>
      </c>
      <c r="C126" s="16" t="s">
        <v>362</v>
      </c>
      <c r="D126" s="19" t="s">
        <v>362</v>
      </c>
      <c r="E126" s="10" t="s">
        <v>859</v>
      </c>
      <c r="F126" s="10" t="s">
        <v>615</v>
      </c>
      <c r="G126" s="2" t="s">
        <v>646</v>
      </c>
      <c r="H126" s="10" t="s">
        <v>171</v>
      </c>
      <c r="I126" s="21">
        <v>8.6199999999999992</v>
      </c>
      <c r="J126" s="3">
        <v>19462</v>
      </c>
      <c r="K126" s="10">
        <v>0</v>
      </c>
      <c r="L126" s="10">
        <v>6.37</v>
      </c>
      <c r="M126" s="21">
        <v>100</v>
      </c>
      <c r="N126" s="23"/>
      <c r="O126" s="23"/>
      <c r="P126" s="23"/>
      <c r="Q126" s="23"/>
      <c r="Y126" s="23"/>
      <c r="Z126" s="23"/>
      <c r="AA126" s="23"/>
      <c r="AB126" s="23"/>
    </row>
    <row r="127" spans="1:28" x14ac:dyDescent="0.3">
      <c r="A127" s="10" t="s">
        <v>2</v>
      </c>
      <c r="B127" s="11" t="s">
        <v>587</v>
      </c>
      <c r="C127" s="16" t="s">
        <v>369</v>
      </c>
      <c r="D127" s="19" t="s">
        <v>369</v>
      </c>
      <c r="E127" s="10" t="s">
        <v>859</v>
      </c>
      <c r="F127" s="10" t="s">
        <v>615</v>
      </c>
      <c r="G127" s="2" t="s">
        <v>793</v>
      </c>
      <c r="H127" s="10" t="s">
        <v>70</v>
      </c>
      <c r="I127" s="21">
        <v>6.09</v>
      </c>
      <c r="J127" s="3">
        <v>70593</v>
      </c>
      <c r="K127" s="10">
        <v>16.408000000000001</v>
      </c>
      <c r="L127" s="10">
        <v>7.1669999999999998</v>
      </c>
      <c r="M127" s="21">
        <f>IF(K127&gt;L127,ROUND(-K127/L127,2),ROUND(L127/K127,2))</f>
        <v>-2.29</v>
      </c>
      <c r="N127" s="23"/>
      <c r="O127" s="23"/>
      <c r="P127" s="23" t="s">
        <v>923</v>
      </c>
      <c r="Q127" s="23"/>
      <c r="Y127" s="23"/>
      <c r="Z127" s="23"/>
      <c r="AA127" s="23"/>
      <c r="AB127" s="23"/>
    </row>
    <row r="128" spans="1:28" ht="30" x14ac:dyDescent="0.3">
      <c r="A128" s="10" t="s">
        <v>2</v>
      </c>
      <c r="B128" s="11" t="s">
        <v>564</v>
      </c>
      <c r="C128" s="16" t="s">
        <v>285</v>
      </c>
      <c r="D128" s="19" t="s">
        <v>285</v>
      </c>
      <c r="E128" s="10" t="s">
        <v>859</v>
      </c>
      <c r="F128" s="10" t="s">
        <v>615</v>
      </c>
      <c r="G128" s="2" t="s">
        <v>826</v>
      </c>
      <c r="H128" s="10" t="s">
        <v>213</v>
      </c>
      <c r="I128" s="21">
        <v>11.28</v>
      </c>
      <c r="J128" s="3">
        <v>58655</v>
      </c>
      <c r="K128" s="10">
        <v>12.305999999999999</v>
      </c>
      <c r="L128" s="10">
        <v>0</v>
      </c>
      <c r="M128" s="21">
        <v>-100</v>
      </c>
      <c r="N128" s="23" t="s">
        <v>915</v>
      </c>
      <c r="O128" s="23"/>
      <c r="P128" s="24" t="s">
        <v>968</v>
      </c>
      <c r="Q128" s="23"/>
      <c r="Y128" s="23"/>
      <c r="Z128" s="23"/>
      <c r="AA128" s="23"/>
      <c r="AB128" s="23"/>
    </row>
    <row r="129" spans="1:28" x14ac:dyDescent="0.3">
      <c r="A129" s="10" t="s">
        <v>2</v>
      </c>
      <c r="B129" s="11" t="s">
        <v>491</v>
      </c>
      <c r="C129" s="16" t="s">
        <v>267</v>
      </c>
      <c r="D129" s="19" t="s">
        <v>267</v>
      </c>
      <c r="E129" s="10" t="s">
        <v>859</v>
      </c>
      <c r="F129" s="10" t="s">
        <v>615</v>
      </c>
      <c r="G129" s="2" t="s">
        <v>842</v>
      </c>
      <c r="H129" s="10" t="s">
        <v>215</v>
      </c>
      <c r="I129" s="21">
        <v>9.11</v>
      </c>
      <c r="J129" s="3">
        <v>12119</v>
      </c>
      <c r="K129" s="10">
        <v>4.1020000000000003</v>
      </c>
      <c r="L129" s="10">
        <v>0</v>
      </c>
      <c r="M129" s="21">
        <v>-100</v>
      </c>
      <c r="N129" s="23"/>
      <c r="O129" s="23"/>
      <c r="P129" s="23"/>
      <c r="Q129" s="23"/>
      <c r="Y129" s="23"/>
      <c r="Z129" s="23"/>
      <c r="AA129" s="23"/>
      <c r="AB129" s="23"/>
    </row>
    <row r="130" spans="1:28" x14ac:dyDescent="0.3">
      <c r="A130" s="10" t="s">
        <v>2</v>
      </c>
      <c r="B130" s="11" t="s">
        <v>532</v>
      </c>
      <c r="C130" s="16" t="s">
        <v>363</v>
      </c>
      <c r="D130" s="19" t="s">
        <v>363</v>
      </c>
      <c r="E130" s="10" t="s">
        <v>859</v>
      </c>
      <c r="F130" s="10" t="s">
        <v>615</v>
      </c>
      <c r="G130" s="2" t="s">
        <v>689</v>
      </c>
      <c r="H130" s="10" t="s">
        <v>92</v>
      </c>
      <c r="I130" s="21">
        <v>6.97</v>
      </c>
      <c r="J130" s="3">
        <v>34157</v>
      </c>
      <c r="K130" s="10">
        <v>4.9219999999999997</v>
      </c>
      <c r="L130" s="10">
        <v>6.37</v>
      </c>
      <c r="M130" s="21">
        <f>IF(K130&gt;L130,ROUND(-K130/L130,2),ROUND(L130/K130,2))</f>
        <v>1.29</v>
      </c>
      <c r="N130" s="23" t="s">
        <v>897</v>
      </c>
      <c r="O130" s="23" t="s">
        <v>868</v>
      </c>
      <c r="P130" s="23"/>
      <c r="Q130" s="23"/>
      <c r="Y130" s="23"/>
      <c r="Z130" s="23"/>
      <c r="AA130" s="23"/>
      <c r="AB130" s="23"/>
    </row>
    <row r="131" spans="1:28" x14ac:dyDescent="0.3">
      <c r="A131" s="10" t="s">
        <v>2</v>
      </c>
      <c r="B131" s="11" t="s">
        <v>533</v>
      </c>
      <c r="C131" s="16" t="s">
        <v>417</v>
      </c>
      <c r="D131" s="19" t="s">
        <v>417</v>
      </c>
      <c r="E131" s="10" t="s">
        <v>859</v>
      </c>
      <c r="F131" s="10" t="s">
        <v>615</v>
      </c>
      <c r="G131" s="2" t="s">
        <v>692</v>
      </c>
      <c r="H131" s="10" t="s">
        <v>72</v>
      </c>
      <c r="I131" s="21">
        <v>9.51</v>
      </c>
      <c r="J131" s="3">
        <v>42071</v>
      </c>
      <c r="K131" s="10">
        <v>13.946999999999999</v>
      </c>
      <c r="L131" s="10">
        <v>17.518999999999998</v>
      </c>
      <c r="M131" s="21">
        <f>IF(K131&gt;L131,ROUND(-K131/L131,2),ROUND(L131/K131,2))</f>
        <v>1.26</v>
      </c>
      <c r="N131" s="23"/>
      <c r="O131" s="23"/>
      <c r="P131" s="23"/>
      <c r="Q131" s="23"/>
      <c r="Y131" s="23"/>
      <c r="Z131" s="23"/>
      <c r="AA131" s="23"/>
      <c r="AB131" s="23"/>
    </row>
    <row r="132" spans="1:28" x14ac:dyDescent="0.3">
      <c r="A132" s="10" t="s">
        <v>2</v>
      </c>
      <c r="B132" s="11" t="s">
        <v>491</v>
      </c>
      <c r="C132" s="16" t="s">
        <v>378</v>
      </c>
      <c r="D132" s="19" t="s">
        <v>378</v>
      </c>
      <c r="E132" s="10" t="s">
        <v>859</v>
      </c>
      <c r="F132" s="10" t="s">
        <v>615</v>
      </c>
      <c r="G132" s="2" t="s">
        <v>786</v>
      </c>
      <c r="H132" s="10" t="s">
        <v>74</v>
      </c>
      <c r="I132" s="21">
        <v>7.85</v>
      </c>
      <c r="J132" s="3">
        <v>28728</v>
      </c>
      <c r="K132" s="10">
        <v>14.766999999999999</v>
      </c>
      <c r="L132" s="10">
        <v>7.9630000000000001</v>
      </c>
      <c r="M132" s="21">
        <f>IF(K132&gt;L132,ROUND(-K132/L132,2),ROUND(L132/K132,2))</f>
        <v>-1.85</v>
      </c>
      <c r="N132" s="23"/>
      <c r="O132" s="23"/>
      <c r="P132" s="23"/>
      <c r="Q132" s="23"/>
      <c r="Y132" s="23"/>
      <c r="Z132" s="23"/>
      <c r="AA132" s="23"/>
      <c r="AB132" s="23"/>
    </row>
    <row r="133" spans="1:28" x14ac:dyDescent="0.3">
      <c r="A133" s="10" t="s">
        <v>2</v>
      </c>
      <c r="B133" s="11" t="s">
        <v>491</v>
      </c>
      <c r="C133" s="16" t="s">
        <v>366</v>
      </c>
      <c r="D133" s="19" t="s">
        <v>366</v>
      </c>
      <c r="E133" s="10" t="s">
        <v>859</v>
      </c>
      <c r="F133" s="10" t="s">
        <v>615</v>
      </c>
      <c r="G133" s="2" t="s">
        <v>673</v>
      </c>
      <c r="H133" s="10" t="s">
        <v>98</v>
      </c>
      <c r="I133" s="21">
        <v>6.79</v>
      </c>
      <c r="J133" s="3">
        <v>23033</v>
      </c>
      <c r="K133" s="10">
        <v>4.9219999999999997</v>
      </c>
      <c r="L133" s="10">
        <v>7.1669999999999998</v>
      </c>
      <c r="M133" s="21">
        <f>IF(K133&gt;L133,ROUND(-K133/L133,2),ROUND(L133/K133,2))</f>
        <v>1.46</v>
      </c>
      <c r="N133" s="23"/>
      <c r="O133" s="23"/>
      <c r="P133" s="23"/>
      <c r="Q133" s="23"/>
      <c r="Y133" s="23"/>
      <c r="Z133" s="23"/>
      <c r="AA133" s="23"/>
      <c r="AB133" s="23"/>
    </row>
    <row r="134" spans="1:28" x14ac:dyDescent="0.3">
      <c r="A134" s="10" t="s">
        <v>2</v>
      </c>
      <c r="B134" s="11" t="s">
        <v>491</v>
      </c>
      <c r="C134" s="16" t="s">
        <v>331</v>
      </c>
      <c r="D134" s="19" t="s">
        <v>331</v>
      </c>
      <c r="E134" s="10" t="s">
        <v>859</v>
      </c>
      <c r="F134" s="10" t="s">
        <v>615</v>
      </c>
      <c r="G134" s="2" t="s">
        <v>658</v>
      </c>
      <c r="H134" s="10" t="s">
        <v>78</v>
      </c>
      <c r="I134" s="21">
        <v>7.62</v>
      </c>
      <c r="J134" s="3">
        <v>20217</v>
      </c>
      <c r="K134" s="10">
        <v>1.641</v>
      </c>
      <c r="L134" s="10">
        <v>3.1850000000000001</v>
      </c>
      <c r="M134" s="21">
        <f>IF(K134&gt;L134,ROUND(-K134/L134,2),ROUND(L134/K134,2))</f>
        <v>1.94</v>
      </c>
      <c r="N134" s="23"/>
      <c r="O134" s="23"/>
      <c r="P134" s="23"/>
      <c r="Q134" s="23"/>
      <c r="Y134" s="23"/>
      <c r="Z134" s="23"/>
      <c r="AA134" s="24"/>
      <c r="AB134" s="23"/>
    </row>
    <row r="135" spans="1:28" x14ac:dyDescent="0.3">
      <c r="A135" s="10" t="s">
        <v>2</v>
      </c>
      <c r="B135" s="11" t="s">
        <v>495</v>
      </c>
      <c r="C135" s="16" t="s">
        <v>371</v>
      </c>
      <c r="D135" s="19" t="s">
        <v>371</v>
      </c>
      <c r="E135" s="10" t="s">
        <v>859</v>
      </c>
      <c r="F135" s="10" t="s">
        <v>615</v>
      </c>
      <c r="G135" s="2" t="s">
        <v>628</v>
      </c>
      <c r="H135" s="10" t="s">
        <v>167</v>
      </c>
      <c r="I135" s="21">
        <v>7.69</v>
      </c>
      <c r="J135" s="3">
        <v>76847</v>
      </c>
      <c r="K135" s="10">
        <v>0</v>
      </c>
      <c r="L135" s="10">
        <v>7.9630000000000001</v>
      </c>
      <c r="M135" s="21">
        <v>100</v>
      </c>
      <c r="N135" s="23"/>
      <c r="O135" s="23"/>
      <c r="P135" s="23" t="s">
        <v>910</v>
      </c>
      <c r="Q135" s="23"/>
      <c r="Y135" s="23"/>
      <c r="Z135" s="23"/>
      <c r="AA135" s="23"/>
      <c r="AB135" s="23"/>
    </row>
    <row r="136" spans="1:28" x14ac:dyDescent="0.3">
      <c r="A136" s="10" t="s">
        <v>2</v>
      </c>
      <c r="B136" s="11" t="s">
        <v>497</v>
      </c>
      <c r="C136" s="16" t="s">
        <v>298</v>
      </c>
      <c r="D136" s="19" t="s">
        <v>298</v>
      </c>
      <c r="E136" s="10" t="s">
        <v>859</v>
      </c>
      <c r="F136" s="10" t="s">
        <v>615</v>
      </c>
      <c r="G136" s="2" t="s">
        <v>630</v>
      </c>
      <c r="H136" s="10" t="s">
        <v>168</v>
      </c>
      <c r="I136" s="21">
        <v>7.2</v>
      </c>
      <c r="J136" s="3">
        <v>32823</v>
      </c>
      <c r="K136" s="10">
        <v>0</v>
      </c>
      <c r="L136" s="10">
        <v>1.593</v>
      </c>
      <c r="M136" s="21">
        <v>100</v>
      </c>
      <c r="N136" s="23"/>
      <c r="O136" s="23"/>
      <c r="P136" s="23" t="s">
        <v>922</v>
      </c>
      <c r="Q136" s="23"/>
      <c r="Y136" s="23"/>
      <c r="Z136" s="23"/>
      <c r="AA136" s="23"/>
      <c r="AB136" s="23"/>
    </row>
    <row r="137" spans="1:28" x14ac:dyDescent="0.3">
      <c r="A137" s="10" t="s">
        <v>2</v>
      </c>
      <c r="B137" s="11" t="s">
        <v>558</v>
      </c>
      <c r="C137" s="16" t="s">
        <v>408</v>
      </c>
      <c r="D137" s="19" t="s">
        <v>408</v>
      </c>
      <c r="E137" s="10" t="s">
        <v>859</v>
      </c>
      <c r="F137" s="10" t="s">
        <v>615</v>
      </c>
      <c r="G137" s="2" t="s">
        <v>744</v>
      </c>
      <c r="H137" s="10" t="s">
        <v>97</v>
      </c>
      <c r="I137" s="21">
        <v>7.96</v>
      </c>
      <c r="J137" s="3">
        <v>45815</v>
      </c>
      <c r="K137" s="10">
        <v>16.408000000000001</v>
      </c>
      <c r="L137" s="10">
        <v>13.537000000000001</v>
      </c>
      <c r="M137" s="21">
        <f>IF(K137&gt;L137,ROUND(-K137/L137,2),ROUND(L137/K137,2))</f>
        <v>-1.21</v>
      </c>
      <c r="N137" s="23"/>
      <c r="O137" s="23"/>
      <c r="P137" s="23" t="s">
        <v>903</v>
      </c>
      <c r="Q137" s="23"/>
      <c r="Y137" s="23"/>
      <c r="Z137" s="23"/>
      <c r="AA137" s="23"/>
      <c r="AB137" s="23"/>
    </row>
    <row r="138" spans="1:28" x14ac:dyDescent="0.3">
      <c r="A138" s="10" t="s">
        <v>2</v>
      </c>
      <c r="B138" s="11" t="s">
        <v>491</v>
      </c>
      <c r="C138" s="16" t="s">
        <v>348</v>
      </c>
      <c r="D138" s="19" t="s">
        <v>348</v>
      </c>
      <c r="E138" s="10" t="s">
        <v>859</v>
      </c>
      <c r="F138" s="10" t="s">
        <v>615</v>
      </c>
      <c r="G138" s="2" t="s">
        <v>724</v>
      </c>
      <c r="H138" s="10" t="s">
        <v>79</v>
      </c>
      <c r="I138" s="21">
        <v>7.28</v>
      </c>
      <c r="J138" s="3">
        <v>69236</v>
      </c>
      <c r="K138" s="10">
        <v>4.9219999999999997</v>
      </c>
      <c r="L138" s="10">
        <v>4.7779999999999996</v>
      </c>
      <c r="M138" s="21">
        <f>IF(K138&gt;L138,ROUND(-K138/L138,2),ROUND(L138/K138,2))</f>
        <v>-1.03</v>
      </c>
      <c r="N138" s="23"/>
      <c r="O138" s="23"/>
      <c r="P138" s="23"/>
      <c r="Q138" s="23"/>
      <c r="Y138" s="23"/>
      <c r="Z138" s="23"/>
      <c r="AA138" s="23"/>
      <c r="AB138" s="23"/>
    </row>
    <row r="139" spans="1:28" x14ac:dyDescent="0.3">
      <c r="A139" s="10" t="s">
        <v>2</v>
      </c>
      <c r="B139" s="11" t="s">
        <v>551</v>
      </c>
      <c r="C139" s="16" t="s">
        <v>419</v>
      </c>
      <c r="D139" s="19" t="s">
        <v>419</v>
      </c>
      <c r="E139" s="10" t="s">
        <v>859</v>
      </c>
      <c r="F139" s="10" t="s">
        <v>615</v>
      </c>
      <c r="G139" s="2" t="s">
        <v>731</v>
      </c>
      <c r="H139" s="10" t="s">
        <v>100</v>
      </c>
      <c r="I139" s="21">
        <v>5.1100000000000003</v>
      </c>
      <c r="J139" s="3">
        <v>95254</v>
      </c>
      <c r="K139" s="10">
        <v>18.869</v>
      </c>
      <c r="L139" s="10">
        <v>17.518999999999998</v>
      </c>
      <c r="M139" s="21">
        <f>IF(K139&gt;L139,ROUND(-K139/L139,2),ROUND(L139/K139,2))</f>
        <v>-1.08</v>
      </c>
      <c r="N139" s="23"/>
      <c r="O139" s="23" t="s">
        <v>889</v>
      </c>
      <c r="P139" s="23" t="s">
        <v>905</v>
      </c>
      <c r="Q139" s="23"/>
      <c r="Y139" s="23"/>
      <c r="Z139" s="24"/>
      <c r="AA139" s="23"/>
      <c r="AB139" s="23"/>
    </row>
    <row r="140" spans="1:28" x14ac:dyDescent="0.3">
      <c r="A140" s="10" t="s">
        <v>2</v>
      </c>
      <c r="B140" s="11" t="s">
        <v>491</v>
      </c>
      <c r="C140" s="16" t="s">
        <v>262</v>
      </c>
      <c r="D140" s="19" t="s">
        <v>262</v>
      </c>
      <c r="E140" s="10" t="s">
        <v>859</v>
      </c>
      <c r="F140" s="10" t="s">
        <v>615</v>
      </c>
      <c r="G140" s="2" t="s">
        <v>843</v>
      </c>
      <c r="H140" s="10" t="s">
        <v>225</v>
      </c>
      <c r="I140" s="21">
        <v>4.99</v>
      </c>
      <c r="J140" s="3">
        <v>18800</v>
      </c>
      <c r="K140" s="10">
        <v>3.282</v>
      </c>
      <c r="L140" s="10">
        <v>0</v>
      </c>
      <c r="M140" s="21">
        <v>-100</v>
      </c>
      <c r="N140" s="23"/>
      <c r="O140" s="23"/>
      <c r="P140" s="23"/>
      <c r="Q140" s="23"/>
      <c r="Y140" s="23"/>
      <c r="Z140" s="23"/>
      <c r="AA140" s="23"/>
      <c r="AB140" s="23"/>
    </row>
    <row r="141" spans="1:28" x14ac:dyDescent="0.3">
      <c r="A141" s="10" t="s">
        <v>2</v>
      </c>
      <c r="B141" s="11" t="s">
        <v>491</v>
      </c>
      <c r="C141" s="16" t="s">
        <v>279</v>
      </c>
      <c r="D141" s="19" t="s">
        <v>279</v>
      </c>
      <c r="E141" s="10" t="s">
        <v>859</v>
      </c>
      <c r="F141" s="10" t="s">
        <v>615</v>
      </c>
      <c r="G141" s="2" t="s">
        <v>844</v>
      </c>
      <c r="H141" s="10" t="s">
        <v>217</v>
      </c>
      <c r="I141" s="21">
        <v>9.3800000000000008</v>
      </c>
      <c r="J141" s="3">
        <v>24537</v>
      </c>
      <c r="K141" s="10">
        <v>6.5629999999999997</v>
      </c>
      <c r="L141" s="10">
        <v>0</v>
      </c>
      <c r="M141" s="21">
        <v>-100</v>
      </c>
      <c r="N141" s="23"/>
      <c r="O141" s="23"/>
      <c r="P141" s="23"/>
      <c r="Q141" s="23"/>
      <c r="Y141" s="23"/>
      <c r="Z141" s="23"/>
      <c r="AA141" s="23"/>
      <c r="AB141" s="23"/>
    </row>
    <row r="142" spans="1:28" x14ac:dyDescent="0.3">
      <c r="A142" s="10" t="s">
        <v>2</v>
      </c>
      <c r="B142" s="11" t="s">
        <v>604</v>
      </c>
      <c r="C142" s="16" t="s">
        <v>268</v>
      </c>
      <c r="D142" s="19" t="s">
        <v>268</v>
      </c>
      <c r="E142" s="10" t="s">
        <v>859</v>
      </c>
      <c r="F142" s="10" t="s">
        <v>615</v>
      </c>
      <c r="G142" s="2" t="s">
        <v>820</v>
      </c>
      <c r="H142" s="10" t="s">
        <v>216</v>
      </c>
      <c r="I142" s="21">
        <v>6.19</v>
      </c>
      <c r="J142" s="3">
        <v>30873</v>
      </c>
      <c r="K142" s="10">
        <v>4.1020000000000003</v>
      </c>
      <c r="L142" s="10">
        <v>0</v>
      </c>
      <c r="M142" s="21">
        <v>-100</v>
      </c>
      <c r="N142" s="23"/>
      <c r="O142" s="23"/>
      <c r="P142" s="23" t="s">
        <v>922</v>
      </c>
      <c r="Q142" s="23"/>
      <c r="Y142" s="23"/>
      <c r="Z142" s="24"/>
      <c r="AA142" s="23"/>
      <c r="AB142" s="23"/>
    </row>
    <row r="143" spans="1:28" x14ac:dyDescent="0.3">
      <c r="A143" s="10" t="s">
        <v>2</v>
      </c>
      <c r="B143" s="11" t="s">
        <v>511</v>
      </c>
      <c r="C143" s="16" t="s">
        <v>292</v>
      </c>
      <c r="D143" s="19" t="s">
        <v>292</v>
      </c>
      <c r="E143" s="10" t="s">
        <v>859</v>
      </c>
      <c r="F143" s="10" t="s">
        <v>615</v>
      </c>
      <c r="G143" s="2" t="s">
        <v>833</v>
      </c>
      <c r="H143" s="10" t="s">
        <v>226</v>
      </c>
      <c r="I143" s="21">
        <v>5.01</v>
      </c>
      <c r="J143" s="3">
        <v>95084</v>
      </c>
      <c r="K143" s="10">
        <v>37.738999999999997</v>
      </c>
      <c r="L143" s="10">
        <v>0</v>
      </c>
      <c r="M143" s="21">
        <v>-100</v>
      </c>
      <c r="N143" s="23" t="s">
        <v>879</v>
      </c>
      <c r="O143" s="23" t="s">
        <v>891</v>
      </c>
      <c r="P143" s="23" t="s">
        <v>880</v>
      </c>
      <c r="Q143" s="23"/>
      <c r="Y143" s="23"/>
      <c r="Z143" s="23"/>
      <c r="AA143" s="23"/>
      <c r="AB143" s="23"/>
    </row>
    <row r="144" spans="1:28" x14ac:dyDescent="0.3">
      <c r="A144" s="10" t="s">
        <v>2</v>
      </c>
      <c r="B144" s="11" t="s">
        <v>601</v>
      </c>
      <c r="C144" s="16" t="s">
        <v>244</v>
      </c>
      <c r="D144" s="19" t="s">
        <v>244</v>
      </c>
      <c r="E144" s="10" t="s">
        <v>859</v>
      </c>
      <c r="F144" s="10" t="s">
        <v>615</v>
      </c>
      <c r="G144" s="2" t="s">
        <v>817</v>
      </c>
      <c r="H144" s="10" t="s">
        <v>218</v>
      </c>
      <c r="I144" s="21">
        <v>9.25</v>
      </c>
      <c r="J144" s="3">
        <v>27826</v>
      </c>
      <c r="K144" s="10">
        <v>1.641</v>
      </c>
      <c r="L144" s="10">
        <v>0</v>
      </c>
      <c r="M144" s="21">
        <v>-100</v>
      </c>
      <c r="N144" s="23"/>
      <c r="O144" s="23"/>
      <c r="P144" s="23"/>
      <c r="Q144" s="23"/>
      <c r="Y144" s="24"/>
      <c r="Z144" s="23"/>
      <c r="AA144" s="23"/>
      <c r="AB144" s="23"/>
    </row>
    <row r="145" spans="1:28" ht="45" x14ac:dyDescent="0.3">
      <c r="A145" s="10" t="s">
        <v>2</v>
      </c>
      <c r="B145" s="11" t="s">
        <v>595</v>
      </c>
      <c r="C145" s="16" t="s">
        <v>269</v>
      </c>
      <c r="D145" s="19" t="s">
        <v>269</v>
      </c>
      <c r="E145" s="10" t="s">
        <v>859</v>
      </c>
      <c r="F145" s="10" t="s">
        <v>615</v>
      </c>
      <c r="G145" s="2" t="s">
        <v>809</v>
      </c>
      <c r="H145" s="10" t="s">
        <v>219</v>
      </c>
      <c r="I145" s="21">
        <v>8.25</v>
      </c>
      <c r="J145" s="3">
        <v>84642</v>
      </c>
      <c r="K145" s="10">
        <v>4.1020000000000003</v>
      </c>
      <c r="L145" s="10">
        <v>0</v>
      </c>
      <c r="M145" s="21">
        <v>-100</v>
      </c>
      <c r="N145" s="24" t="s">
        <v>962</v>
      </c>
      <c r="O145" s="24" t="s">
        <v>958</v>
      </c>
      <c r="P145" s="24" t="s">
        <v>963</v>
      </c>
      <c r="Q145" s="23"/>
      <c r="Y145" s="23"/>
      <c r="Z145" s="24"/>
      <c r="AA145" s="24"/>
      <c r="AB145" s="23"/>
    </row>
    <row r="146" spans="1:28" ht="30" x14ac:dyDescent="0.3">
      <c r="A146" s="10" t="s">
        <v>2</v>
      </c>
      <c r="B146" s="11" t="s">
        <v>530</v>
      </c>
      <c r="C146" s="16" t="s">
        <v>332</v>
      </c>
      <c r="D146" s="19" t="s">
        <v>332</v>
      </c>
      <c r="E146" s="10" t="s">
        <v>859</v>
      </c>
      <c r="F146" s="10" t="s">
        <v>615</v>
      </c>
      <c r="G146" s="2" t="s">
        <v>687</v>
      </c>
      <c r="H146" s="10" t="s">
        <v>101</v>
      </c>
      <c r="I146" s="21">
        <v>5.66</v>
      </c>
      <c r="J146" s="3">
        <v>83580</v>
      </c>
      <c r="K146" s="10">
        <v>2.4609999999999999</v>
      </c>
      <c r="L146" s="10">
        <v>3.1850000000000001</v>
      </c>
      <c r="M146" s="21">
        <f>IF(K146&gt;L146,ROUND(-K146/L146,2),ROUND(L146/K146,2))</f>
        <v>1.29</v>
      </c>
      <c r="N146" s="23"/>
      <c r="O146" s="23"/>
      <c r="P146" s="24" t="s">
        <v>1021</v>
      </c>
      <c r="Q146" s="23"/>
      <c r="Y146" s="24"/>
      <c r="Z146" s="23"/>
      <c r="AA146" s="23"/>
      <c r="AB146" s="23"/>
    </row>
    <row r="147" spans="1:28" ht="30" x14ac:dyDescent="0.3">
      <c r="A147" s="10" t="s">
        <v>2</v>
      </c>
      <c r="B147" s="11" t="s">
        <v>602</v>
      </c>
      <c r="C147" s="16" t="s">
        <v>254</v>
      </c>
      <c r="D147" s="19" t="s">
        <v>254</v>
      </c>
      <c r="E147" s="10" t="s">
        <v>859</v>
      </c>
      <c r="F147" s="10" t="s">
        <v>615</v>
      </c>
      <c r="G147" s="2" t="s">
        <v>818</v>
      </c>
      <c r="H147" s="10" t="s">
        <v>227</v>
      </c>
      <c r="I147" s="21">
        <v>5.41</v>
      </c>
      <c r="J147" s="3">
        <v>40637</v>
      </c>
      <c r="K147" s="10">
        <v>2.4609999999999999</v>
      </c>
      <c r="L147" s="10">
        <v>0</v>
      </c>
      <c r="M147" s="21">
        <v>-100</v>
      </c>
      <c r="N147" s="24" t="s">
        <v>991</v>
      </c>
      <c r="O147" s="24" t="s">
        <v>992</v>
      </c>
      <c r="P147" s="23" t="s">
        <v>921</v>
      </c>
      <c r="Q147" s="23"/>
      <c r="Y147" s="23"/>
      <c r="Z147" s="23"/>
      <c r="AA147" s="23"/>
      <c r="AB147" s="23"/>
    </row>
    <row r="148" spans="1:28" x14ac:dyDescent="0.3">
      <c r="A148" s="10" t="s">
        <v>2</v>
      </c>
      <c r="B148" s="11" t="s">
        <v>487</v>
      </c>
      <c r="C148" s="16" t="s">
        <v>338</v>
      </c>
      <c r="D148" s="19" t="s">
        <v>338</v>
      </c>
      <c r="E148" s="10" t="s">
        <v>859</v>
      </c>
      <c r="F148" s="10" t="s">
        <v>615</v>
      </c>
      <c r="G148" s="2" t="s">
        <v>621</v>
      </c>
      <c r="H148" s="10" t="s">
        <v>169</v>
      </c>
      <c r="I148" s="21">
        <v>5.04</v>
      </c>
      <c r="J148" s="3">
        <v>72822</v>
      </c>
      <c r="K148" s="10">
        <v>0</v>
      </c>
      <c r="L148" s="10">
        <v>3.9820000000000002</v>
      </c>
      <c r="M148" s="21">
        <v>100</v>
      </c>
      <c r="N148" s="23" t="s">
        <v>896</v>
      </c>
      <c r="O148" s="23" t="s">
        <v>868</v>
      </c>
      <c r="P148" s="23" t="s">
        <v>871</v>
      </c>
      <c r="Q148" s="23"/>
      <c r="Y148" s="24"/>
      <c r="Z148" s="24"/>
      <c r="AA148" s="23"/>
      <c r="AB148" s="23"/>
    </row>
    <row r="149" spans="1:28" x14ac:dyDescent="0.3">
      <c r="A149" s="10" t="s">
        <v>2</v>
      </c>
      <c r="B149" s="11" t="s">
        <v>503</v>
      </c>
      <c r="C149" s="16" t="s">
        <v>327</v>
      </c>
      <c r="D149" s="19" t="s">
        <v>327</v>
      </c>
      <c r="E149" s="10" t="s">
        <v>859</v>
      </c>
      <c r="F149" s="10" t="s">
        <v>615</v>
      </c>
      <c r="G149" s="2" t="s">
        <v>635</v>
      </c>
      <c r="H149" s="10" t="s">
        <v>174</v>
      </c>
      <c r="I149" s="21">
        <v>8.23</v>
      </c>
      <c r="J149" s="3">
        <v>36444</v>
      </c>
      <c r="K149" s="10">
        <v>0</v>
      </c>
      <c r="L149" s="10">
        <v>3.1850000000000001</v>
      </c>
      <c r="M149" s="21">
        <v>100</v>
      </c>
      <c r="N149" s="23"/>
      <c r="O149" s="23"/>
      <c r="P149" s="23"/>
      <c r="Q149" s="23"/>
      <c r="Y149" s="23"/>
      <c r="Z149" s="23"/>
      <c r="AA149" s="23"/>
      <c r="AB149" s="23"/>
    </row>
    <row r="150" spans="1:28" x14ac:dyDescent="0.3">
      <c r="A150" s="10" t="s">
        <v>2</v>
      </c>
      <c r="B150" s="11" t="s">
        <v>491</v>
      </c>
      <c r="C150" s="16" t="s">
        <v>245</v>
      </c>
      <c r="D150" s="19" t="s">
        <v>245</v>
      </c>
      <c r="E150" s="10" t="s">
        <v>859</v>
      </c>
      <c r="F150" s="10" t="s">
        <v>615</v>
      </c>
      <c r="G150" s="2" t="s">
        <v>845</v>
      </c>
      <c r="H150" s="10" t="s">
        <v>222</v>
      </c>
      <c r="I150" s="21">
        <v>5.97</v>
      </c>
      <c r="J150" s="3">
        <v>60296</v>
      </c>
      <c r="K150" s="10">
        <v>1.641</v>
      </c>
      <c r="L150" s="10">
        <v>0</v>
      </c>
      <c r="M150" s="21">
        <v>-100</v>
      </c>
      <c r="N150" s="23"/>
      <c r="O150" s="23"/>
      <c r="P150" s="23" t="s">
        <v>883</v>
      </c>
      <c r="Q150" s="23"/>
      <c r="Y150" s="23"/>
      <c r="Z150" s="23"/>
      <c r="AA150" s="23"/>
      <c r="AB150" s="23"/>
    </row>
    <row r="151" spans="1:28" x14ac:dyDescent="0.3">
      <c r="A151" s="10" t="s">
        <v>2</v>
      </c>
      <c r="B151" s="11" t="s">
        <v>519</v>
      </c>
      <c r="C151" s="16" t="s">
        <v>414</v>
      </c>
      <c r="D151" s="19" t="s">
        <v>414</v>
      </c>
      <c r="E151" s="10" t="s">
        <v>859</v>
      </c>
      <c r="F151" s="10" t="s">
        <v>615</v>
      </c>
      <c r="G151" s="2" t="s">
        <v>663</v>
      </c>
      <c r="H151" s="10" t="s">
        <v>90</v>
      </c>
      <c r="I151" s="21">
        <v>5.69</v>
      </c>
      <c r="J151" s="3">
        <v>92151</v>
      </c>
      <c r="K151" s="10">
        <v>9.8450000000000006</v>
      </c>
      <c r="L151" s="10">
        <v>15.926</v>
      </c>
      <c r="M151" s="21">
        <f>IF(K151&gt;L151,ROUND(-K151/L151,2),ROUND(L151/K151,2))</f>
        <v>1.62</v>
      </c>
      <c r="N151" s="23" t="s">
        <v>904</v>
      </c>
      <c r="O151" s="23"/>
      <c r="P151" s="23" t="s">
        <v>902</v>
      </c>
      <c r="Q151" s="23"/>
      <c r="Y151" s="24"/>
      <c r="Z151" s="24"/>
      <c r="AA151" s="24"/>
      <c r="AB151" s="23"/>
    </row>
    <row r="152" spans="1:28" x14ac:dyDescent="0.3">
      <c r="A152" s="10" t="s">
        <v>2</v>
      </c>
      <c r="B152" s="11" t="s">
        <v>491</v>
      </c>
      <c r="C152" s="16" t="s">
        <v>326</v>
      </c>
      <c r="D152" s="19" t="s">
        <v>326</v>
      </c>
      <c r="E152" s="10" t="s">
        <v>859</v>
      </c>
      <c r="F152" s="10" t="s">
        <v>615</v>
      </c>
      <c r="G152" s="2" t="s">
        <v>647</v>
      </c>
      <c r="H152" s="10" t="s">
        <v>170</v>
      </c>
      <c r="I152" s="21">
        <v>5.44</v>
      </c>
      <c r="J152" s="3">
        <v>60883</v>
      </c>
      <c r="K152" s="10">
        <v>0</v>
      </c>
      <c r="L152" s="10">
        <v>3.1850000000000001</v>
      </c>
      <c r="M152" s="21">
        <v>100</v>
      </c>
      <c r="N152" s="23" t="s">
        <v>904</v>
      </c>
      <c r="O152" s="23" t="s">
        <v>916</v>
      </c>
      <c r="P152" s="23" t="s">
        <v>1043</v>
      </c>
      <c r="Q152" s="23"/>
      <c r="Y152" s="23"/>
      <c r="Z152" s="23"/>
      <c r="AA152" s="23"/>
      <c r="AB152" s="23"/>
    </row>
    <row r="153" spans="1:28" x14ac:dyDescent="0.3">
      <c r="A153" s="10" t="s">
        <v>2</v>
      </c>
      <c r="B153" s="11" t="s">
        <v>511</v>
      </c>
      <c r="C153" s="16" t="s">
        <v>454</v>
      </c>
      <c r="D153" s="19" t="s">
        <v>454</v>
      </c>
      <c r="E153" s="10" t="s">
        <v>859</v>
      </c>
      <c r="F153" s="10" t="s">
        <v>615</v>
      </c>
      <c r="G153" s="2" t="s">
        <v>709</v>
      </c>
      <c r="H153" s="10" t="s">
        <v>91</v>
      </c>
      <c r="I153" s="21">
        <v>5.74</v>
      </c>
      <c r="J153" s="3">
        <v>95573</v>
      </c>
      <c r="K153" s="10">
        <v>36.918999999999997</v>
      </c>
      <c r="L153" s="10">
        <v>38.222999999999999</v>
      </c>
      <c r="M153" s="21">
        <f>IF(K153&gt;L153,ROUND(-K153/L153,2),ROUND(L153/K153,2))</f>
        <v>1.04</v>
      </c>
      <c r="N153" s="23" t="s">
        <v>879</v>
      </c>
      <c r="O153" s="23" t="s">
        <v>891</v>
      </c>
      <c r="P153" s="23" t="s">
        <v>880</v>
      </c>
      <c r="Q153" s="23"/>
      <c r="Y153" s="23"/>
      <c r="Z153" s="23"/>
      <c r="AA153" s="23"/>
      <c r="AB153" s="23"/>
    </row>
    <row r="154" spans="1:28" x14ac:dyDescent="0.3">
      <c r="A154" s="10" t="s">
        <v>2</v>
      </c>
      <c r="B154" s="11" t="s">
        <v>576</v>
      </c>
      <c r="C154" s="16" t="s">
        <v>436</v>
      </c>
      <c r="D154" s="19" t="s">
        <v>436</v>
      </c>
      <c r="E154" s="10" t="s">
        <v>859</v>
      </c>
      <c r="F154" s="10" t="s">
        <v>615</v>
      </c>
      <c r="G154" s="2" t="s">
        <v>772</v>
      </c>
      <c r="H154" s="10" t="s">
        <v>88</v>
      </c>
      <c r="I154" s="21">
        <v>6.06</v>
      </c>
      <c r="J154" s="3">
        <v>54896</v>
      </c>
      <c r="K154" s="10">
        <v>33.637</v>
      </c>
      <c r="L154" s="10">
        <v>22.297000000000001</v>
      </c>
      <c r="M154" s="21">
        <f>IF(K154&gt;L154,ROUND(-K154/L154,2),ROUND(L154/K154,2))</f>
        <v>-1.51</v>
      </c>
      <c r="N154" s="23"/>
      <c r="O154" s="23"/>
      <c r="P154" s="23" t="s">
        <v>951</v>
      </c>
      <c r="Q154" s="23"/>
      <c r="Y154" s="23"/>
      <c r="Z154" s="23"/>
      <c r="AA154" s="23"/>
      <c r="AB154" s="23"/>
    </row>
    <row r="155" spans="1:28" x14ac:dyDescent="0.3">
      <c r="A155" s="10" t="s">
        <v>2</v>
      </c>
      <c r="B155" s="11" t="s">
        <v>507</v>
      </c>
      <c r="C155" s="16" t="s">
        <v>282</v>
      </c>
      <c r="D155" s="19" t="s">
        <v>282</v>
      </c>
      <c r="E155" s="10" t="s">
        <v>859</v>
      </c>
      <c r="F155" s="10" t="s">
        <v>615</v>
      </c>
      <c r="G155" s="2" t="s">
        <v>813</v>
      </c>
      <c r="H155" s="10" t="s">
        <v>223</v>
      </c>
      <c r="I155" s="21">
        <v>9.25</v>
      </c>
      <c r="J155" s="3">
        <v>48807</v>
      </c>
      <c r="K155" s="10">
        <v>9.0250000000000004</v>
      </c>
      <c r="L155" s="10">
        <v>0</v>
      </c>
      <c r="M155" s="21">
        <v>-100</v>
      </c>
      <c r="N155" s="23"/>
      <c r="O155" s="23"/>
      <c r="P155" s="23"/>
      <c r="Q155" s="23"/>
      <c r="Y155" s="23"/>
      <c r="Z155" s="23"/>
      <c r="AA155" s="23"/>
      <c r="AB155" s="23"/>
    </row>
    <row r="156" spans="1:28" x14ac:dyDescent="0.3">
      <c r="A156" s="10" t="s">
        <v>2</v>
      </c>
      <c r="B156" s="11" t="s">
        <v>508</v>
      </c>
      <c r="C156" s="16" t="s">
        <v>273</v>
      </c>
      <c r="D156" s="19" t="s">
        <v>273</v>
      </c>
      <c r="E156" s="10" t="s">
        <v>859</v>
      </c>
      <c r="F156" s="10" t="s">
        <v>615</v>
      </c>
      <c r="G156" s="2" t="s">
        <v>821</v>
      </c>
      <c r="H156" s="10" t="s">
        <v>228</v>
      </c>
      <c r="I156" s="21">
        <v>9.3000000000000007</v>
      </c>
      <c r="J156" s="3">
        <v>20321</v>
      </c>
      <c r="K156" s="10">
        <v>5.7430000000000003</v>
      </c>
      <c r="L156" s="10">
        <v>0</v>
      </c>
      <c r="M156" s="21">
        <v>-100</v>
      </c>
      <c r="N156" s="23" t="s">
        <v>913</v>
      </c>
      <c r="O156" s="23"/>
      <c r="P156" s="23" t="s">
        <v>914</v>
      </c>
      <c r="Q156" s="23"/>
      <c r="Y156" s="24"/>
      <c r="Z156" s="24"/>
      <c r="AA156" s="24"/>
      <c r="AB156" s="23"/>
    </row>
    <row r="157" spans="1:28" ht="30" x14ac:dyDescent="0.3">
      <c r="A157" s="10" t="s">
        <v>2</v>
      </c>
      <c r="B157" s="11" t="s">
        <v>499</v>
      </c>
      <c r="C157" s="16" t="s">
        <v>380</v>
      </c>
      <c r="D157" s="19" t="s">
        <v>380</v>
      </c>
      <c r="E157" s="10" t="s">
        <v>859</v>
      </c>
      <c r="F157" s="10" t="s">
        <v>615</v>
      </c>
      <c r="G157" s="2" t="s">
        <v>631</v>
      </c>
      <c r="H157" s="10" t="s">
        <v>172</v>
      </c>
      <c r="I157" s="21">
        <v>6.14</v>
      </c>
      <c r="J157" s="3">
        <v>109832</v>
      </c>
      <c r="K157" s="10">
        <v>0</v>
      </c>
      <c r="L157" s="10">
        <v>8.7590000000000003</v>
      </c>
      <c r="M157" s="21">
        <v>100</v>
      </c>
      <c r="N157" s="23" t="s">
        <v>875</v>
      </c>
      <c r="O157" s="23"/>
      <c r="P157" s="24" t="s">
        <v>966</v>
      </c>
      <c r="Q157" s="23"/>
      <c r="Y157" s="23"/>
      <c r="Z157" s="24"/>
      <c r="AA157" s="24"/>
      <c r="AB157" s="23"/>
    </row>
    <row r="158" spans="1:28" x14ac:dyDescent="0.3">
      <c r="A158" s="10" t="s">
        <v>2</v>
      </c>
      <c r="B158" s="11" t="s">
        <v>547</v>
      </c>
      <c r="C158" s="16" t="s">
        <v>445</v>
      </c>
      <c r="D158" s="19" t="s">
        <v>445</v>
      </c>
      <c r="E158" s="10" t="s">
        <v>859</v>
      </c>
      <c r="F158" s="10" t="s">
        <v>615</v>
      </c>
      <c r="G158" s="2" t="s">
        <v>718</v>
      </c>
      <c r="H158" s="10" t="s">
        <v>115</v>
      </c>
      <c r="I158" s="21">
        <v>5.63</v>
      </c>
      <c r="J158" s="3">
        <v>42236</v>
      </c>
      <c r="K158" s="10">
        <v>29.535</v>
      </c>
      <c r="L158" s="10">
        <v>28.667000000000002</v>
      </c>
      <c r="M158" s="21">
        <f t="shared" ref="M158:M163" si="3">IF(K158&gt;L158,ROUND(-K158/L158,2),ROUND(L158/K158,2))</f>
        <v>-1.03</v>
      </c>
      <c r="N158" s="23" t="s">
        <v>940</v>
      </c>
      <c r="O158" s="23" t="s">
        <v>870</v>
      </c>
      <c r="P158" s="23" t="s">
        <v>1011</v>
      </c>
      <c r="Q158" s="23"/>
      <c r="Y158" s="23"/>
      <c r="Z158" s="23"/>
      <c r="AA158" s="23"/>
      <c r="AB158" s="23"/>
    </row>
    <row r="159" spans="1:28" ht="30" x14ac:dyDescent="0.3">
      <c r="A159" s="10" t="s">
        <v>2</v>
      </c>
      <c r="B159" s="11" t="s">
        <v>568</v>
      </c>
      <c r="C159" s="16" t="s">
        <v>376</v>
      </c>
      <c r="D159" s="19" t="s">
        <v>376</v>
      </c>
      <c r="E159" s="10" t="s">
        <v>859</v>
      </c>
      <c r="F159" s="10" t="s">
        <v>615</v>
      </c>
      <c r="G159" s="2" t="s">
        <v>757</v>
      </c>
      <c r="H159" s="10" t="s">
        <v>94</v>
      </c>
      <c r="I159" s="21">
        <v>8.4700000000000006</v>
      </c>
      <c r="J159" s="3">
        <v>23997</v>
      </c>
      <c r="K159" s="10">
        <v>10.664999999999999</v>
      </c>
      <c r="L159" s="10">
        <v>7.9630000000000001</v>
      </c>
      <c r="M159" s="21">
        <f t="shared" si="3"/>
        <v>-1.34</v>
      </c>
      <c r="N159" s="23" t="s">
        <v>939</v>
      </c>
      <c r="O159" s="23"/>
      <c r="P159" s="24" t="s">
        <v>1020</v>
      </c>
      <c r="Q159" s="23"/>
      <c r="Y159" s="23"/>
      <c r="Z159" s="23"/>
      <c r="AA159" s="23"/>
      <c r="AB159" s="23"/>
    </row>
    <row r="160" spans="1:28" ht="30" x14ac:dyDescent="0.3">
      <c r="A160" s="10" t="s">
        <v>2</v>
      </c>
      <c r="B160" s="11" t="s">
        <v>569</v>
      </c>
      <c r="C160" s="16" t="s">
        <v>437</v>
      </c>
      <c r="D160" s="19" t="s">
        <v>437</v>
      </c>
      <c r="E160" s="10" t="s">
        <v>859</v>
      </c>
      <c r="F160" s="10" t="s">
        <v>615</v>
      </c>
      <c r="G160" s="2" t="s">
        <v>761</v>
      </c>
      <c r="H160" s="10" t="s">
        <v>95</v>
      </c>
      <c r="I160" s="21">
        <v>8.6199999999999992</v>
      </c>
      <c r="J160" s="3">
        <v>53373</v>
      </c>
      <c r="K160" s="10">
        <v>31.995999999999999</v>
      </c>
      <c r="L160" s="10">
        <v>23.093</v>
      </c>
      <c r="M160" s="21">
        <f t="shared" si="3"/>
        <v>-1.39</v>
      </c>
      <c r="N160" s="23"/>
      <c r="O160" s="24" t="s">
        <v>965</v>
      </c>
      <c r="P160" s="24" t="s">
        <v>971</v>
      </c>
      <c r="Q160" s="23"/>
      <c r="Y160" s="23"/>
      <c r="Z160" s="23"/>
      <c r="AA160" s="23"/>
      <c r="AB160" s="23"/>
    </row>
    <row r="161" spans="1:28" ht="30" x14ac:dyDescent="0.3">
      <c r="A161" s="10" t="s">
        <v>2</v>
      </c>
      <c r="B161" s="11" t="s">
        <v>521</v>
      </c>
      <c r="C161" s="16" t="s">
        <v>434</v>
      </c>
      <c r="D161" s="19" t="s">
        <v>434</v>
      </c>
      <c r="E161" s="10" t="s">
        <v>859</v>
      </c>
      <c r="F161" s="10" t="s">
        <v>615</v>
      </c>
      <c r="G161" s="2" t="s">
        <v>665</v>
      </c>
      <c r="H161" s="10" t="s">
        <v>102</v>
      </c>
      <c r="I161" s="21">
        <v>5</v>
      </c>
      <c r="J161" s="3">
        <v>78804</v>
      </c>
      <c r="K161" s="10">
        <v>14.766999999999999</v>
      </c>
      <c r="L161" s="10">
        <v>22.297000000000001</v>
      </c>
      <c r="M161" s="21">
        <f t="shared" si="3"/>
        <v>1.51</v>
      </c>
      <c r="N161" s="23" t="s">
        <v>893</v>
      </c>
      <c r="O161" s="23" t="s">
        <v>891</v>
      </c>
      <c r="P161" s="24" t="s">
        <v>960</v>
      </c>
      <c r="Q161" s="23"/>
      <c r="Y161" s="23"/>
      <c r="Z161" s="23"/>
      <c r="AA161" s="23"/>
      <c r="AB161" s="23"/>
    </row>
    <row r="162" spans="1:28" x14ac:dyDescent="0.3">
      <c r="A162" s="10" t="s">
        <v>2</v>
      </c>
      <c r="B162" s="11" t="s">
        <v>491</v>
      </c>
      <c r="C162" s="16" t="s">
        <v>320</v>
      </c>
      <c r="D162" s="19" t="s">
        <v>320</v>
      </c>
      <c r="E162" s="10" t="s">
        <v>859</v>
      </c>
      <c r="F162" s="10" t="s">
        <v>615</v>
      </c>
      <c r="G162" s="2" t="s">
        <v>674</v>
      </c>
      <c r="H162" s="10" t="s">
        <v>117</v>
      </c>
      <c r="I162" s="21">
        <v>6.46</v>
      </c>
      <c r="J162" s="3">
        <v>42833</v>
      </c>
      <c r="K162" s="10">
        <v>1.641</v>
      </c>
      <c r="L162" s="10">
        <v>2.3889999999999998</v>
      </c>
      <c r="M162" s="21">
        <f t="shared" si="3"/>
        <v>1.46</v>
      </c>
      <c r="N162" s="23"/>
      <c r="O162" s="23"/>
      <c r="P162" s="23"/>
      <c r="Q162" s="23"/>
      <c r="Y162" s="23"/>
      <c r="Z162" s="23"/>
      <c r="AA162" s="24"/>
      <c r="AB162" s="23"/>
    </row>
    <row r="163" spans="1:28" x14ac:dyDescent="0.3">
      <c r="A163" s="10" t="s">
        <v>2</v>
      </c>
      <c r="B163" s="11" t="s">
        <v>545</v>
      </c>
      <c r="C163" s="16" t="s">
        <v>429</v>
      </c>
      <c r="D163" s="19" t="s">
        <v>429</v>
      </c>
      <c r="E163" s="10" t="s">
        <v>859</v>
      </c>
      <c r="F163" s="10" t="s">
        <v>615</v>
      </c>
      <c r="G163" s="2" t="s">
        <v>716</v>
      </c>
      <c r="H163" s="10" t="s">
        <v>103</v>
      </c>
      <c r="I163" s="21">
        <v>6.31</v>
      </c>
      <c r="J163" s="3">
        <v>86849</v>
      </c>
      <c r="K163" s="10">
        <v>20.51</v>
      </c>
      <c r="L163" s="10">
        <v>19.908000000000001</v>
      </c>
      <c r="M163" s="21">
        <f t="shared" si="3"/>
        <v>-1.03</v>
      </c>
      <c r="N163" s="23"/>
      <c r="O163" s="23" t="s">
        <v>870</v>
      </c>
      <c r="P163" s="23" t="s">
        <v>898</v>
      </c>
      <c r="Q163" s="23"/>
      <c r="Y163" s="23"/>
      <c r="Z163" s="23"/>
      <c r="AA163" s="23"/>
      <c r="AB163" s="23"/>
    </row>
    <row r="164" spans="1:28" x14ac:dyDescent="0.3">
      <c r="A164" s="10" t="s">
        <v>2</v>
      </c>
      <c r="B164" s="11" t="s">
        <v>511</v>
      </c>
      <c r="C164" s="16" t="s">
        <v>271</v>
      </c>
      <c r="D164" s="19" t="s">
        <v>271</v>
      </c>
      <c r="E164" s="10" t="s">
        <v>859</v>
      </c>
      <c r="F164" s="10" t="s">
        <v>615</v>
      </c>
      <c r="G164" s="2" t="s">
        <v>834</v>
      </c>
      <c r="H164" s="10" t="s">
        <v>224</v>
      </c>
      <c r="I164" s="21">
        <v>4.68</v>
      </c>
      <c r="J164" s="3">
        <v>112096</v>
      </c>
      <c r="K164" s="10">
        <v>4.9219999999999997</v>
      </c>
      <c r="L164" s="10">
        <v>0</v>
      </c>
      <c r="M164" s="21">
        <v>-100</v>
      </c>
      <c r="N164" s="23" t="s">
        <v>879</v>
      </c>
      <c r="O164" s="23" t="s">
        <v>891</v>
      </c>
      <c r="P164" s="23" t="s">
        <v>880</v>
      </c>
      <c r="Q164" s="23"/>
      <c r="Y164" s="23"/>
      <c r="Z164" s="23"/>
      <c r="AA164" s="23"/>
      <c r="AB164" s="23"/>
    </row>
    <row r="165" spans="1:28" x14ac:dyDescent="0.3">
      <c r="A165" s="10" t="s">
        <v>2</v>
      </c>
      <c r="B165" s="11" t="s">
        <v>491</v>
      </c>
      <c r="C165" s="16" t="s">
        <v>345</v>
      </c>
      <c r="D165" s="19" t="s">
        <v>345</v>
      </c>
      <c r="E165" s="10" t="s">
        <v>859</v>
      </c>
      <c r="F165" s="10" t="s">
        <v>615</v>
      </c>
      <c r="G165" s="2" t="s">
        <v>675</v>
      </c>
      <c r="H165" s="10" t="s">
        <v>104</v>
      </c>
      <c r="I165" s="21">
        <v>9.74</v>
      </c>
      <c r="J165" s="3">
        <v>92697</v>
      </c>
      <c r="K165" s="10">
        <v>3.282</v>
      </c>
      <c r="L165" s="10">
        <v>4.7779999999999996</v>
      </c>
      <c r="M165" s="21">
        <f>IF(K165&gt;L165,ROUND(-K165/L165,2),ROUND(L165/K165,2))</f>
        <v>1.46</v>
      </c>
      <c r="N165" s="23"/>
      <c r="O165" s="23" t="s">
        <v>868</v>
      </c>
      <c r="P165" s="23"/>
      <c r="Q165" s="23"/>
      <c r="Y165" s="23"/>
      <c r="Z165" s="23"/>
      <c r="AA165" s="23"/>
      <c r="AB165" s="23"/>
    </row>
    <row r="166" spans="1:28" x14ac:dyDescent="0.3">
      <c r="A166" s="10" t="s">
        <v>2</v>
      </c>
      <c r="B166" s="11" t="s">
        <v>491</v>
      </c>
      <c r="C166" s="16" t="s">
        <v>368</v>
      </c>
      <c r="D166" s="19" t="s">
        <v>368</v>
      </c>
      <c r="E166" s="10" t="s">
        <v>859</v>
      </c>
      <c r="F166" s="10" t="s">
        <v>615</v>
      </c>
      <c r="G166" s="2" t="s">
        <v>770</v>
      </c>
      <c r="H166" s="10" t="s">
        <v>120</v>
      </c>
      <c r="I166" s="21">
        <v>5.86</v>
      </c>
      <c r="J166" s="3">
        <v>30312</v>
      </c>
      <c r="K166" s="10">
        <v>10.664999999999999</v>
      </c>
      <c r="L166" s="10">
        <v>7.1669999999999998</v>
      </c>
      <c r="M166" s="21">
        <f>IF(K166&gt;L166,ROUND(-K166/L166,2),ROUND(L166/K166,2))</f>
        <v>-1.49</v>
      </c>
      <c r="N166" s="23"/>
      <c r="O166" s="23"/>
      <c r="P166" s="23"/>
      <c r="Q166" s="23"/>
      <c r="Y166" s="23"/>
      <c r="Z166" s="23"/>
      <c r="AA166" s="23"/>
      <c r="AB166" s="23"/>
    </row>
    <row r="167" spans="1:28" x14ac:dyDescent="0.3">
      <c r="A167" s="10" t="s">
        <v>2</v>
      </c>
      <c r="B167" s="11" t="s">
        <v>491</v>
      </c>
      <c r="C167" s="16" t="s">
        <v>405</v>
      </c>
      <c r="D167" s="19" t="s">
        <v>405</v>
      </c>
      <c r="E167" s="10" t="s">
        <v>859</v>
      </c>
      <c r="F167" s="10" t="s">
        <v>615</v>
      </c>
      <c r="G167" s="2" t="s">
        <v>773</v>
      </c>
      <c r="H167" s="10" t="s">
        <v>105</v>
      </c>
      <c r="I167" s="21">
        <v>9.19</v>
      </c>
      <c r="J167" s="3">
        <v>15254</v>
      </c>
      <c r="K167" s="10">
        <v>18.048999999999999</v>
      </c>
      <c r="L167" s="10">
        <v>11.945</v>
      </c>
      <c r="M167" s="21">
        <f>IF(K167&gt;L167,ROUND(-K167/L167,2),ROUND(L167/K167,2))</f>
        <v>-1.51</v>
      </c>
      <c r="N167" s="23"/>
      <c r="O167" s="23" t="s">
        <v>868</v>
      </c>
      <c r="P167" s="23"/>
      <c r="Q167" s="23"/>
      <c r="Y167" s="24"/>
      <c r="Z167" s="23"/>
      <c r="AA167" s="23"/>
      <c r="AB167" s="23"/>
    </row>
    <row r="168" spans="1:28" x14ac:dyDescent="0.3">
      <c r="A168" s="10" t="s">
        <v>2</v>
      </c>
      <c r="B168" s="11" t="s">
        <v>546</v>
      </c>
      <c r="C168" s="16" t="s">
        <v>459</v>
      </c>
      <c r="D168" s="19" t="s">
        <v>459</v>
      </c>
      <c r="E168" s="10" t="s">
        <v>859</v>
      </c>
      <c r="F168" s="10" t="s">
        <v>615</v>
      </c>
      <c r="G168" s="2" t="s">
        <v>717</v>
      </c>
      <c r="H168" s="10" t="s">
        <v>99</v>
      </c>
      <c r="I168" s="21">
        <v>6.54</v>
      </c>
      <c r="J168" s="3">
        <v>53938</v>
      </c>
      <c r="K168" s="10">
        <v>41.841000000000001</v>
      </c>
      <c r="L168" s="10">
        <v>40.612000000000002</v>
      </c>
      <c r="M168" s="21">
        <f>IF(K168&gt;L168,ROUND(-K168/L168,2),ROUND(L168/K168,2))</f>
        <v>-1.03</v>
      </c>
      <c r="N168" s="23"/>
      <c r="O168" s="23" t="s">
        <v>894</v>
      </c>
      <c r="P168" s="23" t="s">
        <v>905</v>
      </c>
      <c r="Q168" s="23"/>
      <c r="Y168" s="23"/>
      <c r="Z168" s="23"/>
      <c r="AA168" s="23"/>
      <c r="AB168" s="23"/>
    </row>
    <row r="169" spans="1:28" x14ac:dyDescent="0.3">
      <c r="A169" s="10" t="s">
        <v>2</v>
      </c>
      <c r="B169" s="11" t="s">
        <v>482</v>
      </c>
      <c r="C169" s="16" t="s">
        <v>356</v>
      </c>
      <c r="D169" s="19" t="s">
        <v>356</v>
      </c>
      <c r="E169" s="10" t="s">
        <v>859</v>
      </c>
      <c r="F169" s="10" t="s">
        <v>615</v>
      </c>
      <c r="G169" s="2" t="s">
        <v>616</v>
      </c>
      <c r="H169" s="10" t="s">
        <v>173</v>
      </c>
      <c r="I169" s="21">
        <v>9.2100000000000009</v>
      </c>
      <c r="J169" s="3">
        <v>73899</v>
      </c>
      <c r="K169" s="10">
        <v>0</v>
      </c>
      <c r="L169" s="10">
        <v>5.5739999999999998</v>
      </c>
      <c r="M169" s="21">
        <v>100</v>
      </c>
      <c r="N169" s="23" t="s">
        <v>911</v>
      </c>
      <c r="O169" s="23"/>
      <c r="P169" s="23" t="s">
        <v>912</v>
      </c>
      <c r="Q169" s="23"/>
      <c r="Y169" s="23"/>
      <c r="Z169" s="23"/>
      <c r="AA169" s="23"/>
      <c r="AB169" s="23"/>
    </row>
    <row r="170" spans="1:28" x14ac:dyDescent="0.3">
      <c r="A170" s="10" t="s">
        <v>2</v>
      </c>
      <c r="B170" s="11" t="s">
        <v>511</v>
      </c>
      <c r="C170" s="16" t="s">
        <v>354</v>
      </c>
      <c r="D170" s="19" t="s">
        <v>354</v>
      </c>
      <c r="E170" s="10" t="s">
        <v>859</v>
      </c>
      <c r="F170" s="10" t="s">
        <v>615</v>
      </c>
      <c r="G170" s="2" t="s">
        <v>802</v>
      </c>
      <c r="H170" s="10" t="s">
        <v>122</v>
      </c>
      <c r="I170" s="21">
        <v>5.0999999999999996</v>
      </c>
      <c r="J170" s="3">
        <v>85519</v>
      </c>
      <c r="K170" s="10">
        <v>15.587999999999999</v>
      </c>
      <c r="L170" s="10">
        <v>4.7779999999999996</v>
      </c>
      <c r="M170" s="21">
        <f>IF(K170&gt;L170,ROUND(-K170/L170,2),ROUND(L170/K170,2))</f>
        <v>-3.26</v>
      </c>
      <c r="N170" s="23" t="s">
        <v>879</v>
      </c>
      <c r="O170" s="23" t="s">
        <v>891</v>
      </c>
      <c r="P170" s="23" t="s">
        <v>880</v>
      </c>
      <c r="Q170" s="23"/>
      <c r="Y170" s="24"/>
      <c r="Z170" s="24"/>
      <c r="AA170" s="24"/>
      <c r="AB170" s="23"/>
    </row>
    <row r="171" spans="1:28" ht="45" x14ac:dyDescent="0.3">
      <c r="A171" s="10" t="s">
        <v>2</v>
      </c>
      <c r="B171" s="11" t="s">
        <v>525</v>
      </c>
      <c r="C171" s="16" t="s">
        <v>406</v>
      </c>
      <c r="D171" s="19" t="s">
        <v>406</v>
      </c>
      <c r="E171" s="10" t="s">
        <v>859</v>
      </c>
      <c r="F171" s="10" t="s">
        <v>615</v>
      </c>
      <c r="G171" s="2" t="s">
        <v>678</v>
      </c>
      <c r="H171" s="10" t="s">
        <v>106</v>
      </c>
      <c r="I171" s="21">
        <v>6.83</v>
      </c>
      <c r="J171" s="3">
        <v>34984</v>
      </c>
      <c r="K171" s="10">
        <v>9.0250000000000004</v>
      </c>
      <c r="L171" s="10">
        <v>12.741</v>
      </c>
      <c r="M171" s="21">
        <f>IF(K171&gt;L171,ROUND(-K171/L171,2),ROUND(L171/K171,2))</f>
        <v>1.41</v>
      </c>
      <c r="N171" s="23" t="s">
        <v>925</v>
      </c>
      <c r="O171" s="24" t="s">
        <v>976</v>
      </c>
      <c r="P171" s="24" t="s">
        <v>1022</v>
      </c>
      <c r="Q171" s="23"/>
      <c r="Y171" s="23"/>
      <c r="Z171" s="23"/>
      <c r="AA171" s="23"/>
      <c r="AB171" s="23"/>
    </row>
    <row r="172" spans="1:28" x14ac:dyDescent="0.3">
      <c r="A172" s="10" t="s">
        <v>2</v>
      </c>
      <c r="B172" s="11" t="s">
        <v>491</v>
      </c>
      <c r="C172" s="16" t="s">
        <v>422</v>
      </c>
      <c r="D172" s="19" t="s">
        <v>422</v>
      </c>
      <c r="E172" s="10" t="s">
        <v>859</v>
      </c>
      <c r="F172" s="10" t="s">
        <v>615</v>
      </c>
      <c r="G172" s="2" t="s">
        <v>745</v>
      </c>
      <c r="H172" s="10" t="s">
        <v>107</v>
      </c>
      <c r="I172" s="21">
        <v>6.49</v>
      </c>
      <c r="J172" s="3">
        <v>46810</v>
      </c>
      <c r="K172" s="10">
        <v>22.151</v>
      </c>
      <c r="L172" s="10">
        <v>18.315000000000001</v>
      </c>
      <c r="M172" s="21">
        <f>IF(K172&gt;L172,ROUND(-K172/L172,2),ROUND(L172/K172,2))</f>
        <v>-1.21</v>
      </c>
      <c r="N172" s="23"/>
      <c r="O172" s="23"/>
      <c r="P172" s="23"/>
      <c r="Q172" s="23"/>
      <c r="Y172" s="23"/>
      <c r="Z172" s="23"/>
      <c r="AA172" s="23"/>
      <c r="AB172" s="23"/>
    </row>
    <row r="173" spans="1:28" x14ac:dyDescent="0.3">
      <c r="A173" s="10" t="s">
        <v>2</v>
      </c>
      <c r="B173" s="11" t="s">
        <v>491</v>
      </c>
      <c r="C173" s="16" t="s">
        <v>390</v>
      </c>
      <c r="D173" s="19" t="s">
        <v>390</v>
      </c>
      <c r="E173" s="10" t="s">
        <v>859</v>
      </c>
      <c r="F173" s="10" t="s">
        <v>615</v>
      </c>
      <c r="G173" s="2" t="s">
        <v>735</v>
      </c>
      <c r="H173" s="10" t="s">
        <v>123</v>
      </c>
      <c r="I173" s="21">
        <v>5.9</v>
      </c>
      <c r="J173" s="3">
        <v>31454</v>
      </c>
      <c r="K173" s="10">
        <v>10.664999999999999</v>
      </c>
      <c r="L173" s="10">
        <v>9.5559999999999992</v>
      </c>
      <c r="M173" s="21">
        <f>IF(K173&gt;L173,ROUND(-K173/L173,2),ROUND(L173/K173,2))</f>
        <v>-1.1200000000000001</v>
      </c>
      <c r="N173" s="23"/>
      <c r="O173" s="23" t="s">
        <v>868</v>
      </c>
      <c r="P173" s="23"/>
      <c r="Q173" s="23"/>
      <c r="Y173" s="23"/>
      <c r="Z173" s="23"/>
      <c r="AA173" s="24"/>
      <c r="AB173" s="23"/>
    </row>
    <row r="174" spans="1:28" x14ac:dyDescent="0.3">
      <c r="A174" s="10" t="s">
        <v>2</v>
      </c>
      <c r="B174" s="11" t="s">
        <v>491</v>
      </c>
      <c r="C174" s="16" t="s">
        <v>446</v>
      </c>
      <c r="D174" s="19" t="s">
        <v>446</v>
      </c>
      <c r="E174" s="10" t="s">
        <v>859</v>
      </c>
      <c r="F174" s="10" t="s">
        <v>615</v>
      </c>
      <c r="G174" s="2" t="s">
        <v>740</v>
      </c>
      <c r="H174" s="10" t="s">
        <v>125</v>
      </c>
      <c r="I174" s="21">
        <v>6.88</v>
      </c>
      <c r="J174" s="3">
        <v>43338</v>
      </c>
      <c r="K174" s="10">
        <v>33.637</v>
      </c>
      <c r="L174" s="10">
        <v>28.667000000000002</v>
      </c>
      <c r="M174" s="21">
        <f>IF(K174&gt;L174,ROUND(-K174/L174,2),ROUND(L174/K174,2))</f>
        <v>-1.17</v>
      </c>
      <c r="N174" s="23"/>
      <c r="O174" s="23" t="s">
        <v>868</v>
      </c>
      <c r="P174" s="23"/>
      <c r="Q174" s="23"/>
      <c r="Y174" s="23"/>
      <c r="Z174" s="24"/>
      <c r="AA174" s="23"/>
      <c r="AB174" s="23"/>
    </row>
    <row r="175" spans="1:28" x14ac:dyDescent="0.3">
      <c r="A175" s="10" t="s">
        <v>2</v>
      </c>
      <c r="B175" s="11" t="s">
        <v>491</v>
      </c>
      <c r="C175" s="16" t="s">
        <v>256</v>
      </c>
      <c r="D175" s="19" t="s">
        <v>256</v>
      </c>
      <c r="E175" s="10" t="s">
        <v>859</v>
      </c>
      <c r="F175" s="10" t="s">
        <v>615</v>
      </c>
      <c r="G175" s="2" t="s">
        <v>846</v>
      </c>
      <c r="H175" s="10" t="s">
        <v>230</v>
      </c>
      <c r="I175" s="21">
        <v>10.73</v>
      </c>
      <c r="J175" s="3">
        <v>64584</v>
      </c>
      <c r="K175" s="10">
        <v>2.4609999999999999</v>
      </c>
      <c r="L175" s="10">
        <v>0</v>
      </c>
      <c r="M175" s="21">
        <v>-100</v>
      </c>
      <c r="N175" s="23"/>
      <c r="O175" s="23" t="s">
        <v>868</v>
      </c>
      <c r="P175" s="23"/>
      <c r="Q175" s="23"/>
      <c r="Y175" s="23"/>
      <c r="Z175" s="23"/>
      <c r="AA175" s="23"/>
      <c r="AB175" s="23"/>
    </row>
    <row r="176" spans="1:28" x14ac:dyDescent="0.3">
      <c r="A176" s="10" t="s">
        <v>2</v>
      </c>
      <c r="B176" s="11" t="s">
        <v>572</v>
      </c>
      <c r="C176" s="16" t="s">
        <v>401</v>
      </c>
      <c r="D176" s="19" t="s">
        <v>401</v>
      </c>
      <c r="E176" s="10" t="s">
        <v>859</v>
      </c>
      <c r="F176" s="10" t="s">
        <v>615</v>
      </c>
      <c r="G176" s="2" t="s">
        <v>775</v>
      </c>
      <c r="H176" s="10" t="s">
        <v>126</v>
      </c>
      <c r="I176" s="21">
        <v>9.15</v>
      </c>
      <c r="J176" s="3">
        <v>85136</v>
      </c>
      <c r="K176" s="10">
        <v>17.228999999999999</v>
      </c>
      <c r="L176" s="10">
        <v>11.148</v>
      </c>
      <c r="M176" s="21">
        <f>IF(K176&gt;L176,ROUND(-K176/L176,2),ROUND(L176/K176,2))</f>
        <v>-1.55</v>
      </c>
      <c r="N176" s="23"/>
      <c r="O176" s="23"/>
      <c r="P176" s="23" t="s">
        <v>876</v>
      </c>
      <c r="Q176" s="23"/>
      <c r="Y176" s="23"/>
      <c r="Z176" s="23"/>
      <c r="AA176" s="24"/>
      <c r="AB176" s="23"/>
    </row>
    <row r="177" spans="1:28" ht="30" x14ac:dyDescent="0.3">
      <c r="A177" s="10" t="s">
        <v>2</v>
      </c>
      <c r="B177" s="11" t="s">
        <v>491</v>
      </c>
      <c r="C177" s="16" t="s">
        <v>301</v>
      </c>
      <c r="D177" s="19" t="s">
        <v>301</v>
      </c>
      <c r="E177" s="10" t="s">
        <v>859</v>
      </c>
      <c r="F177" s="10" t="s">
        <v>615</v>
      </c>
      <c r="G177" s="2" t="s">
        <v>648</v>
      </c>
      <c r="H177" s="10" t="s">
        <v>182</v>
      </c>
      <c r="I177" s="21">
        <v>6.1</v>
      </c>
      <c r="J177" s="3">
        <v>85739</v>
      </c>
      <c r="K177" s="10">
        <v>0</v>
      </c>
      <c r="L177" s="10">
        <v>1.593</v>
      </c>
      <c r="M177" s="21">
        <v>100</v>
      </c>
      <c r="N177" s="23"/>
      <c r="O177" s="23"/>
      <c r="P177" s="24" t="s">
        <v>982</v>
      </c>
      <c r="Q177" s="23"/>
      <c r="Y177" s="23"/>
      <c r="Z177" s="23"/>
      <c r="AA177" s="23"/>
      <c r="AB177" s="23"/>
    </row>
    <row r="178" spans="1:28" ht="45" x14ac:dyDescent="0.3">
      <c r="A178" s="10" t="s">
        <v>2</v>
      </c>
      <c r="B178" s="11" t="s">
        <v>591</v>
      </c>
      <c r="C178" s="16" t="s">
        <v>312</v>
      </c>
      <c r="D178" s="19" t="s">
        <v>312</v>
      </c>
      <c r="E178" s="10" t="s">
        <v>859</v>
      </c>
      <c r="F178" s="10" t="s">
        <v>615</v>
      </c>
      <c r="G178" s="2" t="s">
        <v>800</v>
      </c>
      <c r="H178" s="10" t="s">
        <v>108</v>
      </c>
      <c r="I178" s="21">
        <v>5.98</v>
      </c>
      <c r="J178" s="3">
        <v>96043</v>
      </c>
      <c r="K178" s="10">
        <v>4.9219999999999997</v>
      </c>
      <c r="L178" s="10">
        <v>1.593</v>
      </c>
      <c r="M178" s="21">
        <f>IF(K178&gt;L178,ROUND(-K178/L178,2),ROUND(L178/K178,2))</f>
        <v>-3.09</v>
      </c>
      <c r="N178" s="23"/>
      <c r="O178" s="23"/>
      <c r="P178" s="24" t="s">
        <v>975</v>
      </c>
      <c r="Q178" s="23"/>
      <c r="Y178" s="23"/>
      <c r="Z178" s="23"/>
      <c r="AA178" s="23"/>
      <c r="AB178" s="23"/>
    </row>
    <row r="179" spans="1:28" x14ac:dyDescent="0.3">
      <c r="A179" s="10" t="s">
        <v>2</v>
      </c>
      <c r="B179" s="11" t="s">
        <v>501</v>
      </c>
      <c r="C179" s="16" t="s">
        <v>328</v>
      </c>
      <c r="D179" s="19" t="s">
        <v>328</v>
      </c>
      <c r="E179" s="10" t="s">
        <v>859</v>
      </c>
      <c r="F179" s="10" t="s">
        <v>615</v>
      </c>
      <c r="G179" s="2" t="s">
        <v>633</v>
      </c>
      <c r="H179" s="10" t="s">
        <v>176</v>
      </c>
      <c r="I179" s="21">
        <v>8.6999999999999993</v>
      </c>
      <c r="J179" s="3">
        <v>31888</v>
      </c>
      <c r="K179" s="10">
        <v>0</v>
      </c>
      <c r="L179" s="10">
        <v>3.1850000000000001</v>
      </c>
      <c r="M179" s="21">
        <v>100</v>
      </c>
      <c r="N179" s="23" t="s">
        <v>882</v>
      </c>
      <c r="O179" s="23" t="s">
        <v>868</v>
      </c>
      <c r="P179" s="23"/>
      <c r="Q179" s="23"/>
      <c r="Y179" s="23"/>
      <c r="Z179" s="23"/>
      <c r="AA179" s="23"/>
      <c r="AB179" s="23"/>
    </row>
    <row r="180" spans="1:28" x14ac:dyDescent="0.3">
      <c r="A180" s="10" t="s">
        <v>2</v>
      </c>
      <c r="B180" s="11" t="s">
        <v>494</v>
      </c>
      <c r="C180" s="16" t="s">
        <v>317</v>
      </c>
      <c r="D180" s="19" t="s">
        <v>317</v>
      </c>
      <c r="E180" s="10" t="s">
        <v>859</v>
      </c>
      <c r="F180" s="10" t="s">
        <v>615</v>
      </c>
      <c r="G180" s="2" t="s">
        <v>626</v>
      </c>
      <c r="H180" s="10" t="s">
        <v>183</v>
      </c>
      <c r="I180" s="21">
        <v>5.47</v>
      </c>
      <c r="J180" s="3">
        <v>17693</v>
      </c>
      <c r="K180" s="10">
        <v>0</v>
      </c>
      <c r="L180" s="10">
        <v>2.3889999999999998</v>
      </c>
      <c r="M180" s="21">
        <v>100</v>
      </c>
      <c r="N180" s="23"/>
      <c r="O180" s="23"/>
      <c r="P180" s="23"/>
      <c r="Q180" s="23"/>
      <c r="Y180" s="23"/>
      <c r="Z180" s="23"/>
      <c r="AA180" s="23"/>
      <c r="AB180" s="23"/>
    </row>
    <row r="181" spans="1:28" x14ac:dyDescent="0.3">
      <c r="A181" s="10" t="s">
        <v>2</v>
      </c>
      <c r="B181" s="11" t="s">
        <v>491</v>
      </c>
      <c r="C181" s="16" t="s">
        <v>373</v>
      </c>
      <c r="D181" s="19" t="s">
        <v>373</v>
      </c>
      <c r="E181" s="10" t="s">
        <v>859</v>
      </c>
      <c r="F181" s="10" t="s">
        <v>615</v>
      </c>
      <c r="G181" s="2" t="s">
        <v>649</v>
      </c>
      <c r="H181" s="10" t="s">
        <v>175</v>
      </c>
      <c r="I181" s="21">
        <v>6.12</v>
      </c>
      <c r="J181" s="3">
        <v>178988</v>
      </c>
      <c r="K181" s="10">
        <v>0</v>
      </c>
      <c r="L181" s="10">
        <v>7.9630000000000001</v>
      </c>
      <c r="M181" s="21">
        <v>100</v>
      </c>
      <c r="N181" s="23"/>
      <c r="O181" s="23"/>
      <c r="P181" s="23" t="s">
        <v>1041</v>
      </c>
      <c r="Q181" s="23"/>
      <c r="Y181" s="23"/>
      <c r="Z181" s="23"/>
      <c r="AA181" s="24"/>
      <c r="AB181" s="23"/>
    </row>
    <row r="182" spans="1:28" x14ac:dyDescent="0.3">
      <c r="A182" s="10" t="s">
        <v>2</v>
      </c>
      <c r="B182" s="11" t="s">
        <v>511</v>
      </c>
      <c r="C182" s="16" t="s">
        <v>470</v>
      </c>
      <c r="D182" s="19" t="s">
        <v>470</v>
      </c>
      <c r="E182" s="10" t="s">
        <v>859</v>
      </c>
      <c r="F182" s="10" t="s">
        <v>615</v>
      </c>
      <c r="G182" s="2" t="s">
        <v>696</v>
      </c>
      <c r="H182" s="10" t="s">
        <v>129</v>
      </c>
      <c r="I182" s="21">
        <v>4.79</v>
      </c>
      <c r="J182" s="3">
        <v>80249</v>
      </c>
      <c r="K182" s="10">
        <v>51.686</v>
      </c>
      <c r="L182" s="10">
        <v>64.501000000000005</v>
      </c>
      <c r="M182" s="21">
        <f>IF(K182&gt;L182,ROUND(-K182/L182,2),ROUND(L182/K182,2))</f>
        <v>1.25</v>
      </c>
      <c r="N182" s="23" t="s">
        <v>879</v>
      </c>
      <c r="O182" s="23" t="s">
        <v>891</v>
      </c>
      <c r="P182" s="23" t="s">
        <v>880</v>
      </c>
      <c r="Q182" s="23"/>
      <c r="Y182" s="23"/>
      <c r="Z182" s="23"/>
      <c r="AA182" s="23"/>
      <c r="AB182" s="23"/>
    </row>
    <row r="183" spans="1:28" ht="30" x14ac:dyDescent="0.3">
      <c r="A183" s="10" t="s">
        <v>2</v>
      </c>
      <c r="B183" s="11" t="s">
        <v>540</v>
      </c>
      <c r="C183" s="16" t="s">
        <v>400</v>
      </c>
      <c r="D183" s="19" t="s">
        <v>400</v>
      </c>
      <c r="E183" s="10" t="s">
        <v>859</v>
      </c>
      <c r="F183" s="10" t="s">
        <v>615</v>
      </c>
      <c r="G183" s="2" t="s">
        <v>711</v>
      </c>
      <c r="H183" s="10" t="s">
        <v>130</v>
      </c>
      <c r="I183" s="21">
        <v>7.97</v>
      </c>
      <c r="J183" s="3">
        <v>25222</v>
      </c>
      <c r="K183" s="10">
        <v>11.486000000000001</v>
      </c>
      <c r="L183" s="10">
        <v>11.148</v>
      </c>
      <c r="M183" s="21">
        <f>IF(K183&gt;L183,ROUND(-K183/L183,2),ROUND(L183/K183,2))</f>
        <v>-1.03</v>
      </c>
      <c r="N183" s="23" t="s">
        <v>943</v>
      </c>
      <c r="O183" s="23"/>
      <c r="P183" s="24" t="s">
        <v>1023</v>
      </c>
      <c r="Q183" s="23"/>
      <c r="Y183" s="23"/>
      <c r="Z183" s="23"/>
      <c r="AA183" s="23"/>
      <c r="AB183" s="23"/>
    </row>
    <row r="184" spans="1:28" x14ac:dyDescent="0.3">
      <c r="A184" s="10" t="s">
        <v>2</v>
      </c>
      <c r="B184" s="11" t="s">
        <v>552</v>
      </c>
      <c r="C184" s="16" t="s">
        <v>430</v>
      </c>
      <c r="D184" s="19" t="s">
        <v>430</v>
      </c>
      <c r="E184" s="10" t="s">
        <v>859</v>
      </c>
      <c r="F184" s="10" t="s">
        <v>615</v>
      </c>
      <c r="G184" s="2" t="s">
        <v>733</v>
      </c>
      <c r="H184" s="10" t="s">
        <v>131</v>
      </c>
      <c r="I184" s="21">
        <v>8.26</v>
      </c>
      <c r="J184" s="3">
        <v>19563</v>
      </c>
      <c r="K184" s="10">
        <v>22.151</v>
      </c>
      <c r="L184" s="10">
        <v>19.908000000000001</v>
      </c>
      <c r="M184" s="21">
        <f>IF(K184&gt;L184,ROUND(-K184/L184,2),ROUND(L184/K184,2))</f>
        <v>-1.1100000000000001</v>
      </c>
      <c r="N184" s="23"/>
      <c r="O184" s="23" t="s">
        <v>889</v>
      </c>
      <c r="P184" s="23"/>
      <c r="Q184" s="23"/>
      <c r="Y184" s="23"/>
      <c r="Z184" s="23"/>
      <c r="AA184" s="23"/>
      <c r="AB184" s="23"/>
    </row>
    <row r="185" spans="1:28" x14ac:dyDescent="0.3">
      <c r="A185" s="10" t="s">
        <v>2</v>
      </c>
      <c r="B185" s="11" t="s">
        <v>578</v>
      </c>
      <c r="C185" s="16" t="s">
        <v>384</v>
      </c>
      <c r="D185" s="19" t="s">
        <v>384</v>
      </c>
      <c r="E185" s="10" t="s">
        <v>859</v>
      </c>
      <c r="F185" s="10" t="s">
        <v>615</v>
      </c>
      <c r="G185" s="2" t="s">
        <v>777</v>
      </c>
      <c r="H185" s="10" t="s">
        <v>109</v>
      </c>
      <c r="I185" s="21">
        <v>5.73</v>
      </c>
      <c r="J185" s="3">
        <v>71273</v>
      </c>
      <c r="K185" s="10">
        <v>13.946999999999999</v>
      </c>
      <c r="L185" s="10">
        <v>8.7590000000000003</v>
      </c>
      <c r="M185" s="21">
        <f>IF(K185&gt;L185,ROUND(-K185/L185,2),ROUND(L185/K185,2))</f>
        <v>-1.59</v>
      </c>
      <c r="N185" s="23"/>
      <c r="O185" s="23" t="s">
        <v>868</v>
      </c>
      <c r="P185" s="23" t="s">
        <v>892</v>
      </c>
      <c r="Q185" s="23"/>
      <c r="Y185" s="23"/>
      <c r="Z185" s="23"/>
      <c r="AA185" s="24"/>
      <c r="AB185" s="23"/>
    </row>
    <row r="186" spans="1:28" x14ac:dyDescent="0.3">
      <c r="A186" s="10" t="s">
        <v>2</v>
      </c>
      <c r="B186" s="11" t="s">
        <v>590</v>
      </c>
      <c r="C186" s="16" t="s">
        <v>353</v>
      </c>
      <c r="D186" s="19" t="s">
        <v>353</v>
      </c>
      <c r="E186" s="10" t="s">
        <v>859</v>
      </c>
      <c r="F186" s="10" t="s">
        <v>615</v>
      </c>
      <c r="G186" s="2" t="s">
        <v>797</v>
      </c>
      <c r="H186" s="10" t="s">
        <v>110</v>
      </c>
      <c r="I186" s="21">
        <v>7.22</v>
      </c>
      <c r="J186" s="3">
        <v>44452</v>
      </c>
      <c r="K186" s="10">
        <v>12.305999999999999</v>
      </c>
      <c r="L186" s="10">
        <v>4.7779999999999996</v>
      </c>
      <c r="M186" s="21">
        <f>IF(K186&gt;L186,ROUND(-K186/L186,2),ROUND(L186/K186,2))</f>
        <v>-2.58</v>
      </c>
      <c r="N186" s="23"/>
      <c r="O186" s="23"/>
      <c r="P186" s="23" t="s">
        <v>906</v>
      </c>
      <c r="Q186" s="23"/>
      <c r="Y186" s="23"/>
      <c r="Z186" s="23"/>
      <c r="AA186" s="23"/>
      <c r="AB186" s="23"/>
    </row>
    <row r="187" spans="1:28" x14ac:dyDescent="0.3">
      <c r="A187" s="10" t="s">
        <v>2</v>
      </c>
      <c r="B187" s="11" t="s">
        <v>492</v>
      </c>
      <c r="C187" s="16" t="s">
        <v>299</v>
      </c>
      <c r="D187" s="19" t="s">
        <v>299</v>
      </c>
      <c r="E187" s="10" t="s">
        <v>859</v>
      </c>
      <c r="F187" s="10" t="s">
        <v>615</v>
      </c>
      <c r="G187" s="2" t="s">
        <v>627</v>
      </c>
      <c r="H187" s="10" t="s">
        <v>178</v>
      </c>
      <c r="I187" s="21">
        <v>7.72</v>
      </c>
      <c r="J187" s="3">
        <v>41514</v>
      </c>
      <c r="K187" s="10">
        <v>0</v>
      </c>
      <c r="L187" s="10">
        <v>1.593</v>
      </c>
      <c r="M187" s="21">
        <v>100</v>
      </c>
      <c r="N187" s="23" t="s">
        <v>897</v>
      </c>
      <c r="O187" s="23" t="s">
        <v>868</v>
      </c>
      <c r="P187" s="23"/>
      <c r="Q187" s="23"/>
      <c r="Y187" s="23"/>
      <c r="Z187" s="23"/>
      <c r="AA187" s="23"/>
      <c r="AB187" s="23"/>
    </row>
    <row r="188" spans="1:28" ht="30" x14ac:dyDescent="0.3">
      <c r="A188" s="10" t="s">
        <v>2</v>
      </c>
      <c r="B188" s="11" t="s">
        <v>557</v>
      </c>
      <c r="C188" s="16" t="s">
        <v>431</v>
      </c>
      <c r="D188" s="19" t="s">
        <v>431</v>
      </c>
      <c r="E188" s="10" t="s">
        <v>859</v>
      </c>
      <c r="F188" s="10" t="s">
        <v>615</v>
      </c>
      <c r="G188" s="2" t="s">
        <v>743</v>
      </c>
      <c r="H188" s="10" t="s">
        <v>113</v>
      </c>
      <c r="I188" s="21">
        <v>6.15</v>
      </c>
      <c r="J188" s="3">
        <v>20534</v>
      </c>
      <c r="K188" s="10">
        <v>23.792000000000002</v>
      </c>
      <c r="L188" s="10">
        <v>19.908000000000001</v>
      </c>
      <c r="M188" s="21">
        <f>IF(K188&gt;L188,ROUND(-K188/L188,2),ROUND(L188/K188,2))</f>
        <v>-1.2</v>
      </c>
      <c r="N188" s="24" t="s">
        <v>993</v>
      </c>
      <c r="O188" s="23" t="s">
        <v>901</v>
      </c>
      <c r="P188" s="23" t="s">
        <v>1010</v>
      </c>
      <c r="Q188" s="23"/>
      <c r="Y188" s="23"/>
      <c r="Z188" s="23"/>
      <c r="AA188" s="24"/>
      <c r="AB188" s="23"/>
    </row>
    <row r="189" spans="1:28" x14ac:dyDescent="0.3">
      <c r="A189" s="10" t="s">
        <v>2</v>
      </c>
      <c r="B189" s="11" t="s">
        <v>581</v>
      </c>
      <c r="C189" s="16" t="s">
        <v>350</v>
      </c>
      <c r="D189" s="19" t="s">
        <v>350</v>
      </c>
      <c r="E189" s="10" t="s">
        <v>859</v>
      </c>
      <c r="F189" s="10" t="s">
        <v>615</v>
      </c>
      <c r="G189" s="2" t="s">
        <v>780</v>
      </c>
      <c r="H189" s="10" t="s">
        <v>114</v>
      </c>
      <c r="I189" s="21">
        <v>8.84</v>
      </c>
      <c r="J189" s="3">
        <v>42530</v>
      </c>
      <c r="K189" s="10">
        <v>8.2040000000000006</v>
      </c>
      <c r="L189" s="10">
        <v>4.7779999999999996</v>
      </c>
      <c r="M189" s="21">
        <f>IF(K189&gt;L189,ROUND(-K189/L189,2),ROUND(L189/K189,2))</f>
        <v>-1.72</v>
      </c>
      <c r="N189" s="23"/>
      <c r="O189" s="23"/>
      <c r="P189" s="23" t="s">
        <v>922</v>
      </c>
      <c r="Q189" s="23"/>
      <c r="Y189" s="24"/>
      <c r="Z189" s="23"/>
      <c r="AA189" s="24"/>
      <c r="AB189" s="23"/>
    </row>
    <row r="190" spans="1:28" x14ac:dyDescent="0.3">
      <c r="A190" s="10" t="s">
        <v>2</v>
      </c>
      <c r="B190" s="11" t="s">
        <v>491</v>
      </c>
      <c r="C190" s="16" t="s">
        <v>305</v>
      </c>
      <c r="D190" s="19" t="s">
        <v>305</v>
      </c>
      <c r="E190" s="10" t="s">
        <v>859</v>
      </c>
      <c r="F190" s="10" t="s">
        <v>615</v>
      </c>
      <c r="G190" s="2" t="s">
        <v>725</v>
      </c>
      <c r="H190" s="10" t="s">
        <v>111</v>
      </c>
      <c r="I190" s="21">
        <v>9.1199999999999992</v>
      </c>
      <c r="J190" s="3">
        <v>21371</v>
      </c>
      <c r="K190" s="10">
        <v>1.641</v>
      </c>
      <c r="L190" s="10">
        <v>1.593</v>
      </c>
      <c r="M190" s="21">
        <f>IF(K190&gt;L190,ROUND(-K190/L190,2),ROUND(L190/K190,2))</f>
        <v>-1.03</v>
      </c>
      <c r="N190" s="23"/>
      <c r="O190" s="23" t="s">
        <v>868</v>
      </c>
      <c r="P190" s="23"/>
      <c r="Q190" s="23"/>
      <c r="Y190" s="23"/>
      <c r="Z190" s="23"/>
      <c r="AA190" s="23"/>
      <c r="AB190" s="23"/>
    </row>
    <row r="191" spans="1:28" x14ac:dyDescent="0.3">
      <c r="A191" s="10" t="s">
        <v>2</v>
      </c>
      <c r="B191" s="11" t="s">
        <v>491</v>
      </c>
      <c r="C191" s="16" t="s">
        <v>319</v>
      </c>
      <c r="D191" s="19" t="s">
        <v>319</v>
      </c>
      <c r="E191" s="10" t="s">
        <v>859</v>
      </c>
      <c r="F191" s="10" t="s">
        <v>615</v>
      </c>
      <c r="G191" s="2" t="s">
        <v>650</v>
      </c>
      <c r="H191" s="10" t="s">
        <v>187</v>
      </c>
      <c r="I191" s="21">
        <v>9.07</v>
      </c>
      <c r="J191" s="3">
        <v>25735</v>
      </c>
      <c r="K191" s="10">
        <v>0</v>
      </c>
      <c r="L191" s="10">
        <v>2.3889999999999998</v>
      </c>
      <c r="M191" s="21">
        <v>100</v>
      </c>
      <c r="N191" s="23"/>
      <c r="O191" s="23"/>
      <c r="P191" s="23"/>
      <c r="Q191" s="23"/>
      <c r="Y191" s="23"/>
      <c r="Z191" s="24"/>
      <c r="AA191" s="23"/>
      <c r="AB191" s="23"/>
    </row>
    <row r="192" spans="1:28" ht="30" x14ac:dyDescent="0.3">
      <c r="A192" s="10" t="s">
        <v>2</v>
      </c>
      <c r="B192" s="11" t="s">
        <v>496</v>
      </c>
      <c r="C192" s="16" t="s">
        <v>330</v>
      </c>
      <c r="D192" s="19" t="s">
        <v>330</v>
      </c>
      <c r="E192" s="10" t="s">
        <v>859</v>
      </c>
      <c r="F192" s="10" t="s">
        <v>615</v>
      </c>
      <c r="G192" s="2" t="s">
        <v>629</v>
      </c>
      <c r="H192" s="10" t="s">
        <v>186</v>
      </c>
      <c r="I192" s="21">
        <v>5.47</v>
      </c>
      <c r="J192" s="3">
        <v>82721</v>
      </c>
      <c r="K192" s="10">
        <v>0</v>
      </c>
      <c r="L192" s="10">
        <v>3.1850000000000001</v>
      </c>
      <c r="M192" s="21">
        <v>100</v>
      </c>
      <c r="N192" s="23"/>
      <c r="O192" s="23" t="s">
        <v>891</v>
      </c>
      <c r="P192" s="24" t="s">
        <v>1024</v>
      </c>
      <c r="Q192" s="23"/>
      <c r="Y192" s="23"/>
      <c r="Z192" s="23"/>
      <c r="AA192" s="23"/>
      <c r="AB192" s="23"/>
    </row>
    <row r="193" spans="1:28" x14ac:dyDescent="0.3">
      <c r="A193" s="10" t="s">
        <v>2</v>
      </c>
      <c r="B193" s="11" t="s">
        <v>491</v>
      </c>
      <c r="C193" s="16" t="s">
        <v>249</v>
      </c>
      <c r="D193" s="19" t="s">
        <v>249</v>
      </c>
      <c r="E193" s="10" t="s">
        <v>859</v>
      </c>
      <c r="F193" s="10" t="s">
        <v>615</v>
      </c>
      <c r="G193" s="2" t="s">
        <v>847</v>
      </c>
      <c r="H193" s="10" t="s">
        <v>235</v>
      </c>
      <c r="I193" s="21">
        <v>7.79</v>
      </c>
      <c r="J193" s="3">
        <v>74830</v>
      </c>
      <c r="K193" s="10">
        <v>2.4609999999999999</v>
      </c>
      <c r="L193" s="10">
        <v>0</v>
      </c>
      <c r="M193" s="21">
        <v>-100</v>
      </c>
      <c r="N193" s="23"/>
      <c r="O193" s="23"/>
      <c r="P193" s="23"/>
      <c r="Q193" s="23"/>
      <c r="Y193" s="23"/>
      <c r="Z193" s="24"/>
      <c r="AA193" s="23"/>
      <c r="AB193" s="23"/>
    </row>
    <row r="194" spans="1:28" x14ac:dyDescent="0.3">
      <c r="A194" s="10" t="s">
        <v>2</v>
      </c>
      <c r="B194" s="11" t="s">
        <v>491</v>
      </c>
      <c r="C194" s="16" t="s">
        <v>413</v>
      </c>
      <c r="D194" s="19" t="s">
        <v>413</v>
      </c>
      <c r="E194" s="10" t="s">
        <v>859</v>
      </c>
      <c r="F194" s="10" t="s">
        <v>615</v>
      </c>
      <c r="G194" s="2" t="s">
        <v>774</v>
      </c>
      <c r="H194" s="10" t="s">
        <v>112</v>
      </c>
      <c r="I194" s="21">
        <v>9.15</v>
      </c>
      <c r="J194" s="3">
        <v>59885</v>
      </c>
      <c r="K194" s="10">
        <v>22.972000000000001</v>
      </c>
      <c r="L194" s="10">
        <v>15.13</v>
      </c>
      <c r="M194" s="21">
        <f>IF(K194&gt;L194,ROUND(-K194/L194,2),ROUND(L194/K194,2))</f>
        <v>-1.52</v>
      </c>
      <c r="N194" s="23"/>
      <c r="O194" s="23"/>
      <c r="P194" s="23"/>
      <c r="Q194" s="23"/>
      <c r="Y194" s="24"/>
      <c r="Z194" s="23"/>
      <c r="AA194" s="24"/>
      <c r="AB194" s="23"/>
    </row>
    <row r="195" spans="1:28" x14ac:dyDescent="0.3">
      <c r="A195" s="10" t="s">
        <v>2</v>
      </c>
      <c r="B195" s="11" t="s">
        <v>491</v>
      </c>
      <c r="C195" s="16" t="s">
        <v>415</v>
      </c>
      <c r="D195" s="19" t="s">
        <v>415</v>
      </c>
      <c r="E195" s="10" t="s">
        <v>859</v>
      </c>
      <c r="F195" s="10" t="s">
        <v>615</v>
      </c>
      <c r="G195" s="2" t="s">
        <v>794</v>
      </c>
      <c r="H195" s="10" t="s">
        <v>116</v>
      </c>
      <c r="I195" s="21">
        <v>4.4400000000000004</v>
      </c>
      <c r="J195" s="3">
        <v>22325</v>
      </c>
      <c r="K195" s="10">
        <v>36.918999999999997</v>
      </c>
      <c r="L195" s="10">
        <v>15.926</v>
      </c>
      <c r="M195" s="21">
        <f>IF(K195&gt;L195,ROUND(-K195/L195,2),ROUND(L195/K195,2))</f>
        <v>-2.3199999999999998</v>
      </c>
      <c r="N195" s="23"/>
      <c r="O195" s="23"/>
      <c r="P195" s="23"/>
      <c r="Q195" s="23"/>
      <c r="Y195" s="23"/>
      <c r="Z195" s="23"/>
      <c r="AA195" s="23"/>
      <c r="AB195" s="23"/>
    </row>
    <row r="196" spans="1:28" ht="30" x14ac:dyDescent="0.3">
      <c r="A196" s="10" t="s">
        <v>2</v>
      </c>
      <c r="B196" s="11" t="s">
        <v>607</v>
      </c>
      <c r="C196" s="16" t="s">
        <v>286</v>
      </c>
      <c r="D196" s="19" t="s">
        <v>286</v>
      </c>
      <c r="E196" s="10" t="s">
        <v>859</v>
      </c>
      <c r="F196" s="10" t="s">
        <v>615</v>
      </c>
      <c r="G196" s="2" t="s">
        <v>827</v>
      </c>
      <c r="H196" s="10" t="s">
        <v>236</v>
      </c>
      <c r="I196" s="21">
        <v>5.79</v>
      </c>
      <c r="J196" s="3">
        <v>79495</v>
      </c>
      <c r="K196" s="10">
        <v>14.766999999999999</v>
      </c>
      <c r="L196" s="10">
        <v>0</v>
      </c>
      <c r="M196" s="21">
        <v>-100</v>
      </c>
      <c r="N196" s="23" t="s">
        <v>893</v>
      </c>
      <c r="O196" s="24" t="s">
        <v>965</v>
      </c>
      <c r="P196" s="24" t="s">
        <v>960</v>
      </c>
      <c r="Q196" s="23"/>
      <c r="Y196" s="24"/>
      <c r="Z196" s="23"/>
      <c r="AA196" s="24"/>
      <c r="AB196" s="23"/>
    </row>
    <row r="197" spans="1:28" ht="30" x14ac:dyDescent="0.3">
      <c r="A197" s="10" t="s">
        <v>2</v>
      </c>
      <c r="B197" s="11" t="s">
        <v>536</v>
      </c>
      <c r="C197" s="16" t="s">
        <v>461</v>
      </c>
      <c r="D197" s="19" t="s">
        <v>461</v>
      </c>
      <c r="E197" s="10" t="s">
        <v>859</v>
      </c>
      <c r="F197" s="10" t="s">
        <v>615</v>
      </c>
      <c r="G197" s="2" t="s">
        <v>699</v>
      </c>
      <c r="H197" s="10" t="s">
        <v>119</v>
      </c>
      <c r="I197" s="21">
        <v>6.02</v>
      </c>
      <c r="J197" s="3">
        <v>79438</v>
      </c>
      <c r="K197" s="10">
        <v>34.457000000000001</v>
      </c>
      <c r="L197" s="10">
        <v>42.204000000000001</v>
      </c>
      <c r="M197" s="21">
        <f>IF(K197&gt;L197,ROUND(-K197/L197,2),ROUND(L197/K197,2))</f>
        <v>1.22</v>
      </c>
      <c r="N197" s="23" t="s">
        <v>909</v>
      </c>
      <c r="O197" s="24" t="s">
        <v>997</v>
      </c>
      <c r="P197" s="23" t="s">
        <v>884</v>
      </c>
      <c r="Q197" s="23"/>
      <c r="Y197" s="23"/>
      <c r="Z197" s="23"/>
      <c r="AA197" s="24"/>
      <c r="AB197" s="23"/>
    </row>
    <row r="198" spans="1:28" x14ac:dyDescent="0.3">
      <c r="A198" s="10" t="s">
        <v>2</v>
      </c>
      <c r="B198" s="11" t="s">
        <v>491</v>
      </c>
      <c r="C198" s="16" t="s">
        <v>316</v>
      </c>
      <c r="D198" s="19" t="s">
        <v>316</v>
      </c>
      <c r="E198" s="10" t="s">
        <v>859</v>
      </c>
      <c r="F198" s="10" t="s">
        <v>615</v>
      </c>
      <c r="G198" s="2" t="s">
        <v>651</v>
      </c>
      <c r="H198" s="10" t="s">
        <v>179</v>
      </c>
      <c r="I198" s="21">
        <v>6.26</v>
      </c>
      <c r="J198" s="3">
        <v>46600</v>
      </c>
      <c r="K198" s="10">
        <v>0</v>
      </c>
      <c r="L198" s="10">
        <v>2.3889999999999998</v>
      </c>
      <c r="M198" s="21">
        <v>100</v>
      </c>
      <c r="N198" s="23"/>
      <c r="O198" s="23"/>
      <c r="P198" s="23" t="s">
        <v>907</v>
      </c>
      <c r="Q198" s="23"/>
      <c r="Y198" s="23"/>
      <c r="Z198" s="23"/>
      <c r="AA198" s="24"/>
      <c r="AB198" s="23"/>
    </row>
    <row r="199" spans="1:28" ht="30" x14ac:dyDescent="0.3">
      <c r="A199" s="10" t="s">
        <v>2</v>
      </c>
      <c r="B199" s="11" t="s">
        <v>596</v>
      </c>
      <c r="C199" s="16" t="s">
        <v>248</v>
      </c>
      <c r="D199" s="19" t="s">
        <v>248</v>
      </c>
      <c r="E199" s="10" t="s">
        <v>859</v>
      </c>
      <c r="F199" s="10" t="s">
        <v>615</v>
      </c>
      <c r="G199" s="2" t="s">
        <v>810</v>
      </c>
      <c r="H199" s="10" t="s">
        <v>239</v>
      </c>
      <c r="I199" s="21">
        <v>5.61</v>
      </c>
      <c r="J199" s="3">
        <v>52505</v>
      </c>
      <c r="K199" s="10">
        <v>1.641</v>
      </c>
      <c r="L199" s="10">
        <v>0</v>
      </c>
      <c r="M199" s="21">
        <v>-100</v>
      </c>
      <c r="N199" s="23" t="s">
        <v>945</v>
      </c>
      <c r="O199" s="24" t="s">
        <v>965</v>
      </c>
      <c r="P199" s="23" t="s">
        <v>936</v>
      </c>
      <c r="Q199" s="23"/>
      <c r="Y199" s="23"/>
      <c r="Z199" s="23"/>
      <c r="AA199" s="24"/>
      <c r="AB199" s="23"/>
    </row>
    <row r="200" spans="1:28" x14ac:dyDescent="0.3">
      <c r="A200" s="10" t="s">
        <v>2</v>
      </c>
      <c r="B200" s="11" t="s">
        <v>491</v>
      </c>
      <c r="C200" s="16" t="s">
        <v>293</v>
      </c>
      <c r="D200" s="19" t="s">
        <v>293</v>
      </c>
      <c r="E200" s="10" t="s">
        <v>859</v>
      </c>
      <c r="F200" s="10" t="s">
        <v>615</v>
      </c>
      <c r="G200" s="2" t="s">
        <v>848</v>
      </c>
      <c r="H200" s="10" t="s">
        <v>1046</v>
      </c>
      <c r="I200" s="21">
        <v>4.4000000000000004</v>
      </c>
      <c r="J200" s="3">
        <v>26051</v>
      </c>
      <c r="K200" s="10">
        <v>52.506</v>
      </c>
      <c r="L200" s="10">
        <v>0</v>
      </c>
      <c r="M200" s="21">
        <v>-100</v>
      </c>
      <c r="N200" s="23"/>
      <c r="O200" s="23" t="s">
        <v>868</v>
      </c>
      <c r="P200" s="23"/>
      <c r="Q200" s="23"/>
      <c r="Y200" s="23"/>
      <c r="Z200" s="23"/>
      <c r="AA200" s="24"/>
      <c r="AB200" s="23"/>
    </row>
    <row r="201" spans="1:28" ht="30" x14ac:dyDescent="0.3">
      <c r="A201" s="10" t="s">
        <v>2</v>
      </c>
      <c r="B201" s="11" t="s">
        <v>517</v>
      </c>
      <c r="C201" s="16" t="s">
        <v>473</v>
      </c>
      <c r="D201" s="19" t="s">
        <v>473</v>
      </c>
      <c r="E201" s="10" t="s">
        <v>859</v>
      </c>
      <c r="F201" s="10" t="s">
        <v>615</v>
      </c>
      <c r="G201" s="2" t="s">
        <v>660</v>
      </c>
      <c r="H201" s="10" t="s">
        <v>121</v>
      </c>
      <c r="I201" s="21">
        <v>4.97</v>
      </c>
      <c r="J201" s="3">
        <v>23494</v>
      </c>
      <c r="K201" s="10">
        <v>50.866</v>
      </c>
      <c r="L201" s="10">
        <v>91.575000000000003</v>
      </c>
      <c r="M201" s="21">
        <f>IF(K201&gt;L201,ROUND(-K201/L201,2),ROUND(L201/K201,2))</f>
        <v>1.8</v>
      </c>
      <c r="N201" s="23"/>
      <c r="O201" s="24" t="s">
        <v>957</v>
      </c>
      <c r="P201" s="23"/>
      <c r="Q201" s="23"/>
      <c r="Y201" s="24"/>
      <c r="Z201" s="24"/>
      <c r="AA201" s="24"/>
      <c r="AB201" s="23"/>
    </row>
    <row r="202" spans="1:28" x14ac:dyDescent="0.3">
      <c r="A202" s="10" t="s">
        <v>2</v>
      </c>
      <c r="B202" s="11" t="s">
        <v>491</v>
      </c>
      <c r="C202" s="16" t="s">
        <v>323</v>
      </c>
      <c r="D202" s="19" t="s">
        <v>323</v>
      </c>
      <c r="E202" s="10" t="s">
        <v>859</v>
      </c>
      <c r="F202" s="10" t="s">
        <v>615</v>
      </c>
      <c r="G202" s="2" t="s">
        <v>803</v>
      </c>
      <c r="H202" s="10" t="s">
        <v>143</v>
      </c>
      <c r="I202" s="21">
        <v>6.09</v>
      </c>
      <c r="J202" s="3">
        <v>22177</v>
      </c>
      <c r="K202" s="10">
        <v>8.2040000000000006</v>
      </c>
      <c r="L202" s="10">
        <v>2.3889999999999998</v>
      </c>
      <c r="M202" s="21">
        <f>IF(K202&gt;L202,ROUND(-K202/L202,2),ROUND(L202/K202,2))</f>
        <v>-3.43</v>
      </c>
      <c r="N202" s="23"/>
      <c r="O202" s="23"/>
      <c r="P202" s="23"/>
      <c r="Q202" s="23"/>
      <c r="Y202" s="23"/>
      <c r="Z202" s="24"/>
      <c r="AA202" s="24"/>
      <c r="AB202" s="23"/>
    </row>
    <row r="203" spans="1:28" x14ac:dyDescent="0.3">
      <c r="A203" s="10" t="s">
        <v>2</v>
      </c>
      <c r="B203" s="11" t="s">
        <v>491</v>
      </c>
      <c r="C203" s="16" t="s">
        <v>255</v>
      </c>
      <c r="D203" s="19" t="s">
        <v>255</v>
      </c>
      <c r="E203" s="10" t="s">
        <v>859</v>
      </c>
      <c r="F203" s="10" t="s">
        <v>615</v>
      </c>
      <c r="G203" s="2" t="s">
        <v>849</v>
      </c>
      <c r="H203" s="10" t="s">
        <v>229</v>
      </c>
      <c r="I203" s="21">
        <v>5.89</v>
      </c>
      <c r="J203" s="3">
        <v>21373</v>
      </c>
      <c r="K203" s="10">
        <v>2.4609999999999999</v>
      </c>
      <c r="L203" s="10">
        <v>0</v>
      </c>
      <c r="M203" s="21">
        <v>-100</v>
      </c>
      <c r="N203" s="23"/>
      <c r="O203" s="23"/>
      <c r="P203" s="23"/>
      <c r="Q203" s="23"/>
      <c r="Y203" s="23"/>
      <c r="Z203" s="23"/>
      <c r="AA203" s="23"/>
      <c r="AB203" s="23"/>
    </row>
    <row r="204" spans="1:28" ht="30" x14ac:dyDescent="0.3">
      <c r="A204" s="10" t="s">
        <v>2</v>
      </c>
      <c r="B204" s="11" t="s">
        <v>560</v>
      </c>
      <c r="C204" s="16" t="s">
        <v>342</v>
      </c>
      <c r="D204" s="19" t="s">
        <v>342</v>
      </c>
      <c r="E204" s="10" t="s">
        <v>859</v>
      </c>
      <c r="F204" s="10" t="s">
        <v>615</v>
      </c>
      <c r="G204" s="2" t="s">
        <v>747</v>
      </c>
      <c r="H204" s="10" t="s">
        <v>144</v>
      </c>
      <c r="I204" s="21">
        <v>8.7200000000000006</v>
      </c>
      <c r="J204" s="3">
        <v>44225</v>
      </c>
      <c r="K204" s="10">
        <v>4.9219999999999997</v>
      </c>
      <c r="L204" s="10">
        <v>3.9820000000000002</v>
      </c>
      <c r="M204" s="21">
        <f>IF(K204&gt;L204,ROUND(-K204/L204,2),ROUND(L204/K204,2))</f>
        <v>-1.24</v>
      </c>
      <c r="N204" s="23" t="s">
        <v>947</v>
      </c>
      <c r="O204" s="23"/>
      <c r="P204" s="24" t="s">
        <v>1025</v>
      </c>
      <c r="Q204" s="23"/>
      <c r="Y204" s="23"/>
      <c r="Z204" s="23"/>
      <c r="AA204" s="23"/>
      <c r="AB204" s="23"/>
    </row>
    <row r="205" spans="1:28" x14ac:dyDescent="0.3">
      <c r="A205" s="10" t="s">
        <v>2</v>
      </c>
      <c r="B205" s="11" t="s">
        <v>491</v>
      </c>
      <c r="C205" s="16" t="s">
        <v>300</v>
      </c>
      <c r="D205" s="19" t="s">
        <v>300</v>
      </c>
      <c r="E205" s="10" t="s">
        <v>859</v>
      </c>
      <c r="F205" s="10" t="s">
        <v>615</v>
      </c>
      <c r="G205" s="2" t="s">
        <v>652</v>
      </c>
      <c r="H205" s="10" t="s">
        <v>181</v>
      </c>
      <c r="I205" s="21">
        <v>7.12</v>
      </c>
      <c r="J205" s="3">
        <v>29299</v>
      </c>
      <c r="K205" s="10">
        <v>0</v>
      </c>
      <c r="L205" s="10">
        <v>1.593</v>
      </c>
      <c r="M205" s="21">
        <v>100</v>
      </c>
      <c r="N205" s="23"/>
      <c r="O205" s="23" t="s">
        <v>868</v>
      </c>
      <c r="P205" s="23"/>
      <c r="Q205" s="23"/>
      <c r="Y205" s="24"/>
      <c r="Z205" s="24"/>
      <c r="AA205" s="23"/>
      <c r="AB205" s="23"/>
    </row>
    <row r="206" spans="1:28" x14ac:dyDescent="0.3">
      <c r="A206" s="10" t="s">
        <v>2</v>
      </c>
      <c r="B206" s="11" t="s">
        <v>491</v>
      </c>
      <c r="C206" s="16" t="s">
        <v>441</v>
      </c>
      <c r="D206" s="19" t="s">
        <v>441</v>
      </c>
      <c r="E206" s="10" t="s">
        <v>859</v>
      </c>
      <c r="F206" s="10" t="s">
        <v>615</v>
      </c>
      <c r="G206" s="2" t="s">
        <v>706</v>
      </c>
      <c r="H206" s="10" t="s">
        <v>124</v>
      </c>
      <c r="I206" s="21">
        <v>7.08</v>
      </c>
      <c r="J206" s="3">
        <v>16680</v>
      </c>
      <c r="K206" s="10">
        <v>24.611999999999998</v>
      </c>
      <c r="L206" s="10">
        <v>27.074000000000002</v>
      </c>
      <c r="M206" s="21">
        <f>IF(K206&gt;L206,ROUND(-K206/L206,2),ROUND(L206/K206,2))</f>
        <v>1.1000000000000001</v>
      </c>
      <c r="N206" s="23"/>
      <c r="O206" s="23"/>
      <c r="P206" s="23"/>
      <c r="Q206" s="23"/>
      <c r="Y206" s="23"/>
      <c r="Z206" s="23"/>
      <c r="AA206" s="24"/>
      <c r="AB206" s="23"/>
    </row>
    <row r="207" spans="1:28" x14ac:dyDescent="0.3">
      <c r="A207" s="10" t="s">
        <v>2</v>
      </c>
      <c r="B207" s="11" t="s">
        <v>490</v>
      </c>
      <c r="C207" s="16" t="s">
        <v>340</v>
      </c>
      <c r="D207" s="19" t="s">
        <v>340</v>
      </c>
      <c r="E207" s="10" t="s">
        <v>859</v>
      </c>
      <c r="F207" s="10" t="s">
        <v>615</v>
      </c>
      <c r="G207" s="2" t="s">
        <v>624</v>
      </c>
      <c r="H207" s="10" t="s">
        <v>190</v>
      </c>
      <c r="I207" s="21">
        <v>9.98</v>
      </c>
      <c r="J207" s="3">
        <v>33857</v>
      </c>
      <c r="K207" s="10">
        <v>0</v>
      </c>
      <c r="L207" s="10">
        <v>3.9820000000000002</v>
      </c>
      <c r="M207" s="21">
        <v>100</v>
      </c>
      <c r="N207" s="23"/>
      <c r="O207" s="23" t="s">
        <v>868</v>
      </c>
      <c r="P207" s="23" t="s">
        <v>1003</v>
      </c>
      <c r="Q207" s="23"/>
      <c r="Y207" s="23"/>
      <c r="Z207" s="23"/>
      <c r="AA207" s="23"/>
      <c r="AB207" s="23"/>
    </row>
    <row r="208" spans="1:28" x14ac:dyDescent="0.3">
      <c r="A208" s="10" t="s">
        <v>2</v>
      </c>
      <c r="B208" s="11" t="s">
        <v>491</v>
      </c>
      <c r="C208" s="16" t="s">
        <v>306</v>
      </c>
      <c r="D208" s="19" t="s">
        <v>306</v>
      </c>
      <c r="E208" s="10" t="s">
        <v>859</v>
      </c>
      <c r="F208" s="10" t="s">
        <v>615</v>
      </c>
      <c r="G208" s="2" t="s">
        <v>726</v>
      </c>
      <c r="H208" s="10" t="s">
        <v>146</v>
      </c>
      <c r="I208" s="21">
        <v>9.76</v>
      </c>
      <c r="J208" s="3">
        <v>39089</v>
      </c>
      <c r="K208" s="10">
        <v>1.641</v>
      </c>
      <c r="L208" s="10">
        <v>1.593</v>
      </c>
      <c r="M208" s="21">
        <f>IF(K208&gt;L208,ROUND(-K208/L208,2),ROUND(L208/K208,2))</f>
        <v>-1.03</v>
      </c>
      <c r="N208" s="23"/>
      <c r="O208" s="23" t="s">
        <v>870</v>
      </c>
      <c r="P208" s="23" t="s">
        <v>1014</v>
      </c>
      <c r="Q208" s="23"/>
      <c r="Y208" s="23"/>
      <c r="Z208" s="23"/>
      <c r="AA208" s="24"/>
      <c r="AB208" s="23"/>
    </row>
    <row r="209" spans="1:28" ht="30" x14ac:dyDescent="0.3">
      <c r="A209" s="10" t="s">
        <v>2</v>
      </c>
      <c r="B209" s="11" t="s">
        <v>534</v>
      </c>
      <c r="C209" s="16" t="s">
        <v>432</v>
      </c>
      <c r="D209" s="19" t="s">
        <v>432</v>
      </c>
      <c r="E209" s="10" t="s">
        <v>859</v>
      </c>
      <c r="F209" s="10" t="s">
        <v>615</v>
      </c>
      <c r="G209" s="2" t="s">
        <v>693</v>
      </c>
      <c r="H209" s="10" t="s">
        <v>127</v>
      </c>
      <c r="I209" s="21">
        <v>6.45</v>
      </c>
      <c r="J209" s="3">
        <v>68040</v>
      </c>
      <c r="K209" s="10">
        <v>16.408000000000001</v>
      </c>
      <c r="L209" s="10">
        <v>20.704000000000001</v>
      </c>
      <c r="M209" s="21">
        <f>IF(K209&gt;L209,ROUND(-K209/L209,2),ROUND(L209/K209,2))</f>
        <v>1.26</v>
      </c>
      <c r="N209" s="23" t="s">
        <v>941</v>
      </c>
      <c r="O209" s="24" t="s">
        <v>958</v>
      </c>
      <c r="P209" s="23" t="s">
        <v>1013</v>
      </c>
      <c r="Q209" s="23"/>
      <c r="Y209" s="23"/>
      <c r="Z209" s="23"/>
      <c r="AA209" s="24"/>
      <c r="AB209" s="23"/>
    </row>
    <row r="210" spans="1:28" x14ac:dyDescent="0.3">
      <c r="A210" s="10" t="s">
        <v>2</v>
      </c>
      <c r="B210" s="11" t="s">
        <v>491</v>
      </c>
      <c r="C210" s="16" t="s">
        <v>313</v>
      </c>
      <c r="D210" s="19" t="s">
        <v>313</v>
      </c>
      <c r="E210" s="10" t="s">
        <v>859</v>
      </c>
      <c r="F210" s="10" t="s">
        <v>615</v>
      </c>
      <c r="G210" s="2" t="s">
        <v>806</v>
      </c>
      <c r="H210" s="10" t="s">
        <v>145</v>
      </c>
      <c r="I210" s="21">
        <v>5.6</v>
      </c>
      <c r="J210" s="3">
        <v>21026</v>
      </c>
      <c r="K210" s="10">
        <v>8.2040000000000006</v>
      </c>
      <c r="L210" s="10">
        <v>1.593</v>
      </c>
      <c r="M210" s="21">
        <f>IF(K210&gt;L210,ROUND(-K210/L210,2),ROUND(L210/K210,2))</f>
        <v>-5.15</v>
      </c>
      <c r="N210" s="23"/>
      <c r="O210" s="23"/>
      <c r="P210" s="23"/>
      <c r="Q210" s="23"/>
      <c r="Y210" s="23"/>
      <c r="Z210" s="23"/>
      <c r="AA210" s="24"/>
      <c r="AB210" s="23"/>
    </row>
    <row r="211" spans="1:28" x14ac:dyDescent="0.3">
      <c r="A211" s="10" t="s">
        <v>2</v>
      </c>
      <c r="B211" s="11" t="s">
        <v>484</v>
      </c>
      <c r="C211" s="16" t="s">
        <v>302</v>
      </c>
      <c r="D211" s="19" t="s">
        <v>302</v>
      </c>
      <c r="E211" s="10" t="s">
        <v>859</v>
      </c>
      <c r="F211" s="10" t="s">
        <v>615</v>
      </c>
      <c r="G211" s="2" t="s">
        <v>618</v>
      </c>
      <c r="H211" s="10" t="s">
        <v>184</v>
      </c>
      <c r="I211" s="21">
        <v>9.57</v>
      </c>
      <c r="J211" s="3">
        <v>45214</v>
      </c>
      <c r="K211" s="10">
        <v>0</v>
      </c>
      <c r="L211" s="10">
        <v>1.593</v>
      </c>
      <c r="M211" s="21">
        <v>100</v>
      </c>
      <c r="N211" s="23"/>
      <c r="O211" s="23" t="s">
        <v>868</v>
      </c>
      <c r="P211" s="23" t="s">
        <v>872</v>
      </c>
      <c r="Q211" s="23"/>
      <c r="Y211" s="23"/>
      <c r="Z211" s="23"/>
      <c r="AA211" s="24"/>
      <c r="AB211" s="23"/>
    </row>
    <row r="212" spans="1:28" ht="30" x14ac:dyDescent="0.3">
      <c r="A212" s="10" t="s">
        <v>2</v>
      </c>
      <c r="B212" s="11" t="s">
        <v>491</v>
      </c>
      <c r="C212" s="16" t="s">
        <v>257</v>
      </c>
      <c r="D212" s="19" t="s">
        <v>257</v>
      </c>
      <c r="E212" s="10" t="s">
        <v>859</v>
      </c>
      <c r="F212" s="10" t="s">
        <v>615</v>
      </c>
      <c r="G212" s="2" t="s">
        <v>850</v>
      </c>
      <c r="H212" s="10" t="s">
        <v>233</v>
      </c>
      <c r="I212" s="21">
        <v>10.5</v>
      </c>
      <c r="J212" s="3">
        <v>42257</v>
      </c>
      <c r="K212" s="10">
        <v>2.4609999999999999</v>
      </c>
      <c r="L212" s="10">
        <v>0</v>
      </c>
      <c r="M212" s="21">
        <v>-100</v>
      </c>
      <c r="N212" s="23" t="s">
        <v>944</v>
      </c>
      <c r="O212" s="24" t="s">
        <v>958</v>
      </c>
      <c r="P212" s="23" t="s">
        <v>1045</v>
      </c>
      <c r="Q212" s="23"/>
      <c r="Y212" s="24"/>
      <c r="Z212" s="24"/>
      <c r="AA212" s="23"/>
      <c r="AB212" s="23"/>
    </row>
    <row r="213" spans="1:28" x14ac:dyDescent="0.3">
      <c r="A213" s="10" t="s">
        <v>2</v>
      </c>
      <c r="B213" s="11" t="s">
        <v>491</v>
      </c>
      <c r="C213" s="16" t="s">
        <v>263</v>
      </c>
      <c r="D213" s="19" t="s">
        <v>263</v>
      </c>
      <c r="E213" s="10" t="s">
        <v>859</v>
      </c>
      <c r="F213" s="10" t="s">
        <v>615</v>
      </c>
      <c r="G213" s="2" t="s">
        <v>851</v>
      </c>
      <c r="H213" s="10" t="s">
        <v>240</v>
      </c>
      <c r="I213" s="21">
        <v>10.11</v>
      </c>
      <c r="J213" s="3">
        <v>20691</v>
      </c>
      <c r="K213" s="10">
        <v>3.282</v>
      </c>
      <c r="L213" s="10">
        <v>0</v>
      </c>
      <c r="M213" s="21">
        <v>-100</v>
      </c>
      <c r="N213" s="23"/>
      <c r="O213" s="23"/>
      <c r="P213" s="23"/>
      <c r="Q213" s="23"/>
      <c r="Y213" s="23"/>
      <c r="Z213" s="23"/>
      <c r="AA213" s="24"/>
      <c r="AB213" s="23"/>
    </row>
    <row r="214" spans="1:28" ht="45" x14ac:dyDescent="0.3">
      <c r="A214" s="10" t="s">
        <v>2</v>
      </c>
      <c r="B214" s="11" t="s">
        <v>542</v>
      </c>
      <c r="C214" s="16" t="s">
        <v>307</v>
      </c>
      <c r="D214" s="19" t="s">
        <v>307</v>
      </c>
      <c r="E214" s="10" t="s">
        <v>859</v>
      </c>
      <c r="F214" s="10" t="s">
        <v>615</v>
      </c>
      <c r="G214" s="2" t="s">
        <v>713</v>
      </c>
      <c r="H214" s="10" t="s">
        <v>147</v>
      </c>
      <c r="I214" s="21">
        <v>6.01</v>
      </c>
      <c r="J214" s="3">
        <v>43723</v>
      </c>
      <c r="K214" s="10">
        <v>1.641</v>
      </c>
      <c r="L214" s="10">
        <v>1.593</v>
      </c>
      <c r="M214" s="21">
        <f>IF(K214&gt;L214,ROUND(-K214/L214,2),ROUND(L214/K214,2))</f>
        <v>-1.03</v>
      </c>
      <c r="N214" s="24" t="s">
        <v>999</v>
      </c>
      <c r="O214" s="23"/>
      <c r="P214" s="24" t="s">
        <v>1026</v>
      </c>
      <c r="Q214" s="23"/>
      <c r="Y214" s="24"/>
      <c r="Z214" s="23"/>
      <c r="AA214" s="24"/>
      <c r="AB214" s="23"/>
    </row>
    <row r="215" spans="1:28" x14ac:dyDescent="0.3">
      <c r="A215" s="10" t="s">
        <v>2</v>
      </c>
      <c r="B215" s="11" t="s">
        <v>531</v>
      </c>
      <c r="C215" s="16" t="s">
        <v>334</v>
      </c>
      <c r="D215" s="19" t="s">
        <v>334</v>
      </c>
      <c r="E215" s="10" t="s">
        <v>859</v>
      </c>
      <c r="F215" s="10" t="s">
        <v>615</v>
      </c>
      <c r="G215" s="2" t="s">
        <v>688</v>
      </c>
      <c r="H215" s="10" t="s">
        <v>133</v>
      </c>
      <c r="I215" s="21">
        <v>11.54</v>
      </c>
      <c r="J215" s="3">
        <v>26089</v>
      </c>
      <c r="K215" s="10">
        <v>2.4609999999999999</v>
      </c>
      <c r="L215" s="10">
        <v>3.1850000000000001</v>
      </c>
      <c r="M215" s="21">
        <f>IF(K215&gt;L215,ROUND(-K215/L215,2),ROUND(L215/K215,2))</f>
        <v>1.29</v>
      </c>
      <c r="N215" s="23"/>
      <c r="O215" s="23"/>
      <c r="P215" s="23"/>
      <c r="Q215" s="23"/>
      <c r="Y215" s="23"/>
      <c r="Z215" s="23"/>
      <c r="AA215" s="24"/>
      <c r="AB215" s="23"/>
    </row>
    <row r="216" spans="1:28" x14ac:dyDescent="0.3">
      <c r="A216" s="10" t="s">
        <v>2</v>
      </c>
      <c r="B216" s="11" t="s">
        <v>535</v>
      </c>
      <c r="C216" s="16" t="s">
        <v>409</v>
      </c>
      <c r="D216" s="19" t="s">
        <v>409</v>
      </c>
      <c r="E216" s="10" t="s">
        <v>859</v>
      </c>
      <c r="F216" s="10" t="s">
        <v>615</v>
      </c>
      <c r="G216" s="2" t="s">
        <v>694</v>
      </c>
      <c r="H216" s="10" t="s">
        <v>148</v>
      </c>
      <c r="I216" s="21">
        <v>7.1</v>
      </c>
      <c r="J216" s="3">
        <v>49811</v>
      </c>
      <c r="K216" s="10">
        <v>11.486000000000001</v>
      </c>
      <c r="L216" s="10">
        <v>14.333</v>
      </c>
      <c r="M216" s="21">
        <f>IF(K216&gt;L216,ROUND(-K216/L216,2),ROUND(L216/K216,2))</f>
        <v>1.25</v>
      </c>
      <c r="N216" s="23"/>
      <c r="O216" s="23" t="s">
        <v>894</v>
      </c>
      <c r="P216" s="23" t="s">
        <v>905</v>
      </c>
      <c r="Q216" s="23"/>
      <c r="Y216" s="23"/>
      <c r="Z216" s="23"/>
      <c r="AA216" s="24"/>
      <c r="AB216" s="23"/>
    </row>
    <row r="217" spans="1:28" x14ac:dyDescent="0.3">
      <c r="A217" s="10" t="s">
        <v>2</v>
      </c>
      <c r="B217" s="11" t="s">
        <v>491</v>
      </c>
      <c r="C217" s="16" t="s">
        <v>333</v>
      </c>
      <c r="D217" s="19" t="s">
        <v>333</v>
      </c>
      <c r="E217" s="10" t="s">
        <v>859</v>
      </c>
      <c r="F217" s="10" t="s">
        <v>615</v>
      </c>
      <c r="G217" s="2" t="s">
        <v>691</v>
      </c>
      <c r="H217" s="10" t="s">
        <v>128</v>
      </c>
      <c r="I217" s="21">
        <v>5.58</v>
      </c>
      <c r="J217" s="3">
        <v>16802</v>
      </c>
      <c r="K217" s="10">
        <v>2.4609999999999999</v>
      </c>
      <c r="L217" s="10">
        <v>3.1850000000000001</v>
      </c>
      <c r="M217" s="21">
        <f>IF(K217&gt;L217,ROUND(-K217/L217,2),ROUND(L217/K217,2))</f>
        <v>1.29</v>
      </c>
      <c r="N217" s="23"/>
      <c r="O217" s="23"/>
      <c r="P217" s="23"/>
      <c r="Q217" s="23"/>
      <c r="Y217" s="23"/>
      <c r="Z217" s="23"/>
      <c r="AA217" s="23"/>
      <c r="AB217" s="23"/>
    </row>
    <row r="218" spans="1:28" x14ac:dyDescent="0.3">
      <c r="A218" s="10" t="s">
        <v>2</v>
      </c>
      <c r="B218" s="11" t="s">
        <v>597</v>
      </c>
      <c r="C218" s="16" t="s">
        <v>246</v>
      </c>
      <c r="D218" s="19" t="s">
        <v>246</v>
      </c>
      <c r="E218" s="10" t="s">
        <v>859</v>
      </c>
      <c r="F218" s="10" t="s">
        <v>615</v>
      </c>
      <c r="G218" s="2" t="s">
        <v>811</v>
      </c>
      <c r="H218" s="10" t="s">
        <v>232</v>
      </c>
      <c r="I218" s="21">
        <v>11.62</v>
      </c>
      <c r="J218" s="3">
        <v>19975</v>
      </c>
      <c r="K218" s="10">
        <v>1.641</v>
      </c>
      <c r="L218" s="10">
        <v>0</v>
      </c>
      <c r="M218" s="21">
        <v>-100</v>
      </c>
      <c r="N218" s="23" t="s">
        <v>942</v>
      </c>
      <c r="O218" s="23" t="s">
        <v>868</v>
      </c>
      <c r="P218" s="23" t="s">
        <v>918</v>
      </c>
      <c r="Q218" s="23"/>
      <c r="Y218" s="23"/>
      <c r="Z218" s="24"/>
      <c r="AA218" s="24"/>
      <c r="AB218" s="23"/>
    </row>
    <row r="219" spans="1:28" x14ac:dyDescent="0.3">
      <c r="A219" s="10" t="s">
        <v>2</v>
      </c>
      <c r="B219" s="11" t="s">
        <v>580</v>
      </c>
      <c r="C219" s="16" t="s">
        <v>396</v>
      </c>
      <c r="D219" s="19" t="s">
        <v>396</v>
      </c>
      <c r="E219" s="10" t="s">
        <v>859</v>
      </c>
      <c r="F219" s="10" t="s">
        <v>615</v>
      </c>
      <c r="G219" s="2" t="s">
        <v>779</v>
      </c>
      <c r="H219" s="10" t="s">
        <v>132</v>
      </c>
      <c r="I219" s="21">
        <v>9.32</v>
      </c>
      <c r="J219" s="3">
        <v>35414</v>
      </c>
      <c r="K219" s="10">
        <v>17.228999999999999</v>
      </c>
      <c r="L219" s="10">
        <v>10.352</v>
      </c>
      <c r="M219" s="21">
        <f>IF(K219&gt;L219,ROUND(-K219/L219,2),ROUND(L219/K219,2))</f>
        <v>-1.66</v>
      </c>
      <c r="N219" s="23" t="s">
        <v>879</v>
      </c>
      <c r="O219" s="23"/>
      <c r="P219" s="23"/>
      <c r="Q219" s="23"/>
      <c r="Y219" s="24"/>
      <c r="Z219" s="23"/>
      <c r="AA219" s="23"/>
      <c r="AB219" s="23"/>
    </row>
    <row r="220" spans="1:28" ht="30" x14ac:dyDescent="0.3">
      <c r="A220" s="10" t="s">
        <v>2</v>
      </c>
      <c r="B220" s="11" t="s">
        <v>483</v>
      </c>
      <c r="C220" s="16" t="s">
        <v>318</v>
      </c>
      <c r="D220" s="19" t="s">
        <v>318</v>
      </c>
      <c r="E220" s="10" t="s">
        <v>859</v>
      </c>
      <c r="F220" s="10" t="s">
        <v>615</v>
      </c>
      <c r="G220" s="2" t="s">
        <v>617</v>
      </c>
      <c r="H220" s="10" t="s">
        <v>185</v>
      </c>
      <c r="I220" s="21">
        <v>6.01</v>
      </c>
      <c r="J220" s="3">
        <v>36343</v>
      </c>
      <c r="K220" s="10">
        <v>0</v>
      </c>
      <c r="L220" s="10">
        <v>2.3889999999999998</v>
      </c>
      <c r="M220" s="21">
        <v>100</v>
      </c>
      <c r="N220" s="23"/>
      <c r="O220" s="23"/>
      <c r="P220" s="24" t="s">
        <v>964</v>
      </c>
      <c r="Q220" s="23"/>
      <c r="Y220" s="23"/>
      <c r="Z220" s="23"/>
      <c r="AA220" s="24"/>
      <c r="AB220" s="23"/>
    </row>
    <row r="221" spans="1:28" x14ac:dyDescent="0.3">
      <c r="A221" s="10" t="s">
        <v>2</v>
      </c>
      <c r="B221" s="11" t="s">
        <v>600</v>
      </c>
      <c r="C221" s="16" t="s">
        <v>258</v>
      </c>
      <c r="D221" s="19" t="s">
        <v>258</v>
      </c>
      <c r="E221" s="10" t="s">
        <v>859</v>
      </c>
      <c r="F221" s="10" t="s">
        <v>615</v>
      </c>
      <c r="G221" s="2" t="s">
        <v>816</v>
      </c>
      <c r="H221" s="10" t="s">
        <v>234</v>
      </c>
      <c r="I221" s="21">
        <v>9.68</v>
      </c>
      <c r="J221" s="3">
        <v>23554</v>
      </c>
      <c r="K221" s="10">
        <v>2.4609999999999999</v>
      </c>
      <c r="L221" s="10">
        <v>0</v>
      </c>
      <c r="M221" s="21">
        <v>-100</v>
      </c>
      <c r="N221" s="23"/>
      <c r="O221" s="23"/>
      <c r="P221" s="23"/>
      <c r="Q221" s="23"/>
      <c r="Y221" s="23"/>
      <c r="Z221" s="23"/>
      <c r="AA221" s="24"/>
      <c r="AB221" s="23"/>
    </row>
    <row r="222" spans="1:28" x14ac:dyDescent="0.3">
      <c r="A222" s="10" t="s">
        <v>2</v>
      </c>
      <c r="B222" s="11" t="s">
        <v>538</v>
      </c>
      <c r="C222" s="16" t="s">
        <v>451</v>
      </c>
      <c r="D222" s="19" t="s">
        <v>451</v>
      </c>
      <c r="E222" s="10" t="s">
        <v>859</v>
      </c>
      <c r="F222" s="10" t="s">
        <v>615</v>
      </c>
      <c r="G222" s="2" t="s">
        <v>704</v>
      </c>
      <c r="H222" s="10" t="s">
        <v>149</v>
      </c>
      <c r="I222" s="21">
        <v>5.76</v>
      </c>
      <c r="J222" s="3">
        <v>89478</v>
      </c>
      <c r="K222" s="10">
        <v>31.995999999999999</v>
      </c>
      <c r="L222" s="10">
        <v>36.630000000000003</v>
      </c>
      <c r="M222" s="21">
        <f>IF(K222&gt;L222,ROUND(-K222/L222,2),ROUND(L222/K222,2))</f>
        <v>1.1399999999999999</v>
      </c>
      <c r="N222" s="23"/>
      <c r="O222" s="23"/>
      <c r="P222" s="23" t="s">
        <v>876</v>
      </c>
      <c r="Q222" s="23"/>
      <c r="Y222" s="24"/>
      <c r="Z222" s="23"/>
      <c r="AA222" s="24"/>
      <c r="AB222" s="23"/>
    </row>
    <row r="223" spans="1:28" x14ac:dyDescent="0.3">
      <c r="A223" s="10" t="s">
        <v>2</v>
      </c>
      <c r="B223" s="11" t="s">
        <v>555</v>
      </c>
      <c r="C223" s="16" t="s">
        <v>410</v>
      </c>
      <c r="D223" s="19" t="s">
        <v>410</v>
      </c>
      <c r="E223" s="10" t="s">
        <v>859</v>
      </c>
      <c r="F223" s="10" t="s">
        <v>615</v>
      </c>
      <c r="G223" s="2" t="s">
        <v>738</v>
      </c>
      <c r="H223" s="10" t="s">
        <v>135</v>
      </c>
      <c r="I223" s="21">
        <v>8.92</v>
      </c>
      <c r="J223" s="3">
        <v>45924</v>
      </c>
      <c r="K223" s="10">
        <v>16.408000000000001</v>
      </c>
      <c r="L223" s="10">
        <v>14.333</v>
      </c>
      <c r="M223" s="21">
        <f>IF(K223&gt;L223,ROUND(-K223/L223,2),ROUND(L223/K223,2))</f>
        <v>-1.1399999999999999</v>
      </c>
      <c r="N223" s="23"/>
      <c r="O223" s="23"/>
      <c r="P223" s="23" t="s">
        <v>898</v>
      </c>
      <c r="Q223" s="23"/>
      <c r="Y223" s="23"/>
      <c r="Z223" s="24"/>
      <c r="AA223" s="24"/>
      <c r="AB223" s="23"/>
    </row>
    <row r="224" spans="1:28" x14ac:dyDescent="0.3">
      <c r="A224" s="10" t="s">
        <v>2</v>
      </c>
      <c r="B224" s="11" t="s">
        <v>491</v>
      </c>
      <c r="C224" s="16" t="s">
        <v>453</v>
      </c>
      <c r="D224" s="19" t="s">
        <v>453</v>
      </c>
      <c r="E224" s="10" t="s">
        <v>859</v>
      </c>
      <c r="F224" s="10" t="s">
        <v>615</v>
      </c>
      <c r="G224" s="2" t="s">
        <v>769</v>
      </c>
      <c r="H224" s="10" t="s">
        <v>136</v>
      </c>
      <c r="I224" s="21">
        <v>6.02</v>
      </c>
      <c r="J224" s="3">
        <v>50019</v>
      </c>
      <c r="K224" s="10">
        <v>54.968000000000004</v>
      </c>
      <c r="L224" s="10">
        <v>37.426000000000002</v>
      </c>
      <c r="M224" s="21">
        <f>IF(K224&gt;L224,ROUND(-K224/L224,2),ROUND(L224/K224,2))</f>
        <v>-1.47</v>
      </c>
      <c r="N224" s="23"/>
      <c r="O224" s="23"/>
      <c r="P224" s="23"/>
      <c r="Q224" s="23"/>
      <c r="Y224" s="23"/>
      <c r="Z224" s="24"/>
      <c r="AA224" s="23"/>
      <c r="AB224" s="23"/>
    </row>
    <row r="225" spans="1:28" ht="30" x14ac:dyDescent="0.3">
      <c r="A225" s="10" t="s">
        <v>2</v>
      </c>
      <c r="B225" s="11" t="s">
        <v>509</v>
      </c>
      <c r="C225" s="16" t="s">
        <v>283</v>
      </c>
      <c r="D225" s="19" t="s">
        <v>283</v>
      </c>
      <c r="E225" s="10" t="s">
        <v>859</v>
      </c>
      <c r="F225" s="10" t="s">
        <v>615</v>
      </c>
      <c r="G225" s="2" t="s">
        <v>812</v>
      </c>
      <c r="H225" s="10" t="s">
        <v>241</v>
      </c>
      <c r="I225" s="21">
        <v>10.27</v>
      </c>
      <c r="J225" s="3">
        <v>21991</v>
      </c>
      <c r="K225" s="10">
        <v>9.8450000000000006</v>
      </c>
      <c r="L225" s="10">
        <v>0</v>
      </c>
      <c r="M225" s="21">
        <v>-100</v>
      </c>
      <c r="N225" s="23" t="s">
        <v>900</v>
      </c>
      <c r="O225" s="23" t="s">
        <v>901</v>
      </c>
      <c r="P225" s="24" t="s">
        <v>974</v>
      </c>
      <c r="Q225" s="23"/>
      <c r="Y225" s="23"/>
      <c r="Z225" s="23"/>
      <c r="AA225" s="23"/>
      <c r="AB225" s="23"/>
    </row>
    <row r="226" spans="1:28" x14ac:dyDescent="0.3">
      <c r="A226" s="10" t="s">
        <v>2</v>
      </c>
      <c r="B226" s="11" t="s">
        <v>527</v>
      </c>
      <c r="C226" s="16" t="s">
        <v>424</v>
      </c>
      <c r="D226" s="19" t="s">
        <v>424</v>
      </c>
      <c r="E226" s="10" t="s">
        <v>859</v>
      </c>
      <c r="F226" s="10" t="s">
        <v>615</v>
      </c>
      <c r="G226" s="2" t="s">
        <v>682</v>
      </c>
      <c r="H226" s="10" t="s">
        <v>152</v>
      </c>
      <c r="I226" s="21">
        <v>6.6</v>
      </c>
      <c r="J226" s="3">
        <v>41573</v>
      </c>
      <c r="K226" s="10">
        <v>13.946999999999999</v>
      </c>
      <c r="L226" s="10">
        <v>19.111000000000001</v>
      </c>
      <c r="M226" s="21">
        <f>IF(K226&gt;L226,ROUND(-K226/L226,2),ROUND(L226/K226,2))</f>
        <v>1.37</v>
      </c>
      <c r="N226" s="23" t="s">
        <v>948</v>
      </c>
      <c r="O226" s="23" t="s">
        <v>949</v>
      </c>
      <c r="P226" s="23"/>
      <c r="Q226" s="23"/>
      <c r="Y226" s="23"/>
      <c r="Z226" s="23"/>
      <c r="AA226" s="23"/>
      <c r="AB226" s="23"/>
    </row>
    <row r="227" spans="1:28" x14ac:dyDescent="0.3">
      <c r="A227" s="10" t="s">
        <v>2</v>
      </c>
      <c r="B227" s="11" t="s">
        <v>574</v>
      </c>
      <c r="C227" s="16" t="s">
        <v>377</v>
      </c>
      <c r="D227" s="19" t="s">
        <v>377</v>
      </c>
      <c r="E227" s="10" t="s">
        <v>859</v>
      </c>
      <c r="F227" s="10" t="s">
        <v>615</v>
      </c>
      <c r="G227" s="2" t="s">
        <v>767</v>
      </c>
      <c r="H227" s="10" t="s">
        <v>138</v>
      </c>
      <c r="I227" s="21">
        <v>5.43</v>
      </c>
      <c r="J227" s="3">
        <v>37051</v>
      </c>
      <c r="K227" s="10">
        <v>11.486000000000001</v>
      </c>
      <c r="L227" s="10">
        <v>7.9630000000000001</v>
      </c>
      <c r="M227" s="21">
        <f>IF(K227&gt;L227,ROUND(-K227/L227,2),ROUND(L227/K227,2))</f>
        <v>-1.44</v>
      </c>
      <c r="N227" s="23"/>
      <c r="O227" s="23"/>
      <c r="P227" s="23"/>
      <c r="Q227" s="23"/>
      <c r="Y227" s="24"/>
      <c r="Z227" s="23"/>
      <c r="AA227" s="24"/>
      <c r="AB227" s="23"/>
    </row>
    <row r="228" spans="1:28" x14ac:dyDescent="0.3">
      <c r="A228" s="10" t="s">
        <v>2</v>
      </c>
      <c r="B228" s="11" t="s">
        <v>491</v>
      </c>
      <c r="C228" s="16" t="s">
        <v>357</v>
      </c>
      <c r="D228" s="19" t="s">
        <v>357</v>
      </c>
      <c r="E228" s="10" t="s">
        <v>859</v>
      </c>
      <c r="F228" s="10" t="s">
        <v>615</v>
      </c>
      <c r="G228" s="2" t="s">
        <v>653</v>
      </c>
      <c r="H228" s="10" t="s">
        <v>189</v>
      </c>
      <c r="I228" s="21">
        <v>9.7799999999999994</v>
      </c>
      <c r="J228" s="3">
        <v>41569</v>
      </c>
      <c r="K228" s="10">
        <v>0</v>
      </c>
      <c r="L228" s="10">
        <v>5.5739999999999998</v>
      </c>
      <c r="M228" s="21">
        <v>100</v>
      </c>
      <c r="N228" s="23"/>
      <c r="O228" s="23"/>
      <c r="P228" s="23"/>
      <c r="Q228" s="23"/>
      <c r="Y228" s="23"/>
      <c r="Z228" s="23"/>
      <c r="AA228" s="24"/>
      <c r="AB228" s="23"/>
    </row>
    <row r="229" spans="1:28" ht="30" x14ac:dyDescent="0.3">
      <c r="A229" s="10" t="s">
        <v>2</v>
      </c>
      <c r="B229" s="11" t="s">
        <v>518</v>
      </c>
      <c r="C229" s="16" t="s">
        <v>478</v>
      </c>
      <c r="D229" s="19" t="s">
        <v>478</v>
      </c>
      <c r="E229" s="10" t="s">
        <v>859</v>
      </c>
      <c r="F229" s="10" t="s">
        <v>615</v>
      </c>
      <c r="G229" s="2" t="s">
        <v>698</v>
      </c>
      <c r="H229" s="10" t="s">
        <v>134</v>
      </c>
      <c r="I229" s="21">
        <v>5.01</v>
      </c>
      <c r="J229" s="3">
        <v>109116</v>
      </c>
      <c r="K229" s="10">
        <v>114.858</v>
      </c>
      <c r="L229" s="10">
        <v>141.74199999999999</v>
      </c>
      <c r="M229" s="21">
        <f>IF(K229&gt;L229,ROUND(-K229/L229,2),ROUND(L229/K229,2))</f>
        <v>1.23</v>
      </c>
      <c r="N229" s="23" t="s">
        <v>879</v>
      </c>
      <c r="O229" s="23" t="s">
        <v>870</v>
      </c>
      <c r="P229" s="24" t="s">
        <v>981</v>
      </c>
      <c r="Q229" s="23"/>
      <c r="Y229" s="23"/>
      <c r="Z229" s="23"/>
      <c r="AA229" s="23"/>
      <c r="AB229" s="23"/>
    </row>
    <row r="230" spans="1:28" ht="30" x14ac:dyDescent="0.3">
      <c r="A230" s="10" t="s">
        <v>2</v>
      </c>
      <c r="B230" s="11" t="s">
        <v>518</v>
      </c>
      <c r="C230" s="16" t="s">
        <v>477</v>
      </c>
      <c r="D230" s="19" t="s">
        <v>477</v>
      </c>
      <c r="E230" s="10" t="s">
        <v>859</v>
      </c>
      <c r="F230" s="10" t="s">
        <v>615</v>
      </c>
      <c r="G230" s="2" t="s">
        <v>661</v>
      </c>
      <c r="H230" s="10" t="s">
        <v>139</v>
      </c>
      <c r="I230" s="21">
        <v>4.95</v>
      </c>
      <c r="J230" s="3">
        <v>110800</v>
      </c>
      <c r="K230" s="10">
        <v>74.656999999999996</v>
      </c>
      <c r="L230" s="10">
        <v>132.983</v>
      </c>
      <c r="M230" s="21">
        <f>IF(K230&gt;L230,ROUND(-K230/L230,2),ROUND(L230/K230,2))</f>
        <v>1.78</v>
      </c>
      <c r="N230" s="23" t="s">
        <v>879</v>
      </c>
      <c r="O230" s="23" t="s">
        <v>870</v>
      </c>
      <c r="P230" s="24" t="s">
        <v>981</v>
      </c>
      <c r="Q230" s="23"/>
      <c r="Y230" s="23"/>
      <c r="Z230" s="23"/>
      <c r="AA230" s="23"/>
      <c r="AB230" s="23"/>
    </row>
    <row r="231" spans="1:28" x14ac:dyDescent="0.3">
      <c r="A231" s="10" t="s">
        <v>2</v>
      </c>
      <c r="B231" s="11" t="s">
        <v>491</v>
      </c>
      <c r="C231" s="16" t="s">
        <v>247</v>
      </c>
      <c r="D231" s="19" t="s">
        <v>247</v>
      </c>
      <c r="E231" s="10" t="s">
        <v>859</v>
      </c>
      <c r="F231" s="10" t="s">
        <v>615</v>
      </c>
      <c r="G231" s="2" t="s">
        <v>852</v>
      </c>
      <c r="H231" s="10" t="s">
        <v>237</v>
      </c>
      <c r="I231" s="21">
        <v>7.13</v>
      </c>
      <c r="J231" s="3">
        <v>40457</v>
      </c>
      <c r="K231" s="10">
        <v>1.641</v>
      </c>
      <c r="L231" s="10">
        <v>0</v>
      </c>
      <c r="M231" s="21">
        <v>-100</v>
      </c>
      <c r="N231" s="23"/>
      <c r="O231" s="23"/>
      <c r="P231" s="23"/>
      <c r="Q231" s="23"/>
      <c r="Y231" s="23"/>
      <c r="Z231" s="23"/>
      <c r="AA231" s="23"/>
      <c r="AB231" s="23"/>
    </row>
    <row r="232" spans="1:28" ht="30" x14ac:dyDescent="0.3">
      <c r="A232" s="10" t="s">
        <v>2</v>
      </c>
      <c r="B232" s="11" t="s">
        <v>610</v>
      </c>
      <c r="C232" s="16" t="s">
        <v>272</v>
      </c>
      <c r="D232" s="19" t="s">
        <v>272</v>
      </c>
      <c r="E232" s="10" t="s">
        <v>859</v>
      </c>
      <c r="F232" s="10" t="s">
        <v>615</v>
      </c>
      <c r="G232" s="2" t="s">
        <v>835</v>
      </c>
      <c r="H232" s="10" t="s">
        <v>238</v>
      </c>
      <c r="I232" s="21">
        <v>9.44</v>
      </c>
      <c r="J232" s="3">
        <v>58575</v>
      </c>
      <c r="K232" s="10">
        <v>4.9219999999999997</v>
      </c>
      <c r="L232" s="10">
        <v>0</v>
      </c>
      <c r="M232" s="21">
        <v>-100</v>
      </c>
      <c r="N232" s="23" t="s">
        <v>904</v>
      </c>
      <c r="O232" s="23"/>
      <c r="P232" s="24" t="s">
        <v>977</v>
      </c>
      <c r="Q232" s="23"/>
      <c r="Y232" s="23"/>
      <c r="Z232" s="23"/>
      <c r="AA232" s="23"/>
      <c r="AB232" s="23"/>
    </row>
    <row r="233" spans="1:28" x14ac:dyDescent="0.3">
      <c r="A233" s="10" t="s">
        <v>2</v>
      </c>
      <c r="B233" s="11" t="s">
        <v>491</v>
      </c>
      <c r="C233" s="16" t="s">
        <v>322</v>
      </c>
      <c r="D233" s="19" t="s">
        <v>322</v>
      </c>
      <c r="E233" s="10" t="s">
        <v>859</v>
      </c>
      <c r="F233" s="10" t="s">
        <v>615</v>
      </c>
      <c r="G233" s="2" t="s">
        <v>781</v>
      </c>
      <c r="H233" s="10" t="s">
        <v>140</v>
      </c>
      <c r="I233" s="21">
        <v>8.67</v>
      </c>
      <c r="J233" s="3">
        <v>147363</v>
      </c>
      <c r="K233" s="10">
        <v>4.1020000000000003</v>
      </c>
      <c r="L233" s="10">
        <v>2.3889999999999998</v>
      </c>
      <c r="M233" s="21">
        <f>IF(K233&gt;L233,ROUND(-K233/L233,2),ROUND(L233/K233,2))</f>
        <v>-1.72</v>
      </c>
      <c r="N233" s="23"/>
      <c r="O233" s="23"/>
      <c r="P233" s="23"/>
      <c r="Q233" s="23"/>
      <c r="Y233" s="23"/>
      <c r="Z233" s="23"/>
      <c r="AA233" s="23"/>
      <c r="AB233" s="23"/>
    </row>
    <row r="234" spans="1:28" x14ac:dyDescent="0.3">
      <c r="A234" s="10" t="s">
        <v>2</v>
      </c>
      <c r="B234" s="11" t="s">
        <v>491</v>
      </c>
      <c r="C234" s="16" t="s">
        <v>360</v>
      </c>
      <c r="D234" s="19" t="s">
        <v>360</v>
      </c>
      <c r="E234" s="10" t="s">
        <v>859</v>
      </c>
      <c r="F234" s="10" t="s">
        <v>615</v>
      </c>
      <c r="G234" s="2" t="s">
        <v>756</v>
      </c>
      <c r="H234" s="10" t="s">
        <v>153</v>
      </c>
      <c r="I234" s="21">
        <v>4.9000000000000004</v>
      </c>
      <c r="J234" s="3">
        <v>12227</v>
      </c>
      <c r="K234" s="10">
        <v>7.3840000000000003</v>
      </c>
      <c r="L234" s="10">
        <v>5.5739999999999998</v>
      </c>
      <c r="M234" s="21">
        <f>IF(K234&gt;L234,ROUND(-K234/L234,2),ROUND(L234/K234,2))</f>
        <v>-1.32</v>
      </c>
      <c r="N234" s="23"/>
      <c r="O234" s="23"/>
      <c r="P234" s="23"/>
      <c r="Q234" s="23"/>
      <c r="Y234" s="23"/>
      <c r="Z234" s="23"/>
      <c r="AA234" s="23"/>
      <c r="AB234" s="23"/>
    </row>
    <row r="235" spans="1:28" x14ac:dyDescent="0.3">
      <c r="A235" s="10" t="s">
        <v>2</v>
      </c>
      <c r="B235" s="11" t="s">
        <v>592</v>
      </c>
      <c r="C235" s="16" t="s">
        <v>398</v>
      </c>
      <c r="D235" s="19" t="s">
        <v>398</v>
      </c>
      <c r="E235" s="10" t="s">
        <v>859</v>
      </c>
      <c r="F235" s="10" t="s">
        <v>615</v>
      </c>
      <c r="G235" s="2" t="s">
        <v>801</v>
      </c>
      <c r="H235" s="10" t="s">
        <v>141</v>
      </c>
      <c r="I235" s="21">
        <v>4.37</v>
      </c>
      <c r="J235" s="3">
        <v>172742</v>
      </c>
      <c r="K235" s="10">
        <v>31.995999999999999</v>
      </c>
      <c r="L235" s="10">
        <v>10.352</v>
      </c>
      <c r="M235" s="21">
        <f>IF(K235&gt;L235,ROUND(-K235/L235,2),ROUND(L235/K235,2))</f>
        <v>-3.09</v>
      </c>
      <c r="N235" s="23" t="s">
        <v>946</v>
      </c>
      <c r="O235" s="23" t="s">
        <v>868</v>
      </c>
      <c r="P235" s="23" t="s">
        <v>908</v>
      </c>
      <c r="Q235" s="23"/>
      <c r="Y235" s="23"/>
      <c r="Z235" s="23"/>
      <c r="AA235" s="23"/>
      <c r="AB235" s="23"/>
    </row>
    <row r="236" spans="1:28" x14ac:dyDescent="0.3">
      <c r="A236" s="10" t="s">
        <v>2</v>
      </c>
      <c r="B236" s="11" t="s">
        <v>505</v>
      </c>
      <c r="C236" s="16" t="s">
        <v>387</v>
      </c>
      <c r="D236" s="19" t="s">
        <v>387</v>
      </c>
      <c r="E236" s="10" t="s">
        <v>859</v>
      </c>
      <c r="F236" s="10" t="s">
        <v>615</v>
      </c>
      <c r="G236" s="2" t="s">
        <v>637</v>
      </c>
      <c r="H236" s="10" t="s">
        <v>188</v>
      </c>
      <c r="I236" s="21">
        <v>6.73</v>
      </c>
      <c r="J236" s="3">
        <v>26328</v>
      </c>
      <c r="K236" s="10">
        <v>0</v>
      </c>
      <c r="L236" s="10">
        <v>9.5559999999999992</v>
      </c>
      <c r="M236" s="21">
        <v>100</v>
      </c>
      <c r="N236" s="23" t="s">
        <v>879</v>
      </c>
      <c r="O236" s="23" t="s">
        <v>887</v>
      </c>
      <c r="P236" s="23"/>
      <c r="Q236" s="23"/>
      <c r="Y236" s="23"/>
      <c r="Z236" s="23"/>
      <c r="AA236" s="23"/>
      <c r="AB236" s="23"/>
    </row>
    <row r="237" spans="1:28" x14ac:dyDescent="0.3">
      <c r="A237" s="10" t="s">
        <v>2</v>
      </c>
      <c r="B237" s="11" t="s">
        <v>505</v>
      </c>
      <c r="C237" s="16" t="s">
        <v>442</v>
      </c>
      <c r="D237" s="19" t="s">
        <v>442</v>
      </c>
      <c r="E237" s="10" t="s">
        <v>859</v>
      </c>
      <c r="F237" s="10" t="s">
        <v>615</v>
      </c>
      <c r="G237" s="2" t="s">
        <v>680</v>
      </c>
      <c r="H237" s="10" t="s">
        <v>154</v>
      </c>
      <c r="I237" s="21">
        <v>9.5500000000000007</v>
      </c>
      <c r="J237" s="3">
        <v>23587</v>
      </c>
      <c r="K237" s="10">
        <v>20.51</v>
      </c>
      <c r="L237" s="10">
        <v>28.667000000000002</v>
      </c>
      <c r="M237" s="21">
        <f>IF(K237&gt;L237,ROUND(-K237/L237,2),ROUND(L237/K237,2))</f>
        <v>1.4</v>
      </c>
      <c r="N237" s="23"/>
      <c r="O237" s="23"/>
      <c r="P237" s="23"/>
      <c r="Q237" s="23"/>
      <c r="Y237" s="23"/>
      <c r="Z237" s="23"/>
      <c r="AA237" s="23"/>
      <c r="AB237" s="23"/>
    </row>
    <row r="238" spans="1:28" x14ac:dyDescent="0.3">
      <c r="A238" s="10" t="s">
        <v>2</v>
      </c>
      <c r="B238" s="11" t="s">
        <v>498</v>
      </c>
      <c r="C238" s="16" t="s">
        <v>440</v>
      </c>
      <c r="D238" s="19" t="s">
        <v>440</v>
      </c>
      <c r="E238" s="10" t="s">
        <v>859</v>
      </c>
      <c r="F238" s="10" t="s">
        <v>615</v>
      </c>
      <c r="G238" s="2" t="s">
        <v>751</v>
      </c>
      <c r="H238" s="10" t="s">
        <v>150</v>
      </c>
      <c r="I238" s="21">
        <v>4.9000000000000004</v>
      </c>
      <c r="J238" s="3">
        <v>37728</v>
      </c>
      <c r="K238" s="10">
        <v>31.995999999999999</v>
      </c>
      <c r="L238" s="10">
        <v>25.481999999999999</v>
      </c>
      <c r="M238" s="21">
        <f>IF(K238&gt;L238,ROUND(-K238/L238,2),ROUND(L238/K238,2))</f>
        <v>-1.26</v>
      </c>
      <c r="N238" s="23"/>
      <c r="O238" s="23" t="s">
        <v>870</v>
      </c>
      <c r="P238" s="23"/>
      <c r="Q238" s="23"/>
      <c r="Y238" s="23"/>
      <c r="Z238" s="23"/>
      <c r="AA238" s="24"/>
      <c r="AB238" s="23"/>
    </row>
    <row r="239" spans="1:28" ht="30" x14ac:dyDescent="0.3">
      <c r="A239" s="10" t="s">
        <v>2</v>
      </c>
      <c r="B239" s="11" t="s">
        <v>491</v>
      </c>
      <c r="C239" s="16" t="s">
        <v>379</v>
      </c>
      <c r="D239" s="19" t="s">
        <v>379</v>
      </c>
      <c r="E239" s="10" t="s">
        <v>859</v>
      </c>
      <c r="F239" s="10" t="s">
        <v>615</v>
      </c>
      <c r="G239" s="2" t="s">
        <v>792</v>
      </c>
      <c r="H239" s="10" t="s">
        <v>142</v>
      </c>
      <c r="I239" s="21">
        <v>6.06</v>
      </c>
      <c r="J239" s="3">
        <v>89998</v>
      </c>
      <c r="K239" s="10">
        <v>17.228999999999999</v>
      </c>
      <c r="L239" s="10">
        <v>7.9630000000000001</v>
      </c>
      <c r="M239" s="21">
        <f>IF(K239&gt;L239,ROUND(-K239/L239,2),ROUND(L239/K239,2))</f>
        <v>-2.16</v>
      </c>
      <c r="N239" s="23"/>
      <c r="O239" s="23"/>
      <c r="P239" s="24" t="s">
        <v>982</v>
      </c>
      <c r="Q239" s="23"/>
      <c r="Y239" s="24"/>
      <c r="Z239" s="23"/>
      <c r="AA239" s="23"/>
      <c r="AB239" s="23"/>
    </row>
    <row r="240" spans="1:28" x14ac:dyDescent="0.3">
      <c r="A240" s="10" t="s">
        <v>2</v>
      </c>
      <c r="B240" s="11" t="s">
        <v>491</v>
      </c>
      <c r="C240" s="16" t="s">
        <v>468</v>
      </c>
      <c r="D240" s="19" t="s">
        <v>468</v>
      </c>
      <c r="E240" s="10" t="s">
        <v>859</v>
      </c>
      <c r="F240" s="10" t="s">
        <v>615</v>
      </c>
      <c r="G240" s="2" t="s">
        <v>703</v>
      </c>
      <c r="H240" s="10" t="s">
        <v>151</v>
      </c>
      <c r="I240" s="21">
        <v>5.04</v>
      </c>
      <c r="J240" s="3">
        <v>107916</v>
      </c>
      <c r="K240" s="10">
        <v>53.326999999999998</v>
      </c>
      <c r="L240" s="10">
        <v>62.112000000000002</v>
      </c>
      <c r="M240" s="21">
        <f>IF(K240&gt;L240,ROUND(-K240/L240,2),ROUND(L240/K240,2))</f>
        <v>1.1599999999999999</v>
      </c>
      <c r="N240" s="23" t="s">
        <v>879</v>
      </c>
      <c r="O240" s="23" t="s">
        <v>891</v>
      </c>
      <c r="P240" s="23" t="s">
        <v>880</v>
      </c>
      <c r="Q240" s="23"/>
      <c r="Y240" s="24"/>
      <c r="Z240" s="24"/>
      <c r="AA240" s="23"/>
      <c r="AB240" s="23"/>
    </row>
    <row r="241" spans="1:28" ht="30" x14ac:dyDescent="0.3">
      <c r="A241" s="10" t="s">
        <v>2</v>
      </c>
      <c r="B241" s="11" t="s">
        <v>514</v>
      </c>
      <c r="C241" s="16" t="s">
        <v>462</v>
      </c>
      <c r="D241" s="19" t="s">
        <v>462</v>
      </c>
      <c r="E241" s="10" t="s">
        <v>859</v>
      </c>
      <c r="F241" s="10" t="s">
        <v>615</v>
      </c>
      <c r="G241" s="2" t="s">
        <v>676</v>
      </c>
      <c r="H241" s="10" t="s">
        <v>137</v>
      </c>
      <c r="I241" s="21">
        <v>4.63</v>
      </c>
      <c r="J241" s="3">
        <v>110596</v>
      </c>
      <c r="K241" s="10">
        <v>34.457000000000001</v>
      </c>
      <c r="L241" s="10">
        <v>49.371000000000002</v>
      </c>
      <c r="M241" s="21">
        <f>IF(K241&gt;L241,ROUND(-K241/L241,2),ROUND(L241/K241,2))</f>
        <v>1.43</v>
      </c>
      <c r="N241" s="23" t="s">
        <v>879</v>
      </c>
      <c r="O241" s="23" t="s">
        <v>891</v>
      </c>
      <c r="P241" s="24" t="s">
        <v>981</v>
      </c>
      <c r="Q241" s="23"/>
      <c r="Y241" s="23"/>
      <c r="Z241" s="23"/>
      <c r="AA241" s="23"/>
      <c r="AB241" s="23"/>
    </row>
  </sheetData>
  <autoFilter ref="A1:P241">
    <sortState ref="A2:P241">
      <sortCondition ref="G1:G241"/>
    </sortState>
  </autoFilter>
  <phoneticPr fontId="18" type="noConversion"/>
  <conditionalFormatting sqref="C1:C1048576">
    <cfRule type="duplicateValues" dxfId="5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B241"/>
  <sheetViews>
    <sheetView topLeftCell="C1" zoomScale="55" zoomScaleNormal="55" workbookViewId="0">
      <selection activeCell="G2" sqref="G2:G11"/>
    </sheetView>
  </sheetViews>
  <sheetFormatPr defaultColWidth="9" defaultRowHeight="16.8" x14ac:dyDescent="0.3"/>
  <cols>
    <col min="1" max="1" width="23.44140625" style="10" bestFit="1" customWidth="1"/>
    <col min="2" max="2" width="90" style="11" bestFit="1" customWidth="1"/>
    <col min="3" max="3" width="21" style="16" bestFit="1" customWidth="1"/>
    <col min="4" max="4" width="18.109375" style="19" customWidth="1"/>
    <col min="5" max="5" width="28.109375" style="19" customWidth="1"/>
    <col min="6" max="6" width="55.33203125" style="10" customWidth="1"/>
    <col min="7" max="7" width="24.88671875" style="2" customWidth="1"/>
    <col min="8" max="8" width="48.44140625" style="10" customWidth="1"/>
    <col min="9" max="9" width="12" style="21" customWidth="1"/>
    <col min="10" max="10" width="20.109375" style="3" customWidth="1"/>
    <col min="11" max="11" width="15.109375" style="11" customWidth="1"/>
    <col min="12" max="12" width="13.77734375" style="11" customWidth="1"/>
    <col min="13" max="13" width="29" style="9" bestFit="1" customWidth="1"/>
    <col min="14" max="15" width="75.6640625" style="5" customWidth="1"/>
    <col min="16" max="16" width="75.6640625" style="4" customWidth="1"/>
    <col min="17" max="17" width="9" style="11"/>
    <col min="18" max="18" width="9" style="22"/>
    <col min="19" max="16384" width="9" style="11"/>
  </cols>
  <sheetData>
    <row r="1" spans="1:21" s="9" customFormat="1" ht="35.1" customHeight="1" x14ac:dyDescent="0.3">
      <c r="A1" s="21" t="s">
        <v>0</v>
      </c>
      <c r="B1" s="13" t="s">
        <v>856</v>
      </c>
      <c r="C1" s="14" t="s">
        <v>865</v>
      </c>
      <c r="D1" s="15" t="s">
        <v>866</v>
      </c>
      <c r="E1" s="12" t="s">
        <v>867</v>
      </c>
      <c r="F1" s="12" t="s">
        <v>857</v>
      </c>
      <c r="G1" s="1" t="s">
        <v>858</v>
      </c>
      <c r="H1" s="21" t="s">
        <v>1</v>
      </c>
      <c r="I1" s="21" t="s">
        <v>1032</v>
      </c>
      <c r="J1" s="3" t="s">
        <v>1033</v>
      </c>
      <c r="K1" s="21" t="s">
        <v>1034</v>
      </c>
      <c r="L1" s="21" t="s">
        <v>1035</v>
      </c>
      <c r="M1" s="17" t="s">
        <v>1047</v>
      </c>
      <c r="N1" s="8" t="s">
        <v>1037</v>
      </c>
      <c r="O1" s="8" t="s">
        <v>1038</v>
      </c>
      <c r="P1" s="7" t="s">
        <v>1039</v>
      </c>
      <c r="R1" s="22"/>
    </row>
    <row r="2" spans="1:21" x14ac:dyDescent="0.3">
      <c r="A2" s="10" t="s">
        <v>2</v>
      </c>
      <c r="B2" s="11" t="s">
        <v>489</v>
      </c>
      <c r="C2" s="16" t="s">
        <v>314</v>
      </c>
      <c r="D2" s="19" t="s">
        <v>861</v>
      </c>
      <c r="E2" s="10" t="s">
        <v>859</v>
      </c>
      <c r="F2" s="10" t="s">
        <v>615</v>
      </c>
      <c r="G2" s="65" t="s">
        <v>623</v>
      </c>
      <c r="H2" s="10" t="s">
        <v>155</v>
      </c>
      <c r="I2" s="21">
        <v>8.39</v>
      </c>
      <c r="J2" s="3">
        <v>51357</v>
      </c>
      <c r="K2" s="10">
        <v>0</v>
      </c>
      <c r="L2" s="10">
        <v>2.3889999999999998</v>
      </c>
      <c r="M2" s="19">
        <v>100</v>
      </c>
      <c r="N2" s="23" t="s">
        <v>950</v>
      </c>
      <c r="O2" s="23"/>
      <c r="P2" s="23" t="s">
        <v>938</v>
      </c>
      <c r="U2" s="6"/>
    </row>
    <row r="3" spans="1:21" ht="45" x14ac:dyDescent="0.3">
      <c r="A3" s="10" t="s">
        <v>2</v>
      </c>
      <c r="B3" s="11" t="s">
        <v>485</v>
      </c>
      <c r="C3" s="16" t="s">
        <v>329</v>
      </c>
      <c r="D3" s="19" t="s">
        <v>329</v>
      </c>
      <c r="E3" s="10" t="s">
        <v>859</v>
      </c>
      <c r="F3" s="10" t="s">
        <v>615</v>
      </c>
      <c r="G3" s="65" t="s">
        <v>619</v>
      </c>
      <c r="H3" s="10" t="s">
        <v>180</v>
      </c>
      <c r="I3" s="21">
        <v>4.76</v>
      </c>
      <c r="J3" s="3">
        <v>42478</v>
      </c>
      <c r="K3" s="10">
        <v>0</v>
      </c>
      <c r="L3" s="10">
        <v>3.1850000000000001</v>
      </c>
      <c r="M3" s="19">
        <v>100</v>
      </c>
      <c r="N3" s="24" t="s">
        <v>994</v>
      </c>
      <c r="O3" s="24" t="s">
        <v>995</v>
      </c>
      <c r="P3" s="24" t="s">
        <v>973</v>
      </c>
    </row>
    <row r="4" spans="1:21" ht="30" x14ac:dyDescent="0.3">
      <c r="A4" s="10" t="s">
        <v>2</v>
      </c>
      <c r="B4" s="11" t="s">
        <v>486</v>
      </c>
      <c r="C4" s="16" t="s">
        <v>324</v>
      </c>
      <c r="D4" s="19" t="s">
        <v>860</v>
      </c>
      <c r="E4" s="10" t="s">
        <v>859</v>
      </c>
      <c r="F4" s="10" t="s">
        <v>615</v>
      </c>
      <c r="G4" s="65" t="s">
        <v>620</v>
      </c>
      <c r="H4" s="10" t="s">
        <v>156</v>
      </c>
      <c r="I4" s="21">
        <v>5.1100000000000003</v>
      </c>
      <c r="J4" s="3">
        <v>70788</v>
      </c>
      <c r="K4" s="10">
        <v>0</v>
      </c>
      <c r="L4" s="10">
        <v>3.1850000000000001</v>
      </c>
      <c r="M4" s="19">
        <v>100</v>
      </c>
      <c r="N4" s="24" t="s">
        <v>969</v>
      </c>
      <c r="O4" s="23" t="s">
        <v>873</v>
      </c>
      <c r="P4" s="24" t="s">
        <v>970</v>
      </c>
    </row>
    <row r="5" spans="1:21" ht="30" x14ac:dyDescent="0.3">
      <c r="A5" s="10" t="s">
        <v>2</v>
      </c>
      <c r="B5" s="11" t="s">
        <v>611</v>
      </c>
      <c r="C5" s="16" t="s">
        <v>275</v>
      </c>
      <c r="D5" s="19" t="s">
        <v>864</v>
      </c>
      <c r="E5" s="10" t="s">
        <v>859</v>
      </c>
      <c r="F5" s="10" t="s">
        <v>615</v>
      </c>
      <c r="G5" s="65" t="s">
        <v>836</v>
      </c>
      <c r="H5" s="10" t="s">
        <v>192</v>
      </c>
      <c r="I5" s="21">
        <v>9.39</v>
      </c>
      <c r="J5" s="3">
        <v>8396</v>
      </c>
      <c r="K5" s="10">
        <v>6.5629999999999997</v>
      </c>
      <c r="L5" s="10">
        <v>0</v>
      </c>
      <c r="M5" s="8">
        <v>-100</v>
      </c>
      <c r="N5" s="23"/>
      <c r="O5" s="23" t="s">
        <v>873</v>
      </c>
      <c r="P5" s="24" t="s">
        <v>998</v>
      </c>
      <c r="S5" s="6"/>
    </row>
    <row r="6" spans="1:21" ht="45" x14ac:dyDescent="0.3">
      <c r="A6" s="10" t="s">
        <v>2</v>
      </c>
      <c r="B6" s="11" t="s">
        <v>493</v>
      </c>
      <c r="C6" s="16" t="s">
        <v>297</v>
      </c>
      <c r="D6" s="19" t="s">
        <v>297</v>
      </c>
      <c r="E6" s="10" t="s">
        <v>859</v>
      </c>
      <c r="F6" s="10" t="s">
        <v>615</v>
      </c>
      <c r="G6" s="65" t="s">
        <v>625</v>
      </c>
      <c r="H6" s="10" t="s">
        <v>166</v>
      </c>
      <c r="I6" s="21">
        <v>5.83</v>
      </c>
      <c r="J6" s="3">
        <v>44401</v>
      </c>
      <c r="K6" s="10">
        <v>0</v>
      </c>
      <c r="L6" s="10">
        <v>1.593</v>
      </c>
      <c r="M6" s="19">
        <v>100</v>
      </c>
      <c r="N6" s="24" t="s">
        <v>952</v>
      </c>
      <c r="O6" s="24" t="s">
        <v>953</v>
      </c>
      <c r="P6" s="23" t="s">
        <v>1044</v>
      </c>
    </row>
    <row r="7" spans="1:21" ht="30" x14ac:dyDescent="0.3">
      <c r="A7" s="10" t="s">
        <v>2</v>
      </c>
      <c r="B7" s="11" t="s">
        <v>488</v>
      </c>
      <c r="C7" s="16" t="s">
        <v>339</v>
      </c>
      <c r="D7" s="19" t="s">
        <v>339</v>
      </c>
      <c r="E7" s="10" t="s">
        <v>859</v>
      </c>
      <c r="F7" s="10" t="s">
        <v>615</v>
      </c>
      <c r="G7" s="65" t="s">
        <v>622</v>
      </c>
      <c r="H7" s="10" t="s">
        <v>177</v>
      </c>
      <c r="I7" s="21">
        <v>9.73</v>
      </c>
      <c r="J7" s="3">
        <v>38159</v>
      </c>
      <c r="K7" s="10">
        <v>0</v>
      </c>
      <c r="L7" s="10">
        <v>3.9820000000000002</v>
      </c>
      <c r="M7" s="19">
        <v>100</v>
      </c>
      <c r="N7" s="24" t="s">
        <v>978</v>
      </c>
      <c r="O7" s="23" t="s">
        <v>926</v>
      </c>
      <c r="P7" s="24" t="s">
        <v>979</v>
      </c>
      <c r="S7" s="6"/>
      <c r="U7" s="6"/>
    </row>
    <row r="8" spans="1:21" ht="60" x14ac:dyDescent="0.3">
      <c r="A8" s="10" t="s">
        <v>2</v>
      </c>
      <c r="B8" s="11" t="s">
        <v>502</v>
      </c>
      <c r="C8" s="16" t="s">
        <v>386</v>
      </c>
      <c r="D8" s="19" t="s">
        <v>386</v>
      </c>
      <c r="E8" s="10" t="s">
        <v>859</v>
      </c>
      <c r="F8" s="10" t="s">
        <v>615</v>
      </c>
      <c r="G8" s="65" t="s">
        <v>634</v>
      </c>
      <c r="H8" s="10" t="s">
        <v>162</v>
      </c>
      <c r="I8" s="21">
        <v>9.25</v>
      </c>
      <c r="J8" s="3">
        <v>44855</v>
      </c>
      <c r="K8" s="10">
        <v>0</v>
      </c>
      <c r="L8" s="10">
        <v>9.5559999999999992</v>
      </c>
      <c r="M8" s="19">
        <v>100</v>
      </c>
      <c r="N8" s="23" t="s">
        <v>932</v>
      </c>
      <c r="O8" s="23" t="s">
        <v>873</v>
      </c>
      <c r="P8" s="24" t="s">
        <v>1000</v>
      </c>
      <c r="S8" s="6"/>
    </row>
    <row r="9" spans="1:21" ht="60" x14ac:dyDescent="0.3">
      <c r="A9" s="10" t="s">
        <v>2</v>
      </c>
      <c r="B9" s="11" t="s">
        <v>506</v>
      </c>
      <c r="C9" s="16" t="s">
        <v>270</v>
      </c>
      <c r="D9" s="19" t="s">
        <v>270</v>
      </c>
      <c r="E9" s="10" t="s">
        <v>859</v>
      </c>
      <c r="F9" s="10" t="s">
        <v>615</v>
      </c>
      <c r="G9" s="65" t="s">
        <v>638</v>
      </c>
      <c r="H9" s="10" t="s">
        <v>231</v>
      </c>
      <c r="I9" s="21">
        <v>4.8899999999999997</v>
      </c>
      <c r="J9" s="3">
        <v>69904</v>
      </c>
      <c r="K9" s="10">
        <v>4.1020000000000003</v>
      </c>
      <c r="L9" s="10">
        <v>0</v>
      </c>
      <c r="M9" s="8">
        <v>-100</v>
      </c>
      <c r="N9" s="23" t="s">
        <v>888</v>
      </c>
      <c r="O9" s="23" t="s">
        <v>873</v>
      </c>
      <c r="P9" s="24" t="s">
        <v>959</v>
      </c>
      <c r="U9" s="6"/>
    </row>
    <row r="10" spans="1:21" ht="45" x14ac:dyDescent="0.3">
      <c r="A10" s="10" t="s">
        <v>2</v>
      </c>
      <c r="B10" s="11" t="s">
        <v>515</v>
      </c>
      <c r="C10" s="16" t="s">
        <v>243</v>
      </c>
      <c r="D10" s="19" t="s">
        <v>243</v>
      </c>
      <c r="E10" s="10" t="s">
        <v>859</v>
      </c>
      <c r="F10" s="10" t="s">
        <v>615</v>
      </c>
      <c r="G10" s="65" t="s">
        <v>655</v>
      </c>
      <c r="H10" s="10" t="s">
        <v>210</v>
      </c>
      <c r="I10" s="21">
        <v>6.35</v>
      </c>
      <c r="J10" s="3">
        <v>35338</v>
      </c>
      <c r="K10" s="10">
        <v>1.641</v>
      </c>
      <c r="L10" s="10">
        <v>0</v>
      </c>
      <c r="M10" s="8">
        <v>-100</v>
      </c>
      <c r="N10" s="24" t="s">
        <v>954</v>
      </c>
      <c r="O10" s="24" t="s">
        <v>955</v>
      </c>
      <c r="P10" s="23" t="s">
        <v>917</v>
      </c>
    </row>
    <row r="11" spans="1:21" ht="60" x14ac:dyDescent="0.3">
      <c r="A11" s="10" t="s">
        <v>2</v>
      </c>
      <c r="B11" s="11" t="s">
        <v>510</v>
      </c>
      <c r="C11" s="16" t="s">
        <v>284</v>
      </c>
      <c r="D11" s="19" t="s">
        <v>862</v>
      </c>
      <c r="E11" s="10" t="s">
        <v>859</v>
      </c>
      <c r="F11" s="10" t="s">
        <v>615</v>
      </c>
      <c r="G11" s="65" t="s">
        <v>645</v>
      </c>
      <c r="H11" s="10" t="s">
        <v>191</v>
      </c>
      <c r="I11" s="21">
        <v>5.29</v>
      </c>
      <c r="J11" s="3">
        <v>48284</v>
      </c>
      <c r="K11" s="10">
        <v>11.486000000000001</v>
      </c>
      <c r="L11" s="10">
        <v>0</v>
      </c>
      <c r="M11" s="8">
        <v>-100</v>
      </c>
      <c r="N11" s="24" t="s">
        <v>1002</v>
      </c>
      <c r="O11" s="23" t="s">
        <v>873</v>
      </c>
      <c r="P11" s="23" t="s">
        <v>892</v>
      </c>
      <c r="S11" s="6"/>
      <c r="U11" s="6"/>
    </row>
    <row r="12" spans="1:21" x14ac:dyDescent="0.3">
      <c r="A12" s="10" t="s">
        <v>2</v>
      </c>
      <c r="B12" s="11" t="s">
        <v>491</v>
      </c>
      <c r="C12" s="16" t="s">
        <v>325</v>
      </c>
      <c r="D12" s="19" t="s">
        <v>325</v>
      </c>
      <c r="E12" s="10" t="s">
        <v>859</v>
      </c>
      <c r="F12" s="10" t="s">
        <v>615</v>
      </c>
      <c r="G12" s="2" t="s">
        <v>639</v>
      </c>
      <c r="H12" s="10" t="s">
        <v>158</v>
      </c>
      <c r="I12" s="21">
        <v>6.78</v>
      </c>
      <c r="J12" s="3">
        <v>28826</v>
      </c>
      <c r="K12" s="10">
        <v>0</v>
      </c>
      <c r="L12" s="10">
        <v>3.1850000000000001</v>
      </c>
      <c r="M12" s="19">
        <v>100</v>
      </c>
      <c r="N12" s="23"/>
      <c r="O12" s="23"/>
      <c r="P12" s="23"/>
      <c r="U12" s="6"/>
    </row>
    <row r="13" spans="1:21" x14ac:dyDescent="0.3">
      <c r="A13" s="10" t="s">
        <v>2</v>
      </c>
      <c r="B13" s="11" t="s">
        <v>491</v>
      </c>
      <c r="C13" s="16" t="s">
        <v>294</v>
      </c>
      <c r="D13" s="19" t="s">
        <v>294</v>
      </c>
      <c r="E13" s="10" t="s">
        <v>859</v>
      </c>
      <c r="F13" s="10" t="s">
        <v>615</v>
      </c>
      <c r="G13" s="2" t="s">
        <v>640</v>
      </c>
      <c r="H13" s="10" t="s">
        <v>157</v>
      </c>
      <c r="I13" s="21">
        <v>10.14</v>
      </c>
      <c r="J13" s="3">
        <v>27418</v>
      </c>
      <c r="K13" s="10">
        <v>0</v>
      </c>
      <c r="L13" s="10">
        <v>1.593</v>
      </c>
      <c r="M13" s="19">
        <v>100</v>
      </c>
      <c r="N13" s="23"/>
      <c r="O13" s="23"/>
      <c r="P13" s="23"/>
    </row>
    <row r="14" spans="1:21" x14ac:dyDescent="0.3">
      <c r="A14" s="10" t="s">
        <v>2</v>
      </c>
      <c r="B14" s="11" t="s">
        <v>608</v>
      </c>
      <c r="C14" s="16" t="s">
        <v>276</v>
      </c>
      <c r="D14" s="19" t="s">
        <v>276</v>
      </c>
      <c r="E14" s="10" t="s">
        <v>859</v>
      </c>
      <c r="F14" s="10" t="s">
        <v>615</v>
      </c>
      <c r="G14" s="2" t="s">
        <v>828</v>
      </c>
      <c r="H14" s="10" t="s">
        <v>193</v>
      </c>
      <c r="I14" s="21">
        <v>5.72</v>
      </c>
      <c r="J14" s="3">
        <v>48814</v>
      </c>
      <c r="K14" s="10">
        <v>6.5629999999999997</v>
      </c>
      <c r="L14" s="10">
        <v>0</v>
      </c>
      <c r="M14" s="8">
        <v>-100</v>
      </c>
      <c r="N14" s="23"/>
      <c r="O14" s="23"/>
      <c r="P14" s="23" t="s">
        <v>906</v>
      </c>
    </row>
    <row r="15" spans="1:21" x14ac:dyDescent="0.3">
      <c r="A15" s="10" t="s">
        <v>2</v>
      </c>
      <c r="B15" s="11" t="s">
        <v>608</v>
      </c>
      <c r="C15" s="16" t="s">
        <v>265</v>
      </c>
      <c r="D15" s="19" t="s">
        <v>265</v>
      </c>
      <c r="E15" s="10" t="s">
        <v>859</v>
      </c>
      <c r="F15" s="10" t="s">
        <v>615</v>
      </c>
      <c r="G15" s="2" t="s">
        <v>829</v>
      </c>
      <c r="H15" s="10" t="s">
        <v>198</v>
      </c>
      <c r="I15" s="21">
        <v>8.39</v>
      </c>
      <c r="J15" s="3">
        <v>60089</v>
      </c>
      <c r="K15" s="10">
        <v>4.1020000000000003</v>
      </c>
      <c r="L15" s="10">
        <v>0</v>
      </c>
      <c r="M15" s="8">
        <v>-100</v>
      </c>
      <c r="N15" s="23"/>
      <c r="O15" s="23" t="s">
        <v>868</v>
      </c>
      <c r="P15" s="23" t="s">
        <v>906</v>
      </c>
      <c r="U15" s="6"/>
    </row>
    <row r="16" spans="1:21" ht="30" x14ac:dyDescent="0.3">
      <c r="A16" s="10" t="s">
        <v>2</v>
      </c>
      <c r="B16" s="11" t="s">
        <v>584</v>
      </c>
      <c r="C16" s="16" t="s">
        <v>308</v>
      </c>
      <c r="D16" s="19" t="s">
        <v>308</v>
      </c>
      <c r="E16" s="10" t="s">
        <v>859</v>
      </c>
      <c r="F16" s="10" t="s">
        <v>615</v>
      </c>
      <c r="G16" s="2" t="s">
        <v>788</v>
      </c>
      <c r="H16" s="10" t="s">
        <v>5</v>
      </c>
      <c r="I16" s="21">
        <v>9.9700000000000006</v>
      </c>
      <c r="J16" s="3">
        <v>106913</v>
      </c>
      <c r="K16" s="10">
        <v>3.282</v>
      </c>
      <c r="L16" s="10">
        <v>1.593</v>
      </c>
      <c r="M16" s="8">
        <f>IF(K16&gt;L16,ROUND(-K16/L16,2),ROUND(L16/K16,2))</f>
        <v>-2.06</v>
      </c>
      <c r="N16" s="24" t="s">
        <v>985</v>
      </c>
      <c r="O16" s="23"/>
      <c r="P16" s="24" t="s">
        <v>1015</v>
      </c>
      <c r="T16" s="6"/>
      <c r="U16" s="6"/>
    </row>
    <row r="17" spans="1:28" x14ac:dyDescent="0.3">
      <c r="A17" s="10" t="s">
        <v>2</v>
      </c>
      <c r="B17" s="11" t="s">
        <v>511</v>
      </c>
      <c r="C17" s="16" t="s">
        <v>289</v>
      </c>
      <c r="D17" s="19" t="s">
        <v>289</v>
      </c>
      <c r="E17" s="10" t="s">
        <v>859</v>
      </c>
      <c r="F17" s="10" t="s">
        <v>615</v>
      </c>
      <c r="G17" s="2" t="s">
        <v>831</v>
      </c>
      <c r="H17" s="10" t="s">
        <v>199</v>
      </c>
      <c r="I17" s="21">
        <v>4.91</v>
      </c>
      <c r="J17" s="3">
        <v>117738</v>
      </c>
      <c r="K17" s="10">
        <v>18.869</v>
      </c>
      <c r="L17" s="10">
        <v>0</v>
      </c>
      <c r="M17" s="8">
        <v>-100</v>
      </c>
      <c r="N17" s="23" t="s">
        <v>879</v>
      </c>
      <c r="O17" s="23" t="s">
        <v>891</v>
      </c>
      <c r="P17" s="23" t="s">
        <v>880</v>
      </c>
    </row>
    <row r="18" spans="1:28" ht="30" x14ac:dyDescent="0.3">
      <c r="A18" s="10" t="s">
        <v>2</v>
      </c>
      <c r="B18" s="11" t="s">
        <v>500</v>
      </c>
      <c r="C18" s="16" t="s">
        <v>372</v>
      </c>
      <c r="D18" s="19" t="s">
        <v>372</v>
      </c>
      <c r="E18" s="10" t="s">
        <v>859</v>
      </c>
      <c r="F18" s="10" t="s">
        <v>615</v>
      </c>
      <c r="G18" s="2" t="s">
        <v>632</v>
      </c>
      <c r="H18" s="10" t="s">
        <v>159</v>
      </c>
      <c r="I18" s="21">
        <v>5.44</v>
      </c>
      <c r="J18" s="3">
        <v>77182</v>
      </c>
      <c r="K18" s="10">
        <v>0</v>
      </c>
      <c r="L18" s="10">
        <v>7.9630000000000001</v>
      </c>
      <c r="M18" s="19">
        <v>100</v>
      </c>
      <c r="N18" s="23"/>
      <c r="O18" s="23"/>
      <c r="P18" s="24" t="s">
        <v>1042</v>
      </c>
    </row>
    <row r="19" spans="1:28" x14ac:dyDescent="0.3">
      <c r="A19" s="10" t="s">
        <v>2</v>
      </c>
      <c r="B19" s="11" t="s">
        <v>598</v>
      </c>
      <c r="C19" s="16" t="s">
        <v>274</v>
      </c>
      <c r="D19" s="19" t="s">
        <v>274</v>
      </c>
      <c r="E19" s="10" t="s">
        <v>859</v>
      </c>
      <c r="F19" s="10" t="s">
        <v>615</v>
      </c>
      <c r="G19" s="2" t="s">
        <v>814</v>
      </c>
      <c r="H19" s="10" t="s">
        <v>201</v>
      </c>
      <c r="I19" s="21">
        <v>5.54</v>
      </c>
      <c r="J19" s="3">
        <v>75389</v>
      </c>
      <c r="K19" s="10">
        <v>6.5629999999999997</v>
      </c>
      <c r="L19" s="10">
        <v>0</v>
      </c>
      <c r="M19" s="8">
        <v>-100</v>
      </c>
      <c r="N19" s="23"/>
      <c r="O19" s="23"/>
      <c r="P19" s="23" t="s">
        <v>876</v>
      </c>
    </row>
    <row r="20" spans="1:28" x14ac:dyDescent="0.3">
      <c r="A20" s="10" t="s">
        <v>2</v>
      </c>
      <c r="B20" s="11" t="s">
        <v>491</v>
      </c>
      <c r="C20" s="16" t="s">
        <v>242</v>
      </c>
      <c r="D20" s="19" t="s">
        <v>242</v>
      </c>
      <c r="E20" s="10" t="s">
        <v>859</v>
      </c>
      <c r="F20" s="10" t="s">
        <v>615</v>
      </c>
      <c r="G20" s="2" t="s">
        <v>837</v>
      </c>
      <c r="H20" s="10" t="s">
        <v>202</v>
      </c>
      <c r="I20" s="21">
        <v>10.77</v>
      </c>
      <c r="J20" s="3">
        <v>46349</v>
      </c>
      <c r="K20" s="10">
        <v>1.641</v>
      </c>
      <c r="L20" s="10">
        <v>0</v>
      </c>
      <c r="M20" s="8">
        <v>-100</v>
      </c>
      <c r="N20" s="23"/>
      <c r="O20" s="23"/>
      <c r="P20" s="23"/>
      <c r="Q20" s="23"/>
      <c r="Y20" s="23"/>
      <c r="Z20" s="23"/>
      <c r="AA20" s="23"/>
      <c r="AB20" s="23"/>
    </row>
    <row r="21" spans="1:28" x14ac:dyDescent="0.3">
      <c r="A21" s="10" t="s">
        <v>2</v>
      </c>
      <c r="B21" s="11" t="s">
        <v>491</v>
      </c>
      <c r="C21" s="16" t="s">
        <v>264</v>
      </c>
      <c r="D21" s="19" t="s">
        <v>264</v>
      </c>
      <c r="E21" s="10" t="s">
        <v>859</v>
      </c>
      <c r="F21" s="10" t="s">
        <v>615</v>
      </c>
      <c r="G21" s="2" t="s">
        <v>838</v>
      </c>
      <c r="H21" s="10" t="s">
        <v>194</v>
      </c>
      <c r="I21" s="21">
        <v>5.86</v>
      </c>
      <c r="J21" s="3">
        <v>15840</v>
      </c>
      <c r="K21" s="10">
        <v>4.1020000000000003</v>
      </c>
      <c r="L21" s="10">
        <v>0</v>
      </c>
      <c r="M21" s="8">
        <v>-100</v>
      </c>
      <c r="N21" s="23"/>
      <c r="O21" s="23"/>
      <c r="P21" s="23"/>
      <c r="Q21" s="23"/>
      <c r="Y21" s="23"/>
      <c r="Z21" s="23"/>
      <c r="AA21" s="24"/>
      <c r="AB21" s="23"/>
    </row>
    <row r="22" spans="1:28" ht="30" x14ac:dyDescent="0.3">
      <c r="A22" s="10" t="s">
        <v>2</v>
      </c>
      <c r="B22" s="11" t="s">
        <v>585</v>
      </c>
      <c r="C22" s="16" t="s">
        <v>309</v>
      </c>
      <c r="D22" s="19" t="s">
        <v>309</v>
      </c>
      <c r="E22" s="10" t="s">
        <v>859</v>
      </c>
      <c r="F22" s="10" t="s">
        <v>615</v>
      </c>
      <c r="G22" s="2" t="s">
        <v>789</v>
      </c>
      <c r="H22" s="10" t="s">
        <v>17</v>
      </c>
      <c r="I22" s="21">
        <v>8.92</v>
      </c>
      <c r="J22" s="3">
        <v>89162</v>
      </c>
      <c r="K22" s="10">
        <v>3.282</v>
      </c>
      <c r="L22" s="10">
        <v>1.593</v>
      </c>
      <c r="M22" s="8">
        <f>IF(K22&gt;L22,ROUND(-K22/L22,2),ROUND(L22/K22,2))</f>
        <v>-2.06</v>
      </c>
      <c r="N22" s="23" t="s">
        <v>893</v>
      </c>
      <c r="O22" s="23" t="s">
        <v>891</v>
      </c>
      <c r="P22" s="24" t="s">
        <v>960</v>
      </c>
      <c r="Q22" s="23"/>
      <c r="Y22" s="23"/>
      <c r="Z22" s="23"/>
      <c r="AA22" s="23"/>
      <c r="AB22" s="23"/>
    </row>
    <row r="23" spans="1:28" x14ac:dyDescent="0.3">
      <c r="A23" s="10" t="s">
        <v>2</v>
      </c>
      <c r="B23" s="11" t="s">
        <v>599</v>
      </c>
      <c r="C23" s="16" t="s">
        <v>291</v>
      </c>
      <c r="D23" s="19" t="s">
        <v>291</v>
      </c>
      <c r="E23" s="10" t="s">
        <v>859</v>
      </c>
      <c r="F23" s="10" t="s">
        <v>615</v>
      </c>
      <c r="G23" s="2" t="s">
        <v>815</v>
      </c>
      <c r="H23" s="10" t="s">
        <v>207</v>
      </c>
      <c r="I23" s="21">
        <v>6.75</v>
      </c>
      <c r="J23" s="3">
        <v>88691</v>
      </c>
      <c r="K23" s="10">
        <v>21.331</v>
      </c>
      <c r="L23" s="10">
        <v>0</v>
      </c>
      <c r="M23" s="8">
        <v>-100</v>
      </c>
      <c r="N23" s="23"/>
      <c r="O23" s="23"/>
      <c r="P23" s="23" t="s">
        <v>876</v>
      </c>
      <c r="Q23" s="23"/>
      <c r="Y23" s="23"/>
      <c r="Z23" s="23"/>
      <c r="AA23" s="23"/>
      <c r="AB23" s="23"/>
    </row>
    <row r="24" spans="1:28" x14ac:dyDescent="0.3">
      <c r="A24" s="10" t="s">
        <v>2</v>
      </c>
      <c r="B24" s="11" t="s">
        <v>603</v>
      </c>
      <c r="C24" s="16" t="s">
        <v>259</v>
      </c>
      <c r="D24" s="19" t="s">
        <v>259</v>
      </c>
      <c r="E24" s="10" t="s">
        <v>859</v>
      </c>
      <c r="F24" s="10" t="s">
        <v>615</v>
      </c>
      <c r="G24" s="2" t="s">
        <v>819</v>
      </c>
      <c r="H24" s="10" t="s">
        <v>196</v>
      </c>
      <c r="I24" s="21">
        <v>7.79</v>
      </c>
      <c r="J24" s="3">
        <v>59721</v>
      </c>
      <c r="K24" s="10">
        <v>3.282</v>
      </c>
      <c r="L24" s="10">
        <v>0</v>
      </c>
      <c r="M24" s="8">
        <v>-100</v>
      </c>
      <c r="N24" s="23" t="s">
        <v>930</v>
      </c>
      <c r="O24" s="23"/>
      <c r="P24" s="23" t="s">
        <v>902</v>
      </c>
      <c r="Q24" s="23"/>
      <c r="Y24" s="23"/>
      <c r="Z24" s="23"/>
      <c r="AA24" s="23"/>
      <c r="AB24" s="23"/>
    </row>
    <row r="25" spans="1:28" x14ac:dyDescent="0.3">
      <c r="A25" s="10" t="s">
        <v>2</v>
      </c>
      <c r="B25" s="11" t="s">
        <v>491</v>
      </c>
      <c r="C25" s="16" t="s">
        <v>281</v>
      </c>
      <c r="D25" s="19" t="s">
        <v>281</v>
      </c>
      <c r="E25" s="10" t="s">
        <v>859</v>
      </c>
      <c r="F25" s="10" t="s">
        <v>615</v>
      </c>
      <c r="G25" s="2" t="s">
        <v>839</v>
      </c>
      <c r="H25" s="10" t="s">
        <v>195</v>
      </c>
      <c r="I25" s="21">
        <v>7.07</v>
      </c>
      <c r="J25" s="3">
        <v>27868</v>
      </c>
      <c r="K25" s="10">
        <v>9.0250000000000004</v>
      </c>
      <c r="L25" s="10">
        <v>0</v>
      </c>
      <c r="M25" s="8">
        <v>-100</v>
      </c>
      <c r="N25" s="23"/>
      <c r="O25" s="23"/>
      <c r="P25" s="23"/>
      <c r="Q25" s="23"/>
      <c r="Y25" s="23"/>
      <c r="Z25" s="23"/>
      <c r="AA25" s="23"/>
      <c r="AB25" s="23"/>
    </row>
    <row r="26" spans="1:28" ht="30" x14ac:dyDescent="0.3">
      <c r="A26" s="10" t="s">
        <v>2</v>
      </c>
      <c r="B26" s="11" t="s">
        <v>588</v>
      </c>
      <c r="C26" s="16" t="s">
        <v>397</v>
      </c>
      <c r="D26" s="19" t="s">
        <v>397</v>
      </c>
      <c r="E26" s="10" t="s">
        <v>859</v>
      </c>
      <c r="F26" s="10" t="s">
        <v>615</v>
      </c>
      <c r="G26" s="2" t="s">
        <v>795</v>
      </c>
      <c r="H26" s="10" t="s">
        <v>18</v>
      </c>
      <c r="I26" s="21">
        <v>6.48</v>
      </c>
      <c r="J26" s="3">
        <v>52551</v>
      </c>
      <c r="K26" s="10">
        <v>24.611999999999998</v>
      </c>
      <c r="L26" s="10">
        <v>10.352</v>
      </c>
      <c r="M26" s="8">
        <f>IF(K26&gt;L26,ROUND(-K26/L26,2),ROUND(L26/K26,2))</f>
        <v>-2.38</v>
      </c>
      <c r="N26" s="23" t="s">
        <v>930</v>
      </c>
      <c r="O26" s="23"/>
      <c r="P26" s="24" t="s">
        <v>984</v>
      </c>
      <c r="Q26" s="23"/>
      <c r="Y26" s="23"/>
      <c r="Z26" s="23"/>
      <c r="AA26" s="23"/>
      <c r="AB26" s="23"/>
    </row>
    <row r="27" spans="1:28" x14ac:dyDescent="0.3">
      <c r="A27" s="10" t="s">
        <v>2</v>
      </c>
      <c r="B27" s="11" t="s">
        <v>511</v>
      </c>
      <c r="C27" s="16" t="s">
        <v>370</v>
      </c>
      <c r="D27" s="19" t="s">
        <v>370</v>
      </c>
      <c r="E27" s="10" t="s">
        <v>859</v>
      </c>
      <c r="F27" s="10" t="s">
        <v>615</v>
      </c>
      <c r="G27" s="2" t="s">
        <v>799</v>
      </c>
      <c r="H27" s="10" t="s">
        <v>39</v>
      </c>
      <c r="I27" s="21">
        <v>4.96</v>
      </c>
      <c r="J27" s="3">
        <v>85525</v>
      </c>
      <c r="K27" s="10">
        <v>21.331</v>
      </c>
      <c r="L27" s="10">
        <v>7.1669999999999998</v>
      </c>
      <c r="M27" s="8">
        <f>IF(K27&gt;L27,ROUND(-K27/L27,2),ROUND(L27/K27,2))</f>
        <v>-2.98</v>
      </c>
      <c r="N27" s="23" t="s">
        <v>879</v>
      </c>
      <c r="O27" s="23" t="s">
        <v>891</v>
      </c>
      <c r="P27" s="23" t="s">
        <v>880</v>
      </c>
      <c r="Q27" s="23"/>
      <c r="Y27" s="23"/>
      <c r="Z27" s="23"/>
      <c r="AA27" s="23"/>
      <c r="AB27" s="23"/>
    </row>
    <row r="28" spans="1:28" x14ac:dyDescent="0.3">
      <c r="A28" s="10" t="s">
        <v>2</v>
      </c>
      <c r="B28" s="11" t="s">
        <v>504</v>
      </c>
      <c r="C28" s="16" t="s">
        <v>355</v>
      </c>
      <c r="D28" s="19" t="s">
        <v>355</v>
      </c>
      <c r="E28" s="10" t="s">
        <v>859</v>
      </c>
      <c r="F28" s="10" t="s">
        <v>615</v>
      </c>
      <c r="G28" s="2" t="s">
        <v>636</v>
      </c>
      <c r="H28" s="10" t="s">
        <v>163</v>
      </c>
      <c r="I28" s="21">
        <v>8.1999999999999993</v>
      </c>
      <c r="J28" s="3">
        <v>45889</v>
      </c>
      <c r="K28" s="10">
        <v>0</v>
      </c>
      <c r="L28" s="10">
        <v>5.5739999999999998</v>
      </c>
      <c r="M28" s="19">
        <v>100</v>
      </c>
      <c r="N28" s="23" t="s">
        <v>935</v>
      </c>
      <c r="O28" s="23" t="s">
        <v>868</v>
      </c>
      <c r="P28" s="23"/>
      <c r="Q28" s="23"/>
      <c r="Y28" s="23"/>
      <c r="Z28" s="23"/>
      <c r="AA28" s="23"/>
      <c r="AB28" s="23"/>
    </row>
    <row r="29" spans="1:28" x14ac:dyDescent="0.3">
      <c r="A29" s="10" t="s">
        <v>2</v>
      </c>
      <c r="B29" s="11" t="s">
        <v>491</v>
      </c>
      <c r="C29" s="16" t="s">
        <v>260</v>
      </c>
      <c r="D29" s="19" t="s">
        <v>260</v>
      </c>
      <c r="E29" s="10" t="s">
        <v>859</v>
      </c>
      <c r="F29" s="10" t="s">
        <v>615</v>
      </c>
      <c r="G29" s="2" t="s">
        <v>840</v>
      </c>
      <c r="H29" s="10" t="s">
        <v>197</v>
      </c>
      <c r="I29" s="21">
        <v>7.56</v>
      </c>
      <c r="J29" s="3">
        <v>29326</v>
      </c>
      <c r="K29" s="10">
        <v>3.282</v>
      </c>
      <c r="L29" s="10">
        <v>0</v>
      </c>
      <c r="M29" s="8">
        <v>-100</v>
      </c>
      <c r="N29" s="23"/>
      <c r="O29" s="23"/>
      <c r="P29" s="23"/>
      <c r="Q29" s="23"/>
      <c r="Y29" s="23"/>
      <c r="Z29" s="23"/>
      <c r="AA29" s="23"/>
      <c r="AB29" s="23"/>
    </row>
    <row r="30" spans="1:28" x14ac:dyDescent="0.3">
      <c r="A30" s="10" t="s">
        <v>2</v>
      </c>
      <c r="B30" s="11" t="s">
        <v>511</v>
      </c>
      <c r="C30" s="16" t="s">
        <v>290</v>
      </c>
      <c r="D30" s="19" t="s">
        <v>290</v>
      </c>
      <c r="E30" s="10" t="s">
        <v>859</v>
      </c>
      <c r="F30" s="10" t="s">
        <v>615</v>
      </c>
      <c r="G30" s="2" t="s">
        <v>832</v>
      </c>
      <c r="H30" s="10" t="s">
        <v>200</v>
      </c>
      <c r="I30" s="21">
        <v>4.83</v>
      </c>
      <c r="J30" s="3">
        <v>89100</v>
      </c>
      <c r="K30" s="10">
        <v>21.331</v>
      </c>
      <c r="L30" s="10">
        <v>0</v>
      </c>
      <c r="M30" s="8">
        <v>-100</v>
      </c>
      <c r="N30" s="23" t="s">
        <v>879</v>
      </c>
      <c r="O30" s="23" t="s">
        <v>891</v>
      </c>
      <c r="P30" s="23" t="s">
        <v>880</v>
      </c>
      <c r="Q30" s="23"/>
      <c r="Y30" s="23"/>
      <c r="Z30" s="23"/>
      <c r="AA30" s="24"/>
      <c r="AB30" s="23"/>
    </row>
    <row r="31" spans="1:28" x14ac:dyDescent="0.3">
      <c r="A31" s="10" t="s">
        <v>2</v>
      </c>
      <c r="B31" s="11" t="s">
        <v>605</v>
      </c>
      <c r="C31" s="16" t="s">
        <v>250</v>
      </c>
      <c r="D31" s="19" t="s">
        <v>250</v>
      </c>
      <c r="E31" s="10" t="s">
        <v>859</v>
      </c>
      <c r="F31" s="10" t="s">
        <v>615</v>
      </c>
      <c r="G31" s="2" t="s">
        <v>824</v>
      </c>
      <c r="H31" s="10" t="s">
        <v>203</v>
      </c>
      <c r="I31" s="21">
        <v>6.15</v>
      </c>
      <c r="J31" s="3">
        <v>42950</v>
      </c>
      <c r="K31" s="10">
        <v>2.4609999999999999</v>
      </c>
      <c r="L31" s="10">
        <v>0</v>
      </c>
      <c r="M31" s="8">
        <v>-100</v>
      </c>
      <c r="N31" s="23"/>
      <c r="O31" s="23"/>
      <c r="P31" s="23"/>
      <c r="Q31" s="23"/>
      <c r="Y31" s="23"/>
      <c r="Z31" s="23"/>
      <c r="AA31" s="23"/>
      <c r="AB31" s="23"/>
    </row>
    <row r="32" spans="1:28" x14ac:dyDescent="0.3">
      <c r="A32" s="10" t="s">
        <v>2</v>
      </c>
      <c r="B32" s="11" t="s">
        <v>491</v>
      </c>
      <c r="C32" s="16" t="s">
        <v>295</v>
      </c>
      <c r="D32" s="19" t="s">
        <v>295</v>
      </c>
      <c r="E32" s="10" t="s">
        <v>859</v>
      </c>
      <c r="F32" s="10" t="s">
        <v>615</v>
      </c>
      <c r="G32" s="2" t="s">
        <v>641</v>
      </c>
      <c r="H32" s="10" t="s">
        <v>160</v>
      </c>
      <c r="I32" s="21">
        <v>9.5</v>
      </c>
      <c r="J32" s="3">
        <v>18146</v>
      </c>
      <c r="K32" s="10">
        <v>0</v>
      </c>
      <c r="L32" s="10">
        <v>1.593</v>
      </c>
      <c r="M32" s="19">
        <v>100</v>
      </c>
      <c r="N32" s="23"/>
      <c r="O32" s="23"/>
      <c r="P32" s="23"/>
      <c r="Q32" s="23"/>
      <c r="Y32" s="23"/>
      <c r="Z32" s="23"/>
      <c r="AA32" s="23"/>
      <c r="AB32" s="23"/>
    </row>
    <row r="33" spans="1:28" x14ac:dyDescent="0.3">
      <c r="A33" s="10" t="s">
        <v>2</v>
      </c>
      <c r="B33" s="11" t="s">
        <v>491</v>
      </c>
      <c r="C33" s="16" t="s">
        <v>315</v>
      </c>
      <c r="D33" s="19" t="s">
        <v>315</v>
      </c>
      <c r="E33" s="10" t="s">
        <v>859</v>
      </c>
      <c r="F33" s="10" t="s">
        <v>615</v>
      </c>
      <c r="G33" s="2" t="s">
        <v>642</v>
      </c>
      <c r="H33" s="10" t="s">
        <v>161</v>
      </c>
      <c r="I33" s="21">
        <v>11.14</v>
      </c>
      <c r="J33" s="3">
        <v>33134</v>
      </c>
      <c r="K33" s="10">
        <v>0</v>
      </c>
      <c r="L33" s="10">
        <v>2.3889999999999998</v>
      </c>
      <c r="M33" s="19">
        <v>100</v>
      </c>
      <c r="N33" s="23"/>
      <c r="O33" s="23"/>
      <c r="P33" s="23"/>
      <c r="Q33" s="23"/>
      <c r="Y33" s="23"/>
      <c r="Z33" s="23"/>
      <c r="AA33" s="23"/>
      <c r="AB33" s="23"/>
    </row>
    <row r="34" spans="1:28" ht="30" x14ac:dyDescent="0.3">
      <c r="A34" s="10" t="s">
        <v>2</v>
      </c>
      <c r="B34" s="11" t="s">
        <v>517</v>
      </c>
      <c r="C34" s="16" t="s">
        <v>287</v>
      </c>
      <c r="D34" s="19" t="s">
        <v>287</v>
      </c>
      <c r="E34" s="10" t="s">
        <v>859</v>
      </c>
      <c r="F34" s="10" t="s">
        <v>615</v>
      </c>
      <c r="G34" s="2" t="s">
        <v>822</v>
      </c>
      <c r="H34" s="10" t="s">
        <v>205</v>
      </c>
      <c r="I34" s="21">
        <v>4.93</v>
      </c>
      <c r="J34" s="3">
        <v>21621</v>
      </c>
      <c r="K34" s="10">
        <v>17.228999999999999</v>
      </c>
      <c r="L34" s="10">
        <v>0</v>
      </c>
      <c r="M34" s="8">
        <v>-100</v>
      </c>
      <c r="N34" s="23"/>
      <c r="O34" s="24" t="s">
        <v>957</v>
      </c>
      <c r="P34" s="23"/>
      <c r="Q34" s="23"/>
      <c r="Y34" s="23"/>
      <c r="Z34" s="23"/>
      <c r="AA34" s="23"/>
      <c r="AB34" s="23"/>
    </row>
    <row r="35" spans="1:28" x14ac:dyDescent="0.3">
      <c r="A35" s="10" t="s">
        <v>2</v>
      </c>
      <c r="B35" s="11" t="s">
        <v>594</v>
      </c>
      <c r="C35" s="16" t="s">
        <v>251</v>
      </c>
      <c r="D35" s="19" t="s">
        <v>251</v>
      </c>
      <c r="E35" s="10" t="s">
        <v>859</v>
      </c>
      <c r="F35" s="10" t="s">
        <v>615</v>
      </c>
      <c r="G35" s="2" t="s">
        <v>808</v>
      </c>
      <c r="H35" s="10" t="s">
        <v>204</v>
      </c>
      <c r="I35" s="21">
        <v>7.21</v>
      </c>
      <c r="J35" s="3">
        <v>53055</v>
      </c>
      <c r="K35" s="10">
        <v>2.4609999999999999</v>
      </c>
      <c r="L35" s="10">
        <v>0</v>
      </c>
      <c r="M35" s="8">
        <v>-100</v>
      </c>
      <c r="N35" s="23"/>
      <c r="O35" s="23"/>
      <c r="P35" s="23" t="s">
        <v>883</v>
      </c>
      <c r="Q35" s="23"/>
      <c r="Y35" s="23"/>
      <c r="Z35" s="23"/>
      <c r="AA35" s="23"/>
      <c r="AB35" s="23"/>
    </row>
    <row r="36" spans="1:28" ht="30" x14ac:dyDescent="0.3">
      <c r="A36" s="10" t="s">
        <v>2</v>
      </c>
      <c r="B36" s="11" t="s">
        <v>516</v>
      </c>
      <c r="C36" s="16" t="s">
        <v>361</v>
      </c>
      <c r="D36" s="19" t="s">
        <v>361</v>
      </c>
      <c r="E36" s="10" t="s">
        <v>859</v>
      </c>
      <c r="F36" s="10" t="s">
        <v>615</v>
      </c>
      <c r="G36" s="2" t="s">
        <v>805</v>
      </c>
      <c r="H36" s="10" t="s">
        <v>62</v>
      </c>
      <c r="I36" s="21">
        <v>6.47</v>
      </c>
      <c r="J36" s="3">
        <v>72688</v>
      </c>
      <c r="K36" s="10">
        <v>22.972000000000001</v>
      </c>
      <c r="L36" s="10">
        <v>5.5739999999999998</v>
      </c>
      <c r="M36" s="8">
        <f>IF(K36&gt;L36,ROUND(-K36/L36,2),ROUND(L36/K36,2))</f>
        <v>-4.12</v>
      </c>
      <c r="N36" s="23"/>
      <c r="O36" s="23"/>
      <c r="P36" s="24" t="s">
        <v>982</v>
      </c>
      <c r="Q36" s="23"/>
      <c r="Y36" s="23"/>
      <c r="Z36" s="23"/>
      <c r="AA36" s="23"/>
      <c r="AB36" s="23"/>
    </row>
    <row r="37" spans="1:28" x14ac:dyDescent="0.3">
      <c r="A37" s="10" t="s">
        <v>2</v>
      </c>
      <c r="B37" s="11" t="s">
        <v>613</v>
      </c>
      <c r="C37" s="16" t="s">
        <v>280</v>
      </c>
      <c r="D37" s="19" t="s">
        <v>280</v>
      </c>
      <c r="E37" s="10" t="s">
        <v>859</v>
      </c>
      <c r="F37" s="10" t="s">
        <v>615</v>
      </c>
      <c r="G37" s="2" t="s">
        <v>854</v>
      </c>
      <c r="H37" s="10" t="s">
        <v>206</v>
      </c>
      <c r="I37" s="21">
        <v>8.98</v>
      </c>
      <c r="J37" s="3">
        <v>34640</v>
      </c>
      <c r="K37" s="10">
        <v>7.3840000000000003</v>
      </c>
      <c r="L37" s="10">
        <v>0</v>
      </c>
      <c r="M37" s="8">
        <v>-100</v>
      </c>
      <c r="N37" s="23" t="s">
        <v>933</v>
      </c>
      <c r="O37" s="23" t="s">
        <v>868</v>
      </c>
      <c r="P37" s="23"/>
      <c r="Q37" s="23"/>
      <c r="Y37" s="23"/>
      <c r="Z37" s="23"/>
      <c r="AA37" s="23"/>
      <c r="AB37" s="23"/>
    </row>
    <row r="38" spans="1:28" x14ac:dyDescent="0.3">
      <c r="A38" s="10" t="s">
        <v>2</v>
      </c>
      <c r="B38" s="11" t="s">
        <v>609</v>
      </c>
      <c r="C38" s="16" t="s">
        <v>278</v>
      </c>
      <c r="D38" s="19" t="s">
        <v>278</v>
      </c>
      <c r="E38" s="10" t="s">
        <v>859</v>
      </c>
      <c r="F38" s="10" t="s">
        <v>615</v>
      </c>
      <c r="G38" s="2" t="s">
        <v>830</v>
      </c>
      <c r="H38" s="10" t="s">
        <v>211</v>
      </c>
      <c r="I38" s="21">
        <v>5.57</v>
      </c>
      <c r="J38" s="3">
        <v>37655</v>
      </c>
      <c r="K38" s="10">
        <v>6.5629999999999997</v>
      </c>
      <c r="L38" s="10">
        <v>0</v>
      </c>
      <c r="M38" s="8">
        <v>-100</v>
      </c>
      <c r="N38" s="23"/>
      <c r="O38" s="23" t="s">
        <v>868</v>
      </c>
      <c r="P38" s="23" t="s">
        <v>898</v>
      </c>
      <c r="Q38" s="23"/>
      <c r="Y38" s="23"/>
      <c r="Z38" s="23"/>
      <c r="AA38" s="24"/>
      <c r="AB38" s="23"/>
    </row>
    <row r="39" spans="1:28" x14ac:dyDescent="0.3">
      <c r="A39" s="10" t="s">
        <v>2</v>
      </c>
      <c r="B39" s="11" t="s">
        <v>491</v>
      </c>
      <c r="C39" s="16" t="s">
        <v>311</v>
      </c>
      <c r="D39" s="19" t="s">
        <v>311</v>
      </c>
      <c r="E39" s="10" t="s">
        <v>859</v>
      </c>
      <c r="F39" s="10" t="s">
        <v>615</v>
      </c>
      <c r="G39" s="2" t="s">
        <v>798</v>
      </c>
      <c r="H39" s="10" t="s">
        <v>40</v>
      </c>
      <c r="I39" s="21">
        <v>9.49</v>
      </c>
      <c r="J39" s="3">
        <v>18747</v>
      </c>
      <c r="K39" s="10">
        <v>4.1020000000000003</v>
      </c>
      <c r="L39" s="10">
        <v>1.593</v>
      </c>
      <c r="M39" s="8">
        <f t="shared" ref="M39:M70" si="0">IF(K39&gt;L39,ROUND(-K39/L39,2),ROUND(L39/K39,2))</f>
        <v>-2.58</v>
      </c>
      <c r="N39" s="23"/>
      <c r="O39" s="23"/>
      <c r="P39" s="23"/>
      <c r="Q39" s="23"/>
      <c r="Y39" s="23"/>
      <c r="Z39" s="23"/>
      <c r="AA39" s="23"/>
      <c r="AB39" s="23"/>
    </row>
    <row r="40" spans="1:28" hidden="1" x14ac:dyDescent="0.3">
      <c r="A40" s="10" t="s">
        <v>2</v>
      </c>
      <c r="B40" s="11" t="s">
        <v>491</v>
      </c>
      <c r="C40" s="16" t="s">
        <v>331</v>
      </c>
      <c r="D40" s="19" t="s">
        <v>331</v>
      </c>
      <c r="E40" s="10" t="s">
        <v>859</v>
      </c>
      <c r="F40" s="10" t="s">
        <v>615</v>
      </c>
      <c r="G40" s="2" t="s">
        <v>658</v>
      </c>
      <c r="H40" s="10" t="s">
        <v>78</v>
      </c>
      <c r="I40" s="21">
        <v>7.62</v>
      </c>
      <c r="J40" s="3">
        <v>20217</v>
      </c>
      <c r="K40" s="10">
        <v>1.641</v>
      </c>
      <c r="L40" s="10">
        <v>3.1850000000000001</v>
      </c>
      <c r="M40" s="21">
        <f t="shared" si="0"/>
        <v>1.94</v>
      </c>
      <c r="N40" s="23"/>
      <c r="O40" s="23"/>
      <c r="P40" s="23"/>
      <c r="Q40" s="23"/>
      <c r="Y40" s="24"/>
      <c r="Z40" s="24"/>
      <c r="AA40" s="23"/>
      <c r="AB40" s="23"/>
    </row>
    <row r="41" spans="1:28" hidden="1" x14ac:dyDescent="0.3">
      <c r="A41" s="10" t="s">
        <v>2</v>
      </c>
      <c r="B41" s="11" t="s">
        <v>511</v>
      </c>
      <c r="C41" s="16" t="s">
        <v>480</v>
      </c>
      <c r="D41" s="19" t="s">
        <v>480</v>
      </c>
      <c r="E41" s="10" t="s">
        <v>859</v>
      </c>
      <c r="F41" s="10" t="s">
        <v>615</v>
      </c>
      <c r="G41" s="2" t="s">
        <v>659</v>
      </c>
      <c r="H41" s="10" t="s">
        <v>22</v>
      </c>
      <c r="I41" s="21">
        <v>4.84</v>
      </c>
      <c r="J41" s="3">
        <v>104731</v>
      </c>
      <c r="K41" s="10">
        <v>88.603999999999999</v>
      </c>
      <c r="L41" s="10">
        <v>171.20599999999999</v>
      </c>
      <c r="M41" s="21">
        <f t="shared" si="0"/>
        <v>1.93</v>
      </c>
      <c r="N41" s="23" t="s">
        <v>879</v>
      </c>
      <c r="O41" s="23" t="s">
        <v>891</v>
      </c>
      <c r="P41" s="23" t="s">
        <v>880</v>
      </c>
      <c r="Q41" s="23"/>
      <c r="Y41" s="23"/>
      <c r="Z41" s="23"/>
      <c r="AA41" s="23"/>
      <c r="AB41" s="23"/>
    </row>
    <row r="42" spans="1:28" ht="30" hidden="1" x14ac:dyDescent="0.3">
      <c r="A42" s="10" t="s">
        <v>2</v>
      </c>
      <c r="B42" s="11" t="s">
        <v>517</v>
      </c>
      <c r="C42" s="16" t="s">
        <v>473</v>
      </c>
      <c r="D42" s="19" t="s">
        <v>473</v>
      </c>
      <c r="E42" s="10" t="s">
        <v>859</v>
      </c>
      <c r="F42" s="10" t="s">
        <v>615</v>
      </c>
      <c r="G42" s="2" t="s">
        <v>660</v>
      </c>
      <c r="H42" s="10" t="s">
        <v>121</v>
      </c>
      <c r="I42" s="21">
        <v>4.97</v>
      </c>
      <c r="J42" s="3">
        <v>23494</v>
      </c>
      <c r="K42" s="10">
        <v>50.866</v>
      </c>
      <c r="L42" s="10">
        <v>91.575000000000003</v>
      </c>
      <c r="M42" s="21">
        <f t="shared" si="0"/>
        <v>1.8</v>
      </c>
      <c r="N42" s="23"/>
      <c r="O42" s="24" t="s">
        <v>957</v>
      </c>
      <c r="P42" s="23"/>
      <c r="Q42" s="23"/>
      <c r="Y42" s="23"/>
      <c r="Z42" s="23"/>
      <c r="AA42" s="24"/>
      <c r="AB42" s="23"/>
    </row>
    <row r="43" spans="1:28" ht="30" hidden="1" x14ac:dyDescent="0.3">
      <c r="A43" s="10" t="s">
        <v>2</v>
      </c>
      <c r="B43" s="11" t="s">
        <v>518</v>
      </c>
      <c r="C43" s="16" t="s">
        <v>477</v>
      </c>
      <c r="D43" s="19" t="s">
        <v>477</v>
      </c>
      <c r="E43" s="10" t="s">
        <v>859</v>
      </c>
      <c r="F43" s="10" t="s">
        <v>615</v>
      </c>
      <c r="G43" s="2" t="s">
        <v>661</v>
      </c>
      <c r="H43" s="10" t="s">
        <v>139</v>
      </c>
      <c r="I43" s="21">
        <v>4.95</v>
      </c>
      <c r="J43" s="3">
        <v>110800</v>
      </c>
      <c r="K43" s="10">
        <v>74.656999999999996</v>
      </c>
      <c r="L43" s="10">
        <v>132.983</v>
      </c>
      <c r="M43" s="21">
        <f t="shared" si="0"/>
        <v>1.78</v>
      </c>
      <c r="N43" s="23" t="s">
        <v>879</v>
      </c>
      <c r="O43" s="23" t="s">
        <v>870</v>
      </c>
      <c r="P43" s="24" t="s">
        <v>981</v>
      </c>
      <c r="Q43" s="23"/>
      <c r="Y43" s="23"/>
      <c r="Z43" s="23"/>
      <c r="AA43" s="23"/>
      <c r="AB43" s="23"/>
    </row>
    <row r="44" spans="1:28" hidden="1" x14ac:dyDescent="0.3">
      <c r="A44" s="10" t="s">
        <v>2</v>
      </c>
      <c r="B44" s="11" t="s">
        <v>491</v>
      </c>
      <c r="C44" s="16" t="s">
        <v>433</v>
      </c>
      <c r="D44" s="19" t="s">
        <v>433</v>
      </c>
      <c r="E44" s="10" t="s">
        <v>859</v>
      </c>
      <c r="F44" s="10" t="s">
        <v>615</v>
      </c>
      <c r="G44" s="2" t="s">
        <v>662</v>
      </c>
      <c r="H44" s="10" t="s">
        <v>69</v>
      </c>
      <c r="I44" s="21">
        <v>6.24</v>
      </c>
      <c r="J44" s="3">
        <v>66160</v>
      </c>
      <c r="K44" s="10">
        <v>13.127000000000001</v>
      </c>
      <c r="L44" s="10">
        <v>22.297000000000001</v>
      </c>
      <c r="M44" s="21">
        <f t="shared" si="0"/>
        <v>1.7</v>
      </c>
      <c r="N44" s="23"/>
      <c r="O44" s="23"/>
      <c r="P44" s="23"/>
      <c r="Q44" s="23"/>
      <c r="Y44" s="23"/>
      <c r="Z44" s="23"/>
      <c r="AA44" s="23"/>
      <c r="AB44" s="23"/>
    </row>
    <row r="45" spans="1:28" hidden="1" x14ac:dyDescent="0.3">
      <c r="A45" s="10" t="s">
        <v>2</v>
      </c>
      <c r="B45" s="11" t="s">
        <v>519</v>
      </c>
      <c r="C45" s="16" t="s">
        <v>414</v>
      </c>
      <c r="D45" s="19" t="s">
        <v>414</v>
      </c>
      <c r="E45" s="10" t="s">
        <v>859</v>
      </c>
      <c r="F45" s="10" t="s">
        <v>615</v>
      </c>
      <c r="G45" s="2" t="s">
        <v>663</v>
      </c>
      <c r="H45" s="10" t="s">
        <v>90</v>
      </c>
      <c r="I45" s="21">
        <v>5.69</v>
      </c>
      <c r="J45" s="3">
        <v>92151</v>
      </c>
      <c r="K45" s="10">
        <v>9.8450000000000006</v>
      </c>
      <c r="L45" s="10">
        <v>15.926</v>
      </c>
      <c r="M45" s="21">
        <f t="shared" si="0"/>
        <v>1.62</v>
      </c>
      <c r="N45" s="23" t="s">
        <v>904</v>
      </c>
      <c r="O45" s="23"/>
      <c r="P45" s="23" t="s">
        <v>902</v>
      </c>
      <c r="Q45" s="23"/>
      <c r="Y45" s="24"/>
      <c r="Z45" s="24"/>
      <c r="AA45" s="23"/>
      <c r="AB45" s="23"/>
    </row>
    <row r="46" spans="1:28" hidden="1" x14ac:dyDescent="0.3">
      <c r="A46" s="10" t="s">
        <v>2</v>
      </c>
      <c r="B46" s="11" t="s">
        <v>520</v>
      </c>
      <c r="C46" s="16" t="s">
        <v>382</v>
      </c>
      <c r="D46" s="19" t="s">
        <v>382</v>
      </c>
      <c r="E46" s="10" t="s">
        <v>859</v>
      </c>
      <c r="F46" s="10" t="s">
        <v>615</v>
      </c>
      <c r="G46" s="2" t="s">
        <v>664</v>
      </c>
      <c r="H46" s="10" t="s">
        <v>75</v>
      </c>
      <c r="I46" s="21">
        <v>8.89</v>
      </c>
      <c r="J46" s="3">
        <v>42434</v>
      </c>
      <c r="K46" s="10">
        <v>5.7430000000000003</v>
      </c>
      <c r="L46" s="10">
        <v>8.7590000000000003</v>
      </c>
      <c r="M46" s="21">
        <f t="shared" si="0"/>
        <v>1.53</v>
      </c>
      <c r="N46" s="23"/>
      <c r="O46" s="23" t="s">
        <v>868</v>
      </c>
      <c r="P46" s="23"/>
      <c r="Q46" s="23"/>
      <c r="Y46" s="23"/>
      <c r="Z46" s="23"/>
      <c r="AA46" s="23"/>
      <c r="AB46" s="23"/>
    </row>
    <row r="47" spans="1:28" ht="30" hidden="1" x14ac:dyDescent="0.3">
      <c r="A47" s="10" t="s">
        <v>2</v>
      </c>
      <c r="B47" s="11" t="s">
        <v>521</v>
      </c>
      <c r="C47" s="16" t="s">
        <v>434</v>
      </c>
      <c r="D47" s="19" t="s">
        <v>434</v>
      </c>
      <c r="E47" s="10" t="s">
        <v>859</v>
      </c>
      <c r="F47" s="10" t="s">
        <v>615</v>
      </c>
      <c r="G47" s="2" t="s">
        <v>665</v>
      </c>
      <c r="H47" s="10" t="s">
        <v>102</v>
      </c>
      <c r="I47" s="21">
        <v>5</v>
      </c>
      <c r="J47" s="3">
        <v>78804</v>
      </c>
      <c r="K47" s="10">
        <v>14.766999999999999</v>
      </c>
      <c r="L47" s="10">
        <v>22.297000000000001</v>
      </c>
      <c r="M47" s="21">
        <f t="shared" si="0"/>
        <v>1.51</v>
      </c>
      <c r="N47" s="23" t="s">
        <v>893</v>
      </c>
      <c r="O47" s="23" t="s">
        <v>891</v>
      </c>
      <c r="P47" s="24" t="s">
        <v>960</v>
      </c>
      <c r="Q47" s="23"/>
      <c r="Y47" s="23"/>
      <c r="Z47" s="23"/>
      <c r="AA47" s="24"/>
      <c r="AB47" s="23"/>
    </row>
    <row r="48" spans="1:28" hidden="1" x14ac:dyDescent="0.3">
      <c r="A48" s="10" t="s">
        <v>2</v>
      </c>
      <c r="B48" s="11" t="s">
        <v>511</v>
      </c>
      <c r="C48" s="16" t="s">
        <v>448</v>
      </c>
      <c r="D48" s="19" t="s">
        <v>448</v>
      </c>
      <c r="E48" s="10" t="s">
        <v>859</v>
      </c>
      <c r="F48" s="10" t="s">
        <v>615</v>
      </c>
      <c r="G48" s="2" t="s">
        <v>666</v>
      </c>
      <c r="H48" s="10" t="s">
        <v>44</v>
      </c>
      <c r="I48" s="21">
        <v>4.9000000000000004</v>
      </c>
      <c r="J48" s="3">
        <v>93284</v>
      </c>
      <c r="K48" s="10">
        <v>19.690000000000001</v>
      </c>
      <c r="L48" s="10">
        <v>29.463000000000001</v>
      </c>
      <c r="M48" s="21">
        <f t="shared" si="0"/>
        <v>1.5</v>
      </c>
      <c r="N48" s="23" t="s">
        <v>879</v>
      </c>
      <c r="O48" s="23" t="s">
        <v>891</v>
      </c>
      <c r="P48" s="23" t="s">
        <v>880</v>
      </c>
      <c r="Q48" s="23"/>
      <c r="Y48" s="23"/>
      <c r="Z48" s="23"/>
      <c r="AA48" s="23"/>
      <c r="AB48" s="23"/>
    </row>
    <row r="49" spans="1:28" hidden="1" x14ac:dyDescent="0.3">
      <c r="A49" s="10" t="s">
        <v>2</v>
      </c>
      <c r="B49" s="11" t="s">
        <v>491</v>
      </c>
      <c r="C49" s="16" t="s">
        <v>481</v>
      </c>
      <c r="D49" s="19" t="s">
        <v>481</v>
      </c>
      <c r="E49" s="10" t="s">
        <v>859</v>
      </c>
      <c r="F49" s="10" t="s">
        <v>615</v>
      </c>
      <c r="G49" s="2" t="s">
        <v>667</v>
      </c>
      <c r="H49" s="10" t="s">
        <v>8</v>
      </c>
      <c r="I49" s="21">
        <v>4.53</v>
      </c>
      <c r="J49" s="3">
        <v>21833</v>
      </c>
      <c r="K49" s="10">
        <v>164.90299999999999</v>
      </c>
      <c r="L49" s="10">
        <v>242.87299999999999</v>
      </c>
      <c r="M49" s="21">
        <f t="shared" si="0"/>
        <v>1.47</v>
      </c>
      <c r="N49" s="23"/>
      <c r="O49" s="23"/>
      <c r="P49" s="23"/>
      <c r="Q49" s="23"/>
      <c r="Y49" s="23"/>
      <c r="Z49" s="23"/>
      <c r="AA49" s="23"/>
      <c r="AB49" s="23"/>
    </row>
    <row r="50" spans="1:28" hidden="1" x14ac:dyDescent="0.3">
      <c r="A50" s="10" t="s">
        <v>2</v>
      </c>
      <c r="B50" s="11" t="s">
        <v>511</v>
      </c>
      <c r="C50" s="16" t="s">
        <v>465</v>
      </c>
      <c r="D50" s="19" t="s">
        <v>465</v>
      </c>
      <c r="E50" s="10" t="s">
        <v>859</v>
      </c>
      <c r="F50" s="10" t="s">
        <v>615</v>
      </c>
      <c r="G50" s="2" t="s">
        <v>669</v>
      </c>
      <c r="H50" s="10" t="s">
        <v>58</v>
      </c>
      <c r="I50" s="21">
        <v>4.7</v>
      </c>
      <c r="J50" s="3">
        <v>106911</v>
      </c>
      <c r="K50" s="10">
        <v>39.380000000000003</v>
      </c>
      <c r="L50" s="10">
        <v>57.334000000000003</v>
      </c>
      <c r="M50" s="21">
        <f t="shared" si="0"/>
        <v>1.46</v>
      </c>
      <c r="N50" s="23" t="s">
        <v>879</v>
      </c>
      <c r="O50" s="23" t="s">
        <v>891</v>
      </c>
      <c r="P50" s="23" t="s">
        <v>880</v>
      </c>
      <c r="Q50" s="23"/>
      <c r="Y50" s="23"/>
      <c r="Z50" s="23"/>
      <c r="AA50" s="23"/>
      <c r="AB50" s="23"/>
    </row>
    <row r="51" spans="1:28" hidden="1" x14ac:dyDescent="0.3">
      <c r="A51" s="10" t="s">
        <v>2</v>
      </c>
      <c r="B51" s="11" t="s">
        <v>511</v>
      </c>
      <c r="C51" s="16" t="s">
        <v>449</v>
      </c>
      <c r="D51" s="19" t="s">
        <v>449</v>
      </c>
      <c r="E51" s="10" t="s">
        <v>859</v>
      </c>
      <c r="F51" s="10" t="s">
        <v>615</v>
      </c>
      <c r="G51" s="2" t="s">
        <v>670</v>
      </c>
      <c r="H51" s="10" t="s">
        <v>34</v>
      </c>
      <c r="I51" s="21">
        <v>4.96</v>
      </c>
      <c r="J51" s="3">
        <v>99792</v>
      </c>
      <c r="K51" s="10">
        <v>21.331</v>
      </c>
      <c r="L51" s="10">
        <v>31.056000000000001</v>
      </c>
      <c r="M51" s="21">
        <f t="shared" si="0"/>
        <v>1.46</v>
      </c>
      <c r="N51" s="23" t="s">
        <v>879</v>
      </c>
      <c r="O51" s="23" t="s">
        <v>891</v>
      </c>
      <c r="P51" s="23" t="s">
        <v>880</v>
      </c>
      <c r="Q51" s="23"/>
      <c r="Y51" s="23"/>
      <c r="Z51" s="24"/>
      <c r="AA51" s="24"/>
      <c r="AB51" s="23"/>
    </row>
    <row r="52" spans="1:28" hidden="1" x14ac:dyDescent="0.3">
      <c r="A52" s="10" t="s">
        <v>2</v>
      </c>
      <c r="B52" s="11" t="s">
        <v>491</v>
      </c>
      <c r="C52" s="16" t="s">
        <v>366</v>
      </c>
      <c r="D52" s="19" t="s">
        <v>366</v>
      </c>
      <c r="E52" s="10" t="s">
        <v>859</v>
      </c>
      <c r="F52" s="10" t="s">
        <v>615</v>
      </c>
      <c r="G52" s="2" t="s">
        <v>673</v>
      </c>
      <c r="H52" s="10" t="s">
        <v>98</v>
      </c>
      <c r="I52" s="21">
        <v>6.79</v>
      </c>
      <c r="J52" s="3">
        <v>23033</v>
      </c>
      <c r="K52" s="10">
        <v>4.9219999999999997</v>
      </c>
      <c r="L52" s="10">
        <v>7.1669999999999998</v>
      </c>
      <c r="M52" s="21">
        <f t="shared" si="0"/>
        <v>1.46</v>
      </c>
      <c r="N52" s="23"/>
      <c r="O52" s="23"/>
      <c r="P52" s="23"/>
      <c r="Q52" s="23"/>
      <c r="Y52" s="24"/>
      <c r="Z52" s="23"/>
      <c r="AA52" s="23"/>
      <c r="AB52" s="23"/>
    </row>
    <row r="53" spans="1:28" hidden="1" x14ac:dyDescent="0.3">
      <c r="A53" s="10" t="s">
        <v>2</v>
      </c>
      <c r="B53" s="11" t="s">
        <v>522</v>
      </c>
      <c r="C53" s="16" t="s">
        <v>365</v>
      </c>
      <c r="D53" s="19" t="s">
        <v>365</v>
      </c>
      <c r="E53" s="10" t="s">
        <v>859</v>
      </c>
      <c r="F53" s="10" t="s">
        <v>615</v>
      </c>
      <c r="G53" s="2" t="s">
        <v>668</v>
      </c>
      <c r="H53" s="10" t="s">
        <v>84</v>
      </c>
      <c r="I53" s="21">
        <v>8.9499999999999993</v>
      </c>
      <c r="J53" s="3">
        <v>23932</v>
      </c>
      <c r="K53" s="10">
        <v>4.9219999999999997</v>
      </c>
      <c r="L53" s="10">
        <v>7.1669999999999998</v>
      </c>
      <c r="M53" s="21">
        <f t="shared" si="0"/>
        <v>1.46</v>
      </c>
      <c r="N53" s="23"/>
      <c r="O53" s="23" t="s">
        <v>868</v>
      </c>
      <c r="P53" s="23" t="s">
        <v>895</v>
      </c>
      <c r="Q53" s="23"/>
      <c r="Y53" s="23"/>
      <c r="Z53" s="23"/>
      <c r="AA53" s="24"/>
      <c r="AB53" s="23"/>
    </row>
    <row r="54" spans="1:28" hidden="1" x14ac:dyDescent="0.3">
      <c r="A54" s="10" t="s">
        <v>2</v>
      </c>
      <c r="B54" s="11" t="s">
        <v>491</v>
      </c>
      <c r="C54" s="16" t="s">
        <v>344</v>
      </c>
      <c r="D54" s="19" t="s">
        <v>344</v>
      </c>
      <c r="E54" s="10" t="s">
        <v>859</v>
      </c>
      <c r="F54" s="10" t="s">
        <v>615</v>
      </c>
      <c r="G54" s="2" t="s">
        <v>671</v>
      </c>
      <c r="H54" s="10" t="s">
        <v>81</v>
      </c>
      <c r="I54" s="21">
        <v>6.71</v>
      </c>
      <c r="J54" s="3">
        <v>13903</v>
      </c>
      <c r="K54" s="10">
        <v>3.282</v>
      </c>
      <c r="L54" s="10">
        <v>4.7779999999999996</v>
      </c>
      <c r="M54" s="21">
        <f t="shared" si="0"/>
        <v>1.46</v>
      </c>
      <c r="N54" s="23"/>
      <c r="O54" s="23" t="s">
        <v>868</v>
      </c>
      <c r="P54" s="23"/>
      <c r="Q54" s="23"/>
      <c r="Y54" s="24"/>
      <c r="Z54" s="23"/>
      <c r="AA54" s="24"/>
      <c r="AB54" s="23"/>
    </row>
    <row r="55" spans="1:28" hidden="1" x14ac:dyDescent="0.3">
      <c r="A55" s="10" t="s">
        <v>2</v>
      </c>
      <c r="B55" s="11" t="s">
        <v>491</v>
      </c>
      <c r="C55" s="16" t="s">
        <v>345</v>
      </c>
      <c r="D55" s="19" t="s">
        <v>345</v>
      </c>
      <c r="E55" s="10" t="s">
        <v>859</v>
      </c>
      <c r="F55" s="10" t="s">
        <v>615</v>
      </c>
      <c r="G55" s="2" t="s">
        <v>675</v>
      </c>
      <c r="H55" s="10" t="s">
        <v>104</v>
      </c>
      <c r="I55" s="21">
        <v>9.74</v>
      </c>
      <c r="J55" s="3">
        <v>92697</v>
      </c>
      <c r="K55" s="10">
        <v>3.282</v>
      </c>
      <c r="L55" s="10">
        <v>4.7779999999999996</v>
      </c>
      <c r="M55" s="21">
        <f t="shared" si="0"/>
        <v>1.46</v>
      </c>
      <c r="N55" s="23"/>
      <c r="O55" s="23" t="s">
        <v>868</v>
      </c>
      <c r="P55" s="23"/>
      <c r="Q55" s="23"/>
      <c r="Y55" s="23"/>
      <c r="Z55" s="23"/>
      <c r="AA55" s="23"/>
      <c r="AB55" s="23"/>
    </row>
    <row r="56" spans="1:28" hidden="1" x14ac:dyDescent="0.3">
      <c r="A56" s="10" t="s">
        <v>2</v>
      </c>
      <c r="B56" s="11" t="s">
        <v>491</v>
      </c>
      <c r="C56" s="16" t="s">
        <v>320</v>
      </c>
      <c r="D56" s="19" t="s">
        <v>320</v>
      </c>
      <c r="E56" s="10" t="s">
        <v>859</v>
      </c>
      <c r="F56" s="10" t="s">
        <v>615</v>
      </c>
      <c r="G56" s="2" t="s">
        <v>674</v>
      </c>
      <c r="H56" s="10" t="s">
        <v>117</v>
      </c>
      <c r="I56" s="21">
        <v>6.46</v>
      </c>
      <c r="J56" s="3">
        <v>42833</v>
      </c>
      <c r="K56" s="10">
        <v>1.641</v>
      </c>
      <c r="L56" s="10">
        <v>2.3889999999999998</v>
      </c>
      <c r="M56" s="21">
        <f t="shared" si="0"/>
        <v>1.46</v>
      </c>
      <c r="N56" s="23"/>
      <c r="O56" s="23"/>
      <c r="P56" s="23"/>
      <c r="Q56" s="23"/>
      <c r="Y56" s="23"/>
      <c r="Z56" s="23"/>
      <c r="AA56" s="24"/>
      <c r="AB56" s="23"/>
    </row>
    <row r="57" spans="1:28" ht="30" hidden="1" x14ac:dyDescent="0.3">
      <c r="A57" s="10" t="s">
        <v>2</v>
      </c>
      <c r="B57" s="11" t="s">
        <v>514</v>
      </c>
      <c r="C57" s="16" t="s">
        <v>462</v>
      </c>
      <c r="D57" s="19" t="s">
        <v>462</v>
      </c>
      <c r="E57" s="10" t="s">
        <v>859</v>
      </c>
      <c r="F57" s="10" t="s">
        <v>615</v>
      </c>
      <c r="G57" s="2" t="s">
        <v>676</v>
      </c>
      <c r="H57" s="10" t="s">
        <v>137</v>
      </c>
      <c r="I57" s="21">
        <v>4.63</v>
      </c>
      <c r="J57" s="3">
        <v>110596</v>
      </c>
      <c r="K57" s="10">
        <v>34.457000000000001</v>
      </c>
      <c r="L57" s="10">
        <v>49.371000000000002</v>
      </c>
      <c r="M57" s="21">
        <f t="shared" si="0"/>
        <v>1.43</v>
      </c>
      <c r="N57" s="23" t="s">
        <v>879</v>
      </c>
      <c r="O57" s="23" t="s">
        <v>891</v>
      </c>
      <c r="P57" s="24" t="s">
        <v>981</v>
      </c>
      <c r="Q57" s="23"/>
      <c r="Y57" s="23"/>
      <c r="Z57" s="23"/>
      <c r="AA57" s="23"/>
      <c r="AB57" s="23"/>
    </row>
    <row r="58" spans="1:28" hidden="1" x14ac:dyDescent="0.3">
      <c r="A58" s="10" t="s">
        <v>2</v>
      </c>
      <c r="B58" s="11" t="s">
        <v>524</v>
      </c>
      <c r="C58" s="16" t="s">
        <v>469</v>
      </c>
      <c r="D58" s="19" t="s">
        <v>469</v>
      </c>
      <c r="E58" s="10" t="s">
        <v>859</v>
      </c>
      <c r="F58" s="10" t="s">
        <v>615</v>
      </c>
      <c r="G58" s="2" t="s">
        <v>677</v>
      </c>
      <c r="H58" s="10" t="s">
        <v>30</v>
      </c>
      <c r="I58" s="21">
        <v>4.9400000000000004</v>
      </c>
      <c r="J58" s="3">
        <v>86199</v>
      </c>
      <c r="K58" s="10">
        <v>44.302</v>
      </c>
      <c r="L58" s="10">
        <v>62.908000000000001</v>
      </c>
      <c r="M58" s="21">
        <f t="shared" si="0"/>
        <v>1.42</v>
      </c>
      <c r="N58" s="23" t="s">
        <v>879</v>
      </c>
      <c r="O58" s="23" t="s">
        <v>891</v>
      </c>
      <c r="P58" s="23" t="s">
        <v>880</v>
      </c>
      <c r="Q58" s="23"/>
      <c r="Y58" s="23"/>
      <c r="Z58" s="23"/>
      <c r="AA58" s="24"/>
      <c r="AB58" s="23"/>
    </row>
    <row r="59" spans="1:28" ht="45" hidden="1" x14ac:dyDescent="0.3">
      <c r="A59" s="10" t="s">
        <v>2</v>
      </c>
      <c r="B59" s="11" t="s">
        <v>525</v>
      </c>
      <c r="C59" s="16" t="s">
        <v>406</v>
      </c>
      <c r="D59" s="19" t="s">
        <v>406</v>
      </c>
      <c r="E59" s="10" t="s">
        <v>859</v>
      </c>
      <c r="F59" s="10" t="s">
        <v>615</v>
      </c>
      <c r="G59" s="2" t="s">
        <v>678</v>
      </c>
      <c r="H59" s="10" t="s">
        <v>106</v>
      </c>
      <c r="I59" s="21">
        <v>6.83</v>
      </c>
      <c r="J59" s="3">
        <v>34984</v>
      </c>
      <c r="K59" s="10">
        <v>9.0250000000000004</v>
      </c>
      <c r="L59" s="10">
        <v>12.741</v>
      </c>
      <c r="M59" s="21">
        <f t="shared" si="0"/>
        <v>1.41</v>
      </c>
      <c r="N59" s="23" t="s">
        <v>925</v>
      </c>
      <c r="O59" s="24" t="s">
        <v>976</v>
      </c>
      <c r="P59" s="24" t="s">
        <v>1022</v>
      </c>
      <c r="Q59" s="23"/>
      <c r="Y59" s="24"/>
      <c r="Z59" s="24"/>
      <c r="AA59" s="23"/>
      <c r="AB59" s="23"/>
    </row>
    <row r="60" spans="1:28" hidden="1" x14ac:dyDescent="0.3">
      <c r="A60" s="10" t="s">
        <v>2</v>
      </c>
      <c r="B60" s="11" t="s">
        <v>505</v>
      </c>
      <c r="C60" s="16" t="s">
        <v>442</v>
      </c>
      <c r="D60" s="19" t="s">
        <v>442</v>
      </c>
      <c r="E60" s="10" t="s">
        <v>859</v>
      </c>
      <c r="F60" s="10" t="s">
        <v>615</v>
      </c>
      <c r="G60" s="2" t="s">
        <v>680</v>
      </c>
      <c r="H60" s="10" t="s">
        <v>154</v>
      </c>
      <c r="I60" s="21">
        <v>9.5500000000000007</v>
      </c>
      <c r="J60" s="3">
        <v>23587</v>
      </c>
      <c r="K60" s="10">
        <v>20.51</v>
      </c>
      <c r="L60" s="10">
        <v>28.667000000000002</v>
      </c>
      <c r="M60" s="21">
        <f t="shared" si="0"/>
        <v>1.4</v>
      </c>
      <c r="N60" s="23"/>
      <c r="O60" s="23"/>
      <c r="P60" s="23"/>
      <c r="Q60" s="23"/>
      <c r="Y60" s="24"/>
      <c r="Z60" s="23"/>
      <c r="AA60" s="24"/>
      <c r="AB60" s="23"/>
    </row>
    <row r="61" spans="1:28" ht="30" hidden="1" x14ac:dyDescent="0.3">
      <c r="A61" s="10" t="s">
        <v>2</v>
      </c>
      <c r="B61" s="11" t="s">
        <v>526</v>
      </c>
      <c r="C61" s="16" t="s">
        <v>421</v>
      </c>
      <c r="D61" s="19" t="s">
        <v>421</v>
      </c>
      <c r="E61" s="10" t="s">
        <v>859</v>
      </c>
      <c r="F61" s="10" t="s">
        <v>615</v>
      </c>
      <c r="G61" s="2" t="s">
        <v>679</v>
      </c>
      <c r="H61" s="10" t="s">
        <v>29</v>
      </c>
      <c r="I61" s="21">
        <v>5.88</v>
      </c>
      <c r="J61" s="3">
        <v>78814</v>
      </c>
      <c r="K61" s="10">
        <v>13.127000000000001</v>
      </c>
      <c r="L61" s="10">
        <v>18.315000000000001</v>
      </c>
      <c r="M61" s="21">
        <f t="shared" si="0"/>
        <v>1.4</v>
      </c>
      <c r="N61" s="23" t="s">
        <v>893</v>
      </c>
      <c r="O61" s="23" t="s">
        <v>891</v>
      </c>
      <c r="P61" s="24" t="s">
        <v>960</v>
      </c>
      <c r="Q61" s="23"/>
      <c r="Y61" s="23"/>
      <c r="Z61" s="23"/>
      <c r="AA61" s="23"/>
      <c r="AB61" s="23"/>
    </row>
    <row r="62" spans="1:28" hidden="1" x14ac:dyDescent="0.3">
      <c r="A62" s="10" t="s">
        <v>2</v>
      </c>
      <c r="B62" s="11" t="s">
        <v>491</v>
      </c>
      <c r="C62" s="16" t="s">
        <v>393</v>
      </c>
      <c r="D62" s="19" t="s">
        <v>393</v>
      </c>
      <c r="E62" s="10" t="s">
        <v>859</v>
      </c>
      <c r="F62" s="10" t="s">
        <v>615</v>
      </c>
      <c r="G62" s="2" t="s">
        <v>681</v>
      </c>
      <c r="H62" s="10" t="s">
        <v>20</v>
      </c>
      <c r="I62" s="21">
        <v>10.82</v>
      </c>
      <c r="J62" s="3">
        <v>13372</v>
      </c>
      <c r="K62" s="10">
        <v>7.3840000000000003</v>
      </c>
      <c r="L62" s="10">
        <v>10.352</v>
      </c>
      <c r="M62" s="21">
        <f t="shared" si="0"/>
        <v>1.4</v>
      </c>
      <c r="N62" s="23"/>
      <c r="O62" s="23" t="s">
        <v>889</v>
      </c>
      <c r="P62" s="23"/>
      <c r="Q62" s="23"/>
      <c r="Y62" s="24"/>
      <c r="Z62" s="23"/>
      <c r="AA62" s="23"/>
      <c r="AB62" s="23"/>
    </row>
    <row r="63" spans="1:28" hidden="1" x14ac:dyDescent="0.3">
      <c r="A63" s="10" t="s">
        <v>2</v>
      </c>
      <c r="B63" s="11" t="s">
        <v>527</v>
      </c>
      <c r="C63" s="16" t="s">
        <v>424</v>
      </c>
      <c r="D63" s="19" t="s">
        <v>424</v>
      </c>
      <c r="E63" s="10" t="s">
        <v>859</v>
      </c>
      <c r="F63" s="10" t="s">
        <v>615</v>
      </c>
      <c r="G63" s="2" t="s">
        <v>682</v>
      </c>
      <c r="H63" s="10" t="s">
        <v>152</v>
      </c>
      <c r="I63" s="21">
        <v>6.6</v>
      </c>
      <c r="J63" s="3">
        <v>41573</v>
      </c>
      <c r="K63" s="10">
        <v>13.946999999999999</v>
      </c>
      <c r="L63" s="10">
        <v>19.111000000000001</v>
      </c>
      <c r="M63" s="21">
        <f t="shared" si="0"/>
        <v>1.37</v>
      </c>
      <c r="N63" s="23" t="s">
        <v>948</v>
      </c>
      <c r="O63" s="23" t="s">
        <v>949</v>
      </c>
      <c r="P63" s="23"/>
      <c r="Q63" s="23"/>
      <c r="Y63" s="23"/>
      <c r="Z63" s="23"/>
      <c r="AA63" s="23"/>
      <c r="AB63" s="23"/>
    </row>
    <row r="64" spans="1:28" ht="45" hidden="1" x14ac:dyDescent="0.3">
      <c r="A64" s="10" t="s">
        <v>2</v>
      </c>
      <c r="B64" s="11" t="s">
        <v>528</v>
      </c>
      <c r="C64" s="16" t="s">
        <v>474</v>
      </c>
      <c r="D64" s="19" t="s">
        <v>474</v>
      </c>
      <c r="E64" s="10" t="s">
        <v>859</v>
      </c>
      <c r="F64" s="10" t="s">
        <v>615</v>
      </c>
      <c r="G64" s="2" t="s">
        <v>683</v>
      </c>
      <c r="H64" s="10" t="s">
        <v>96</v>
      </c>
      <c r="I64" s="21">
        <v>5.33</v>
      </c>
      <c r="J64" s="3">
        <v>90687</v>
      </c>
      <c r="K64" s="10">
        <v>75.477999999999994</v>
      </c>
      <c r="L64" s="10">
        <v>101.92700000000001</v>
      </c>
      <c r="M64" s="21">
        <f t="shared" si="0"/>
        <v>1.35</v>
      </c>
      <c r="N64" s="24" t="s">
        <v>972</v>
      </c>
      <c r="O64" s="24" t="s">
        <v>965</v>
      </c>
      <c r="P64" s="23"/>
      <c r="Q64" s="23"/>
      <c r="Y64" s="23"/>
      <c r="Z64" s="23"/>
      <c r="AA64" s="23"/>
      <c r="AB64" s="23"/>
    </row>
    <row r="65" spans="1:28" hidden="1" x14ac:dyDescent="0.3">
      <c r="A65" s="10" t="s">
        <v>2</v>
      </c>
      <c r="B65" s="11" t="s">
        <v>524</v>
      </c>
      <c r="C65" s="16" t="s">
        <v>466</v>
      </c>
      <c r="D65" s="19" t="s">
        <v>466</v>
      </c>
      <c r="E65" s="10" t="s">
        <v>859</v>
      </c>
      <c r="F65" s="10" t="s">
        <v>615</v>
      </c>
      <c r="G65" s="2" t="s">
        <v>684</v>
      </c>
      <c r="H65" s="10" t="s">
        <v>65</v>
      </c>
      <c r="I65" s="21">
        <v>4.9800000000000004</v>
      </c>
      <c r="J65" s="3">
        <v>87746</v>
      </c>
      <c r="K65" s="10">
        <v>42.661000000000001</v>
      </c>
      <c r="L65" s="10">
        <v>57.334000000000003</v>
      </c>
      <c r="M65" s="21">
        <f t="shared" si="0"/>
        <v>1.34</v>
      </c>
      <c r="N65" s="23" t="s">
        <v>879</v>
      </c>
      <c r="O65" s="23" t="s">
        <v>891</v>
      </c>
      <c r="P65" s="23" t="s">
        <v>880</v>
      </c>
      <c r="Q65" s="23"/>
      <c r="Y65" s="24"/>
      <c r="Z65" s="24"/>
      <c r="AA65" s="23"/>
      <c r="AB65" s="23"/>
    </row>
    <row r="66" spans="1:28" hidden="1" x14ac:dyDescent="0.3">
      <c r="A66" s="10" t="s">
        <v>2</v>
      </c>
      <c r="B66" s="11" t="s">
        <v>529</v>
      </c>
      <c r="C66" s="16" t="s">
        <v>443</v>
      </c>
      <c r="D66" s="19" t="s">
        <v>443</v>
      </c>
      <c r="E66" s="10" t="s">
        <v>859</v>
      </c>
      <c r="F66" s="10" t="s">
        <v>615</v>
      </c>
      <c r="G66" s="2" t="s">
        <v>685</v>
      </c>
      <c r="H66" s="10" t="s">
        <v>38</v>
      </c>
      <c r="I66" s="21">
        <v>10.71</v>
      </c>
      <c r="J66" s="3">
        <v>14636</v>
      </c>
      <c r="K66" s="10">
        <v>21.331</v>
      </c>
      <c r="L66" s="10">
        <v>28.667000000000002</v>
      </c>
      <c r="M66" s="21">
        <f t="shared" si="0"/>
        <v>1.34</v>
      </c>
      <c r="N66" s="23"/>
      <c r="O66" s="23"/>
      <c r="P66" s="23" t="s">
        <v>881</v>
      </c>
      <c r="Q66" s="23"/>
      <c r="Y66" s="23"/>
      <c r="Z66" s="24"/>
      <c r="AA66" s="23"/>
      <c r="AB66" s="23"/>
    </row>
    <row r="67" spans="1:28" hidden="1" x14ac:dyDescent="0.3">
      <c r="A67" s="10" t="s">
        <v>2</v>
      </c>
      <c r="B67" s="11" t="s">
        <v>524</v>
      </c>
      <c r="C67" s="16" t="s">
        <v>458</v>
      </c>
      <c r="D67" s="19" t="s">
        <v>458</v>
      </c>
      <c r="E67" s="10" t="s">
        <v>859</v>
      </c>
      <c r="F67" s="10" t="s">
        <v>615</v>
      </c>
      <c r="G67" s="2" t="s">
        <v>686</v>
      </c>
      <c r="H67" s="10" t="s">
        <v>36</v>
      </c>
      <c r="I67" s="21">
        <v>4.9000000000000004</v>
      </c>
      <c r="J67" s="3">
        <v>84346</v>
      </c>
      <c r="K67" s="10">
        <v>31.175999999999998</v>
      </c>
      <c r="L67" s="10">
        <v>40.612000000000002</v>
      </c>
      <c r="M67" s="21">
        <f t="shared" si="0"/>
        <v>1.3</v>
      </c>
      <c r="N67" s="23" t="s">
        <v>879</v>
      </c>
      <c r="O67" s="23" t="s">
        <v>891</v>
      </c>
      <c r="P67" s="23" t="s">
        <v>880</v>
      </c>
      <c r="Q67" s="23"/>
      <c r="Y67" s="23"/>
      <c r="Z67" s="23"/>
      <c r="AA67" s="23"/>
      <c r="AB67" s="23"/>
    </row>
    <row r="68" spans="1:28" hidden="1" x14ac:dyDescent="0.3">
      <c r="A68" s="10" t="s">
        <v>2</v>
      </c>
      <c r="B68" s="11" t="s">
        <v>491</v>
      </c>
      <c r="C68" s="16" t="s">
        <v>388</v>
      </c>
      <c r="D68" s="19" t="s">
        <v>388</v>
      </c>
      <c r="E68" s="10" t="s">
        <v>859</v>
      </c>
      <c r="F68" s="10" t="s">
        <v>615</v>
      </c>
      <c r="G68" s="2" t="s">
        <v>690</v>
      </c>
      <c r="H68" s="10" t="s">
        <v>32</v>
      </c>
      <c r="I68" s="21">
        <v>5.26</v>
      </c>
      <c r="J68" s="3">
        <v>24624</v>
      </c>
      <c r="K68" s="10">
        <v>7.3840000000000003</v>
      </c>
      <c r="L68" s="10">
        <v>9.5559999999999992</v>
      </c>
      <c r="M68" s="21">
        <f t="shared" si="0"/>
        <v>1.29</v>
      </c>
      <c r="N68" s="23"/>
      <c r="O68" s="23"/>
      <c r="P68" s="23"/>
      <c r="Q68" s="23"/>
      <c r="Y68" s="23"/>
      <c r="Z68" s="23"/>
      <c r="AA68" s="23"/>
      <c r="AB68" s="23"/>
    </row>
    <row r="69" spans="1:28" hidden="1" x14ac:dyDescent="0.3">
      <c r="A69" s="10" t="s">
        <v>2</v>
      </c>
      <c r="B69" s="11" t="s">
        <v>532</v>
      </c>
      <c r="C69" s="16" t="s">
        <v>363</v>
      </c>
      <c r="D69" s="19" t="s">
        <v>363</v>
      </c>
      <c r="E69" s="10" t="s">
        <v>859</v>
      </c>
      <c r="F69" s="10" t="s">
        <v>615</v>
      </c>
      <c r="G69" s="2" t="s">
        <v>689</v>
      </c>
      <c r="H69" s="10" t="s">
        <v>92</v>
      </c>
      <c r="I69" s="21">
        <v>6.97</v>
      </c>
      <c r="J69" s="3">
        <v>34157</v>
      </c>
      <c r="K69" s="10">
        <v>4.9219999999999997</v>
      </c>
      <c r="L69" s="10">
        <v>6.37</v>
      </c>
      <c r="M69" s="21">
        <f t="shared" si="0"/>
        <v>1.29</v>
      </c>
      <c r="N69" s="23" t="s">
        <v>897</v>
      </c>
      <c r="O69" s="23" t="s">
        <v>868</v>
      </c>
      <c r="P69" s="23"/>
      <c r="Q69" s="23"/>
      <c r="Y69" s="23"/>
      <c r="Z69" s="23"/>
      <c r="AA69" s="23"/>
      <c r="AB69" s="23"/>
    </row>
    <row r="70" spans="1:28" hidden="1" x14ac:dyDescent="0.3">
      <c r="A70" s="10" t="s">
        <v>2</v>
      </c>
      <c r="B70" s="11" t="s">
        <v>491</v>
      </c>
      <c r="C70" s="16" t="s">
        <v>333</v>
      </c>
      <c r="D70" s="19" t="s">
        <v>333</v>
      </c>
      <c r="E70" s="10" t="s">
        <v>859</v>
      </c>
      <c r="F70" s="10" t="s">
        <v>615</v>
      </c>
      <c r="G70" s="2" t="s">
        <v>691</v>
      </c>
      <c r="H70" s="10" t="s">
        <v>128</v>
      </c>
      <c r="I70" s="21">
        <v>5.58</v>
      </c>
      <c r="J70" s="3">
        <v>16802</v>
      </c>
      <c r="K70" s="10">
        <v>2.4609999999999999</v>
      </c>
      <c r="L70" s="10">
        <v>3.1850000000000001</v>
      </c>
      <c r="M70" s="21">
        <f t="shared" si="0"/>
        <v>1.29</v>
      </c>
      <c r="N70" s="23"/>
      <c r="O70" s="23"/>
      <c r="P70" s="23"/>
      <c r="Q70" s="23"/>
      <c r="Y70" s="23"/>
      <c r="Z70" s="23"/>
      <c r="AA70" s="24"/>
      <c r="AB70" s="23"/>
    </row>
    <row r="71" spans="1:28" hidden="1" x14ac:dyDescent="0.3">
      <c r="A71" s="10" t="s">
        <v>2</v>
      </c>
      <c r="B71" s="11" t="s">
        <v>531</v>
      </c>
      <c r="C71" s="16" t="s">
        <v>334</v>
      </c>
      <c r="D71" s="19" t="s">
        <v>334</v>
      </c>
      <c r="E71" s="10" t="s">
        <v>859</v>
      </c>
      <c r="F71" s="10" t="s">
        <v>615</v>
      </c>
      <c r="G71" s="2" t="s">
        <v>688</v>
      </c>
      <c r="H71" s="10" t="s">
        <v>133</v>
      </c>
      <c r="I71" s="21">
        <v>11.54</v>
      </c>
      <c r="J71" s="3">
        <v>26089</v>
      </c>
      <c r="K71" s="10">
        <v>2.4609999999999999</v>
      </c>
      <c r="L71" s="10">
        <v>3.1850000000000001</v>
      </c>
      <c r="M71" s="21">
        <f t="shared" ref="M71:M102" si="1">IF(K71&gt;L71,ROUND(-K71/L71,2),ROUND(L71/K71,2))</f>
        <v>1.29</v>
      </c>
      <c r="N71" s="23"/>
      <c r="O71" s="23"/>
      <c r="P71" s="23"/>
      <c r="Q71" s="23"/>
      <c r="Y71" s="23"/>
      <c r="Z71" s="23"/>
      <c r="AA71" s="24"/>
      <c r="AB71" s="23"/>
    </row>
    <row r="72" spans="1:28" ht="30" hidden="1" x14ac:dyDescent="0.3">
      <c r="A72" s="10" t="s">
        <v>2</v>
      </c>
      <c r="B72" s="11" t="s">
        <v>530</v>
      </c>
      <c r="C72" s="16" t="s">
        <v>332</v>
      </c>
      <c r="D72" s="19" t="s">
        <v>332</v>
      </c>
      <c r="E72" s="10" t="s">
        <v>859</v>
      </c>
      <c r="F72" s="10" t="s">
        <v>615</v>
      </c>
      <c r="G72" s="2" t="s">
        <v>687</v>
      </c>
      <c r="H72" s="10" t="s">
        <v>101</v>
      </c>
      <c r="I72" s="21">
        <v>5.66</v>
      </c>
      <c r="J72" s="3">
        <v>83580</v>
      </c>
      <c r="K72" s="10">
        <v>2.4609999999999999</v>
      </c>
      <c r="L72" s="10">
        <v>3.1850000000000001</v>
      </c>
      <c r="M72" s="21">
        <f t="shared" si="1"/>
        <v>1.29</v>
      </c>
      <c r="N72" s="23"/>
      <c r="O72" s="23"/>
      <c r="P72" s="24" t="s">
        <v>1021</v>
      </c>
      <c r="Q72" s="23"/>
      <c r="Y72" s="23"/>
      <c r="Z72" s="23"/>
      <c r="AA72" s="23"/>
      <c r="AB72" s="23"/>
    </row>
    <row r="73" spans="1:28" ht="30" hidden="1" x14ac:dyDescent="0.3">
      <c r="A73" s="10" t="s">
        <v>2</v>
      </c>
      <c r="B73" s="11" t="s">
        <v>534</v>
      </c>
      <c r="C73" s="16" t="s">
        <v>432</v>
      </c>
      <c r="D73" s="19" t="s">
        <v>432</v>
      </c>
      <c r="E73" s="10" t="s">
        <v>859</v>
      </c>
      <c r="F73" s="10" t="s">
        <v>615</v>
      </c>
      <c r="G73" s="2" t="s">
        <v>693</v>
      </c>
      <c r="H73" s="10" t="s">
        <v>127</v>
      </c>
      <c r="I73" s="21">
        <v>6.45</v>
      </c>
      <c r="J73" s="3">
        <v>68040</v>
      </c>
      <c r="K73" s="10">
        <v>16.408000000000001</v>
      </c>
      <c r="L73" s="10">
        <v>20.704000000000001</v>
      </c>
      <c r="M73" s="21">
        <f t="shared" si="1"/>
        <v>1.26</v>
      </c>
      <c r="N73" s="23" t="s">
        <v>941</v>
      </c>
      <c r="O73" s="24" t="s">
        <v>958</v>
      </c>
      <c r="P73" s="23" t="s">
        <v>1013</v>
      </c>
      <c r="Q73" s="23"/>
      <c r="Y73" s="23"/>
      <c r="Z73" s="23"/>
      <c r="AA73" s="24"/>
      <c r="AB73" s="23"/>
    </row>
    <row r="74" spans="1:28" hidden="1" x14ac:dyDescent="0.3">
      <c r="A74" s="10" t="s">
        <v>2</v>
      </c>
      <c r="B74" s="11" t="s">
        <v>533</v>
      </c>
      <c r="C74" s="16" t="s">
        <v>417</v>
      </c>
      <c r="D74" s="19" t="s">
        <v>417</v>
      </c>
      <c r="E74" s="10" t="s">
        <v>859</v>
      </c>
      <c r="F74" s="10" t="s">
        <v>615</v>
      </c>
      <c r="G74" s="2" t="s">
        <v>692</v>
      </c>
      <c r="H74" s="10" t="s">
        <v>72</v>
      </c>
      <c r="I74" s="21">
        <v>9.51</v>
      </c>
      <c r="J74" s="3">
        <v>42071</v>
      </c>
      <c r="K74" s="10">
        <v>13.946999999999999</v>
      </c>
      <c r="L74" s="10">
        <v>17.518999999999998</v>
      </c>
      <c r="M74" s="21">
        <f t="shared" si="1"/>
        <v>1.26</v>
      </c>
      <c r="N74" s="23"/>
      <c r="O74" s="23"/>
      <c r="P74" s="23"/>
      <c r="Q74" s="23"/>
      <c r="Y74" s="23"/>
      <c r="Z74" s="23"/>
      <c r="AA74" s="24"/>
      <c r="AB74" s="23"/>
    </row>
    <row r="75" spans="1:28" hidden="1" x14ac:dyDescent="0.3">
      <c r="A75" s="10" t="s">
        <v>2</v>
      </c>
      <c r="B75" s="11" t="s">
        <v>511</v>
      </c>
      <c r="C75" s="16" t="s">
        <v>470</v>
      </c>
      <c r="D75" s="19" t="s">
        <v>470</v>
      </c>
      <c r="E75" s="10" t="s">
        <v>859</v>
      </c>
      <c r="F75" s="10" t="s">
        <v>615</v>
      </c>
      <c r="G75" s="2" t="s">
        <v>696</v>
      </c>
      <c r="H75" s="10" t="s">
        <v>129</v>
      </c>
      <c r="I75" s="21">
        <v>4.79</v>
      </c>
      <c r="J75" s="3">
        <v>80249</v>
      </c>
      <c r="K75" s="10">
        <v>51.686</v>
      </c>
      <c r="L75" s="10">
        <v>64.501000000000005</v>
      </c>
      <c r="M75" s="21">
        <f t="shared" si="1"/>
        <v>1.25</v>
      </c>
      <c r="N75" s="23" t="s">
        <v>879</v>
      </c>
      <c r="O75" s="23" t="s">
        <v>891</v>
      </c>
      <c r="P75" s="23" t="s">
        <v>880</v>
      </c>
      <c r="Q75" s="23"/>
      <c r="Y75" s="24"/>
      <c r="Z75" s="23"/>
      <c r="AA75" s="24"/>
      <c r="AB75" s="23"/>
    </row>
    <row r="76" spans="1:28" hidden="1" x14ac:dyDescent="0.3">
      <c r="A76" s="10" t="s">
        <v>2</v>
      </c>
      <c r="B76" s="11" t="s">
        <v>511</v>
      </c>
      <c r="C76" s="16" t="s">
        <v>467</v>
      </c>
      <c r="D76" s="19" t="s">
        <v>467</v>
      </c>
      <c r="E76" s="10" t="s">
        <v>859</v>
      </c>
      <c r="F76" s="10" t="s">
        <v>615</v>
      </c>
      <c r="G76" s="2" t="s">
        <v>695</v>
      </c>
      <c r="H76" s="10" t="s">
        <v>23</v>
      </c>
      <c r="I76" s="21">
        <v>8.4499999999999993</v>
      </c>
      <c r="J76" s="3">
        <v>76003</v>
      </c>
      <c r="K76" s="10">
        <v>49.225000000000001</v>
      </c>
      <c r="L76" s="10">
        <v>61.314999999999998</v>
      </c>
      <c r="M76" s="21">
        <f t="shared" si="1"/>
        <v>1.25</v>
      </c>
      <c r="N76" s="23" t="s">
        <v>879</v>
      </c>
      <c r="O76" s="23" t="s">
        <v>891</v>
      </c>
      <c r="P76" s="23" t="s">
        <v>880</v>
      </c>
      <c r="Q76" s="23"/>
      <c r="Y76" s="23"/>
      <c r="Z76" s="23"/>
      <c r="AA76" s="24"/>
      <c r="AB76" s="23"/>
    </row>
    <row r="77" spans="1:28" hidden="1" x14ac:dyDescent="0.3">
      <c r="A77" s="10" t="s">
        <v>2</v>
      </c>
      <c r="B77" s="11" t="s">
        <v>535</v>
      </c>
      <c r="C77" s="16" t="s">
        <v>409</v>
      </c>
      <c r="D77" s="19" t="s">
        <v>409</v>
      </c>
      <c r="E77" s="10" t="s">
        <v>859</v>
      </c>
      <c r="F77" s="10" t="s">
        <v>615</v>
      </c>
      <c r="G77" s="2" t="s">
        <v>694</v>
      </c>
      <c r="H77" s="10" t="s">
        <v>148</v>
      </c>
      <c r="I77" s="21">
        <v>7.1</v>
      </c>
      <c r="J77" s="3">
        <v>49811</v>
      </c>
      <c r="K77" s="10">
        <v>11.486000000000001</v>
      </c>
      <c r="L77" s="10">
        <v>14.333</v>
      </c>
      <c r="M77" s="21">
        <f t="shared" si="1"/>
        <v>1.25</v>
      </c>
      <c r="N77" s="23"/>
      <c r="O77" s="23" t="s">
        <v>894</v>
      </c>
      <c r="P77" s="23" t="s">
        <v>905</v>
      </c>
      <c r="Q77" s="23"/>
      <c r="Y77" s="23"/>
      <c r="Z77" s="23"/>
      <c r="AA77" s="23"/>
      <c r="AB77" s="23"/>
    </row>
    <row r="78" spans="1:28" ht="30" hidden="1" x14ac:dyDescent="0.3">
      <c r="A78" s="10" t="s">
        <v>2</v>
      </c>
      <c r="B78" s="11" t="s">
        <v>523</v>
      </c>
      <c r="C78" s="16" t="s">
        <v>367</v>
      </c>
      <c r="D78" s="19" t="s">
        <v>367</v>
      </c>
      <c r="E78" s="10" t="s">
        <v>859</v>
      </c>
      <c r="F78" s="10" t="s">
        <v>615</v>
      </c>
      <c r="G78" s="2" t="s">
        <v>672</v>
      </c>
      <c r="H78" s="10" t="s">
        <v>93</v>
      </c>
      <c r="I78" s="21">
        <v>6.31</v>
      </c>
      <c r="J78" s="3">
        <v>89976</v>
      </c>
      <c r="K78" s="10">
        <v>5.7430000000000003</v>
      </c>
      <c r="L78" s="10">
        <v>7.1669999999999998</v>
      </c>
      <c r="M78" s="21">
        <f t="shared" si="1"/>
        <v>1.25</v>
      </c>
      <c r="N78" s="23"/>
      <c r="O78" s="23" t="s">
        <v>873</v>
      </c>
      <c r="P78" s="24" t="s">
        <v>961</v>
      </c>
      <c r="Q78" s="23"/>
      <c r="Y78" s="23"/>
      <c r="Z78" s="23"/>
      <c r="AA78" s="23"/>
      <c r="AB78" s="23"/>
    </row>
    <row r="79" spans="1:28" hidden="1" x14ac:dyDescent="0.3">
      <c r="A79" s="10" t="s">
        <v>2</v>
      </c>
      <c r="B79" s="11" t="s">
        <v>514</v>
      </c>
      <c r="C79" s="16" t="s">
        <v>476</v>
      </c>
      <c r="D79" s="19" t="s">
        <v>476</v>
      </c>
      <c r="E79" s="10" t="s">
        <v>859</v>
      </c>
      <c r="F79" s="10" t="s">
        <v>615</v>
      </c>
      <c r="G79" s="2" t="s">
        <v>697</v>
      </c>
      <c r="H79" s="10" t="s">
        <v>55</v>
      </c>
      <c r="I79" s="21">
        <v>4.8499999999999996</v>
      </c>
      <c r="J79" s="3">
        <v>117851</v>
      </c>
      <c r="K79" s="10">
        <v>100.09</v>
      </c>
      <c r="L79" s="10">
        <v>124.224</v>
      </c>
      <c r="M79" s="21">
        <f t="shared" si="1"/>
        <v>1.24</v>
      </c>
      <c r="N79" s="23" t="s">
        <v>879</v>
      </c>
      <c r="O79" s="23" t="s">
        <v>870</v>
      </c>
      <c r="P79" s="23" t="s">
        <v>880</v>
      </c>
      <c r="Q79" s="23"/>
      <c r="Y79" s="23"/>
      <c r="Z79" s="23"/>
      <c r="AA79" s="23"/>
      <c r="AB79" s="23"/>
    </row>
    <row r="80" spans="1:28" ht="30" hidden="1" x14ac:dyDescent="0.3">
      <c r="A80" s="10" t="s">
        <v>2</v>
      </c>
      <c r="B80" s="11" t="s">
        <v>518</v>
      </c>
      <c r="C80" s="16" t="s">
        <v>478</v>
      </c>
      <c r="D80" s="19" t="s">
        <v>478</v>
      </c>
      <c r="E80" s="10" t="s">
        <v>859</v>
      </c>
      <c r="F80" s="10" t="s">
        <v>615</v>
      </c>
      <c r="G80" s="2" t="s">
        <v>698</v>
      </c>
      <c r="H80" s="10" t="s">
        <v>134</v>
      </c>
      <c r="I80" s="21">
        <v>5.01</v>
      </c>
      <c r="J80" s="3">
        <v>109116</v>
      </c>
      <c r="K80" s="10">
        <v>114.858</v>
      </c>
      <c r="L80" s="10">
        <v>141.74199999999999</v>
      </c>
      <c r="M80" s="21">
        <f t="shared" si="1"/>
        <v>1.23</v>
      </c>
      <c r="N80" s="23" t="s">
        <v>879</v>
      </c>
      <c r="O80" s="23" t="s">
        <v>870</v>
      </c>
      <c r="P80" s="24" t="s">
        <v>981</v>
      </c>
      <c r="Q80" s="23"/>
      <c r="Y80" s="23"/>
      <c r="Z80" s="23"/>
      <c r="AA80" s="23"/>
      <c r="AB80" s="23"/>
    </row>
    <row r="81" spans="1:28" ht="30" hidden="1" x14ac:dyDescent="0.3">
      <c r="A81" s="10" t="s">
        <v>2</v>
      </c>
      <c r="B81" s="11" t="s">
        <v>536</v>
      </c>
      <c r="C81" s="16" t="s">
        <v>461</v>
      </c>
      <c r="D81" s="19" t="s">
        <v>461</v>
      </c>
      <c r="E81" s="10" t="s">
        <v>859</v>
      </c>
      <c r="F81" s="10" t="s">
        <v>615</v>
      </c>
      <c r="G81" s="2" t="s">
        <v>699</v>
      </c>
      <c r="H81" s="10" t="s">
        <v>119</v>
      </c>
      <c r="I81" s="21">
        <v>6.02</v>
      </c>
      <c r="J81" s="3">
        <v>79438</v>
      </c>
      <c r="K81" s="10">
        <v>34.457000000000001</v>
      </c>
      <c r="L81" s="10">
        <v>42.204000000000001</v>
      </c>
      <c r="M81" s="21">
        <f t="shared" si="1"/>
        <v>1.22</v>
      </c>
      <c r="N81" s="23" t="s">
        <v>909</v>
      </c>
      <c r="O81" s="24" t="s">
        <v>997</v>
      </c>
      <c r="P81" s="23" t="s">
        <v>884</v>
      </c>
      <c r="Q81" s="23"/>
      <c r="Y81" s="23"/>
      <c r="Z81" s="23"/>
      <c r="AA81" s="23"/>
      <c r="AB81" s="23"/>
    </row>
    <row r="82" spans="1:28" hidden="1" x14ac:dyDescent="0.3">
      <c r="A82" s="10" t="s">
        <v>2</v>
      </c>
      <c r="B82" s="11" t="s">
        <v>491</v>
      </c>
      <c r="C82" s="16" t="s">
        <v>402</v>
      </c>
      <c r="D82" s="19" t="s">
        <v>402</v>
      </c>
      <c r="E82" s="10" t="s">
        <v>859</v>
      </c>
      <c r="F82" s="10" t="s">
        <v>615</v>
      </c>
      <c r="G82" s="2" t="s">
        <v>700</v>
      </c>
      <c r="H82" s="10" t="s">
        <v>13</v>
      </c>
      <c r="I82" s="21">
        <v>5.09</v>
      </c>
      <c r="J82" s="3">
        <v>14917</v>
      </c>
      <c r="K82" s="10">
        <v>9.8450000000000006</v>
      </c>
      <c r="L82" s="10">
        <v>11.945</v>
      </c>
      <c r="M82" s="21">
        <f t="shared" si="1"/>
        <v>1.21</v>
      </c>
      <c r="N82" s="23"/>
      <c r="O82" s="23"/>
      <c r="P82" s="23"/>
      <c r="Q82" s="23"/>
      <c r="Y82" s="23"/>
      <c r="Z82" s="23"/>
      <c r="AA82" s="23"/>
      <c r="AB82" s="23"/>
    </row>
    <row r="83" spans="1:28" hidden="1" x14ac:dyDescent="0.3">
      <c r="A83" s="10" t="s">
        <v>2</v>
      </c>
      <c r="B83" s="11" t="s">
        <v>537</v>
      </c>
      <c r="C83" s="16" t="s">
        <v>418</v>
      </c>
      <c r="D83" s="19" t="s">
        <v>418</v>
      </c>
      <c r="E83" s="10" t="s">
        <v>859</v>
      </c>
      <c r="F83" s="10" t="s">
        <v>615</v>
      </c>
      <c r="G83" s="2" t="s">
        <v>701</v>
      </c>
      <c r="H83" s="10" t="s">
        <v>42</v>
      </c>
      <c r="I83" s="21">
        <v>6.26</v>
      </c>
      <c r="J83" s="3">
        <v>87222</v>
      </c>
      <c r="K83" s="10">
        <v>14.766999999999999</v>
      </c>
      <c r="L83" s="10">
        <v>17.518999999999998</v>
      </c>
      <c r="M83" s="21">
        <f t="shared" si="1"/>
        <v>1.19</v>
      </c>
      <c r="N83" s="23" t="s">
        <v>904</v>
      </c>
      <c r="O83" s="23"/>
      <c r="P83" s="23" t="s">
        <v>1007</v>
      </c>
      <c r="Q83" s="23"/>
      <c r="Y83" s="23"/>
      <c r="Z83" s="23"/>
      <c r="AA83" s="24"/>
      <c r="AB83" s="23"/>
    </row>
    <row r="84" spans="1:28" ht="30" hidden="1" x14ac:dyDescent="0.3">
      <c r="A84" s="10" t="s">
        <v>2</v>
      </c>
      <c r="B84" s="11" t="s">
        <v>514</v>
      </c>
      <c r="C84" s="16" t="s">
        <v>479</v>
      </c>
      <c r="D84" s="19" t="s">
        <v>479</v>
      </c>
      <c r="E84" s="10" t="s">
        <v>859</v>
      </c>
      <c r="F84" s="10" t="s">
        <v>615</v>
      </c>
      <c r="G84" s="2" t="s">
        <v>702</v>
      </c>
      <c r="H84" s="10" t="s">
        <v>83</v>
      </c>
      <c r="I84" s="21">
        <v>5.07</v>
      </c>
      <c r="J84" s="3">
        <v>110338</v>
      </c>
      <c r="K84" s="10">
        <v>127.164</v>
      </c>
      <c r="L84" s="10">
        <v>149.70500000000001</v>
      </c>
      <c r="M84" s="21">
        <f t="shared" si="1"/>
        <v>1.18</v>
      </c>
      <c r="N84" s="23" t="s">
        <v>879</v>
      </c>
      <c r="O84" s="24" t="s">
        <v>965</v>
      </c>
      <c r="P84" s="24" t="s">
        <v>981</v>
      </c>
      <c r="Q84" s="23"/>
      <c r="Y84" s="23"/>
      <c r="Z84" s="23"/>
      <c r="AA84" s="24"/>
      <c r="AB84" s="23"/>
    </row>
    <row r="85" spans="1:28" hidden="1" x14ac:dyDescent="0.3">
      <c r="A85" s="10" t="s">
        <v>2</v>
      </c>
      <c r="B85" s="11" t="s">
        <v>491</v>
      </c>
      <c r="C85" s="16" t="s">
        <v>468</v>
      </c>
      <c r="D85" s="19" t="s">
        <v>468</v>
      </c>
      <c r="E85" s="10" t="s">
        <v>859</v>
      </c>
      <c r="F85" s="10" t="s">
        <v>615</v>
      </c>
      <c r="G85" s="2" t="s">
        <v>703</v>
      </c>
      <c r="H85" s="10" t="s">
        <v>151</v>
      </c>
      <c r="I85" s="21">
        <v>5.04</v>
      </c>
      <c r="J85" s="3">
        <v>107916</v>
      </c>
      <c r="K85" s="10">
        <v>53.326999999999998</v>
      </c>
      <c r="L85" s="10">
        <v>62.112000000000002</v>
      </c>
      <c r="M85" s="21">
        <f t="shared" si="1"/>
        <v>1.1599999999999999</v>
      </c>
      <c r="N85" s="23" t="s">
        <v>879</v>
      </c>
      <c r="O85" s="23" t="s">
        <v>891</v>
      </c>
      <c r="P85" s="23" t="s">
        <v>880</v>
      </c>
      <c r="Q85" s="23"/>
      <c r="Y85" s="23"/>
      <c r="Z85" s="23"/>
      <c r="AA85" s="23"/>
      <c r="AB85" s="23"/>
    </row>
    <row r="86" spans="1:28" hidden="1" x14ac:dyDescent="0.3">
      <c r="A86" s="10" t="s">
        <v>2</v>
      </c>
      <c r="B86" s="11" t="s">
        <v>538</v>
      </c>
      <c r="C86" s="16" t="s">
        <v>451</v>
      </c>
      <c r="D86" s="19" t="s">
        <v>451</v>
      </c>
      <c r="E86" s="10" t="s">
        <v>859</v>
      </c>
      <c r="F86" s="10" t="s">
        <v>615</v>
      </c>
      <c r="G86" s="2" t="s">
        <v>704</v>
      </c>
      <c r="H86" s="10" t="s">
        <v>149</v>
      </c>
      <c r="I86" s="21">
        <v>5.76</v>
      </c>
      <c r="J86" s="3">
        <v>89478</v>
      </c>
      <c r="K86" s="10">
        <v>31.995999999999999</v>
      </c>
      <c r="L86" s="10">
        <v>36.630000000000003</v>
      </c>
      <c r="M86" s="21">
        <f t="shared" si="1"/>
        <v>1.1399999999999999</v>
      </c>
      <c r="N86" s="23"/>
      <c r="O86" s="23"/>
      <c r="P86" s="23" t="s">
        <v>876</v>
      </c>
      <c r="Q86" s="23"/>
      <c r="Y86" s="23"/>
      <c r="Z86" s="23"/>
      <c r="AA86" s="23"/>
      <c r="AB86" s="23"/>
    </row>
    <row r="87" spans="1:28" hidden="1" x14ac:dyDescent="0.3">
      <c r="A87" s="10" t="s">
        <v>2</v>
      </c>
      <c r="B87" s="11" t="s">
        <v>511</v>
      </c>
      <c r="C87" s="16" t="s">
        <v>457</v>
      </c>
      <c r="D87" s="19" t="s">
        <v>457</v>
      </c>
      <c r="E87" s="10" t="s">
        <v>859</v>
      </c>
      <c r="F87" s="10" t="s">
        <v>615</v>
      </c>
      <c r="G87" s="2" t="s">
        <v>705</v>
      </c>
      <c r="H87" s="10" t="s">
        <v>26</v>
      </c>
      <c r="I87" s="21">
        <v>4.75</v>
      </c>
      <c r="J87" s="3">
        <v>95936</v>
      </c>
      <c r="K87" s="10">
        <v>36.097999999999999</v>
      </c>
      <c r="L87" s="10">
        <v>39.814999999999998</v>
      </c>
      <c r="M87" s="21">
        <f t="shared" si="1"/>
        <v>1.1000000000000001</v>
      </c>
      <c r="N87" s="23" t="s">
        <v>879</v>
      </c>
      <c r="O87" s="23" t="s">
        <v>891</v>
      </c>
      <c r="P87" s="23" t="s">
        <v>880</v>
      </c>
      <c r="Q87" s="23"/>
      <c r="Y87" s="23"/>
      <c r="Z87" s="23"/>
      <c r="AA87" s="23"/>
      <c r="AB87" s="23"/>
    </row>
    <row r="88" spans="1:28" hidden="1" x14ac:dyDescent="0.3">
      <c r="A88" s="10" t="s">
        <v>2</v>
      </c>
      <c r="B88" s="11" t="s">
        <v>491</v>
      </c>
      <c r="C88" s="16" t="s">
        <v>441</v>
      </c>
      <c r="D88" s="19" t="s">
        <v>441</v>
      </c>
      <c r="E88" s="10" t="s">
        <v>859</v>
      </c>
      <c r="F88" s="10" t="s">
        <v>615</v>
      </c>
      <c r="G88" s="2" t="s">
        <v>706</v>
      </c>
      <c r="H88" s="10" t="s">
        <v>124</v>
      </c>
      <c r="I88" s="21">
        <v>7.08</v>
      </c>
      <c r="J88" s="3">
        <v>16680</v>
      </c>
      <c r="K88" s="10">
        <v>24.611999999999998</v>
      </c>
      <c r="L88" s="10">
        <v>27.074000000000002</v>
      </c>
      <c r="M88" s="21">
        <f t="shared" si="1"/>
        <v>1.1000000000000001</v>
      </c>
      <c r="N88" s="23"/>
      <c r="O88" s="23"/>
      <c r="P88" s="23"/>
      <c r="Q88" s="23"/>
      <c r="Y88" s="23"/>
      <c r="Z88" s="23"/>
      <c r="AA88" s="24"/>
      <c r="AB88" s="23"/>
    </row>
    <row r="89" spans="1:28" hidden="1" x14ac:dyDescent="0.3">
      <c r="A89" s="10" t="s">
        <v>2</v>
      </c>
      <c r="B89" s="11" t="s">
        <v>539</v>
      </c>
      <c r="C89" s="16" t="s">
        <v>383</v>
      </c>
      <c r="D89" s="19" t="s">
        <v>383</v>
      </c>
      <c r="E89" s="10" t="s">
        <v>859</v>
      </c>
      <c r="F89" s="10" t="s">
        <v>615</v>
      </c>
      <c r="G89" s="2" t="s">
        <v>707</v>
      </c>
      <c r="H89" s="10" t="s">
        <v>31</v>
      </c>
      <c r="I89" s="21">
        <v>5.77</v>
      </c>
      <c r="J89" s="3">
        <v>99924</v>
      </c>
      <c r="K89" s="10">
        <v>8.2040000000000006</v>
      </c>
      <c r="L89" s="10">
        <v>8.7590000000000003</v>
      </c>
      <c r="M89" s="21">
        <f t="shared" si="1"/>
        <v>1.07</v>
      </c>
      <c r="N89" s="23"/>
      <c r="O89" s="23"/>
      <c r="P89" s="23" t="s">
        <v>1004</v>
      </c>
      <c r="Q89" s="23"/>
      <c r="Y89" s="23"/>
      <c r="Z89" s="23"/>
      <c r="AA89" s="24"/>
      <c r="AB89" s="23"/>
    </row>
    <row r="90" spans="1:28" hidden="1" x14ac:dyDescent="0.3">
      <c r="A90" s="10" t="s">
        <v>2</v>
      </c>
      <c r="B90" s="11" t="s">
        <v>511</v>
      </c>
      <c r="C90" s="16" t="s">
        <v>471</v>
      </c>
      <c r="D90" s="19" t="s">
        <v>471</v>
      </c>
      <c r="E90" s="10" t="s">
        <v>859</v>
      </c>
      <c r="F90" s="10" t="s">
        <v>615</v>
      </c>
      <c r="G90" s="2" t="s">
        <v>708</v>
      </c>
      <c r="H90" s="10" t="s">
        <v>80</v>
      </c>
      <c r="I90" s="21">
        <v>4.88</v>
      </c>
      <c r="J90" s="3">
        <v>86053</v>
      </c>
      <c r="K90" s="10">
        <v>81.221000000000004</v>
      </c>
      <c r="L90" s="10">
        <v>84.408000000000001</v>
      </c>
      <c r="M90" s="21">
        <f t="shared" si="1"/>
        <v>1.04</v>
      </c>
      <c r="N90" s="23" t="s">
        <v>879</v>
      </c>
      <c r="O90" s="23" t="s">
        <v>891</v>
      </c>
      <c r="P90" s="23" t="s">
        <v>880</v>
      </c>
      <c r="Q90" s="23"/>
      <c r="Y90" s="23"/>
      <c r="Z90" s="23"/>
      <c r="AA90" s="23"/>
      <c r="AB90" s="23"/>
    </row>
    <row r="91" spans="1:28" hidden="1" x14ac:dyDescent="0.3">
      <c r="A91" s="10" t="s">
        <v>2</v>
      </c>
      <c r="B91" s="11" t="s">
        <v>511</v>
      </c>
      <c r="C91" s="16" t="s">
        <v>454</v>
      </c>
      <c r="D91" s="19" t="s">
        <v>454</v>
      </c>
      <c r="E91" s="10" t="s">
        <v>859</v>
      </c>
      <c r="F91" s="10" t="s">
        <v>615</v>
      </c>
      <c r="G91" s="2" t="s">
        <v>709</v>
      </c>
      <c r="H91" s="10" t="s">
        <v>91</v>
      </c>
      <c r="I91" s="21">
        <v>5.74</v>
      </c>
      <c r="J91" s="3">
        <v>95573</v>
      </c>
      <c r="K91" s="10">
        <v>36.918999999999997</v>
      </c>
      <c r="L91" s="10">
        <v>38.222999999999999</v>
      </c>
      <c r="M91" s="21">
        <f t="shared" si="1"/>
        <v>1.04</v>
      </c>
      <c r="N91" s="23" t="s">
        <v>879</v>
      </c>
      <c r="O91" s="23" t="s">
        <v>891</v>
      </c>
      <c r="P91" s="23" t="s">
        <v>880</v>
      </c>
      <c r="Q91" s="23"/>
      <c r="Y91" s="23"/>
      <c r="Z91" s="23"/>
      <c r="AA91" s="24"/>
      <c r="AB91" s="23"/>
    </row>
    <row r="92" spans="1:28" hidden="1" x14ac:dyDescent="0.3">
      <c r="A92" s="10" t="s">
        <v>2</v>
      </c>
      <c r="B92" s="11" t="s">
        <v>511</v>
      </c>
      <c r="C92" s="16" t="s">
        <v>444</v>
      </c>
      <c r="D92" s="19" t="s">
        <v>444</v>
      </c>
      <c r="E92" s="10" t="s">
        <v>859</v>
      </c>
      <c r="F92" s="10" t="s">
        <v>615</v>
      </c>
      <c r="G92" s="2" t="s">
        <v>710</v>
      </c>
      <c r="H92" s="10" t="s">
        <v>73</v>
      </c>
      <c r="I92" s="21">
        <v>4.6100000000000003</v>
      </c>
      <c r="J92" s="3">
        <v>113231</v>
      </c>
      <c r="K92" s="10">
        <v>28.713999999999999</v>
      </c>
      <c r="L92" s="10">
        <v>28.667000000000002</v>
      </c>
      <c r="M92" s="21">
        <f t="shared" si="1"/>
        <v>-1</v>
      </c>
      <c r="N92" s="23" t="s">
        <v>879</v>
      </c>
      <c r="O92" s="23" t="s">
        <v>891</v>
      </c>
      <c r="P92" s="23" t="s">
        <v>880</v>
      </c>
      <c r="Q92" s="23"/>
      <c r="Y92" s="23"/>
      <c r="Z92" s="23"/>
      <c r="AA92" s="23"/>
      <c r="AB92" s="23"/>
    </row>
    <row r="93" spans="1:28" hidden="1" x14ac:dyDescent="0.3">
      <c r="A93" s="10" t="s">
        <v>2</v>
      </c>
      <c r="B93" s="11" t="s">
        <v>546</v>
      </c>
      <c r="C93" s="16" t="s">
        <v>459</v>
      </c>
      <c r="D93" s="19" t="s">
        <v>459</v>
      </c>
      <c r="E93" s="10" t="s">
        <v>859</v>
      </c>
      <c r="F93" s="10" t="s">
        <v>615</v>
      </c>
      <c r="G93" s="2" t="s">
        <v>717</v>
      </c>
      <c r="H93" s="10" t="s">
        <v>99</v>
      </c>
      <c r="I93" s="21">
        <v>6.54</v>
      </c>
      <c r="J93" s="3">
        <v>53938</v>
      </c>
      <c r="K93" s="10">
        <v>41.841000000000001</v>
      </c>
      <c r="L93" s="10">
        <v>40.612000000000002</v>
      </c>
      <c r="M93" s="21">
        <f t="shared" si="1"/>
        <v>-1.03</v>
      </c>
      <c r="N93" s="23"/>
      <c r="O93" s="23" t="s">
        <v>894</v>
      </c>
      <c r="P93" s="23" t="s">
        <v>905</v>
      </c>
      <c r="Q93" s="23"/>
      <c r="Y93" s="23"/>
      <c r="Z93" s="23"/>
      <c r="AA93" s="23"/>
      <c r="AB93" s="23"/>
    </row>
    <row r="94" spans="1:28" hidden="1" x14ac:dyDescent="0.3">
      <c r="A94" s="10" t="s">
        <v>2</v>
      </c>
      <c r="B94" s="11" t="s">
        <v>547</v>
      </c>
      <c r="C94" s="16" t="s">
        <v>445</v>
      </c>
      <c r="D94" s="19" t="s">
        <v>445</v>
      </c>
      <c r="E94" s="10" t="s">
        <v>859</v>
      </c>
      <c r="F94" s="10" t="s">
        <v>615</v>
      </c>
      <c r="G94" s="2" t="s">
        <v>718</v>
      </c>
      <c r="H94" s="10" t="s">
        <v>115</v>
      </c>
      <c r="I94" s="21">
        <v>5.63</v>
      </c>
      <c r="J94" s="3">
        <v>42236</v>
      </c>
      <c r="K94" s="10">
        <v>29.535</v>
      </c>
      <c r="L94" s="10">
        <v>28.667000000000002</v>
      </c>
      <c r="M94" s="21">
        <f t="shared" si="1"/>
        <v>-1.03</v>
      </c>
      <c r="N94" s="23" t="s">
        <v>940</v>
      </c>
      <c r="O94" s="23" t="s">
        <v>870</v>
      </c>
      <c r="P94" s="23" t="s">
        <v>1011</v>
      </c>
      <c r="Q94" s="23"/>
      <c r="Y94" s="23"/>
      <c r="Z94" s="23"/>
      <c r="AA94" s="23"/>
      <c r="AB94" s="23"/>
    </row>
    <row r="95" spans="1:28" hidden="1" x14ac:dyDescent="0.3">
      <c r="A95" s="10" t="s">
        <v>2</v>
      </c>
      <c r="B95" s="11" t="s">
        <v>491</v>
      </c>
      <c r="C95" s="16" t="s">
        <v>435</v>
      </c>
      <c r="D95" s="19" t="s">
        <v>435</v>
      </c>
      <c r="E95" s="10" t="s">
        <v>859</v>
      </c>
      <c r="F95" s="10" t="s">
        <v>615</v>
      </c>
      <c r="G95" s="2" t="s">
        <v>720</v>
      </c>
      <c r="H95" s="10" t="s">
        <v>15</v>
      </c>
      <c r="I95" s="21">
        <v>5.56</v>
      </c>
      <c r="J95" s="3">
        <v>39406</v>
      </c>
      <c r="K95" s="10">
        <v>22.972000000000001</v>
      </c>
      <c r="L95" s="10">
        <v>22.297000000000001</v>
      </c>
      <c r="M95" s="21">
        <f t="shared" si="1"/>
        <v>-1.03</v>
      </c>
      <c r="N95" s="23"/>
      <c r="O95" s="23"/>
      <c r="P95" s="23"/>
      <c r="Q95" s="23"/>
      <c r="Y95" s="23"/>
      <c r="Z95" s="23"/>
      <c r="AA95" s="23"/>
      <c r="AB95" s="23"/>
    </row>
    <row r="96" spans="1:28" hidden="1" x14ac:dyDescent="0.3">
      <c r="A96" s="10" t="s">
        <v>2</v>
      </c>
      <c r="B96" s="11" t="s">
        <v>545</v>
      </c>
      <c r="C96" s="16" t="s">
        <v>429</v>
      </c>
      <c r="D96" s="19" t="s">
        <v>429</v>
      </c>
      <c r="E96" s="10" t="s">
        <v>859</v>
      </c>
      <c r="F96" s="10" t="s">
        <v>615</v>
      </c>
      <c r="G96" s="2" t="s">
        <v>716</v>
      </c>
      <c r="H96" s="10" t="s">
        <v>103</v>
      </c>
      <c r="I96" s="21">
        <v>6.31</v>
      </c>
      <c r="J96" s="3">
        <v>86849</v>
      </c>
      <c r="K96" s="10">
        <v>20.51</v>
      </c>
      <c r="L96" s="10">
        <v>19.908000000000001</v>
      </c>
      <c r="M96" s="21">
        <f t="shared" si="1"/>
        <v>-1.03</v>
      </c>
      <c r="N96" s="23"/>
      <c r="O96" s="23" t="s">
        <v>870</v>
      </c>
      <c r="P96" s="23" t="s">
        <v>898</v>
      </c>
      <c r="Q96" s="23"/>
      <c r="Y96" s="23"/>
      <c r="Z96" s="23"/>
      <c r="AA96" s="24"/>
      <c r="AB96" s="23"/>
    </row>
    <row r="97" spans="1:28" ht="30" hidden="1" x14ac:dyDescent="0.3">
      <c r="A97" s="10" t="s">
        <v>2</v>
      </c>
      <c r="B97" s="11" t="s">
        <v>540</v>
      </c>
      <c r="C97" s="16" t="s">
        <v>400</v>
      </c>
      <c r="D97" s="19" t="s">
        <v>400</v>
      </c>
      <c r="E97" s="10" t="s">
        <v>859</v>
      </c>
      <c r="F97" s="10" t="s">
        <v>615</v>
      </c>
      <c r="G97" s="2" t="s">
        <v>711</v>
      </c>
      <c r="H97" s="10" t="s">
        <v>130</v>
      </c>
      <c r="I97" s="21">
        <v>7.97</v>
      </c>
      <c r="J97" s="3">
        <v>25222</v>
      </c>
      <c r="K97" s="10">
        <v>11.486000000000001</v>
      </c>
      <c r="L97" s="10">
        <v>11.148</v>
      </c>
      <c r="M97" s="21">
        <f t="shared" si="1"/>
        <v>-1.03</v>
      </c>
      <c r="N97" s="23" t="s">
        <v>943</v>
      </c>
      <c r="O97" s="23"/>
      <c r="P97" s="24" t="s">
        <v>1023</v>
      </c>
      <c r="Q97" s="23"/>
      <c r="Y97" s="23"/>
      <c r="Z97" s="23"/>
      <c r="AA97" s="24"/>
      <c r="AB97" s="23"/>
    </row>
    <row r="98" spans="1:28" ht="30" hidden="1" x14ac:dyDescent="0.3">
      <c r="A98" s="10" t="s">
        <v>2</v>
      </c>
      <c r="B98" s="11" t="s">
        <v>541</v>
      </c>
      <c r="C98" s="16" t="s">
        <v>394</v>
      </c>
      <c r="D98" s="19" t="s">
        <v>863</v>
      </c>
      <c r="E98" s="10" t="s">
        <v>859</v>
      </c>
      <c r="F98" s="10" t="s">
        <v>615</v>
      </c>
      <c r="G98" s="2" t="s">
        <v>712</v>
      </c>
      <c r="H98" s="10" t="s">
        <v>3</v>
      </c>
      <c r="I98" s="21">
        <v>10</v>
      </c>
      <c r="J98" s="3">
        <v>14880</v>
      </c>
      <c r="K98" s="10">
        <v>10.664999999999999</v>
      </c>
      <c r="L98" s="10">
        <v>10.352</v>
      </c>
      <c r="M98" s="21">
        <f t="shared" si="1"/>
        <v>-1.03</v>
      </c>
      <c r="N98" s="23" t="s">
        <v>877</v>
      </c>
      <c r="O98" s="23" t="s">
        <v>878</v>
      </c>
      <c r="P98" s="24" t="s">
        <v>956</v>
      </c>
      <c r="Q98" s="23"/>
      <c r="Y98" s="23"/>
      <c r="Z98" s="23"/>
      <c r="AA98" s="24"/>
      <c r="AB98" s="23"/>
    </row>
    <row r="99" spans="1:28" hidden="1" x14ac:dyDescent="0.3">
      <c r="A99" s="10" t="s">
        <v>2</v>
      </c>
      <c r="B99" s="11" t="s">
        <v>543</v>
      </c>
      <c r="C99" s="16" t="s">
        <v>389</v>
      </c>
      <c r="D99" s="19" t="s">
        <v>389</v>
      </c>
      <c r="E99" s="10" t="s">
        <v>859</v>
      </c>
      <c r="F99" s="10" t="s">
        <v>615</v>
      </c>
      <c r="G99" s="2" t="s">
        <v>714</v>
      </c>
      <c r="H99" s="10" t="s">
        <v>60</v>
      </c>
      <c r="I99" s="21">
        <v>4.9800000000000004</v>
      </c>
      <c r="J99" s="3">
        <v>36538</v>
      </c>
      <c r="K99" s="10">
        <v>9.8450000000000006</v>
      </c>
      <c r="L99" s="10">
        <v>9.5559999999999992</v>
      </c>
      <c r="M99" s="21">
        <f t="shared" si="1"/>
        <v>-1.03</v>
      </c>
      <c r="N99" s="23" t="s">
        <v>890</v>
      </c>
      <c r="O99" s="23"/>
      <c r="P99" s="23" t="s">
        <v>1009</v>
      </c>
      <c r="Q99" s="23"/>
      <c r="Y99" s="23"/>
      <c r="Z99" s="23"/>
      <c r="AA99" s="23"/>
      <c r="AB99" s="23"/>
    </row>
    <row r="100" spans="1:28" hidden="1" x14ac:dyDescent="0.3">
      <c r="A100" s="10" t="s">
        <v>2</v>
      </c>
      <c r="B100" s="11" t="s">
        <v>491</v>
      </c>
      <c r="C100" s="16" t="s">
        <v>374</v>
      </c>
      <c r="D100" s="19" t="s">
        <v>374</v>
      </c>
      <c r="E100" s="10" t="s">
        <v>859</v>
      </c>
      <c r="F100" s="10" t="s">
        <v>615</v>
      </c>
      <c r="G100" s="2" t="s">
        <v>723</v>
      </c>
      <c r="H100" s="10" t="s">
        <v>33</v>
      </c>
      <c r="I100" s="21">
        <v>5.04</v>
      </c>
      <c r="J100" s="3">
        <v>16829</v>
      </c>
      <c r="K100" s="10">
        <v>8.2040000000000006</v>
      </c>
      <c r="L100" s="10">
        <v>7.9630000000000001</v>
      </c>
      <c r="M100" s="21">
        <f t="shared" si="1"/>
        <v>-1.03</v>
      </c>
      <c r="N100" s="23"/>
      <c r="O100" s="23"/>
      <c r="P100" s="23"/>
      <c r="Q100" s="23"/>
      <c r="Y100" s="23"/>
      <c r="Z100" s="23"/>
      <c r="AA100" s="24"/>
      <c r="AB100" s="23"/>
    </row>
    <row r="101" spans="1:28" hidden="1" x14ac:dyDescent="0.3">
      <c r="A101" s="10" t="s">
        <v>2</v>
      </c>
      <c r="B101" s="11" t="s">
        <v>491</v>
      </c>
      <c r="C101" s="16" t="s">
        <v>347</v>
      </c>
      <c r="D101" s="19" t="s">
        <v>347</v>
      </c>
      <c r="E101" s="10" t="s">
        <v>859</v>
      </c>
      <c r="F101" s="10" t="s">
        <v>615</v>
      </c>
      <c r="G101" s="2" t="s">
        <v>722</v>
      </c>
      <c r="H101" s="10" t="s">
        <v>66</v>
      </c>
      <c r="I101" s="21">
        <v>9.9600000000000009</v>
      </c>
      <c r="J101" s="3">
        <v>37708</v>
      </c>
      <c r="K101" s="10">
        <v>4.9219999999999997</v>
      </c>
      <c r="L101" s="10">
        <v>4.7779999999999996</v>
      </c>
      <c r="M101" s="21">
        <f t="shared" si="1"/>
        <v>-1.03</v>
      </c>
      <c r="N101" s="23"/>
      <c r="O101" s="23"/>
      <c r="P101" s="23"/>
      <c r="Q101" s="23"/>
      <c r="Y101" s="23"/>
      <c r="Z101" s="23"/>
      <c r="AA101" s="23"/>
      <c r="AB101" s="23"/>
    </row>
    <row r="102" spans="1:28" hidden="1" x14ac:dyDescent="0.3">
      <c r="A102" s="10" t="s">
        <v>2</v>
      </c>
      <c r="B102" s="11" t="s">
        <v>491</v>
      </c>
      <c r="C102" s="16" t="s">
        <v>348</v>
      </c>
      <c r="D102" s="19" t="s">
        <v>348</v>
      </c>
      <c r="E102" s="10" t="s">
        <v>859</v>
      </c>
      <c r="F102" s="10" t="s">
        <v>615</v>
      </c>
      <c r="G102" s="2" t="s">
        <v>724</v>
      </c>
      <c r="H102" s="10" t="s">
        <v>79</v>
      </c>
      <c r="I102" s="21">
        <v>7.28</v>
      </c>
      <c r="J102" s="3">
        <v>69236</v>
      </c>
      <c r="K102" s="10">
        <v>4.9219999999999997</v>
      </c>
      <c r="L102" s="10">
        <v>4.7779999999999996</v>
      </c>
      <c r="M102" s="21">
        <f t="shared" si="1"/>
        <v>-1.03</v>
      </c>
      <c r="N102" s="23"/>
      <c r="O102" s="23"/>
      <c r="P102" s="23"/>
      <c r="Q102" s="23"/>
      <c r="Y102" s="23"/>
      <c r="Z102" s="24"/>
      <c r="AA102" s="23"/>
      <c r="AB102" s="23"/>
    </row>
    <row r="103" spans="1:28" hidden="1" x14ac:dyDescent="0.3">
      <c r="A103" s="10" t="s">
        <v>2</v>
      </c>
      <c r="B103" s="11" t="s">
        <v>549</v>
      </c>
      <c r="C103" s="16" t="s">
        <v>346</v>
      </c>
      <c r="D103" s="19" t="s">
        <v>346</v>
      </c>
      <c r="E103" s="10" t="s">
        <v>859</v>
      </c>
      <c r="F103" s="10" t="s">
        <v>615</v>
      </c>
      <c r="G103" s="2" t="s">
        <v>727</v>
      </c>
      <c r="H103" s="10" t="s">
        <v>37</v>
      </c>
      <c r="I103" s="21">
        <v>6.04</v>
      </c>
      <c r="J103" s="3">
        <v>36782</v>
      </c>
      <c r="K103" s="10">
        <v>4.9219999999999997</v>
      </c>
      <c r="L103" s="10">
        <v>4.7779999999999996</v>
      </c>
      <c r="M103" s="21">
        <f t="shared" ref="M103:M134" si="2">IF(K103&gt;L103,ROUND(-K103/L103,2),ROUND(L103/K103,2))</f>
        <v>-1.03</v>
      </c>
      <c r="N103" s="23" t="s">
        <v>934</v>
      </c>
      <c r="O103" s="23"/>
      <c r="P103" s="23" t="s">
        <v>1005</v>
      </c>
      <c r="Q103" s="23"/>
      <c r="Y103" s="23"/>
      <c r="Z103" s="23"/>
      <c r="AA103" s="23"/>
      <c r="AB103" s="23"/>
    </row>
    <row r="104" spans="1:28" hidden="1" x14ac:dyDescent="0.3">
      <c r="A104" s="10" t="s">
        <v>2</v>
      </c>
      <c r="B104" s="11" t="s">
        <v>491</v>
      </c>
      <c r="C104" s="16" t="s">
        <v>321</v>
      </c>
      <c r="D104" s="19" t="s">
        <v>321</v>
      </c>
      <c r="E104" s="10" t="s">
        <v>859</v>
      </c>
      <c r="F104" s="10" t="s">
        <v>615</v>
      </c>
      <c r="G104" s="2" t="s">
        <v>721</v>
      </c>
      <c r="H104" s="10" t="s">
        <v>56</v>
      </c>
      <c r="I104" s="21">
        <v>8.7200000000000006</v>
      </c>
      <c r="J104" s="3">
        <v>60592</v>
      </c>
      <c r="K104" s="10">
        <v>2.4609999999999999</v>
      </c>
      <c r="L104" s="10">
        <v>2.3889999999999998</v>
      </c>
      <c r="M104" s="21">
        <f t="shared" si="2"/>
        <v>-1.03</v>
      </c>
      <c r="N104" s="23"/>
      <c r="O104" s="23" t="s">
        <v>868</v>
      </c>
      <c r="P104" s="23"/>
      <c r="Q104" s="23"/>
      <c r="Y104" s="23"/>
      <c r="Z104" s="23"/>
      <c r="AA104" s="24"/>
      <c r="AB104" s="23"/>
    </row>
    <row r="105" spans="1:28" hidden="1" x14ac:dyDescent="0.3">
      <c r="A105" s="10" t="s">
        <v>2</v>
      </c>
      <c r="B105" s="11" t="s">
        <v>491</v>
      </c>
      <c r="C105" s="16" t="s">
        <v>303</v>
      </c>
      <c r="D105" s="19" t="s">
        <v>303</v>
      </c>
      <c r="E105" s="10" t="s">
        <v>859</v>
      </c>
      <c r="F105" s="10" t="s">
        <v>615</v>
      </c>
      <c r="G105" s="2" t="s">
        <v>719</v>
      </c>
      <c r="H105" s="10" t="s">
        <v>24</v>
      </c>
      <c r="I105" s="21">
        <v>6.64</v>
      </c>
      <c r="J105" s="3">
        <v>12753</v>
      </c>
      <c r="K105" s="10">
        <v>1.641</v>
      </c>
      <c r="L105" s="10">
        <v>1.593</v>
      </c>
      <c r="M105" s="21">
        <f t="shared" si="2"/>
        <v>-1.03</v>
      </c>
      <c r="N105" s="23" t="s">
        <v>919</v>
      </c>
      <c r="O105" s="23"/>
      <c r="P105" s="23"/>
      <c r="Q105" s="23"/>
      <c r="Y105" s="23"/>
      <c r="Z105" s="23"/>
      <c r="AA105" s="23"/>
      <c r="AB105" s="23"/>
    </row>
    <row r="106" spans="1:28" hidden="1" x14ac:dyDescent="0.3">
      <c r="A106" s="10" t="s">
        <v>2</v>
      </c>
      <c r="B106" s="11" t="s">
        <v>491</v>
      </c>
      <c r="C106" s="16" t="s">
        <v>305</v>
      </c>
      <c r="D106" s="19" t="s">
        <v>305</v>
      </c>
      <c r="E106" s="10" t="s">
        <v>859</v>
      </c>
      <c r="F106" s="10" t="s">
        <v>615</v>
      </c>
      <c r="G106" s="2" t="s">
        <v>725</v>
      </c>
      <c r="H106" s="10" t="s">
        <v>111</v>
      </c>
      <c r="I106" s="21">
        <v>9.1199999999999992</v>
      </c>
      <c r="J106" s="3">
        <v>21371</v>
      </c>
      <c r="K106" s="10">
        <v>1.641</v>
      </c>
      <c r="L106" s="10">
        <v>1.593</v>
      </c>
      <c r="M106" s="21">
        <f t="shared" si="2"/>
        <v>-1.03</v>
      </c>
      <c r="N106" s="23"/>
      <c r="O106" s="23" t="s">
        <v>868</v>
      </c>
      <c r="P106" s="23"/>
      <c r="Q106" s="23"/>
      <c r="Y106" s="23"/>
      <c r="Z106" s="23"/>
      <c r="AA106" s="23"/>
      <c r="AB106" s="23"/>
    </row>
    <row r="107" spans="1:28" hidden="1" x14ac:dyDescent="0.3">
      <c r="A107" s="10" t="s">
        <v>2</v>
      </c>
      <c r="B107" s="11" t="s">
        <v>491</v>
      </c>
      <c r="C107" s="16" t="s">
        <v>306</v>
      </c>
      <c r="D107" s="19" t="s">
        <v>306</v>
      </c>
      <c r="E107" s="10" t="s">
        <v>859</v>
      </c>
      <c r="F107" s="10" t="s">
        <v>615</v>
      </c>
      <c r="G107" s="2" t="s">
        <v>726</v>
      </c>
      <c r="H107" s="10" t="s">
        <v>146</v>
      </c>
      <c r="I107" s="21">
        <v>9.76</v>
      </c>
      <c r="J107" s="3">
        <v>39089</v>
      </c>
      <c r="K107" s="10">
        <v>1.641</v>
      </c>
      <c r="L107" s="10">
        <v>1.593</v>
      </c>
      <c r="M107" s="21">
        <f t="shared" si="2"/>
        <v>-1.03</v>
      </c>
      <c r="N107" s="23"/>
      <c r="O107" s="23" t="s">
        <v>870</v>
      </c>
      <c r="P107" s="23" t="s">
        <v>1014</v>
      </c>
      <c r="Q107" s="23"/>
      <c r="Y107" s="23"/>
      <c r="Z107" s="24"/>
      <c r="AA107" s="23"/>
      <c r="AB107" s="23"/>
    </row>
    <row r="108" spans="1:28" ht="30" hidden="1" x14ac:dyDescent="0.3">
      <c r="A108" s="10" t="s">
        <v>2</v>
      </c>
      <c r="B108" s="11" t="s">
        <v>544</v>
      </c>
      <c r="C108" s="16" t="s">
        <v>304</v>
      </c>
      <c r="D108" s="19" t="s">
        <v>304</v>
      </c>
      <c r="E108" s="10" t="s">
        <v>859</v>
      </c>
      <c r="F108" s="10" t="s">
        <v>615</v>
      </c>
      <c r="G108" s="2" t="s">
        <v>715</v>
      </c>
      <c r="H108" s="10" t="s">
        <v>27</v>
      </c>
      <c r="I108" s="21">
        <v>10.199999999999999</v>
      </c>
      <c r="J108" s="3">
        <v>57579</v>
      </c>
      <c r="K108" s="10">
        <v>1.641</v>
      </c>
      <c r="L108" s="10">
        <v>1.593</v>
      </c>
      <c r="M108" s="21">
        <f t="shared" si="2"/>
        <v>-1.03</v>
      </c>
      <c r="N108" s="23" t="s">
        <v>931</v>
      </c>
      <c r="O108" s="23"/>
      <c r="P108" s="24" t="s">
        <v>1016</v>
      </c>
      <c r="Q108" s="23"/>
      <c r="Y108" s="23"/>
      <c r="Z108" s="23"/>
      <c r="AA108" s="23"/>
      <c r="AB108" s="23"/>
    </row>
    <row r="109" spans="1:28" ht="45" hidden="1" x14ac:dyDescent="0.3">
      <c r="A109" s="10" t="s">
        <v>2</v>
      </c>
      <c r="B109" s="11" t="s">
        <v>542</v>
      </c>
      <c r="C109" s="16" t="s">
        <v>307</v>
      </c>
      <c r="D109" s="19" t="s">
        <v>307</v>
      </c>
      <c r="E109" s="10" t="s">
        <v>859</v>
      </c>
      <c r="F109" s="10" t="s">
        <v>615</v>
      </c>
      <c r="G109" s="2" t="s">
        <v>713</v>
      </c>
      <c r="H109" s="10" t="s">
        <v>147</v>
      </c>
      <c r="I109" s="21">
        <v>6.01</v>
      </c>
      <c r="J109" s="3">
        <v>43723</v>
      </c>
      <c r="K109" s="10">
        <v>1.641</v>
      </c>
      <c r="L109" s="10">
        <v>1.593</v>
      </c>
      <c r="M109" s="21">
        <f t="shared" si="2"/>
        <v>-1.03</v>
      </c>
      <c r="N109" s="24" t="s">
        <v>999</v>
      </c>
      <c r="O109" s="23"/>
      <c r="P109" s="24" t="s">
        <v>1026</v>
      </c>
      <c r="Q109" s="23"/>
      <c r="Y109" s="24"/>
      <c r="Z109" s="23"/>
      <c r="AA109" s="23"/>
      <c r="AB109" s="23"/>
    </row>
    <row r="110" spans="1:28" hidden="1" x14ac:dyDescent="0.3">
      <c r="A110" s="10" t="s">
        <v>2</v>
      </c>
      <c r="B110" s="11" t="s">
        <v>511</v>
      </c>
      <c r="C110" s="16" t="s">
        <v>472</v>
      </c>
      <c r="D110" s="19" t="s">
        <v>472</v>
      </c>
      <c r="E110" s="10" t="s">
        <v>859</v>
      </c>
      <c r="F110" s="10" t="s">
        <v>615</v>
      </c>
      <c r="G110" s="2" t="s">
        <v>728</v>
      </c>
      <c r="H110" s="10" t="s">
        <v>14</v>
      </c>
      <c r="I110" s="21">
        <v>7.88</v>
      </c>
      <c r="J110" s="3">
        <v>97219</v>
      </c>
      <c r="K110" s="10">
        <v>87.784000000000006</v>
      </c>
      <c r="L110" s="10">
        <v>84.408000000000001</v>
      </c>
      <c r="M110" s="21">
        <f t="shared" si="2"/>
        <v>-1.04</v>
      </c>
      <c r="N110" s="23" t="s">
        <v>879</v>
      </c>
      <c r="O110" s="23" t="s">
        <v>891</v>
      </c>
      <c r="P110" s="23" t="s">
        <v>880</v>
      </c>
      <c r="Q110" s="23"/>
      <c r="Y110" s="23"/>
      <c r="Z110" s="24"/>
      <c r="AA110" s="23"/>
      <c r="AB110" s="23"/>
    </row>
    <row r="111" spans="1:28" hidden="1" x14ac:dyDescent="0.3">
      <c r="A111" s="10" t="s">
        <v>2</v>
      </c>
      <c r="B111" s="11" t="s">
        <v>492</v>
      </c>
      <c r="C111" s="16" t="s">
        <v>452</v>
      </c>
      <c r="D111" s="19" t="s">
        <v>452</v>
      </c>
      <c r="E111" s="10" t="s">
        <v>859</v>
      </c>
      <c r="F111" s="10" t="s">
        <v>615</v>
      </c>
      <c r="G111" s="2" t="s">
        <v>730</v>
      </c>
      <c r="H111" s="10" t="s">
        <v>25</v>
      </c>
      <c r="I111" s="21">
        <v>9.58</v>
      </c>
      <c r="J111" s="3">
        <v>39719</v>
      </c>
      <c r="K111" s="10">
        <v>39.380000000000003</v>
      </c>
      <c r="L111" s="10">
        <v>36.630000000000003</v>
      </c>
      <c r="M111" s="21">
        <f t="shared" si="2"/>
        <v>-1.08</v>
      </c>
      <c r="N111" s="23"/>
      <c r="O111" s="23" t="s">
        <v>868</v>
      </c>
      <c r="P111" s="23"/>
      <c r="Q111" s="23"/>
      <c r="Y111" s="23"/>
      <c r="Z111" s="24"/>
      <c r="AA111" s="23"/>
      <c r="AB111" s="23"/>
    </row>
    <row r="112" spans="1:28" hidden="1" x14ac:dyDescent="0.3">
      <c r="A112" s="10" t="s">
        <v>2</v>
      </c>
      <c r="B112" s="11" t="s">
        <v>551</v>
      </c>
      <c r="C112" s="16" t="s">
        <v>419</v>
      </c>
      <c r="D112" s="19" t="s">
        <v>419</v>
      </c>
      <c r="E112" s="10" t="s">
        <v>859</v>
      </c>
      <c r="F112" s="10" t="s">
        <v>615</v>
      </c>
      <c r="G112" s="2" t="s">
        <v>731</v>
      </c>
      <c r="H112" s="10" t="s">
        <v>100</v>
      </c>
      <c r="I112" s="21">
        <v>5.1100000000000003</v>
      </c>
      <c r="J112" s="3">
        <v>95254</v>
      </c>
      <c r="K112" s="10">
        <v>18.869</v>
      </c>
      <c r="L112" s="10">
        <v>17.518999999999998</v>
      </c>
      <c r="M112" s="21">
        <f t="shared" si="2"/>
        <v>-1.08</v>
      </c>
      <c r="N112" s="23"/>
      <c r="O112" s="23" t="s">
        <v>889</v>
      </c>
      <c r="P112" s="23" t="s">
        <v>905</v>
      </c>
      <c r="Q112" s="23"/>
      <c r="Y112" s="23"/>
      <c r="Z112" s="23"/>
      <c r="AA112" s="24"/>
      <c r="AB112" s="23"/>
    </row>
    <row r="113" spans="1:28" ht="30" hidden="1" x14ac:dyDescent="0.3">
      <c r="A113" s="10" t="s">
        <v>2</v>
      </c>
      <c r="B113" s="11" t="s">
        <v>550</v>
      </c>
      <c r="C113" s="16" t="s">
        <v>416</v>
      </c>
      <c r="D113" s="19" t="s">
        <v>416</v>
      </c>
      <c r="E113" s="10" t="s">
        <v>859</v>
      </c>
      <c r="F113" s="10" t="s">
        <v>615</v>
      </c>
      <c r="G113" s="2" t="s">
        <v>729</v>
      </c>
      <c r="H113" s="10" t="s">
        <v>118</v>
      </c>
      <c r="I113" s="21">
        <v>9.8699999999999992</v>
      </c>
      <c r="J113" s="3">
        <v>41176</v>
      </c>
      <c r="K113" s="10">
        <v>18.048999999999999</v>
      </c>
      <c r="L113" s="10">
        <v>16.722000000000001</v>
      </c>
      <c r="M113" s="21">
        <f t="shared" si="2"/>
        <v>-1.08</v>
      </c>
      <c r="N113" s="24" t="s">
        <v>996</v>
      </c>
      <c r="O113" s="23" t="s">
        <v>873</v>
      </c>
      <c r="P113" s="23" t="s">
        <v>1012</v>
      </c>
      <c r="Q113" s="23"/>
      <c r="Y113" s="23"/>
      <c r="Z113" s="23"/>
      <c r="AA113" s="23"/>
      <c r="AB113" s="23"/>
    </row>
    <row r="114" spans="1:28" ht="30" hidden="1" x14ac:dyDescent="0.3">
      <c r="A114" s="10" t="s">
        <v>2</v>
      </c>
      <c r="B114" s="11" t="s">
        <v>548</v>
      </c>
      <c r="C114" s="16" t="s">
        <v>403</v>
      </c>
      <c r="D114" s="19" t="s">
        <v>403</v>
      </c>
      <c r="E114" s="10" t="s">
        <v>859</v>
      </c>
      <c r="F114" s="10" t="s">
        <v>615</v>
      </c>
      <c r="G114" s="2" t="s">
        <v>732</v>
      </c>
      <c r="H114" s="10" t="s">
        <v>53</v>
      </c>
      <c r="I114" s="21">
        <v>6.07</v>
      </c>
      <c r="J114" s="3">
        <v>41219</v>
      </c>
      <c r="K114" s="10">
        <v>13.127000000000001</v>
      </c>
      <c r="L114" s="10">
        <v>11.945</v>
      </c>
      <c r="M114" s="21">
        <f t="shared" si="2"/>
        <v>-1.1000000000000001</v>
      </c>
      <c r="N114" s="23" t="s">
        <v>929</v>
      </c>
      <c r="O114" s="24" t="s">
        <v>983</v>
      </c>
      <c r="P114" s="23" t="s">
        <v>899</v>
      </c>
      <c r="Q114" s="23"/>
      <c r="Y114" s="23"/>
      <c r="Z114" s="23"/>
      <c r="AA114" s="23"/>
      <c r="AB114" s="23"/>
    </row>
    <row r="115" spans="1:28" hidden="1" x14ac:dyDescent="0.3">
      <c r="A115" s="10" t="s">
        <v>2</v>
      </c>
      <c r="B115" s="11" t="s">
        <v>552</v>
      </c>
      <c r="C115" s="16" t="s">
        <v>430</v>
      </c>
      <c r="D115" s="19" t="s">
        <v>430</v>
      </c>
      <c r="E115" s="10" t="s">
        <v>859</v>
      </c>
      <c r="F115" s="10" t="s">
        <v>615</v>
      </c>
      <c r="G115" s="2" t="s">
        <v>733</v>
      </c>
      <c r="H115" s="10" t="s">
        <v>131</v>
      </c>
      <c r="I115" s="21">
        <v>8.26</v>
      </c>
      <c r="J115" s="3">
        <v>19563</v>
      </c>
      <c r="K115" s="10">
        <v>22.151</v>
      </c>
      <c r="L115" s="10">
        <v>19.908000000000001</v>
      </c>
      <c r="M115" s="21">
        <f t="shared" si="2"/>
        <v>-1.1100000000000001</v>
      </c>
      <c r="N115" s="23"/>
      <c r="O115" s="23" t="s">
        <v>889</v>
      </c>
      <c r="P115" s="23"/>
      <c r="Q115" s="23"/>
      <c r="Y115" s="23"/>
      <c r="Z115" s="23"/>
      <c r="AA115" s="24"/>
      <c r="AB115" s="23"/>
    </row>
    <row r="116" spans="1:28" hidden="1" x14ac:dyDescent="0.3">
      <c r="A116" s="10" t="s">
        <v>2</v>
      </c>
      <c r="B116" s="11" t="s">
        <v>553</v>
      </c>
      <c r="C116" s="16" t="s">
        <v>420</v>
      </c>
      <c r="D116" s="19" t="s">
        <v>420</v>
      </c>
      <c r="E116" s="10" t="s">
        <v>859</v>
      </c>
      <c r="F116" s="10" t="s">
        <v>615</v>
      </c>
      <c r="G116" s="2" t="s">
        <v>734</v>
      </c>
      <c r="H116" s="10" t="s">
        <v>41</v>
      </c>
      <c r="I116" s="21">
        <v>6.75</v>
      </c>
      <c r="J116" s="3">
        <v>43802</v>
      </c>
      <c r="K116" s="10">
        <v>19.690000000000001</v>
      </c>
      <c r="L116" s="10">
        <v>17.518999999999998</v>
      </c>
      <c r="M116" s="21">
        <f t="shared" si="2"/>
        <v>-1.1200000000000001</v>
      </c>
      <c r="N116" s="23"/>
      <c r="O116" s="23"/>
      <c r="P116" s="23" t="s">
        <v>1006</v>
      </c>
      <c r="Q116" s="23"/>
      <c r="Y116" s="24"/>
      <c r="Z116" s="23"/>
      <c r="AA116" s="24"/>
      <c r="AB116" s="23"/>
    </row>
    <row r="117" spans="1:28" hidden="1" x14ac:dyDescent="0.3">
      <c r="A117" s="10" t="s">
        <v>2</v>
      </c>
      <c r="B117" s="11" t="s">
        <v>491</v>
      </c>
      <c r="C117" s="16" t="s">
        <v>390</v>
      </c>
      <c r="D117" s="19" t="s">
        <v>390</v>
      </c>
      <c r="E117" s="10" t="s">
        <v>859</v>
      </c>
      <c r="F117" s="10" t="s">
        <v>615</v>
      </c>
      <c r="G117" s="2" t="s">
        <v>735</v>
      </c>
      <c r="H117" s="10" t="s">
        <v>123</v>
      </c>
      <c r="I117" s="21">
        <v>5.9</v>
      </c>
      <c r="J117" s="3">
        <v>31454</v>
      </c>
      <c r="K117" s="10">
        <v>10.664999999999999</v>
      </c>
      <c r="L117" s="10">
        <v>9.5559999999999992</v>
      </c>
      <c r="M117" s="21">
        <f t="shared" si="2"/>
        <v>-1.1200000000000001</v>
      </c>
      <c r="N117" s="23"/>
      <c r="O117" s="23" t="s">
        <v>868</v>
      </c>
      <c r="P117" s="23"/>
      <c r="Q117" s="23"/>
      <c r="Y117" s="24"/>
      <c r="Z117" s="23"/>
      <c r="AA117" s="23"/>
      <c r="AB117" s="23"/>
    </row>
    <row r="118" spans="1:28" ht="30" hidden="1" x14ac:dyDescent="0.3">
      <c r="A118" s="10" t="s">
        <v>2</v>
      </c>
      <c r="B118" s="11" t="s">
        <v>511</v>
      </c>
      <c r="C118" s="16" t="s">
        <v>460</v>
      </c>
      <c r="D118" s="19" t="s">
        <v>460</v>
      </c>
      <c r="E118" s="10" t="s">
        <v>859</v>
      </c>
      <c r="F118" s="10" t="s">
        <v>615</v>
      </c>
      <c r="G118" s="2" t="s">
        <v>737</v>
      </c>
      <c r="H118" s="10" t="s">
        <v>12</v>
      </c>
      <c r="I118" s="21">
        <v>8.51</v>
      </c>
      <c r="J118" s="3">
        <v>78149</v>
      </c>
      <c r="K118" s="10">
        <v>45.942999999999998</v>
      </c>
      <c r="L118" s="10">
        <v>40.612000000000002</v>
      </c>
      <c r="M118" s="21">
        <f t="shared" si="2"/>
        <v>-1.1299999999999999</v>
      </c>
      <c r="N118" s="23" t="s">
        <v>893</v>
      </c>
      <c r="O118" s="23" t="s">
        <v>891</v>
      </c>
      <c r="P118" s="24" t="s">
        <v>960</v>
      </c>
      <c r="Q118" s="23"/>
      <c r="Y118" s="23"/>
      <c r="Z118" s="24"/>
      <c r="AA118" s="24"/>
      <c r="AB118" s="23"/>
    </row>
    <row r="119" spans="1:28" hidden="1" x14ac:dyDescent="0.3">
      <c r="A119" s="10" t="s">
        <v>2</v>
      </c>
      <c r="B119" s="11" t="s">
        <v>554</v>
      </c>
      <c r="C119" s="16" t="s">
        <v>375</v>
      </c>
      <c r="D119" s="19" t="s">
        <v>375</v>
      </c>
      <c r="E119" s="10" t="s">
        <v>859</v>
      </c>
      <c r="F119" s="10" t="s">
        <v>615</v>
      </c>
      <c r="G119" s="2" t="s">
        <v>736</v>
      </c>
      <c r="H119" s="10" t="s">
        <v>9</v>
      </c>
      <c r="I119" s="21">
        <v>5.52</v>
      </c>
      <c r="J119" s="3">
        <v>51671</v>
      </c>
      <c r="K119" s="10">
        <v>9.0250000000000004</v>
      </c>
      <c r="L119" s="10">
        <v>7.9630000000000001</v>
      </c>
      <c r="M119" s="21">
        <f t="shared" si="2"/>
        <v>-1.1299999999999999</v>
      </c>
      <c r="N119" s="23" t="s">
        <v>874</v>
      </c>
      <c r="O119" s="23"/>
      <c r="P119" s="23" t="s">
        <v>1003</v>
      </c>
      <c r="Q119" s="23"/>
      <c r="Y119" s="23"/>
      <c r="Z119" s="23"/>
      <c r="AA119" s="23"/>
      <c r="AB119" s="23"/>
    </row>
    <row r="120" spans="1:28" ht="45" hidden="1" x14ac:dyDescent="0.3">
      <c r="A120" s="10" t="s">
        <v>2</v>
      </c>
      <c r="B120" s="11" t="s">
        <v>512</v>
      </c>
      <c r="C120" s="16" t="s">
        <v>455</v>
      </c>
      <c r="D120" s="19" t="s">
        <v>455</v>
      </c>
      <c r="E120" s="10" t="s">
        <v>859</v>
      </c>
      <c r="F120" s="10" t="s">
        <v>615</v>
      </c>
      <c r="G120" s="2" t="s">
        <v>654</v>
      </c>
      <c r="H120" s="10" t="s">
        <v>64</v>
      </c>
      <c r="I120" s="21">
        <v>9.19</v>
      </c>
      <c r="J120" s="3">
        <v>33544</v>
      </c>
      <c r="K120" s="10">
        <v>43.481999999999999</v>
      </c>
      <c r="L120" s="10">
        <v>38.222999999999999</v>
      </c>
      <c r="M120" s="21">
        <f t="shared" si="2"/>
        <v>-1.1399999999999999</v>
      </c>
      <c r="N120" s="24" t="s">
        <v>972</v>
      </c>
      <c r="O120" s="23" t="s">
        <v>891</v>
      </c>
      <c r="P120" s="23"/>
      <c r="Q120" s="23"/>
      <c r="Y120" s="24"/>
      <c r="Z120" s="24"/>
      <c r="AA120" s="23"/>
      <c r="AB120" s="23"/>
    </row>
    <row r="121" spans="1:28" hidden="1" x14ac:dyDescent="0.3">
      <c r="A121" s="10" t="s">
        <v>2</v>
      </c>
      <c r="B121" s="11" t="s">
        <v>556</v>
      </c>
      <c r="C121" s="16" t="s">
        <v>411</v>
      </c>
      <c r="D121" s="19" t="s">
        <v>411</v>
      </c>
      <c r="E121" s="10" t="s">
        <v>859</v>
      </c>
      <c r="F121" s="10" t="s">
        <v>615</v>
      </c>
      <c r="G121" s="2" t="s">
        <v>739</v>
      </c>
      <c r="H121" s="10" t="s">
        <v>87</v>
      </c>
      <c r="I121" s="21">
        <v>6.35</v>
      </c>
      <c r="J121" s="3">
        <v>42726</v>
      </c>
      <c r="K121" s="10">
        <v>17.228999999999999</v>
      </c>
      <c r="L121" s="10">
        <v>15.13</v>
      </c>
      <c r="M121" s="21">
        <f t="shared" si="2"/>
        <v>-1.1399999999999999</v>
      </c>
      <c r="N121" s="23" t="s">
        <v>920</v>
      </c>
      <c r="O121" s="23" t="s">
        <v>868</v>
      </c>
      <c r="P121" s="23"/>
      <c r="Q121" s="23"/>
      <c r="Y121" s="23"/>
      <c r="Z121" s="23"/>
      <c r="AA121" s="23"/>
      <c r="AB121" s="23"/>
    </row>
    <row r="122" spans="1:28" hidden="1" x14ac:dyDescent="0.3">
      <c r="A122" s="10" t="s">
        <v>2</v>
      </c>
      <c r="B122" s="11" t="s">
        <v>555</v>
      </c>
      <c r="C122" s="16" t="s">
        <v>410</v>
      </c>
      <c r="D122" s="19" t="s">
        <v>410</v>
      </c>
      <c r="E122" s="10" t="s">
        <v>859</v>
      </c>
      <c r="F122" s="10" t="s">
        <v>615</v>
      </c>
      <c r="G122" s="2" t="s">
        <v>738</v>
      </c>
      <c r="H122" s="10" t="s">
        <v>135</v>
      </c>
      <c r="I122" s="21">
        <v>8.92</v>
      </c>
      <c r="J122" s="3">
        <v>45924</v>
      </c>
      <c r="K122" s="10">
        <v>16.408000000000001</v>
      </c>
      <c r="L122" s="10">
        <v>14.333</v>
      </c>
      <c r="M122" s="21">
        <f t="shared" si="2"/>
        <v>-1.1399999999999999</v>
      </c>
      <c r="N122" s="23"/>
      <c r="O122" s="23"/>
      <c r="P122" s="23" t="s">
        <v>898</v>
      </c>
      <c r="Q122" s="23"/>
      <c r="Y122" s="23"/>
      <c r="Z122" s="23"/>
      <c r="AA122" s="24"/>
      <c r="AB122" s="23"/>
    </row>
    <row r="123" spans="1:28" hidden="1" x14ac:dyDescent="0.3">
      <c r="A123" s="10" t="s">
        <v>2</v>
      </c>
      <c r="B123" s="11" t="s">
        <v>491</v>
      </c>
      <c r="C123" s="16" t="s">
        <v>446</v>
      </c>
      <c r="D123" s="19" t="s">
        <v>446</v>
      </c>
      <c r="E123" s="10" t="s">
        <v>859</v>
      </c>
      <c r="F123" s="10" t="s">
        <v>615</v>
      </c>
      <c r="G123" s="2" t="s">
        <v>740</v>
      </c>
      <c r="H123" s="10" t="s">
        <v>125</v>
      </c>
      <c r="I123" s="21">
        <v>6.88</v>
      </c>
      <c r="J123" s="3">
        <v>43338</v>
      </c>
      <c r="K123" s="10">
        <v>33.637</v>
      </c>
      <c r="L123" s="10">
        <v>28.667000000000002</v>
      </c>
      <c r="M123" s="21">
        <f t="shared" si="2"/>
        <v>-1.17</v>
      </c>
      <c r="N123" s="23"/>
      <c r="O123" s="23" t="s">
        <v>868</v>
      </c>
      <c r="P123" s="23"/>
      <c r="Q123" s="23"/>
      <c r="Y123" s="23"/>
      <c r="Z123" s="23"/>
      <c r="AA123" s="23"/>
      <c r="AB123" s="23"/>
    </row>
    <row r="124" spans="1:28" hidden="1" x14ac:dyDescent="0.3">
      <c r="A124" s="10" t="s">
        <v>2</v>
      </c>
      <c r="B124" s="11" t="s">
        <v>491</v>
      </c>
      <c r="C124" s="16" t="s">
        <v>358</v>
      </c>
      <c r="D124" s="19" t="s">
        <v>358</v>
      </c>
      <c r="E124" s="10" t="s">
        <v>859</v>
      </c>
      <c r="F124" s="10" t="s">
        <v>615</v>
      </c>
      <c r="G124" s="2" t="s">
        <v>742</v>
      </c>
      <c r="H124" s="10" t="s">
        <v>4</v>
      </c>
      <c r="I124" s="21">
        <v>5.12</v>
      </c>
      <c r="J124" s="3">
        <v>63209</v>
      </c>
      <c r="K124" s="10">
        <v>6.5629999999999997</v>
      </c>
      <c r="L124" s="10">
        <v>5.5739999999999998</v>
      </c>
      <c r="M124" s="21">
        <f t="shared" si="2"/>
        <v>-1.18</v>
      </c>
      <c r="N124" s="23"/>
      <c r="O124" s="23"/>
      <c r="P124" s="23"/>
      <c r="Q124" s="23"/>
      <c r="Y124" s="23"/>
      <c r="Z124" s="23"/>
      <c r="AA124" s="23"/>
      <c r="AB124" s="23"/>
    </row>
    <row r="125" spans="1:28" ht="30" hidden="1" x14ac:dyDescent="0.3">
      <c r="A125" s="10" t="s">
        <v>2</v>
      </c>
      <c r="B125" s="11" t="s">
        <v>517</v>
      </c>
      <c r="C125" s="16" t="s">
        <v>359</v>
      </c>
      <c r="D125" s="19" t="s">
        <v>359</v>
      </c>
      <c r="E125" s="10" t="s">
        <v>859</v>
      </c>
      <c r="F125" s="10" t="s">
        <v>615</v>
      </c>
      <c r="G125" s="2" t="s">
        <v>741</v>
      </c>
      <c r="H125" s="10" t="s">
        <v>54</v>
      </c>
      <c r="I125" s="21">
        <v>5.53</v>
      </c>
      <c r="J125" s="3">
        <v>21964</v>
      </c>
      <c r="K125" s="10">
        <v>6.5629999999999997</v>
      </c>
      <c r="L125" s="10">
        <v>5.5739999999999998</v>
      </c>
      <c r="M125" s="21">
        <f t="shared" si="2"/>
        <v>-1.18</v>
      </c>
      <c r="N125" s="23"/>
      <c r="O125" s="24" t="s">
        <v>957</v>
      </c>
      <c r="P125" s="23"/>
      <c r="Q125" s="23"/>
      <c r="Y125" s="23"/>
      <c r="Z125" s="23"/>
      <c r="AA125" s="24"/>
      <c r="AB125" s="23"/>
    </row>
    <row r="126" spans="1:28" ht="30" hidden="1" x14ac:dyDescent="0.3">
      <c r="A126" s="10" t="s">
        <v>2</v>
      </c>
      <c r="B126" s="11" t="s">
        <v>557</v>
      </c>
      <c r="C126" s="16" t="s">
        <v>431</v>
      </c>
      <c r="D126" s="19" t="s">
        <v>431</v>
      </c>
      <c r="E126" s="10" t="s">
        <v>859</v>
      </c>
      <c r="F126" s="10" t="s">
        <v>615</v>
      </c>
      <c r="G126" s="2" t="s">
        <v>743</v>
      </c>
      <c r="H126" s="10" t="s">
        <v>113</v>
      </c>
      <c r="I126" s="21">
        <v>6.15</v>
      </c>
      <c r="J126" s="3">
        <v>20534</v>
      </c>
      <c r="K126" s="10">
        <v>23.792000000000002</v>
      </c>
      <c r="L126" s="10">
        <v>19.908000000000001</v>
      </c>
      <c r="M126" s="21">
        <f t="shared" si="2"/>
        <v>-1.2</v>
      </c>
      <c r="N126" s="24" t="s">
        <v>993</v>
      </c>
      <c r="O126" s="23" t="s">
        <v>901</v>
      </c>
      <c r="P126" s="23" t="s">
        <v>1010</v>
      </c>
      <c r="Q126" s="23"/>
      <c r="Y126" s="23"/>
      <c r="Z126" s="23"/>
      <c r="AA126" s="23"/>
      <c r="AB126" s="23"/>
    </row>
    <row r="127" spans="1:28" hidden="1" x14ac:dyDescent="0.3">
      <c r="A127" s="10" t="s">
        <v>2</v>
      </c>
      <c r="B127" s="11" t="s">
        <v>491</v>
      </c>
      <c r="C127" s="16" t="s">
        <v>422</v>
      </c>
      <c r="D127" s="19" t="s">
        <v>422</v>
      </c>
      <c r="E127" s="10" t="s">
        <v>859</v>
      </c>
      <c r="F127" s="10" t="s">
        <v>615</v>
      </c>
      <c r="G127" s="2" t="s">
        <v>745</v>
      </c>
      <c r="H127" s="10" t="s">
        <v>107</v>
      </c>
      <c r="I127" s="21">
        <v>6.49</v>
      </c>
      <c r="J127" s="3">
        <v>46810</v>
      </c>
      <c r="K127" s="10">
        <v>22.151</v>
      </c>
      <c r="L127" s="10">
        <v>18.315000000000001</v>
      </c>
      <c r="M127" s="21">
        <f t="shared" si="2"/>
        <v>-1.21</v>
      </c>
      <c r="N127" s="23"/>
      <c r="O127" s="23"/>
      <c r="P127" s="23"/>
      <c r="Q127" s="23"/>
      <c r="Y127" s="23"/>
      <c r="Z127" s="23"/>
      <c r="AA127" s="23"/>
      <c r="AB127" s="23"/>
    </row>
    <row r="128" spans="1:28" hidden="1" x14ac:dyDescent="0.3">
      <c r="A128" s="10" t="s">
        <v>2</v>
      </c>
      <c r="B128" s="11" t="s">
        <v>558</v>
      </c>
      <c r="C128" s="16" t="s">
        <v>408</v>
      </c>
      <c r="D128" s="19" t="s">
        <v>408</v>
      </c>
      <c r="E128" s="10" t="s">
        <v>859</v>
      </c>
      <c r="F128" s="10" t="s">
        <v>615</v>
      </c>
      <c r="G128" s="2" t="s">
        <v>744</v>
      </c>
      <c r="H128" s="10" t="s">
        <v>97</v>
      </c>
      <c r="I128" s="21">
        <v>7.96</v>
      </c>
      <c r="J128" s="3">
        <v>45815</v>
      </c>
      <c r="K128" s="10">
        <v>16.408000000000001</v>
      </c>
      <c r="L128" s="10">
        <v>13.537000000000001</v>
      </c>
      <c r="M128" s="21">
        <f t="shared" si="2"/>
        <v>-1.21</v>
      </c>
      <c r="N128" s="23"/>
      <c r="O128" s="23"/>
      <c r="P128" s="23" t="s">
        <v>903</v>
      </c>
      <c r="Q128" s="23"/>
      <c r="Y128" s="23"/>
      <c r="Z128" s="23"/>
      <c r="AA128" s="23"/>
      <c r="AB128" s="23"/>
    </row>
    <row r="129" spans="1:28" hidden="1" x14ac:dyDescent="0.3">
      <c r="A129" s="10" t="s">
        <v>2</v>
      </c>
      <c r="B129" s="11" t="s">
        <v>559</v>
      </c>
      <c r="C129" s="16" t="s">
        <v>450</v>
      </c>
      <c r="D129" s="19" t="s">
        <v>450</v>
      </c>
      <c r="E129" s="10" t="s">
        <v>859</v>
      </c>
      <c r="F129" s="10" t="s">
        <v>615</v>
      </c>
      <c r="G129" s="2" t="s">
        <v>746</v>
      </c>
      <c r="H129" s="10" t="s">
        <v>59</v>
      </c>
      <c r="I129" s="21">
        <v>4.76</v>
      </c>
      <c r="J129" s="3">
        <v>61902</v>
      </c>
      <c r="K129" s="10">
        <v>37.738999999999997</v>
      </c>
      <c r="L129" s="10">
        <v>31.056000000000001</v>
      </c>
      <c r="M129" s="21">
        <f t="shared" si="2"/>
        <v>-1.22</v>
      </c>
      <c r="N129" s="23"/>
      <c r="O129" s="23"/>
      <c r="P129" s="23" t="s">
        <v>928</v>
      </c>
      <c r="Q129" s="23"/>
      <c r="Y129" s="23"/>
      <c r="Z129" s="23"/>
      <c r="AA129" s="23"/>
      <c r="AB129" s="23"/>
    </row>
    <row r="130" spans="1:28" hidden="1" x14ac:dyDescent="0.3">
      <c r="A130" s="10" t="s">
        <v>2</v>
      </c>
      <c r="B130" s="11" t="s">
        <v>495</v>
      </c>
      <c r="C130" s="16" t="s">
        <v>456</v>
      </c>
      <c r="D130" s="19" t="s">
        <v>456</v>
      </c>
      <c r="E130" s="10" t="s">
        <v>859</v>
      </c>
      <c r="F130" s="10" t="s">
        <v>615</v>
      </c>
      <c r="G130" s="2" t="s">
        <v>748</v>
      </c>
      <c r="H130" s="10" t="s">
        <v>82</v>
      </c>
      <c r="I130" s="21">
        <v>9</v>
      </c>
      <c r="J130" s="3">
        <v>72798</v>
      </c>
      <c r="K130" s="10">
        <v>47.584000000000003</v>
      </c>
      <c r="L130" s="10">
        <v>38.222999999999999</v>
      </c>
      <c r="M130" s="21">
        <f t="shared" si="2"/>
        <v>-1.24</v>
      </c>
      <c r="N130" s="23"/>
      <c r="O130" s="23"/>
      <c r="P130" s="23" t="s">
        <v>910</v>
      </c>
      <c r="Q130" s="23"/>
      <c r="Y130" s="23"/>
      <c r="Z130" s="23"/>
      <c r="AA130" s="23"/>
      <c r="AB130" s="23"/>
    </row>
    <row r="131" spans="1:28" ht="30" hidden="1" x14ac:dyDescent="0.3">
      <c r="A131" s="10" t="s">
        <v>2</v>
      </c>
      <c r="B131" s="11" t="s">
        <v>562</v>
      </c>
      <c r="C131" s="16" t="s">
        <v>404</v>
      </c>
      <c r="D131" s="19" t="s">
        <v>404</v>
      </c>
      <c r="E131" s="10" t="s">
        <v>859</v>
      </c>
      <c r="F131" s="10" t="s">
        <v>615</v>
      </c>
      <c r="G131" s="2" t="s">
        <v>750</v>
      </c>
      <c r="H131" s="10" t="s">
        <v>67</v>
      </c>
      <c r="I131" s="21">
        <v>7.75</v>
      </c>
      <c r="J131" s="3">
        <v>53998</v>
      </c>
      <c r="K131" s="10">
        <v>14.766999999999999</v>
      </c>
      <c r="L131" s="10">
        <v>11.945</v>
      </c>
      <c r="M131" s="21">
        <f t="shared" si="2"/>
        <v>-1.24</v>
      </c>
      <c r="N131" s="23"/>
      <c r="O131" s="24" t="s">
        <v>965</v>
      </c>
      <c r="P131" s="24" t="s">
        <v>971</v>
      </c>
      <c r="Q131" s="23"/>
      <c r="Y131" s="23"/>
      <c r="Z131" s="23"/>
      <c r="AA131" s="23"/>
      <c r="AB131" s="23"/>
    </row>
    <row r="132" spans="1:28" hidden="1" x14ac:dyDescent="0.3">
      <c r="A132" s="10" t="s">
        <v>2</v>
      </c>
      <c r="B132" s="11" t="s">
        <v>561</v>
      </c>
      <c r="C132" s="16" t="s">
        <v>341</v>
      </c>
      <c r="D132" s="19" t="s">
        <v>341</v>
      </c>
      <c r="E132" s="10" t="s">
        <v>859</v>
      </c>
      <c r="F132" s="10" t="s">
        <v>615</v>
      </c>
      <c r="G132" s="2" t="s">
        <v>749</v>
      </c>
      <c r="H132" s="10" t="s">
        <v>35</v>
      </c>
      <c r="I132" s="21">
        <v>10.31</v>
      </c>
      <c r="J132" s="3">
        <v>42084</v>
      </c>
      <c r="K132" s="10">
        <v>4.9219999999999997</v>
      </c>
      <c r="L132" s="10">
        <v>3.9820000000000002</v>
      </c>
      <c r="M132" s="21">
        <f t="shared" si="2"/>
        <v>-1.24</v>
      </c>
      <c r="N132" s="23" t="s">
        <v>920</v>
      </c>
      <c r="O132" s="23" t="s">
        <v>868</v>
      </c>
      <c r="P132" s="23"/>
      <c r="Q132" s="23"/>
      <c r="Y132" s="23"/>
      <c r="Z132" s="23"/>
      <c r="AA132" s="23"/>
      <c r="AB132" s="23"/>
    </row>
    <row r="133" spans="1:28" ht="30" hidden="1" x14ac:dyDescent="0.3">
      <c r="A133" s="10" t="s">
        <v>2</v>
      </c>
      <c r="B133" s="11" t="s">
        <v>560</v>
      </c>
      <c r="C133" s="16" t="s">
        <v>342</v>
      </c>
      <c r="D133" s="19" t="s">
        <v>342</v>
      </c>
      <c r="E133" s="10" t="s">
        <v>859</v>
      </c>
      <c r="F133" s="10" t="s">
        <v>615</v>
      </c>
      <c r="G133" s="2" t="s">
        <v>747</v>
      </c>
      <c r="H133" s="10" t="s">
        <v>144</v>
      </c>
      <c r="I133" s="21">
        <v>8.7200000000000006</v>
      </c>
      <c r="J133" s="3">
        <v>44225</v>
      </c>
      <c r="K133" s="10">
        <v>4.9219999999999997</v>
      </c>
      <c r="L133" s="10">
        <v>3.9820000000000002</v>
      </c>
      <c r="M133" s="21">
        <f t="shared" si="2"/>
        <v>-1.24</v>
      </c>
      <c r="N133" s="23" t="s">
        <v>947</v>
      </c>
      <c r="O133" s="23"/>
      <c r="P133" s="24" t="s">
        <v>1025</v>
      </c>
      <c r="Q133" s="23"/>
      <c r="Y133" s="23"/>
      <c r="Z133" s="23"/>
      <c r="AA133" s="23"/>
      <c r="AB133" s="23"/>
    </row>
    <row r="134" spans="1:28" hidden="1" x14ac:dyDescent="0.3">
      <c r="A134" s="10" t="s">
        <v>2</v>
      </c>
      <c r="B134" s="11" t="s">
        <v>498</v>
      </c>
      <c r="C134" s="16" t="s">
        <v>440</v>
      </c>
      <c r="D134" s="19" t="s">
        <v>440</v>
      </c>
      <c r="E134" s="10" t="s">
        <v>859</v>
      </c>
      <c r="F134" s="10" t="s">
        <v>615</v>
      </c>
      <c r="G134" s="2" t="s">
        <v>751</v>
      </c>
      <c r="H134" s="10" t="s">
        <v>150</v>
      </c>
      <c r="I134" s="21">
        <v>4.9000000000000004</v>
      </c>
      <c r="J134" s="3">
        <v>37728</v>
      </c>
      <c r="K134" s="10">
        <v>31.995999999999999</v>
      </c>
      <c r="L134" s="10">
        <v>25.481999999999999</v>
      </c>
      <c r="M134" s="21">
        <f t="shared" si="2"/>
        <v>-1.26</v>
      </c>
      <c r="N134" s="23"/>
      <c r="O134" s="23" t="s">
        <v>870</v>
      </c>
      <c r="P134" s="23"/>
      <c r="Q134" s="23"/>
      <c r="Y134" s="23"/>
      <c r="Z134" s="23"/>
      <c r="AA134" s="24"/>
      <c r="AB134" s="23"/>
    </row>
    <row r="135" spans="1:28" hidden="1" x14ac:dyDescent="0.3">
      <c r="A135" s="10" t="s">
        <v>2</v>
      </c>
      <c r="B135" s="11" t="s">
        <v>563</v>
      </c>
      <c r="C135" s="16" t="s">
        <v>395</v>
      </c>
      <c r="D135" s="19" t="s">
        <v>395</v>
      </c>
      <c r="E135" s="10" t="s">
        <v>859</v>
      </c>
      <c r="F135" s="10" t="s">
        <v>615</v>
      </c>
      <c r="G135" s="2" t="s">
        <v>752</v>
      </c>
      <c r="H135" s="10" t="s">
        <v>45</v>
      </c>
      <c r="I135" s="21">
        <v>5.63</v>
      </c>
      <c r="J135" s="3">
        <v>40983</v>
      </c>
      <c r="K135" s="10">
        <v>13.127000000000001</v>
      </c>
      <c r="L135" s="10">
        <v>10.352</v>
      </c>
      <c r="M135" s="21">
        <f t="shared" ref="M135:M166" si="3">IF(K135&gt;L135,ROUND(-K135/L135,2),ROUND(L135/K135,2))</f>
        <v>-1.27</v>
      </c>
      <c r="N135" s="23"/>
      <c r="O135" s="23"/>
      <c r="P135" s="23"/>
      <c r="Q135" s="23"/>
      <c r="Y135" s="23"/>
      <c r="Z135" s="23"/>
      <c r="AA135" s="23"/>
      <c r="AB135" s="23"/>
    </row>
    <row r="136" spans="1:28" hidden="1" x14ac:dyDescent="0.3">
      <c r="A136" s="10" t="s">
        <v>2</v>
      </c>
      <c r="B136" s="11" t="s">
        <v>566</v>
      </c>
      <c r="C136" s="16" t="s">
        <v>447</v>
      </c>
      <c r="D136" s="19" t="s">
        <v>447</v>
      </c>
      <c r="E136" s="10" t="s">
        <v>859</v>
      </c>
      <c r="F136" s="10" t="s">
        <v>615</v>
      </c>
      <c r="G136" s="2" t="s">
        <v>754</v>
      </c>
      <c r="H136" s="10" t="s">
        <v>52</v>
      </c>
      <c r="I136" s="21">
        <v>8.5500000000000007</v>
      </c>
      <c r="J136" s="3">
        <v>29244</v>
      </c>
      <c r="K136" s="10">
        <v>36.918999999999997</v>
      </c>
      <c r="L136" s="10">
        <v>28.667000000000002</v>
      </c>
      <c r="M136" s="21">
        <f t="shared" si="3"/>
        <v>-1.29</v>
      </c>
      <c r="N136" s="23"/>
      <c r="O136" s="23"/>
      <c r="P136" s="23"/>
      <c r="Q136" s="23"/>
      <c r="Y136" s="23"/>
      <c r="Z136" s="23"/>
      <c r="AA136" s="23"/>
      <c r="AB136" s="23"/>
    </row>
    <row r="137" spans="1:28" ht="30" hidden="1" x14ac:dyDescent="0.3">
      <c r="A137" s="10" t="s">
        <v>2</v>
      </c>
      <c r="B137" s="11" t="s">
        <v>565</v>
      </c>
      <c r="C137" s="16" t="s">
        <v>335</v>
      </c>
      <c r="D137" s="19" t="s">
        <v>335</v>
      </c>
      <c r="E137" s="10" t="s">
        <v>859</v>
      </c>
      <c r="F137" s="10" t="s">
        <v>615</v>
      </c>
      <c r="G137" s="2" t="s">
        <v>753</v>
      </c>
      <c r="H137" s="10" t="s">
        <v>7</v>
      </c>
      <c r="I137" s="21">
        <v>9.76</v>
      </c>
      <c r="J137" s="3">
        <v>36822</v>
      </c>
      <c r="K137" s="10">
        <v>4.1020000000000003</v>
      </c>
      <c r="L137" s="10">
        <v>3.1850000000000001</v>
      </c>
      <c r="M137" s="21">
        <f t="shared" si="3"/>
        <v>-1.29</v>
      </c>
      <c r="N137" s="23" t="s">
        <v>931</v>
      </c>
      <c r="O137" s="23"/>
      <c r="P137" s="24" t="s">
        <v>1016</v>
      </c>
      <c r="Q137" s="23"/>
      <c r="Y137" s="23"/>
      <c r="Z137" s="23"/>
      <c r="AA137" s="23"/>
      <c r="AB137" s="23"/>
    </row>
    <row r="138" spans="1:28" ht="30" hidden="1" x14ac:dyDescent="0.3">
      <c r="A138" s="10" t="s">
        <v>2</v>
      </c>
      <c r="B138" s="11" t="s">
        <v>567</v>
      </c>
      <c r="C138" s="16" t="s">
        <v>423</v>
      </c>
      <c r="D138" s="19" t="s">
        <v>423</v>
      </c>
      <c r="E138" s="10" t="s">
        <v>859</v>
      </c>
      <c r="F138" s="10" t="s">
        <v>615</v>
      </c>
      <c r="G138" s="2" t="s">
        <v>755</v>
      </c>
      <c r="H138" s="10" t="s">
        <v>68</v>
      </c>
      <c r="I138" s="21">
        <v>8.44</v>
      </c>
      <c r="J138" s="3">
        <v>32112</v>
      </c>
      <c r="K138" s="10">
        <v>23.792000000000002</v>
      </c>
      <c r="L138" s="10">
        <v>18.315000000000001</v>
      </c>
      <c r="M138" s="21">
        <f t="shared" si="3"/>
        <v>-1.3</v>
      </c>
      <c r="N138" s="24" t="s">
        <v>980</v>
      </c>
      <c r="O138" s="23"/>
      <c r="P138" s="23" t="s">
        <v>927</v>
      </c>
      <c r="Q138" s="23"/>
      <c r="Y138" s="23"/>
      <c r="Z138" s="23"/>
      <c r="AA138" s="23"/>
      <c r="AB138" s="23"/>
    </row>
    <row r="139" spans="1:28" hidden="1" x14ac:dyDescent="0.3">
      <c r="A139" s="10" t="s">
        <v>2</v>
      </c>
      <c r="B139" s="11" t="s">
        <v>491</v>
      </c>
      <c r="C139" s="16" t="s">
        <v>360</v>
      </c>
      <c r="D139" s="19" t="s">
        <v>360</v>
      </c>
      <c r="E139" s="10" t="s">
        <v>859</v>
      </c>
      <c r="F139" s="10" t="s">
        <v>615</v>
      </c>
      <c r="G139" s="2" t="s">
        <v>756</v>
      </c>
      <c r="H139" s="10" t="s">
        <v>153</v>
      </c>
      <c r="I139" s="21">
        <v>4.9000000000000004</v>
      </c>
      <c r="J139" s="3">
        <v>12227</v>
      </c>
      <c r="K139" s="10">
        <v>7.3840000000000003</v>
      </c>
      <c r="L139" s="10">
        <v>5.5739999999999998</v>
      </c>
      <c r="M139" s="21">
        <f t="shared" si="3"/>
        <v>-1.32</v>
      </c>
      <c r="N139" s="23"/>
      <c r="O139" s="23"/>
      <c r="P139" s="23"/>
      <c r="Q139" s="23"/>
      <c r="Y139" s="23"/>
      <c r="Z139" s="24"/>
      <c r="AA139" s="23"/>
      <c r="AB139" s="23"/>
    </row>
    <row r="140" spans="1:28" ht="30" hidden="1" x14ac:dyDescent="0.3">
      <c r="A140" s="10" t="s">
        <v>2</v>
      </c>
      <c r="B140" s="11" t="s">
        <v>568</v>
      </c>
      <c r="C140" s="16" t="s">
        <v>376</v>
      </c>
      <c r="D140" s="19" t="s">
        <v>376</v>
      </c>
      <c r="E140" s="10" t="s">
        <v>859</v>
      </c>
      <c r="F140" s="10" t="s">
        <v>615</v>
      </c>
      <c r="G140" s="2" t="s">
        <v>757</v>
      </c>
      <c r="H140" s="10" t="s">
        <v>94</v>
      </c>
      <c r="I140" s="21">
        <v>8.4700000000000006</v>
      </c>
      <c r="J140" s="3">
        <v>23997</v>
      </c>
      <c r="K140" s="10">
        <v>10.664999999999999</v>
      </c>
      <c r="L140" s="10">
        <v>7.9630000000000001</v>
      </c>
      <c r="M140" s="21">
        <f t="shared" si="3"/>
        <v>-1.34</v>
      </c>
      <c r="N140" s="23" t="s">
        <v>939</v>
      </c>
      <c r="O140" s="23"/>
      <c r="P140" s="24" t="s">
        <v>1020</v>
      </c>
      <c r="Q140" s="23"/>
      <c r="Y140" s="23"/>
      <c r="Z140" s="23"/>
      <c r="AA140" s="23"/>
      <c r="AB140" s="23"/>
    </row>
    <row r="141" spans="1:28" hidden="1" x14ac:dyDescent="0.3">
      <c r="A141" s="10" t="s">
        <v>2</v>
      </c>
      <c r="B141" s="11" t="s">
        <v>495</v>
      </c>
      <c r="C141" s="16" t="s">
        <v>412</v>
      </c>
      <c r="D141" s="19" t="s">
        <v>412</v>
      </c>
      <c r="E141" s="10" t="s">
        <v>859</v>
      </c>
      <c r="F141" s="10" t="s">
        <v>615</v>
      </c>
      <c r="G141" s="2" t="s">
        <v>758</v>
      </c>
      <c r="H141" s="10" t="s">
        <v>48</v>
      </c>
      <c r="I141" s="21">
        <v>5.58</v>
      </c>
      <c r="J141" s="3">
        <v>77681</v>
      </c>
      <c r="K141" s="10">
        <v>20.51</v>
      </c>
      <c r="L141" s="10">
        <v>15.13</v>
      </c>
      <c r="M141" s="21">
        <f t="shared" si="3"/>
        <v>-1.36</v>
      </c>
      <c r="N141" s="23"/>
      <c r="O141" s="23"/>
      <c r="P141" s="23" t="s">
        <v>910</v>
      </c>
      <c r="Q141" s="23"/>
      <c r="Y141" s="23"/>
      <c r="Z141" s="23"/>
      <c r="AA141" s="23"/>
      <c r="AB141" s="23"/>
    </row>
    <row r="142" spans="1:28" hidden="1" x14ac:dyDescent="0.3">
      <c r="A142" s="10" t="s">
        <v>2</v>
      </c>
      <c r="B142" s="11" t="s">
        <v>517</v>
      </c>
      <c r="C142" s="16" t="s">
        <v>475</v>
      </c>
      <c r="D142" s="19" t="s">
        <v>475</v>
      </c>
      <c r="E142" s="10" t="s">
        <v>859</v>
      </c>
      <c r="F142" s="10" t="s">
        <v>615</v>
      </c>
      <c r="G142" s="2" t="s">
        <v>759</v>
      </c>
      <c r="H142" s="10" t="s">
        <v>6</v>
      </c>
      <c r="I142" s="21">
        <v>5.18</v>
      </c>
      <c r="J142" s="3">
        <v>47114</v>
      </c>
      <c r="K142" s="10">
        <v>141.93100000000001</v>
      </c>
      <c r="L142" s="10">
        <v>103.52</v>
      </c>
      <c r="M142" s="21">
        <f t="shared" si="3"/>
        <v>-1.37</v>
      </c>
      <c r="N142" s="23"/>
      <c r="O142" s="23"/>
      <c r="P142" s="23"/>
      <c r="Q142" s="23"/>
      <c r="Y142" s="23"/>
      <c r="Z142" s="24"/>
      <c r="AA142" s="23"/>
      <c r="AB142" s="23"/>
    </row>
    <row r="143" spans="1:28" hidden="1" x14ac:dyDescent="0.3">
      <c r="A143" s="10" t="s">
        <v>2</v>
      </c>
      <c r="B143" s="11" t="s">
        <v>491</v>
      </c>
      <c r="C143" s="16" t="s">
        <v>425</v>
      </c>
      <c r="D143" s="19" t="s">
        <v>425</v>
      </c>
      <c r="E143" s="10" t="s">
        <v>859</v>
      </c>
      <c r="F143" s="10" t="s">
        <v>615</v>
      </c>
      <c r="G143" s="2" t="s">
        <v>760</v>
      </c>
      <c r="H143" s="10" t="s">
        <v>19</v>
      </c>
      <c r="I143" s="21">
        <v>8.82</v>
      </c>
      <c r="J143" s="3">
        <v>33019</v>
      </c>
      <c r="K143" s="10">
        <v>26.253</v>
      </c>
      <c r="L143" s="10">
        <v>19.111000000000001</v>
      </c>
      <c r="M143" s="21">
        <f t="shared" si="3"/>
        <v>-1.37</v>
      </c>
      <c r="N143" s="23"/>
      <c r="O143" s="23" t="s">
        <v>885</v>
      </c>
      <c r="P143" s="23"/>
      <c r="Q143" s="23"/>
      <c r="Y143" s="23"/>
      <c r="Z143" s="23"/>
      <c r="AA143" s="23"/>
      <c r="AB143" s="23"/>
    </row>
    <row r="144" spans="1:28" ht="30" hidden="1" x14ac:dyDescent="0.3">
      <c r="A144" s="10" t="s">
        <v>2</v>
      </c>
      <c r="B144" s="11" t="s">
        <v>569</v>
      </c>
      <c r="C144" s="16" t="s">
        <v>437</v>
      </c>
      <c r="D144" s="19" t="s">
        <v>437</v>
      </c>
      <c r="E144" s="10" t="s">
        <v>859</v>
      </c>
      <c r="F144" s="10" t="s">
        <v>615</v>
      </c>
      <c r="G144" s="2" t="s">
        <v>761</v>
      </c>
      <c r="H144" s="10" t="s">
        <v>95</v>
      </c>
      <c r="I144" s="21">
        <v>8.6199999999999992</v>
      </c>
      <c r="J144" s="3">
        <v>53373</v>
      </c>
      <c r="K144" s="10">
        <v>31.995999999999999</v>
      </c>
      <c r="L144" s="10">
        <v>23.093</v>
      </c>
      <c r="M144" s="21">
        <f t="shared" si="3"/>
        <v>-1.39</v>
      </c>
      <c r="N144" s="23"/>
      <c r="O144" s="24" t="s">
        <v>965</v>
      </c>
      <c r="P144" s="24" t="s">
        <v>971</v>
      </c>
      <c r="Q144" s="23"/>
      <c r="Y144" s="24"/>
      <c r="Z144" s="23"/>
      <c r="AA144" s="23"/>
      <c r="AB144" s="23"/>
    </row>
    <row r="145" spans="1:28" hidden="1" x14ac:dyDescent="0.3">
      <c r="A145" s="10" t="s">
        <v>2</v>
      </c>
      <c r="B145" s="11" t="s">
        <v>491</v>
      </c>
      <c r="C145" s="16" t="s">
        <v>438</v>
      </c>
      <c r="D145" s="19" t="s">
        <v>438</v>
      </c>
      <c r="E145" s="10" t="s">
        <v>859</v>
      </c>
      <c r="F145" s="10" t="s">
        <v>615</v>
      </c>
      <c r="G145" s="2" t="s">
        <v>765</v>
      </c>
      <c r="H145" s="10" t="s">
        <v>16</v>
      </c>
      <c r="I145" s="21">
        <v>5.0999999999999996</v>
      </c>
      <c r="J145" s="3">
        <v>108805</v>
      </c>
      <c r="K145" s="10">
        <v>32.816000000000003</v>
      </c>
      <c r="L145" s="10">
        <v>23.093</v>
      </c>
      <c r="M145" s="21">
        <f t="shared" si="3"/>
        <v>-1.42</v>
      </c>
      <c r="N145" s="23" t="s">
        <v>879</v>
      </c>
      <c r="O145" s="23" t="s">
        <v>891</v>
      </c>
      <c r="P145" s="23" t="s">
        <v>880</v>
      </c>
      <c r="Q145" s="23"/>
      <c r="Y145" s="23"/>
      <c r="Z145" s="24"/>
      <c r="AA145" s="24"/>
      <c r="AB145" s="23"/>
    </row>
    <row r="146" spans="1:28" ht="75" hidden="1" x14ac:dyDescent="0.3">
      <c r="A146" s="10" t="s">
        <v>2</v>
      </c>
      <c r="B146" s="11" t="s">
        <v>571</v>
      </c>
      <c r="C146" s="16" t="s">
        <v>426</v>
      </c>
      <c r="D146" s="19" t="s">
        <v>426</v>
      </c>
      <c r="E146" s="10" t="s">
        <v>859</v>
      </c>
      <c r="F146" s="10" t="s">
        <v>615</v>
      </c>
      <c r="G146" s="2" t="s">
        <v>764</v>
      </c>
      <c r="H146" s="10" t="s">
        <v>77</v>
      </c>
      <c r="I146" s="21">
        <v>5.33</v>
      </c>
      <c r="J146" s="3">
        <v>125816</v>
      </c>
      <c r="K146" s="10">
        <v>27.074000000000002</v>
      </c>
      <c r="L146" s="10">
        <v>19.111000000000001</v>
      </c>
      <c r="M146" s="21">
        <f t="shared" si="3"/>
        <v>-1.42</v>
      </c>
      <c r="N146" s="24" t="s">
        <v>989</v>
      </c>
      <c r="O146" s="24" t="s">
        <v>990</v>
      </c>
      <c r="P146" s="24" t="s">
        <v>1019</v>
      </c>
      <c r="Q146" s="23"/>
      <c r="Y146" s="24"/>
      <c r="Z146" s="23"/>
      <c r="AA146" s="23"/>
      <c r="AB146" s="23"/>
    </row>
    <row r="147" spans="1:28" ht="45" hidden="1" x14ac:dyDescent="0.3">
      <c r="A147" s="10" t="s">
        <v>2</v>
      </c>
      <c r="B147" s="11" t="s">
        <v>570</v>
      </c>
      <c r="C147" s="16" t="s">
        <v>407</v>
      </c>
      <c r="D147" s="19" t="s">
        <v>407</v>
      </c>
      <c r="E147" s="10" t="s">
        <v>859</v>
      </c>
      <c r="F147" s="10" t="s">
        <v>615</v>
      </c>
      <c r="G147" s="2" t="s">
        <v>762</v>
      </c>
      <c r="H147" s="10" t="s">
        <v>10</v>
      </c>
      <c r="I147" s="21">
        <v>6.74</v>
      </c>
      <c r="J147" s="3">
        <v>49789</v>
      </c>
      <c r="K147" s="10">
        <v>18.048999999999999</v>
      </c>
      <c r="L147" s="10">
        <v>12.741</v>
      </c>
      <c r="M147" s="21">
        <f t="shared" si="3"/>
        <v>-1.42</v>
      </c>
      <c r="N147" s="23"/>
      <c r="O147" s="23"/>
      <c r="P147" s="24" t="s">
        <v>1017</v>
      </c>
      <c r="Q147" s="23"/>
      <c r="Y147" s="23"/>
      <c r="Z147" s="23"/>
      <c r="AA147" s="23"/>
      <c r="AB147" s="23"/>
    </row>
    <row r="148" spans="1:28" hidden="1" x14ac:dyDescent="0.3">
      <c r="A148" s="10" t="s">
        <v>2</v>
      </c>
      <c r="B148" s="11" t="s">
        <v>495</v>
      </c>
      <c r="C148" s="16" t="s">
        <v>364</v>
      </c>
      <c r="D148" s="19" t="s">
        <v>364</v>
      </c>
      <c r="E148" s="10" t="s">
        <v>859</v>
      </c>
      <c r="F148" s="10" t="s">
        <v>615</v>
      </c>
      <c r="G148" s="2" t="s">
        <v>763</v>
      </c>
      <c r="H148" s="10" t="s">
        <v>76</v>
      </c>
      <c r="I148" s="21">
        <v>5.49</v>
      </c>
      <c r="J148" s="3">
        <v>76908</v>
      </c>
      <c r="K148" s="10">
        <v>9.0250000000000004</v>
      </c>
      <c r="L148" s="10">
        <v>6.37</v>
      </c>
      <c r="M148" s="21">
        <f t="shared" si="3"/>
        <v>-1.42</v>
      </c>
      <c r="N148" s="23"/>
      <c r="O148" s="23"/>
      <c r="P148" s="23" t="s">
        <v>910</v>
      </c>
      <c r="Q148" s="23"/>
      <c r="Y148" s="24"/>
      <c r="Z148" s="24"/>
      <c r="AA148" s="23"/>
      <c r="AB148" s="23"/>
    </row>
    <row r="149" spans="1:28" hidden="1" x14ac:dyDescent="0.3">
      <c r="A149" s="10" t="s">
        <v>2</v>
      </c>
      <c r="B149" s="11" t="s">
        <v>573</v>
      </c>
      <c r="C149" s="16" t="s">
        <v>463</v>
      </c>
      <c r="D149" s="19" t="s">
        <v>463</v>
      </c>
      <c r="E149" s="10" t="s">
        <v>859</v>
      </c>
      <c r="F149" s="10" t="s">
        <v>615</v>
      </c>
      <c r="G149" s="2" t="s">
        <v>766</v>
      </c>
      <c r="H149" s="10" t="s">
        <v>21</v>
      </c>
      <c r="I149" s="21">
        <v>5.27</v>
      </c>
      <c r="J149" s="3">
        <v>49380</v>
      </c>
      <c r="K149" s="10">
        <v>76.298000000000002</v>
      </c>
      <c r="L149" s="10">
        <v>53.351999999999997</v>
      </c>
      <c r="M149" s="21">
        <f t="shared" si="3"/>
        <v>-1.43</v>
      </c>
      <c r="N149" s="23"/>
      <c r="O149" s="23" t="s">
        <v>889</v>
      </c>
      <c r="P149" s="23" t="s">
        <v>898</v>
      </c>
      <c r="Q149" s="23"/>
      <c r="Y149" s="23"/>
      <c r="Z149" s="23"/>
      <c r="AA149" s="23"/>
      <c r="AB149" s="23"/>
    </row>
    <row r="150" spans="1:28" hidden="1" x14ac:dyDescent="0.3">
      <c r="A150" s="10" t="s">
        <v>2</v>
      </c>
      <c r="B150" s="11" t="s">
        <v>574</v>
      </c>
      <c r="C150" s="16" t="s">
        <v>377</v>
      </c>
      <c r="D150" s="19" t="s">
        <v>377</v>
      </c>
      <c r="E150" s="10" t="s">
        <v>859</v>
      </c>
      <c r="F150" s="10" t="s">
        <v>615</v>
      </c>
      <c r="G150" s="2" t="s">
        <v>767</v>
      </c>
      <c r="H150" s="10" t="s">
        <v>138</v>
      </c>
      <c r="I150" s="21">
        <v>5.43</v>
      </c>
      <c r="J150" s="3">
        <v>37051</v>
      </c>
      <c r="K150" s="10">
        <v>11.486000000000001</v>
      </c>
      <c r="L150" s="10">
        <v>7.9630000000000001</v>
      </c>
      <c r="M150" s="21">
        <f t="shared" si="3"/>
        <v>-1.44</v>
      </c>
      <c r="N150" s="23"/>
      <c r="O150" s="23"/>
      <c r="P150" s="23"/>
      <c r="Q150" s="23"/>
      <c r="Y150" s="23"/>
      <c r="Z150" s="23"/>
      <c r="AA150" s="23"/>
      <c r="AB150" s="23"/>
    </row>
    <row r="151" spans="1:28" ht="30" hidden="1" x14ac:dyDescent="0.3">
      <c r="A151" s="10" t="s">
        <v>2</v>
      </c>
      <c r="B151" s="11" t="s">
        <v>575</v>
      </c>
      <c r="C151" s="16" t="s">
        <v>391</v>
      </c>
      <c r="D151" s="19" t="s">
        <v>391</v>
      </c>
      <c r="E151" s="10" t="s">
        <v>859</v>
      </c>
      <c r="F151" s="10" t="s">
        <v>615</v>
      </c>
      <c r="G151" s="2" t="s">
        <v>768</v>
      </c>
      <c r="H151" s="10" t="s">
        <v>63</v>
      </c>
      <c r="I151" s="21">
        <v>8.9499999999999993</v>
      </c>
      <c r="J151" s="3">
        <v>14903</v>
      </c>
      <c r="K151" s="10">
        <v>13.946999999999999</v>
      </c>
      <c r="L151" s="10">
        <v>9.5559999999999992</v>
      </c>
      <c r="M151" s="21">
        <f t="shared" si="3"/>
        <v>-1.46</v>
      </c>
      <c r="N151" s="23" t="s">
        <v>937</v>
      </c>
      <c r="O151" s="24" t="s">
        <v>986</v>
      </c>
      <c r="P151" s="23"/>
      <c r="Q151" s="23"/>
      <c r="Y151" s="24"/>
      <c r="Z151" s="24"/>
      <c r="AA151" s="24"/>
      <c r="AB151" s="23"/>
    </row>
    <row r="152" spans="1:28" hidden="1" x14ac:dyDescent="0.3">
      <c r="A152" s="10" t="s">
        <v>2</v>
      </c>
      <c r="B152" s="11" t="s">
        <v>491</v>
      </c>
      <c r="C152" s="16" t="s">
        <v>453</v>
      </c>
      <c r="D152" s="19" t="s">
        <v>453</v>
      </c>
      <c r="E152" s="10" t="s">
        <v>859</v>
      </c>
      <c r="F152" s="10" t="s">
        <v>615</v>
      </c>
      <c r="G152" s="2" t="s">
        <v>769</v>
      </c>
      <c r="H152" s="10" t="s">
        <v>136</v>
      </c>
      <c r="I152" s="21">
        <v>6.02</v>
      </c>
      <c r="J152" s="3">
        <v>50019</v>
      </c>
      <c r="K152" s="10">
        <v>54.968000000000004</v>
      </c>
      <c r="L152" s="10">
        <v>37.426000000000002</v>
      </c>
      <c r="M152" s="21">
        <f t="shared" si="3"/>
        <v>-1.47</v>
      </c>
      <c r="N152" s="23"/>
      <c r="O152" s="23"/>
      <c r="P152" s="23"/>
      <c r="Q152" s="23"/>
      <c r="Y152" s="23"/>
      <c r="Z152" s="23"/>
      <c r="AA152" s="23"/>
      <c r="AB152" s="23"/>
    </row>
    <row r="153" spans="1:28" hidden="1" x14ac:dyDescent="0.3">
      <c r="A153" s="10" t="s">
        <v>2</v>
      </c>
      <c r="B153" s="11" t="s">
        <v>491</v>
      </c>
      <c r="C153" s="16" t="s">
        <v>368</v>
      </c>
      <c r="D153" s="19" t="s">
        <v>368</v>
      </c>
      <c r="E153" s="10" t="s">
        <v>859</v>
      </c>
      <c r="F153" s="10" t="s">
        <v>615</v>
      </c>
      <c r="G153" s="2" t="s">
        <v>770</v>
      </c>
      <c r="H153" s="10" t="s">
        <v>120</v>
      </c>
      <c r="I153" s="21">
        <v>5.86</v>
      </c>
      <c r="J153" s="3">
        <v>30312</v>
      </c>
      <c r="K153" s="10">
        <v>10.664999999999999</v>
      </c>
      <c r="L153" s="10">
        <v>7.1669999999999998</v>
      </c>
      <c r="M153" s="21">
        <f t="shared" si="3"/>
        <v>-1.49</v>
      </c>
      <c r="N153" s="23"/>
      <c r="O153" s="23"/>
      <c r="P153" s="23"/>
      <c r="Q153" s="23"/>
      <c r="Y153" s="23"/>
      <c r="Z153" s="23"/>
      <c r="AA153" s="23"/>
      <c r="AB153" s="23"/>
    </row>
    <row r="154" spans="1:28" hidden="1" x14ac:dyDescent="0.3">
      <c r="A154" s="10" t="s">
        <v>2</v>
      </c>
      <c r="B154" s="11" t="s">
        <v>491</v>
      </c>
      <c r="C154" s="16" t="s">
        <v>427</v>
      </c>
      <c r="D154" s="19" t="s">
        <v>427</v>
      </c>
      <c r="E154" s="10" t="s">
        <v>859</v>
      </c>
      <c r="F154" s="10" t="s">
        <v>615</v>
      </c>
      <c r="G154" s="2" t="s">
        <v>771</v>
      </c>
      <c r="H154" s="10" t="s">
        <v>46</v>
      </c>
      <c r="I154" s="21">
        <v>9.93</v>
      </c>
      <c r="J154" s="3">
        <v>32683</v>
      </c>
      <c r="K154" s="10">
        <v>28.713999999999999</v>
      </c>
      <c r="L154" s="10">
        <v>19.111000000000001</v>
      </c>
      <c r="M154" s="21">
        <f t="shared" si="3"/>
        <v>-1.5</v>
      </c>
      <c r="N154" s="23"/>
      <c r="O154" s="23"/>
      <c r="P154" s="23"/>
      <c r="Q154" s="23"/>
      <c r="Y154" s="23"/>
      <c r="Z154" s="23"/>
      <c r="AA154" s="23"/>
      <c r="AB154" s="23"/>
    </row>
    <row r="155" spans="1:28" hidden="1" x14ac:dyDescent="0.3">
      <c r="A155" s="10" t="s">
        <v>2</v>
      </c>
      <c r="B155" s="11" t="s">
        <v>576</v>
      </c>
      <c r="C155" s="16" t="s">
        <v>436</v>
      </c>
      <c r="D155" s="19" t="s">
        <v>436</v>
      </c>
      <c r="E155" s="10" t="s">
        <v>859</v>
      </c>
      <c r="F155" s="10" t="s">
        <v>615</v>
      </c>
      <c r="G155" s="2" t="s">
        <v>772</v>
      </c>
      <c r="H155" s="10" t="s">
        <v>88</v>
      </c>
      <c r="I155" s="21">
        <v>6.06</v>
      </c>
      <c r="J155" s="3">
        <v>54896</v>
      </c>
      <c r="K155" s="10">
        <v>33.637</v>
      </c>
      <c r="L155" s="10">
        <v>22.297000000000001</v>
      </c>
      <c r="M155" s="21">
        <f t="shared" si="3"/>
        <v>-1.51</v>
      </c>
      <c r="N155" s="23"/>
      <c r="O155" s="23"/>
      <c r="P155" s="23" t="s">
        <v>951</v>
      </c>
      <c r="Q155" s="23"/>
      <c r="Y155" s="23"/>
      <c r="Z155" s="23"/>
      <c r="AA155" s="23"/>
      <c r="AB155" s="23"/>
    </row>
    <row r="156" spans="1:28" hidden="1" x14ac:dyDescent="0.3">
      <c r="A156" s="10" t="s">
        <v>2</v>
      </c>
      <c r="B156" s="11" t="s">
        <v>491</v>
      </c>
      <c r="C156" s="16" t="s">
        <v>405</v>
      </c>
      <c r="D156" s="19" t="s">
        <v>405</v>
      </c>
      <c r="E156" s="10" t="s">
        <v>859</v>
      </c>
      <c r="F156" s="10" t="s">
        <v>615</v>
      </c>
      <c r="G156" s="2" t="s">
        <v>773</v>
      </c>
      <c r="H156" s="10" t="s">
        <v>105</v>
      </c>
      <c r="I156" s="21">
        <v>9.19</v>
      </c>
      <c r="J156" s="3">
        <v>15254</v>
      </c>
      <c r="K156" s="10">
        <v>18.048999999999999</v>
      </c>
      <c r="L156" s="10">
        <v>11.945</v>
      </c>
      <c r="M156" s="21">
        <f t="shared" si="3"/>
        <v>-1.51</v>
      </c>
      <c r="N156" s="23"/>
      <c r="O156" s="23" t="s">
        <v>868</v>
      </c>
      <c r="P156" s="23"/>
      <c r="Q156" s="23"/>
      <c r="Y156" s="24"/>
      <c r="Z156" s="24"/>
      <c r="AA156" s="24"/>
      <c r="AB156" s="23"/>
    </row>
    <row r="157" spans="1:28" hidden="1" x14ac:dyDescent="0.3">
      <c r="A157" s="10" t="s">
        <v>2</v>
      </c>
      <c r="B157" s="11" t="s">
        <v>491</v>
      </c>
      <c r="C157" s="16" t="s">
        <v>413</v>
      </c>
      <c r="D157" s="19" t="s">
        <v>413</v>
      </c>
      <c r="E157" s="10" t="s">
        <v>859</v>
      </c>
      <c r="F157" s="10" t="s">
        <v>615</v>
      </c>
      <c r="G157" s="2" t="s">
        <v>774</v>
      </c>
      <c r="H157" s="10" t="s">
        <v>112</v>
      </c>
      <c r="I157" s="21">
        <v>9.15</v>
      </c>
      <c r="J157" s="3">
        <v>59885</v>
      </c>
      <c r="K157" s="10">
        <v>22.972000000000001</v>
      </c>
      <c r="L157" s="10">
        <v>15.13</v>
      </c>
      <c r="M157" s="21">
        <f t="shared" si="3"/>
        <v>-1.52</v>
      </c>
      <c r="N157" s="23"/>
      <c r="O157" s="23"/>
      <c r="P157" s="23"/>
      <c r="Q157" s="23"/>
      <c r="Y157" s="23"/>
      <c r="Z157" s="24"/>
      <c r="AA157" s="24"/>
      <c r="AB157" s="23"/>
    </row>
    <row r="158" spans="1:28" hidden="1" x14ac:dyDescent="0.3">
      <c r="A158" s="10" t="s">
        <v>2</v>
      </c>
      <c r="B158" s="11" t="s">
        <v>572</v>
      </c>
      <c r="C158" s="16" t="s">
        <v>401</v>
      </c>
      <c r="D158" s="19" t="s">
        <v>401</v>
      </c>
      <c r="E158" s="10" t="s">
        <v>859</v>
      </c>
      <c r="F158" s="10" t="s">
        <v>615</v>
      </c>
      <c r="G158" s="2" t="s">
        <v>775</v>
      </c>
      <c r="H158" s="10" t="s">
        <v>126</v>
      </c>
      <c r="I158" s="21">
        <v>9.15</v>
      </c>
      <c r="J158" s="3">
        <v>85136</v>
      </c>
      <c r="K158" s="10">
        <v>17.228999999999999</v>
      </c>
      <c r="L158" s="10">
        <v>11.148</v>
      </c>
      <c r="M158" s="21">
        <f t="shared" si="3"/>
        <v>-1.55</v>
      </c>
      <c r="N158" s="23"/>
      <c r="O158" s="23"/>
      <c r="P158" s="23" t="s">
        <v>876</v>
      </c>
      <c r="Q158" s="23"/>
      <c r="Y158" s="23"/>
      <c r="Z158" s="23"/>
      <c r="AA158" s="23"/>
      <c r="AB158" s="23"/>
    </row>
    <row r="159" spans="1:28" hidden="1" x14ac:dyDescent="0.3">
      <c r="A159" s="10" t="s">
        <v>2</v>
      </c>
      <c r="B159" s="11" t="s">
        <v>577</v>
      </c>
      <c r="C159" s="16" t="s">
        <v>349</v>
      </c>
      <c r="D159" s="19" t="s">
        <v>349</v>
      </c>
      <c r="E159" s="10" t="s">
        <v>859</v>
      </c>
      <c r="F159" s="10" t="s">
        <v>615</v>
      </c>
      <c r="G159" s="2" t="s">
        <v>776</v>
      </c>
      <c r="H159" s="10" t="s">
        <v>47</v>
      </c>
      <c r="I159" s="21">
        <v>9.1999999999999993</v>
      </c>
      <c r="J159" s="3">
        <v>13569</v>
      </c>
      <c r="K159" s="10">
        <v>7.3840000000000003</v>
      </c>
      <c r="L159" s="10">
        <v>4.7779999999999996</v>
      </c>
      <c r="M159" s="21">
        <f t="shared" si="3"/>
        <v>-1.55</v>
      </c>
      <c r="N159" s="23"/>
      <c r="O159" s="23"/>
      <c r="P159" s="23"/>
      <c r="Q159" s="23"/>
      <c r="Y159" s="23"/>
      <c r="Z159" s="23"/>
      <c r="AA159" s="23"/>
      <c r="AB159" s="23"/>
    </row>
    <row r="160" spans="1:28" hidden="1" x14ac:dyDescent="0.3">
      <c r="A160" s="10" t="s">
        <v>2</v>
      </c>
      <c r="B160" s="11" t="s">
        <v>578</v>
      </c>
      <c r="C160" s="16" t="s">
        <v>384</v>
      </c>
      <c r="D160" s="19" t="s">
        <v>384</v>
      </c>
      <c r="E160" s="10" t="s">
        <v>859</v>
      </c>
      <c r="F160" s="10" t="s">
        <v>615</v>
      </c>
      <c r="G160" s="2" t="s">
        <v>777</v>
      </c>
      <c r="H160" s="10" t="s">
        <v>109</v>
      </c>
      <c r="I160" s="21">
        <v>5.73</v>
      </c>
      <c r="J160" s="3">
        <v>71273</v>
      </c>
      <c r="K160" s="10">
        <v>13.946999999999999</v>
      </c>
      <c r="L160" s="10">
        <v>8.7590000000000003</v>
      </c>
      <c r="M160" s="21">
        <f t="shared" si="3"/>
        <v>-1.59</v>
      </c>
      <c r="N160" s="23"/>
      <c r="O160" s="23" t="s">
        <v>868</v>
      </c>
      <c r="P160" s="23" t="s">
        <v>892</v>
      </c>
      <c r="Q160" s="23"/>
      <c r="Y160" s="23"/>
      <c r="Z160" s="23"/>
      <c r="AA160" s="23"/>
      <c r="AB160" s="23"/>
    </row>
    <row r="161" spans="1:28" hidden="1" x14ac:dyDescent="0.3">
      <c r="A161" s="10" t="s">
        <v>2</v>
      </c>
      <c r="B161" s="11" t="s">
        <v>579</v>
      </c>
      <c r="C161" s="16" t="s">
        <v>428</v>
      </c>
      <c r="D161" s="19" t="s">
        <v>428</v>
      </c>
      <c r="E161" s="10" t="s">
        <v>859</v>
      </c>
      <c r="F161" s="10" t="s">
        <v>615</v>
      </c>
      <c r="G161" s="2" t="s">
        <v>778</v>
      </c>
      <c r="H161" s="10" t="s">
        <v>28</v>
      </c>
      <c r="I161" s="21">
        <v>6.04</v>
      </c>
      <c r="J161" s="3">
        <v>68908</v>
      </c>
      <c r="K161" s="10">
        <v>31.175999999999998</v>
      </c>
      <c r="L161" s="10">
        <v>19.111000000000001</v>
      </c>
      <c r="M161" s="21">
        <f t="shared" si="3"/>
        <v>-1.63</v>
      </c>
      <c r="N161" s="23" t="s">
        <v>920</v>
      </c>
      <c r="O161" s="23" t="s">
        <v>891</v>
      </c>
      <c r="P161" s="23" t="s">
        <v>884</v>
      </c>
      <c r="Q161" s="23"/>
      <c r="Y161" s="23"/>
      <c r="Z161" s="23"/>
      <c r="AA161" s="23"/>
      <c r="AB161" s="23"/>
    </row>
    <row r="162" spans="1:28" hidden="1" x14ac:dyDescent="0.3">
      <c r="A162" s="10" t="s">
        <v>2</v>
      </c>
      <c r="B162" s="11" t="s">
        <v>580</v>
      </c>
      <c r="C162" s="16" t="s">
        <v>396</v>
      </c>
      <c r="D162" s="19" t="s">
        <v>396</v>
      </c>
      <c r="E162" s="10" t="s">
        <v>859</v>
      </c>
      <c r="F162" s="10" t="s">
        <v>615</v>
      </c>
      <c r="G162" s="2" t="s">
        <v>779</v>
      </c>
      <c r="H162" s="10" t="s">
        <v>132</v>
      </c>
      <c r="I162" s="21">
        <v>9.32</v>
      </c>
      <c r="J162" s="3">
        <v>35414</v>
      </c>
      <c r="K162" s="10">
        <v>17.228999999999999</v>
      </c>
      <c r="L162" s="10">
        <v>10.352</v>
      </c>
      <c r="M162" s="21">
        <f t="shared" si="3"/>
        <v>-1.66</v>
      </c>
      <c r="N162" s="23" t="s">
        <v>879</v>
      </c>
      <c r="O162" s="23"/>
      <c r="P162" s="23"/>
      <c r="Q162" s="23"/>
      <c r="Y162" s="23"/>
      <c r="Z162" s="23"/>
      <c r="AA162" s="24"/>
      <c r="AB162" s="23"/>
    </row>
    <row r="163" spans="1:28" hidden="1" x14ac:dyDescent="0.3">
      <c r="A163" s="10" t="s">
        <v>2</v>
      </c>
      <c r="B163" s="11" t="s">
        <v>581</v>
      </c>
      <c r="C163" s="16" t="s">
        <v>350</v>
      </c>
      <c r="D163" s="19" t="s">
        <v>350</v>
      </c>
      <c r="E163" s="10" t="s">
        <v>859</v>
      </c>
      <c r="F163" s="10" t="s">
        <v>615</v>
      </c>
      <c r="G163" s="2" t="s">
        <v>780</v>
      </c>
      <c r="H163" s="10" t="s">
        <v>114</v>
      </c>
      <c r="I163" s="21">
        <v>8.84</v>
      </c>
      <c r="J163" s="3">
        <v>42530</v>
      </c>
      <c r="K163" s="10">
        <v>8.2040000000000006</v>
      </c>
      <c r="L163" s="10">
        <v>4.7779999999999996</v>
      </c>
      <c r="M163" s="21">
        <f t="shared" si="3"/>
        <v>-1.72</v>
      </c>
      <c r="N163" s="23"/>
      <c r="O163" s="23"/>
      <c r="P163" s="23" t="s">
        <v>922</v>
      </c>
      <c r="Q163" s="23"/>
      <c r="Y163" s="23"/>
      <c r="Z163" s="23"/>
      <c r="AA163" s="23"/>
      <c r="AB163" s="23"/>
    </row>
    <row r="164" spans="1:28" hidden="1" x14ac:dyDescent="0.3">
      <c r="A164" s="10" t="s">
        <v>2</v>
      </c>
      <c r="B164" s="11" t="s">
        <v>491</v>
      </c>
      <c r="C164" s="16" t="s">
        <v>322</v>
      </c>
      <c r="D164" s="19" t="s">
        <v>322</v>
      </c>
      <c r="E164" s="10" t="s">
        <v>859</v>
      </c>
      <c r="F164" s="10" t="s">
        <v>615</v>
      </c>
      <c r="G164" s="2" t="s">
        <v>781</v>
      </c>
      <c r="H164" s="10" t="s">
        <v>140</v>
      </c>
      <c r="I164" s="21">
        <v>8.67</v>
      </c>
      <c r="J164" s="3">
        <v>147363</v>
      </c>
      <c r="K164" s="10">
        <v>4.1020000000000003</v>
      </c>
      <c r="L164" s="10">
        <v>2.3889999999999998</v>
      </c>
      <c r="M164" s="21">
        <f t="shared" si="3"/>
        <v>-1.72</v>
      </c>
      <c r="N164" s="23"/>
      <c r="O164" s="23"/>
      <c r="P164" s="23"/>
      <c r="Q164" s="23"/>
      <c r="Y164" s="23"/>
      <c r="Z164" s="23"/>
      <c r="AA164" s="23"/>
      <c r="AB164" s="23"/>
    </row>
    <row r="165" spans="1:28" hidden="1" x14ac:dyDescent="0.3">
      <c r="A165" s="10" t="s">
        <v>2</v>
      </c>
      <c r="B165" s="11" t="s">
        <v>491</v>
      </c>
      <c r="C165" s="16" t="s">
        <v>385</v>
      </c>
      <c r="D165" s="19" t="s">
        <v>385</v>
      </c>
      <c r="E165" s="10" t="s">
        <v>859</v>
      </c>
      <c r="F165" s="10" t="s">
        <v>615</v>
      </c>
      <c r="G165" s="2" t="s">
        <v>782</v>
      </c>
      <c r="H165" s="10" t="s">
        <v>71</v>
      </c>
      <c r="I165" s="21">
        <v>7.91</v>
      </c>
      <c r="J165" s="3">
        <v>27376</v>
      </c>
      <c r="K165" s="10">
        <v>15.587999999999999</v>
      </c>
      <c r="L165" s="10">
        <v>8.7590000000000003</v>
      </c>
      <c r="M165" s="21">
        <f t="shared" si="3"/>
        <v>-1.78</v>
      </c>
      <c r="N165" s="23"/>
      <c r="O165" s="23"/>
      <c r="P165" s="23"/>
      <c r="Q165" s="23"/>
      <c r="Y165" s="23"/>
      <c r="Z165" s="23"/>
      <c r="AA165" s="23"/>
      <c r="AB165" s="23"/>
    </row>
    <row r="166" spans="1:28" hidden="1" x14ac:dyDescent="0.3">
      <c r="A166" s="10" t="s">
        <v>2</v>
      </c>
      <c r="B166" s="11" t="s">
        <v>491</v>
      </c>
      <c r="C166" s="16" t="s">
        <v>336</v>
      </c>
      <c r="D166" s="19" t="s">
        <v>336</v>
      </c>
      <c r="E166" s="10" t="s">
        <v>859</v>
      </c>
      <c r="F166" s="10" t="s">
        <v>615</v>
      </c>
      <c r="G166" s="2" t="s">
        <v>783</v>
      </c>
      <c r="H166" s="10" t="s">
        <v>50</v>
      </c>
      <c r="I166" s="21">
        <v>8.99</v>
      </c>
      <c r="J166" s="3">
        <v>27492</v>
      </c>
      <c r="K166" s="10">
        <v>5.7430000000000003</v>
      </c>
      <c r="L166" s="10">
        <v>3.1850000000000001</v>
      </c>
      <c r="M166" s="21">
        <f t="shared" si="3"/>
        <v>-1.8</v>
      </c>
      <c r="N166" s="23"/>
      <c r="O166" s="23"/>
      <c r="P166" s="23"/>
      <c r="Q166" s="23"/>
      <c r="Y166" s="23"/>
      <c r="Z166" s="23"/>
      <c r="AA166" s="23"/>
      <c r="AB166" s="23"/>
    </row>
    <row r="167" spans="1:28" hidden="1" x14ac:dyDescent="0.3">
      <c r="A167" s="10" t="s">
        <v>2</v>
      </c>
      <c r="B167" s="11" t="s">
        <v>582</v>
      </c>
      <c r="C167" s="16" t="s">
        <v>439</v>
      </c>
      <c r="D167" s="19" t="s">
        <v>439</v>
      </c>
      <c r="E167" s="10" t="s">
        <v>859</v>
      </c>
      <c r="F167" s="10" t="s">
        <v>615</v>
      </c>
      <c r="G167" s="2" t="s">
        <v>784</v>
      </c>
      <c r="H167" s="10" t="s">
        <v>85</v>
      </c>
      <c r="I167" s="21">
        <v>5.13</v>
      </c>
      <c r="J167" s="3">
        <v>42227</v>
      </c>
      <c r="K167" s="10">
        <v>41.841000000000001</v>
      </c>
      <c r="L167" s="10">
        <v>23.093</v>
      </c>
      <c r="M167" s="21">
        <f t="shared" ref="M167:M170" si="4">IF(K167&gt;L167,ROUND(-K167/L167,2),ROUND(L167/K167,2))</f>
        <v>-1.81</v>
      </c>
      <c r="N167" s="23"/>
      <c r="O167" s="23" t="s">
        <v>868</v>
      </c>
      <c r="P167" s="23"/>
      <c r="Q167" s="23"/>
      <c r="Y167" s="24"/>
      <c r="Z167" s="23"/>
      <c r="AA167" s="23"/>
      <c r="AB167" s="23"/>
    </row>
    <row r="168" spans="1:28" hidden="1" x14ac:dyDescent="0.3">
      <c r="A168" s="10" t="s">
        <v>2</v>
      </c>
      <c r="B168" s="11" t="s">
        <v>491</v>
      </c>
      <c r="C168" s="16" t="s">
        <v>378</v>
      </c>
      <c r="D168" s="19" t="s">
        <v>378</v>
      </c>
      <c r="E168" s="10" t="s">
        <v>859</v>
      </c>
      <c r="F168" s="10" t="s">
        <v>615</v>
      </c>
      <c r="G168" s="2" t="s">
        <v>786</v>
      </c>
      <c r="H168" s="10" t="s">
        <v>74</v>
      </c>
      <c r="I168" s="21">
        <v>7.85</v>
      </c>
      <c r="J168" s="3">
        <v>28728</v>
      </c>
      <c r="K168" s="10">
        <v>14.766999999999999</v>
      </c>
      <c r="L168" s="10">
        <v>7.9630000000000001</v>
      </c>
      <c r="M168" s="21">
        <f t="shared" si="4"/>
        <v>-1.85</v>
      </c>
      <c r="N168" s="23"/>
      <c r="O168" s="23"/>
      <c r="P168" s="23"/>
      <c r="Q168" s="23"/>
      <c r="Y168" s="23"/>
      <c r="Z168" s="23"/>
      <c r="AA168" s="23"/>
      <c r="AB168" s="23"/>
    </row>
    <row r="169" spans="1:28" hidden="1" x14ac:dyDescent="0.3">
      <c r="A169" s="10" t="s">
        <v>2</v>
      </c>
      <c r="B169" s="11" t="s">
        <v>491</v>
      </c>
      <c r="C169" s="16" t="s">
        <v>343</v>
      </c>
      <c r="D169" s="19" t="s">
        <v>343</v>
      </c>
      <c r="E169" s="10" t="s">
        <v>859</v>
      </c>
      <c r="F169" s="10" t="s">
        <v>615</v>
      </c>
      <c r="G169" s="2" t="s">
        <v>785</v>
      </c>
      <c r="H169" s="10" t="s">
        <v>61</v>
      </c>
      <c r="I169" s="21">
        <v>8.57</v>
      </c>
      <c r="J169" s="3">
        <v>16410</v>
      </c>
      <c r="K169" s="10">
        <v>7.3840000000000003</v>
      </c>
      <c r="L169" s="10">
        <v>3.9820000000000002</v>
      </c>
      <c r="M169" s="21">
        <f t="shared" si="4"/>
        <v>-1.85</v>
      </c>
      <c r="N169" s="23"/>
      <c r="O169" s="23"/>
      <c r="P169" s="23"/>
      <c r="Q169" s="23"/>
      <c r="Y169" s="23"/>
      <c r="Z169" s="23"/>
      <c r="AA169" s="23"/>
      <c r="AB169" s="23"/>
    </row>
    <row r="170" spans="1:28" ht="30" hidden="1" x14ac:dyDescent="0.3">
      <c r="A170" s="10" t="s">
        <v>2</v>
      </c>
      <c r="B170" s="11" t="s">
        <v>583</v>
      </c>
      <c r="C170" s="16" t="s">
        <v>351</v>
      </c>
      <c r="D170" s="19" t="s">
        <v>351</v>
      </c>
      <c r="E170" s="10" t="s">
        <v>859</v>
      </c>
      <c r="F170" s="10" t="s">
        <v>615</v>
      </c>
      <c r="G170" s="2" t="s">
        <v>787</v>
      </c>
      <c r="H170" s="10" t="s">
        <v>11</v>
      </c>
      <c r="I170" s="21">
        <v>6.2</v>
      </c>
      <c r="J170" s="3">
        <v>103340</v>
      </c>
      <c r="K170" s="10">
        <v>9.0250000000000004</v>
      </c>
      <c r="L170" s="10">
        <v>4.7779999999999996</v>
      </c>
      <c r="M170" s="21">
        <f t="shared" si="4"/>
        <v>-1.89</v>
      </c>
      <c r="N170" s="23"/>
      <c r="O170" s="23"/>
      <c r="P170" s="24" t="s">
        <v>1018</v>
      </c>
      <c r="Q170" s="23"/>
      <c r="Y170" s="24"/>
      <c r="Z170" s="24"/>
      <c r="AA170" s="24"/>
      <c r="AB170" s="23"/>
    </row>
    <row r="171" spans="1:28" ht="60" x14ac:dyDescent="0.3">
      <c r="A171" s="10" t="s">
        <v>2</v>
      </c>
      <c r="B171" s="11" t="s">
        <v>513</v>
      </c>
      <c r="C171" s="16" t="s">
        <v>288</v>
      </c>
      <c r="D171" s="19" t="s">
        <v>288</v>
      </c>
      <c r="E171" s="10" t="s">
        <v>859</v>
      </c>
      <c r="F171" s="10" t="s">
        <v>615</v>
      </c>
      <c r="G171" s="2" t="s">
        <v>823</v>
      </c>
      <c r="H171" s="10" t="s">
        <v>212</v>
      </c>
      <c r="I171" s="21">
        <v>9.1999999999999993</v>
      </c>
      <c r="J171" s="3">
        <v>87817</v>
      </c>
      <c r="K171" s="10">
        <v>18.048999999999999</v>
      </c>
      <c r="L171" s="10">
        <v>0</v>
      </c>
      <c r="M171" s="8">
        <v>-100</v>
      </c>
      <c r="N171" s="24" t="s">
        <v>987</v>
      </c>
      <c r="O171" s="24" t="s">
        <v>988</v>
      </c>
      <c r="P171" s="24" t="s">
        <v>1001</v>
      </c>
      <c r="Q171" s="23"/>
      <c r="Y171" s="23"/>
      <c r="Z171" s="23"/>
      <c r="AA171" s="23"/>
      <c r="AB171" s="23"/>
    </row>
    <row r="172" spans="1:28" x14ac:dyDescent="0.3">
      <c r="A172" s="10" t="s">
        <v>2</v>
      </c>
      <c r="B172" s="11" t="s">
        <v>593</v>
      </c>
      <c r="C172" s="16" t="s">
        <v>252</v>
      </c>
      <c r="D172" s="19" t="s">
        <v>252</v>
      </c>
      <c r="E172" s="10" t="s">
        <v>859</v>
      </c>
      <c r="F172" s="10" t="s">
        <v>615</v>
      </c>
      <c r="G172" s="2" t="s">
        <v>807</v>
      </c>
      <c r="H172" s="10" t="s">
        <v>214</v>
      </c>
      <c r="I172" s="21">
        <v>5.9</v>
      </c>
      <c r="J172" s="3">
        <v>100191</v>
      </c>
      <c r="K172" s="10">
        <v>2.4609999999999999</v>
      </c>
      <c r="L172" s="10">
        <v>0</v>
      </c>
      <c r="M172" s="8">
        <v>-100</v>
      </c>
      <c r="N172" s="23" t="s">
        <v>904</v>
      </c>
      <c r="O172" s="23"/>
      <c r="P172" s="23" t="s">
        <v>902</v>
      </c>
      <c r="Q172" s="23"/>
      <c r="Y172" s="23"/>
      <c r="Z172" s="23"/>
      <c r="AA172" s="23"/>
      <c r="AB172" s="23"/>
    </row>
    <row r="173" spans="1:28" x14ac:dyDescent="0.3">
      <c r="A173" s="10" t="s">
        <v>2</v>
      </c>
      <c r="B173" s="11" t="s">
        <v>491</v>
      </c>
      <c r="C173" s="16" t="s">
        <v>310</v>
      </c>
      <c r="D173" s="19" t="s">
        <v>310</v>
      </c>
      <c r="E173" s="10" t="s">
        <v>859</v>
      </c>
      <c r="F173" s="10" t="s">
        <v>615</v>
      </c>
      <c r="G173" s="2" t="s">
        <v>790</v>
      </c>
      <c r="H173" s="10" t="s">
        <v>43</v>
      </c>
      <c r="I173" s="21">
        <v>9.0299999999999994</v>
      </c>
      <c r="J173" s="3">
        <v>12224</v>
      </c>
      <c r="K173" s="10">
        <v>3.282</v>
      </c>
      <c r="L173" s="10">
        <v>1.593</v>
      </c>
      <c r="M173" s="8">
        <f>IF(K173&gt;L173,ROUND(-K173/L173,2),ROUND(L173/K173,2))</f>
        <v>-2.06</v>
      </c>
      <c r="N173" s="23"/>
      <c r="O173" s="23"/>
      <c r="P173" s="23" t="s">
        <v>908</v>
      </c>
      <c r="Q173" s="23"/>
      <c r="Y173" s="23"/>
      <c r="Z173" s="23"/>
      <c r="AA173" s="24"/>
      <c r="AB173" s="23"/>
    </row>
    <row r="174" spans="1:28" x14ac:dyDescent="0.3">
      <c r="A174" s="10" t="s">
        <v>2</v>
      </c>
      <c r="B174" s="11" t="s">
        <v>589</v>
      </c>
      <c r="C174" s="16" t="s">
        <v>392</v>
      </c>
      <c r="D174" s="19" t="s">
        <v>392</v>
      </c>
      <c r="E174" s="10" t="s">
        <v>859</v>
      </c>
      <c r="F174" s="10" t="s">
        <v>615</v>
      </c>
      <c r="G174" s="2" t="s">
        <v>796</v>
      </c>
      <c r="H174" s="10" t="s">
        <v>49</v>
      </c>
      <c r="I174" s="21">
        <v>5.67</v>
      </c>
      <c r="J174" s="3">
        <v>60252</v>
      </c>
      <c r="K174" s="10">
        <v>23.792000000000002</v>
      </c>
      <c r="L174" s="10">
        <v>9.5559999999999992</v>
      </c>
      <c r="M174" s="8">
        <f>IF(K174&gt;L174,ROUND(-K174/L174,2),ROUND(L174/K174,2))</f>
        <v>-2.4900000000000002</v>
      </c>
      <c r="N174" s="23"/>
      <c r="O174" s="23"/>
      <c r="P174" s="23" t="s">
        <v>1008</v>
      </c>
      <c r="Q174" s="23"/>
      <c r="Y174" s="23"/>
      <c r="Z174" s="24"/>
      <c r="AA174" s="23"/>
      <c r="AB174" s="23"/>
    </row>
    <row r="175" spans="1:28" ht="30" x14ac:dyDescent="0.3">
      <c r="A175" s="10" t="s">
        <v>2</v>
      </c>
      <c r="B175" s="11" t="s">
        <v>511</v>
      </c>
      <c r="C175" s="16" t="s">
        <v>337</v>
      </c>
      <c r="D175" s="19" t="s">
        <v>337</v>
      </c>
      <c r="E175" s="10" t="s">
        <v>859</v>
      </c>
      <c r="F175" s="10" t="s">
        <v>615</v>
      </c>
      <c r="G175" s="2" t="s">
        <v>804</v>
      </c>
      <c r="H175" s="10" t="s">
        <v>51</v>
      </c>
      <c r="I175" s="21">
        <v>5.14</v>
      </c>
      <c r="J175" s="3">
        <v>109306</v>
      </c>
      <c r="K175" s="10">
        <v>12.305999999999999</v>
      </c>
      <c r="L175" s="10">
        <v>3.1850000000000001</v>
      </c>
      <c r="M175" s="8">
        <f>IF(K175&gt;L175,ROUND(-K175/L175,2),ROUND(L175/K175,2))</f>
        <v>-3.86</v>
      </c>
      <c r="N175" s="23" t="s">
        <v>879</v>
      </c>
      <c r="O175" s="24" t="s">
        <v>965</v>
      </c>
      <c r="P175" s="23" t="s">
        <v>880</v>
      </c>
      <c r="Q175" s="23"/>
      <c r="Y175" s="23"/>
      <c r="Z175" s="23"/>
      <c r="AA175" s="23"/>
      <c r="AB175" s="23"/>
    </row>
    <row r="176" spans="1:28" ht="30" x14ac:dyDescent="0.3">
      <c r="A176" s="10" t="s">
        <v>2</v>
      </c>
      <c r="B176" s="11" t="s">
        <v>606</v>
      </c>
      <c r="C176" s="16" t="s">
        <v>266</v>
      </c>
      <c r="D176" s="19" t="s">
        <v>266</v>
      </c>
      <c r="E176" s="10" t="s">
        <v>859</v>
      </c>
      <c r="F176" s="10" t="s">
        <v>615</v>
      </c>
      <c r="G176" s="2" t="s">
        <v>825</v>
      </c>
      <c r="H176" s="10" t="s">
        <v>208</v>
      </c>
      <c r="I176" s="21">
        <v>9.3000000000000007</v>
      </c>
      <c r="J176" s="3">
        <v>18216</v>
      </c>
      <c r="K176" s="10">
        <v>4.1020000000000003</v>
      </c>
      <c r="L176" s="10">
        <v>0</v>
      </c>
      <c r="M176" s="8">
        <v>-100</v>
      </c>
      <c r="N176" s="23" t="s">
        <v>909</v>
      </c>
      <c r="O176" s="24" t="s">
        <v>967</v>
      </c>
      <c r="P176" s="23" t="s">
        <v>884</v>
      </c>
      <c r="Q176" s="23"/>
      <c r="Y176" s="23"/>
      <c r="Z176" s="23"/>
      <c r="AA176" s="24"/>
      <c r="AB176" s="23"/>
    </row>
    <row r="177" spans="1:28" x14ac:dyDescent="0.3">
      <c r="A177" s="10" t="s">
        <v>2</v>
      </c>
      <c r="B177" s="11" t="s">
        <v>491</v>
      </c>
      <c r="C177" s="16" t="s">
        <v>253</v>
      </c>
      <c r="D177" s="19" t="s">
        <v>253</v>
      </c>
      <c r="E177" s="10" t="s">
        <v>859</v>
      </c>
      <c r="F177" s="10" t="s">
        <v>615</v>
      </c>
      <c r="G177" s="2" t="s">
        <v>841</v>
      </c>
      <c r="H177" s="10" t="s">
        <v>220</v>
      </c>
      <c r="I177" s="21">
        <v>4.8600000000000003</v>
      </c>
      <c r="J177" s="3">
        <v>8410</v>
      </c>
      <c r="K177" s="10">
        <v>2.4609999999999999</v>
      </c>
      <c r="L177" s="10">
        <v>0</v>
      </c>
      <c r="M177" s="8">
        <v>-100</v>
      </c>
      <c r="N177" s="23"/>
      <c r="O177" s="23"/>
      <c r="P177" s="23"/>
      <c r="Q177" s="23"/>
      <c r="Y177" s="23"/>
      <c r="Z177" s="23"/>
      <c r="AA177" s="23"/>
      <c r="AB177" s="23"/>
    </row>
    <row r="178" spans="1:28" x14ac:dyDescent="0.3">
      <c r="A178" s="10" t="s">
        <v>2</v>
      </c>
      <c r="B178" s="11" t="s">
        <v>614</v>
      </c>
      <c r="C178" s="16" t="s">
        <v>277</v>
      </c>
      <c r="D178" s="19" t="s">
        <v>277</v>
      </c>
      <c r="E178" s="10" t="s">
        <v>859</v>
      </c>
      <c r="F178" s="10" t="s">
        <v>615</v>
      </c>
      <c r="G178" s="2" t="s">
        <v>855</v>
      </c>
      <c r="H178" s="10" t="s">
        <v>209</v>
      </c>
      <c r="I178" s="21">
        <v>9.4499999999999993</v>
      </c>
      <c r="J178" s="3">
        <v>37240</v>
      </c>
      <c r="K178" s="10">
        <v>6.5629999999999997</v>
      </c>
      <c r="L178" s="10">
        <v>0</v>
      </c>
      <c r="M178" s="8">
        <v>-100</v>
      </c>
      <c r="N178" s="23"/>
      <c r="O178" s="23" t="s">
        <v>868</v>
      </c>
      <c r="P178" s="23" t="s">
        <v>922</v>
      </c>
      <c r="Q178" s="23"/>
      <c r="Y178" s="23"/>
      <c r="Z178" s="23"/>
      <c r="AA178" s="23"/>
      <c r="AB178" s="23"/>
    </row>
    <row r="179" spans="1:28" x14ac:dyDescent="0.3">
      <c r="A179" s="10" t="s">
        <v>2</v>
      </c>
      <c r="B179" s="11" t="s">
        <v>612</v>
      </c>
      <c r="C179" s="16" t="s">
        <v>261</v>
      </c>
      <c r="D179" s="19" t="s">
        <v>261</v>
      </c>
      <c r="E179" s="10" t="s">
        <v>859</v>
      </c>
      <c r="F179" s="10" t="s">
        <v>615</v>
      </c>
      <c r="G179" s="2" t="s">
        <v>853</v>
      </c>
      <c r="H179" s="10" t="s">
        <v>221</v>
      </c>
      <c r="I179" s="21">
        <v>5.81</v>
      </c>
      <c r="J179" s="3">
        <v>91332</v>
      </c>
      <c r="K179" s="10">
        <v>3.282</v>
      </c>
      <c r="L179" s="10">
        <v>0</v>
      </c>
      <c r="M179" s="8">
        <v>-100</v>
      </c>
      <c r="N179" s="23"/>
      <c r="O179" s="23"/>
      <c r="P179" s="23" t="s">
        <v>907</v>
      </c>
      <c r="Q179" s="23"/>
      <c r="Y179" s="23"/>
      <c r="Z179" s="23"/>
      <c r="AA179" s="23"/>
      <c r="AB179" s="23"/>
    </row>
    <row r="180" spans="1:28" ht="30" x14ac:dyDescent="0.3">
      <c r="A180" s="10" t="s">
        <v>2</v>
      </c>
      <c r="B180" s="11" t="s">
        <v>511</v>
      </c>
      <c r="C180" s="16" t="s">
        <v>464</v>
      </c>
      <c r="D180" s="19" t="s">
        <v>464</v>
      </c>
      <c r="E180" s="10" t="s">
        <v>859</v>
      </c>
      <c r="F180" s="10" t="s">
        <v>615</v>
      </c>
      <c r="G180" s="2" t="s">
        <v>656</v>
      </c>
      <c r="H180" s="10" t="s">
        <v>86</v>
      </c>
      <c r="I180" s="21">
        <v>5.47</v>
      </c>
      <c r="J180" s="3">
        <v>102529</v>
      </c>
      <c r="K180" s="10">
        <v>24.611999999999998</v>
      </c>
      <c r="L180" s="10">
        <v>56.537999999999997</v>
      </c>
      <c r="M180" s="19">
        <f>IF(K180&gt;L180,ROUND(-K180/L180,2),ROUND(L180/K180,2))</f>
        <v>2.2999999999999998</v>
      </c>
      <c r="N180" s="23" t="s">
        <v>879</v>
      </c>
      <c r="O180" s="24" t="s">
        <v>965</v>
      </c>
      <c r="P180" s="23" t="s">
        <v>880</v>
      </c>
      <c r="Q180" s="23"/>
      <c r="Y180" s="23"/>
      <c r="Z180" s="23"/>
      <c r="AA180" s="23"/>
      <c r="AB180" s="23"/>
    </row>
    <row r="181" spans="1:28" ht="30" x14ac:dyDescent="0.3">
      <c r="A181" s="10" t="s">
        <v>2</v>
      </c>
      <c r="B181" s="11" t="s">
        <v>516</v>
      </c>
      <c r="C181" s="16" t="s">
        <v>381</v>
      </c>
      <c r="D181" s="19" t="s">
        <v>381</v>
      </c>
      <c r="E181" s="10" t="s">
        <v>859</v>
      </c>
      <c r="F181" s="10" t="s">
        <v>615</v>
      </c>
      <c r="G181" s="2" t="s">
        <v>657</v>
      </c>
      <c r="H181" s="10" t="s">
        <v>57</v>
      </c>
      <c r="I181" s="21">
        <v>5.8</v>
      </c>
      <c r="J181" s="3">
        <v>77734</v>
      </c>
      <c r="K181" s="10">
        <v>4.1020000000000003</v>
      </c>
      <c r="L181" s="10">
        <v>8.7590000000000003</v>
      </c>
      <c r="M181" s="19">
        <f>IF(K181&gt;L181,ROUND(-K181/L181,2),ROUND(L181/K181,2))</f>
        <v>2.14</v>
      </c>
      <c r="N181" s="23"/>
      <c r="O181" s="23"/>
      <c r="P181" s="24" t="s">
        <v>982</v>
      </c>
      <c r="Q181" s="23"/>
      <c r="Y181" s="23"/>
      <c r="Z181" s="23"/>
      <c r="AA181" s="24"/>
      <c r="AB181" s="23"/>
    </row>
    <row r="182" spans="1:28" x14ac:dyDescent="0.3">
      <c r="A182" s="10" t="s">
        <v>2</v>
      </c>
      <c r="B182" s="11" t="s">
        <v>491</v>
      </c>
      <c r="C182" s="16" t="s">
        <v>399</v>
      </c>
      <c r="D182" s="19" t="s">
        <v>399</v>
      </c>
      <c r="E182" s="10" t="s">
        <v>859</v>
      </c>
      <c r="F182" s="10" t="s">
        <v>615</v>
      </c>
      <c r="G182" s="2" t="s">
        <v>643</v>
      </c>
      <c r="H182" s="10" t="s">
        <v>165</v>
      </c>
      <c r="I182" s="21">
        <v>6.44</v>
      </c>
      <c r="J182" s="3">
        <v>186210</v>
      </c>
      <c r="K182" s="10">
        <v>0</v>
      </c>
      <c r="L182" s="10">
        <v>11.148</v>
      </c>
      <c r="M182" s="19">
        <v>100</v>
      </c>
      <c r="N182" s="23" t="s">
        <v>924</v>
      </c>
      <c r="O182" s="23"/>
      <c r="P182" s="23" t="s">
        <v>1040</v>
      </c>
      <c r="Q182" s="23"/>
      <c r="Y182" s="23"/>
      <c r="Z182" s="23"/>
      <c r="AA182" s="23"/>
      <c r="AB182" s="23"/>
    </row>
    <row r="183" spans="1:28" x14ac:dyDescent="0.3">
      <c r="A183" s="10" t="s">
        <v>2</v>
      </c>
      <c r="B183" s="11" t="s">
        <v>491</v>
      </c>
      <c r="C183" s="16" t="s">
        <v>296</v>
      </c>
      <c r="D183" s="19" t="s">
        <v>296</v>
      </c>
      <c r="E183" s="10" t="s">
        <v>859</v>
      </c>
      <c r="F183" s="10" t="s">
        <v>615</v>
      </c>
      <c r="G183" s="2" t="s">
        <v>644</v>
      </c>
      <c r="H183" s="10" t="s">
        <v>164</v>
      </c>
      <c r="I183" s="21">
        <v>9.42</v>
      </c>
      <c r="J183" s="3">
        <v>39912</v>
      </c>
      <c r="K183" s="10">
        <v>0</v>
      </c>
      <c r="L183" s="10">
        <v>1.593</v>
      </c>
      <c r="M183" s="19">
        <v>100</v>
      </c>
      <c r="N183" s="23"/>
      <c r="O183" s="23"/>
      <c r="P183" s="23"/>
      <c r="Q183" s="23"/>
      <c r="Y183" s="23"/>
      <c r="Z183" s="23"/>
      <c r="AA183" s="23"/>
      <c r="AB183" s="23"/>
    </row>
    <row r="184" spans="1:28" x14ac:dyDescent="0.3">
      <c r="A184" s="10" t="s">
        <v>2</v>
      </c>
      <c r="B184" s="11" t="s">
        <v>586</v>
      </c>
      <c r="C184" s="16" t="s">
        <v>352</v>
      </c>
      <c r="D184" s="19" t="s">
        <v>352</v>
      </c>
      <c r="E184" s="10" t="s">
        <v>859</v>
      </c>
      <c r="F184" s="10" t="s">
        <v>615</v>
      </c>
      <c r="G184" s="2" t="s">
        <v>791</v>
      </c>
      <c r="H184" s="10" t="s">
        <v>89</v>
      </c>
      <c r="I184" s="21">
        <v>9.1199999999999992</v>
      </c>
      <c r="J184" s="3">
        <v>14950</v>
      </c>
      <c r="K184" s="10">
        <v>9.8450000000000006</v>
      </c>
      <c r="L184" s="10">
        <v>4.7779999999999996</v>
      </c>
      <c r="M184" s="8">
        <f>IF(K184&gt;L184,ROUND(-K184/L184,2),ROUND(L184/K184,2))</f>
        <v>-2.06</v>
      </c>
      <c r="N184" s="23" t="s">
        <v>869</v>
      </c>
      <c r="O184" s="23" t="s">
        <v>886</v>
      </c>
      <c r="P184" s="23" t="s">
        <v>881</v>
      </c>
      <c r="Q184" s="23"/>
      <c r="Y184" s="23"/>
      <c r="Z184" s="23"/>
      <c r="AA184" s="23"/>
      <c r="AB184" s="23"/>
    </row>
    <row r="185" spans="1:28" x14ac:dyDescent="0.3">
      <c r="A185" s="10" t="s">
        <v>2</v>
      </c>
      <c r="B185" s="11" t="s">
        <v>491</v>
      </c>
      <c r="C185" s="16" t="s">
        <v>362</v>
      </c>
      <c r="D185" s="19" t="s">
        <v>362</v>
      </c>
      <c r="E185" s="10" t="s">
        <v>859</v>
      </c>
      <c r="F185" s="10" t="s">
        <v>615</v>
      </c>
      <c r="G185" s="2" t="s">
        <v>646</v>
      </c>
      <c r="H185" s="10" t="s">
        <v>171</v>
      </c>
      <c r="I185" s="21">
        <v>8.6199999999999992</v>
      </c>
      <c r="J185" s="3">
        <v>19462</v>
      </c>
      <c r="K185" s="10">
        <v>0</v>
      </c>
      <c r="L185" s="10">
        <v>6.37</v>
      </c>
      <c r="M185" s="19">
        <v>100</v>
      </c>
      <c r="N185" s="23"/>
      <c r="O185" s="23"/>
      <c r="P185" s="23"/>
      <c r="Q185" s="23"/>
      <c r="Y185" s="23"/>
      <c r="Z185" s="23"/>
      <c r="AA185" s="24"/>
      <c r="AB185" s="23"/>
    </row>
    <row r="186" spans="1:28" x14ac:dyDescent="0.3">
      <c r="A186" s="10" t="s">
        <v>2</v>
      </c>
      <c r="B186" s="11" t="s">
        <v>587</v>
      </c>
      <c r="C186" s="16" t="s">
        <v>369</v>
      </c>
      <c r="D186" s="19" t="s">
        <v>369</v>
      </c>
      <c r="E186" s="10" t="s">
        <v>859</v>
      </c>
      <c r="F186" s="10" t="s">
        <v>615</v>
      </c>
      <c r="G186" s="2" t="s">
        <v>793</v>
      </c>
      <c r="H186" s="10" t="s">
        <v>70</v>
      </c>
      <c r="I186" s="21">
        <v>6.09</v>
      </c>
      <c r="J186" s="3">
        <v>70593</v>
      </c>
      <c r="K186" s="10">
        <v>16.408000000000001</v>
      </c>
      <c r="L186" s="10">
        <v>7.1669999999999998</v>
      </c>
      <c r="M186" s="8">
        <f>IF(K186&gt;L186,ROUND(-K186/L186,2),ROUND(L186/K186,2))</f>
        <v>-2.29</v>
      </c>
      <c r="N186" s="23"/>
      <c r="O186" s="23"/>
      <c r="P186" s="23" t="s">
        <v>923</v>
      </c>
      <c r="Q186" s="23"/>
      <c r="Y186" s="23"/>
      <c r="Z186" s="23"/>
      <c r="AA186" s="23"/>
      <c r="AB186" s="23"/>
    </row>
    <row r="187" spans="1:28" ht="30" x14ac:dyDescent="0.3">
      <c r="A187" s="10" t="s">
        <v>2</v>
      </c>
      <c r="B187" s="11" t="s">
        <v>564</v>
      </c>
      <c r="C187" s="16" t="s">
        <v>285</v>
      </c>
      <c r="D187" s="19" t="s">
        <v>285</v>
      </c>
      <c r="E187" s="10" t="s">
        <v>859</v>
      </c>
      <c r="F187" s="10" t="s">
        <v>615</v>
      </c>
      <c r="G187" s="2" t="s">
        <v>826</v>
      </c>
      <c r="H187" s="10" t="s">
        <v>213</v>
      </c>
      <c r="I187" s="21">
        <v>11.28</v>
      </c>
      <c r="J187" s="3">
        <v>58655</v>
      </c>
      <c r="K187" s="10">
        <v>12.305999999999999</v>
      </c>
      <c r="L187" s="10">
        <v>0</v>
      </c>
      <c r="M187" s="8">
        <v>-100</v>
      </c>
      <c r="N187" s="23" t="s">
        <v>915</v>
      </c>
      <c r="O187" s="23"/>
      <c r="P187" s="24" t="s">
        <v>968</v>
      </c>
      <c r="Q187" s="23"/>
      <c r="Y187" s="23"/>
      <c r="Z187" s="23"/>
      <c r="AA187" s="23"/>
      <c r="AB187" s="23"/>
    </row>
    <row r="188" spans="1:28" x14ac:dyDescent="0.3">
      <c r="A188" s="10" t="s">
        <v>2</v>
      </c>
      <c r="B188" s="11" t="s">
        <v>491</v>
      </c>
      <c r="C188" s="16" t="s">
        <v>267</v>
      </c>
      <c r="D188" s="19" t="s">
        <v>267</v>
      </c>
      <c r="E188" s="10" t="s">
        <v>859</v>
      </c>
      <c r="F188" s="10" t="s">
        <v>615</v>
      </c>
      <c r="G188" s="2" t="s">
        <v>842</v>
      </c>
      <c r="H188" s="10" t="s">
        <v>215</v>
      </c>
      <c r="I188" s="21">
        <v>9.11</v>
      </c>
      <c r="J188" s="3">
        <v>12119</v>
      </c>
      <c r="K188" s="10">
        <v>4.1020000000000003</v>
      </c>
      <c r="L188" s="10">
        <v>0</v>
      </c>
      <c r="M188" s="8">
        <v>-100</v>
      </c>
      <c r="N188" s="23"/>
      <c r="O188" s="23"/>
      <c r="P188" s="23"/>
      <c r="Q188" s="23"/>
      <c r="Y188" s="23"/>
      <c r="Z188" s="23"/>
      <c r="AA188" s="24"/>
      <c r="AB188" s="23"/>
    </row>
    <row r="189" spans="1:28" x14ac:dyDescent="0.3">
      <c r="A189" s="10" t="s">
        <v>2</v>
      </c>
      <c r="B189" s="11" t="s">
        <v>495</v>
      </c>
      <c r="C189" s="16" t="s">
        <v>371</v>
      </c>
      <c r="D189" s="19" t="s">
        <v>371</v>
      </c>
      <c r="E189" s="10" t="s">
        <v>859</v>
      </c>
      <c r="F189" s="10" t="s">
        <v>615</v>
      </c>
      <c r="G189" s="2" t="s">
        <v>628</v>
      </c>
      <c r="H189" s="10" t="s">
        <v>167</v>
      </c>
      <c r="I189" s="21">
        <v>7.69</v>
      </c>
      <c r="J189" s="3">
        <v>76847</v>
      </c>
      <c r="K189" s="10">
        <v>0</v>
      </c>
      <c r="L189" s="10">
        <v>7.9630000000000001</v>
      </c>
      <c r="M189" s="19">
        <v>100</v>
      </c>
      <c r="N189" s="23"/>
      <c r="O189" s="23"/>
      <c r="P189" s="23" t="s">
        <v>910</v>
      </c>
      <c r="Q189" s="23"/>
      <c r="Y189" s="24"/>
      <c r="Z189" s="23"/>
      <c r="AA189" s="24"/>
      <c r="AB189" s="23"/>
    </row>
    <row r="190" spans="1:28" x14ac:dyDescent="0.3">
      <c r="A190" s="10" t="s">
        <v>2</v>
      </c>
      <c r="B190" s="11" t="s">
        <v>497</v>
      </c>
      <c r="C190" s="16" t="s">
        <v>298</v>
      </c>
      <c r="D190" s="19" t="s">
        <v>298</v>
      </c>
      <c r="E190" s="10" t="s">
        <v>859</v>
      </c>
      <c r="F190" s="10" t="s">
        <v>615</v>
      </c>
      <c r="G190" s="2" t="s">
        <v>630</v>
      </c>
      <c r="H190" s="10" t="s">
        <v>168</v>
      </c>
      <c r="I190" s="21">
        <v>7.2</v>
      </c>
      <c r="J190" s="3">
        <v>32823</v>
      </c>
      <c r="K190" s="10">
        <v>0</v>
      </c>
      <c r="L190" s="10">
        <v>1.593</v>
      </c>
      <c r="M190" s="19">
        <v>100</v>
      </c>
      <c r="N190" s="23"/>
      <c r="O190" s="23"/>
      <c r="P190" s="23" t="s">
        <v>922</v>
      </c>
      <c r="Q190" s="23"/>
      <c r="Y190" s="23"/>
      <c r="Z190" s="23"/>
      <c r="AA190" s="23"/>
      <c r="AB190" s="23"/>
    </row>
    <row r="191" spans="1:28" x14ac:dyDescent="0.3">
      <c r="A191" s="10" t="s">
        <v>2</v>
      </c>
      <c r="B191" s="11" t="s">
        <v>491</v>
      </c>
      <c r="C191" s="16" t="s">
        <v>262</v>
      </c>
      <c r="D191" s="19" t="s">
        <v>262</v>
      </c>
      <c r="E191" s="10" t="s">
        <v>859</v>
      </c>
      <c r="F191" s="10" t="s">
        <v>615</v>
      </c>
      <c r="G191" s="2" t="s">
        <v>843</v>
      </c>
      <c r="H191" s="10" t="s">
        <v>225</v>
      </c>
      <c r="I191" s="21">
        <v>4.99</v>
      </c>
      <c r="J191" s="3">
        <v>18800</v>
      </c>
      <c r="K191" s="10">
        <v>3.282</v>
      </c>
      <c r="L191" s="10">
        <v>0</v>
      </c>
      <c r="M191" s="8">
        <v>-100</v>
      </c>
      <c r="N191" s="23"/>
      <c r="O191" s="23"/>
      <c r="P191" s="23"/>
      <c r="Q191" s="23"/>
      <c r="Y191" s="23"/>
      <c r="Z191" s="24"/>
      <c r="AA191" s="23"/>
      <c r="AB191" s="23"/>
    </row>
    <row r="192" spans="1:28" x14ac:dyDescent="0.3">
      <c r="A192" s="10" t="s">
        <v>2</v>
      </c>
      <c r="B192" s="11" t="s">
        <v>491</v>
      </c>
      <c r="C192" s="16" t="s">
        <v>279</v>
      </c>
      <c r="D192" s="19" t="s">
        <v>279</v>
      </c>
      <c r="E192" s="10" t="s">
        <v>859</v>
      </c>
      <c r="F192" s="10" t="s">
        <v>615</v>
      </c>
      <c r="G192" s="2" t="s">
        <v>844</v>
      </c>
      <c r="H192" s="10" t="s">
        <v>217</v>
      </c>
      <c r="I192" s="21">
        <v>9.3800000000000008</v>
      </c>
      <c r="J192" s="3">
        <v>24537</v>
      </c>
      <c r="K192" s="10">
        <v>6.5629999999999997</v>
      </c>
      <c r="L192" s="10">
        <v>0</v>
      </c>
      <c r="M192" s="8">
        <v>-100</v>
      </c>
      <c r="N192" s="23"/>
      <c r="O192" s="23"/>
      <c r="P192" s="23"/>
      <c r="Q192" s="23"/>
      <c r="Y192" s="23"/>
      <c r="Z192" s="23"/>
      <c r="AA192" s="23"/>
      <c r="AB192" s="23"/>
    </row>
    <row r="193" spans="1:28" x14ac:dyDescent="0.3">
      <c r="A193" s="10" t="s">
        <v>2</v>
      </c>
      <c r="B193" s="11" t="s">
        <v>604</v>
      </c>
      <c r="C193" s="16" t="s">
        <v>268</v>
      </c>
      <c r="D193" s="19" t="s">
        <v>268</v>
      </c>
      <c r="E193" s="10" t="s">
        <v>859</v>
      </c>
      <c r="F193" s="10" t="s">
        <v>615</v>
      </c>
      <c r="G193" s="2" t="s">
        <v>820</v>
      </c>
      <c r="H193" s="10" t="s">
        <v>216</v>
      </c>
      <c r="I193" s="21">
        <v>6.19</v>
      </c>
      <c r="J193" s="3">
        <v>30873</v>
      </c>
      <c r="K193" s="10">
        <v>4.1020000000000003</v>
      </c>
      <c r="L193" s="10">
        <v>0</v>
      </c>
      <c r="M193" s="8">
        <v>-100</v>
      </c>
      <c r="N193" s="23"/>
      <c r="O193" s="23"/>
      <c r="P193" s="23" t="s">
        <v>922</v>
      </c>
      <c r="Q193" s="23"/>
      <c r="Y193" s="23"/>
      <c r="Z193" s="24"/>
      <c r="AA193" s="23"/>
      <c r="AB193" s="23"/>
    </row>
    <row r="194" spans="1:28" x14ac:dyDescent="0.3">
      <c r="A194" s="10" t="s">
        <v>2</v>
      </c>
      <c r="B194" s="11" t="s">
        <v>511</v>
      </c>
      <c r="C194" s="16" t="s">
        <v>292</v>
      </c>
      <c r="D194" s="19" t="s">
        <v>292</v>
      </c>
      <c r="E194" s="10" t="s">
        <v>859</v>
      </c>
      <c r="F194" s="10" t="s">
        <v>615</v>
      </c>
      <c r="G194" s="2" t="s">
        <v>833</v>
      </c>
      <c r="H194" s="10" t="s">
        <v>226</v>
      </c>
      <c r="I194" s="21">
        <v>5.01</v>
      </c>
      <c r="J194" s="3">
        <v>95084</v>
      </c>
      <c r="K194" s="10">
        <v>37.738999999999997</v>
      </c>
      <c r="L194" s="10">
        <v>0</v>
      </c>
      <c r="M194" s="8">
        <v>-100</v>
      </c>
      <c r="N194" s="23" t="s">
        <v>879</v>
      </c>
      <c r="O194" s="23" t="s">
        <v>891</v>
      </c>
      <c r="P194" s="23" t="s">
        <v>880</v>
      </c>
      <c r="Q194" s="23"/>
      <c r="Y194" s="24"/>
      <c r="Z194" s="23"/>
      <c r="AA194" s="24"/>
      <c r="AB194" s="23"/>
    </row>
    <row r="195" spans="1:28" x14ac:dyDescent="0.3">
      <c r="A195" s="10" t="s">
        <v>2</v>
      </c>
      <c r="B195" s="11" t="s">
        <v>601</v>
      </c>
      <c r="C195" s="16" t="s">
        <v>244</v>
      </c>
      <c r="D195" s="19" t="s">
        <v>244</v>
      </c>
      <c r="E195" s="10" t="s">
        <v>859</v>
      </c>
      <c r="F195" s="10" t="s">
        <v>615</v>
      </c>
      <c r="G195" s="2" t="s">
        <v>817</v>
      </c>
      <c r="H195" s="10" t="s">
        <v>218</v>
      </c>
      <c r="I195" s="21">
        <v>9.25</v>
      </c>
      <c r="J195" s="3">
        <v>27826</v>
      </c>
      <c r="K195" s="10">
        <v>1.641</v>
      </c>
      <c r="L195" s="10">
        <v>0</v>
      </c>
      <c r="M195" s="8">
        <v>-100</v>
      </c>
      <c r="N195" s="23"/>
      <c r="O195" s="23"/>
      <c r="P195" s="23"/>
      <c r="Q195" s="23"/>
      <c r="Y195" s="23"/>
      <c r="Z195" s="23"/>
      <c r="AA195" s="23"/>
      <c r="AB195" s="23"/>
    </row>
    <row r="196" spans="1:28" ht="45" x14ac:dyDescent="0.3">
      <c r="A196" s="10" t="s">
        <v>2</v>
      </c>
      <c r="B196" s="11" t="s">
        <v>595</v>
      </c>
      <c r="C196" s="16" t="s">
        <v>269</v>
      </c>
      <c r="D196" s="19" t="s">
        <v>269</v>
      </c>
      <c r="E196" s="10" t="s">
        <v>859</v>
      </c>
      <c r="F196" s="10" t="s">
        <v>615</v>
      </c>
      <c r="G196" s="2" t="s">
        <v>809</v>
      </c>
      <c r="H196" s="10" t="s">
        <v>219</v>
      </c>
      <c r="I196" s="21">
        <v>8.25</v>
      </c>
      <c r="J196" s="3">
        <v>84642</v>
      </c>
      <c r="K196" s="10">
        <v>4.1020000000000003</v>
      </c>
      <c r="L196" s="10">
        <v>0</v>
      </c>
      <c r="M196" s="8">
        <v>-100</v>
      </c>
      <c r="N196" s="24" t="s">
        <v>962</v>
      </c>
      <c r="O196" s="24" t="s">
        <v>958</v>
      </c>
      <c r="P196" s="24" t="s">
        <v>963</v>
      </c>
      <c r="Q196" s="23"/>
      <c r="Y196" s="24"/>
      <c r="Z196" s="23"/>
      <c r="AA196" s="24"/>
      <c r="AB196" s="23"/>
    </row>
    <row r="197" spans="1:28" ht="30" x14ac:dyDescent="0.3">
      <c r="A197" s="10" t="s">
        <v>2</v>
      </c>
      <c r="B197" s="11" t="s">
        <v>602</v>
      </c>
      <c r="C197" s="16" t="s">
        <v>254</v>
      </c>
      <c r="D197" s="19" t="s">
        <v>254</v>
      </c>
      <c r="E197" s="10" t="s">
        <v>859</v>
      </c>
      <c r="F197" s="10" t="s">
        <v>615</v>
      </c>
      <c r="G197" s="2" t="s">
        <v>818</v>
      </c>
      <c r="H197" s="10" t="s">
        <v>227</v>
      </c>
      <c r="I197" s="21">
        <v>5.41</v>
      </c>
      <c r="J197" s="3">
        <v>40637</v>
      </c>
      <c r="K197" s="10">
        <v>2.4609999999999999</v>
      </c>
      <c r="L197" s="10">
        <v>0</v>
      </c>
      <c r="M197" s="8">
        <v>-100</v>
      </c>
      <c r="N197" s="24" t="s">
        <v>991</v>
      </c>
      <c r="O197" s="24" t="s">
        <v>992</v>
      </c>
      <c r="P197" s="23" t="s">
        <v>921</v>
      </c>
      <c r="Q197" s="23"/>
      <c r="Y197" s="23"/>
      <c r="Z197" s="23"/>
      <c r="AA197" s="24"/>
      <c r="AB197" s="23"/>
    </row>
    <row r="198" spans="1:28" x14ac:dyDescent="0.3">
      <c r="A198" s="10" t="s">
        <v>2</v>
      </c>
      <c r="B198" s="11" t="s">
        <v>487</v>
      </c>
      <c r="C198" s="16" t="s">
        <v>338</v>
      </c>
      <c r="D198" s="19" t="s">
        <v>338</v>
      </c>
      <c r="E198" s="10" t="s">
        <v>859</v>
      </c>
      <c r="F198" s="10" t="s">
        <v>615</v>
      </c>
      <c r="G198" s="2" t="s">
        <v>621</v>
      </c>
      <c r="H198" s="10" t="s">
        <v>169</v>
      </c>
      <c r="I198" s="21">
        <v>5.04</v>
      </c>
      <c r="J198" s="3">
        <v>72822</v>
      </c>
      <c r="K198" s="10">
        <v>0</v>
      </c>
      <c r="L198" s="10">
        <v>3.9820000000000002</v>
      </c>
      <c r="M198" s="19">
        <v>100</v>
      </c>
      <c r="N198" s="23" t="s">
        <v>896</v>
      </c>
      <c r="O198" s="23" t="s">
        <v>868</v>
      </c>
      <c r="P198" s="23" t="s">
        <v>871</v>
      </c>
      <c r="Q198" s="23"/>
      <c r="Y198" s="23"/>
      <c r="Z198" s="23"/>
      <c r="AA198" s="24"/>
      <c r="AB198" s="23"/>
    </row>
    <row r="199" spans="1:28" x14ac:dyDescent="0.3">
      <c r="A199" s="10" t="s">
        <v>2</v>
      </c>
      <c r="B199" s="11" t="s">
        <v>503</v>
      </c>
      <c r="C199" s="16" t="s">
        <v>327</v>
      </c>
      <c r="D199" s="19" t="s">
        <v>327</v>
      </c>
      <c r="E199" s="10" t="s">
        <v>859</v>
      </c>
      <c r="F199" s="10" t="s">
        <v>615</v>
      </c>
      <c r="G199" s="2" t="s">
        <v>635</v>
      </c>
      <c r="H199" s="10" t="s">
        <v>174</v>
      </c>
      <c r="I199" s="21">
        <v>8.23</v>
      </c>
      <c r="J199" s="3">
        <v>36444</v>
      </c>
      <c r="K199" s="10">
        <v>0</v>
      </c>
      <c r="L199" s="10">
        <v>3.1850000000000001</v>
      </c>
      <c r="M199" s="19">
        <v>100</v>
      </c>
      <c r="N199" s="23"/>
      <c r="O199" s="23"/>
      <c r="P199" s="23"/>
      <c r="Q199" s="23"/>
      <c r="Y199" s="23"/>
      <c r="Z199" s="23"/>
      <c r="AA199" s="24"/>
      <c r="AB199" s="23"/>
    </row>
    <row r="200" spans="1:28" x14ac:dyDescent="0.3">
      <c r="A200" s="10" t="s">
        <v>2</v>
      </c>
      <c r="B200" s="11" t="s">
        <v>491</v>
      </c>
      <c r="C200" s="16" t="s">
        <v>245</v>
      </c>
      <c r="D200" s="19" t="s">
        <v>245</v>
      </c>
      <c r="E200" s="10" t="s">
        <v>859</v>
      </c>
      <c r="F200" s="10" t="s">
        <v>615</v>
      </c>
      <c r="G200" s="2" t="s">
        <v>845</v>
      </c>
      <c r="H200" s="10" t="s">
        <v>222</v>
      </c>
      <c r="I200" s="21">
        <v>5.97</v>
      </c>
      <c r="J200" s="3">
        <v>60296</v>
      </c>
      <c r="K200" s="10">
        <v>1.641</v>
      </c>
      <c r="L200" s="10">
        <v>0</v>
      </c>
      <c r="M200" s="8">
        <v>-100</v>
      </c>
      <c r="N200" s="23"/>
      <c r="O200" s="23"/>
      <c r="P200" s="23" t="s">
        <v>883</v>
      </c>
      <c r="Q200" s="23"/>
      <c r="Y200" s="23"/>
      <c r="Z200" s="23"/>
      <c r="AA200" s="24"/>
      <c r="AB200" s="23"/>
    </row>
    <row r="201" spans="1:28" x14ac:dyDescent="0.3">
      <c r="A201" s="10" t="s">
        <v>2</v>
      </c>
      <c r="B201" s="11" t="s">
        <v>491</v>
      </c>
      <c r="C201" s="16" t="s">
        <v>326</v>
      </c>
      <c r="D201" s="19" t="s">
        <v>326</v>
      </c>
      <c r="E201" s="10" t="s">
        <v>859</v>
      </c>
      <c r="F201" s="10" t="s">
        <v>615</v>
      </c>
      <c r="G201" s="2" t="s">
        <v>647</v>
      </c>
      <c r="H201" s="10" t="s">
        <v>170</v>
      </c>
      <c r="I201" s="21">
        <v>5.44</v>
      </c>
      <c r="J201" s="3">
        <v>60883</v>
      </c>
      <c r="K201" s="10">
        <v>0</v>
      </c>
      <c r="L201" s="10">
        <v>3.1850000000000001</v>
      </c>
      <c r="M201" s="19">
        <v>100</v>
      </c>
      <c r="N201" s="23" t="s">
        <v>904</v>
      </c>
      <c r="O201" s="23" t="s">
        <v>916</v>
      </c>
      <c r="P201" s="23" t="s">
        <v>1043</v>
      </c>
      <c r="Q201" s="23"/>
      <c r="Y201" s="24"/>
      <c r="Z201" s="24"/>
      <c r="AA201" s="24"/>
      <c r="AB201" s="23"/>
    </row>
    <row r="202" spans="1:28" x14ac:dyDescent="0.3">
      <c r="A202" s="10" t="s">
        <v>2</v>
      </c>
      <c r="B202" s="11" t="s">
        <v>507</v>
      </c>
      <c r="C202" s="16" t="s">
        <v>282</v>
      </c>
      <c r="D202" s="19" t="s">
        <v>282</v>
      </c>
      <c r="E202" s="10" t="s">
        <v>859</v>
      </c>
      <c r="F202" s="10" t="s">
        <v>615</v>
      </c>
      <c r="G202" s="2" t="s">
        <v>813</v>
      </c>
      <c r="H202" s="10" t="s">
        <v>223</v>
      </c>
      <c r="I202" s="21">
        <v>9.25</v>
      </c>
      <c r="J202" s="3">
        <v>48807</v>
      </c>
      <c r="K202" s="10">
        <v>9.0250000000000004</v>
      </c>
      <c r="L202" s="10">
        <v>0</v>
      </c>
      <c r="M202" s="8">
        <v>-100</v>
      </c>
      <c r="N202" s="23"/>
      <c r="O202" s="23"/>
      <c r="P202" s="23"/>
      <c r="Q202" s="23"/>
      <c r="Y202" s="23"/>
      <c r="Z202" s="24"/>
      <c r="AA202" s="24"/>
      <c r="AB202" s="23"/>
    </row>
    <row r="203" spans="1:28" x14ac:dyDescent="0.3">
      <c r="A203" s="10" t="s">
        <v>2</v>
      </c>
      <c r="B203" s="11" t="s">
        <v>508</v>
      </c>
      <c r="C203" s="16" t="s">
        <v>273</v>
      </c>
      <c r="D203" s="19" t="s">
        <v>273</v>
      </c>
      <c r="E203" s="10" t="s">
        <v>859</v>
      </c>
      <c r="F203" s="10" t="s">
        <v>615</v>
      </c>
      <c r="G203" s="2" t="s">
        <v>821</v>
      </c>
      <c r="H203" s="10" t="s">
        <v>228</v>
      </c>
      <c r="I203" s="21">
        <v>9.3000000000000007</v>
      </c>
      <c r="J203" s="3">
        <v>20321</v>
      </c>
      <c r="K203" s="10">
        <v>5.7430000000000003</v>
      </c>
      <c r="L203" s="10">
        <v>0</v>
      </c>
      <c r="M203" s="8">
        <v>-100</v>
      </c>
      <c r="N203" s="23" t="s">
        <v>913</v>
      </c>
      <c r="O203" s="23"/>
      <c r="P203" s="23" t="s">
        <v>914</v>
      </c>
      <c r="Q203" s="23"/>
      <c r="Y203" s="23"/>
      <c r="Z203" s="23"/>
      <c r="AA203" s="23"/>
      <c r="AB203" s="23"/>
    </row>
    <row r="204" spans="1:28" ht="30" x14ac:dyDescent="0.3">
      <c r="A204" s="10" t="s">
        <v>2</v>
      </c>
      <c r="B204" s="11" t="s">
        <v>499</v>
      </c>
      <c r="C204" s="16" t="s">
        <v>380</v>
      </c>
      <c r="D204" s="19" t="s">
        <v>380</v>
      </c>
      <c r="E204" s="10" t="s">
        <v>859</v>
      </c>
      <c r="F204" s="10" t="s">
        <v>615</v>
      </c>
      <c r="G204" s="2" t="s">
        <v>631</v>
      </c>
      <c r="H204" s="10" t="s">
        <v>172</v>
      </c>
      <c r="I204" s="21">
        <v>6.14</v>
      </c>
      <c r="J204" s="3">
        <v>109832</v>
      </c>
      <c r="K204" s="10">
        <v>0</v>
      </c>
      <c r="L204" s="10">
        <v>8.7590000000000003</v>
      </c>
      <c r="M204" s="19">
        <v>100</v>
      </c>
      <c r="N204" s="23" t="s">
        <v>875</v>
      </c>
      <c r="O204" s="23"/>
      <c r="P204" s="24" t="s">
        <v>966</v>
      </c>
      <c r="Q204" s="23"/>
      <c r="Y204" s="23"/>
      <c r="Z204" s="23"/>
      <c r="AA204" s="23"/>
      <c r="AB204" s="23"/>
    </row>
    <row r="205" spans="1:28" x14ac:dyDescent="0.3">
      <c r="A205" s="10" t="s">
        <v>2</v>
      </c>
      <c r="B205" s="11" t="s">
        <v>511</v>
      </c>
      <c r="C205" s="16" t="s">
        <v>271</v>
      </c>
      <c r="D205" s="19" t="s">
        <v>271</v>
      </c>
      <c r="E205" s="10" t="s">
        <v>859</v>
      </c>
      <c r="F205" s="10" t="s">
        <v>615</v>
      </c>
      <c r="G205" s="2" t="s">
        <v>834</v>
      </c>
      <c r="H205" s="10" t="s">
        <v>224</v>
      </c>
      <c r="I205" s="21">
        <v>4.68</v>
      </c>
      <c r="J205" s="3">
        <v>112096</v>
      </c>
      <c r="K205" s="10">
        <v>4.9219999999999997</v>
      </c>
      <c r="L205" s="10">
        <v>0</v>
      </c>
      <c r="M205" s="8">
        <v>-100</v>
      </c>
      <c r="N205" s="23" t="s">
        <v>879</v>
      </c>
      <c r="O205" s="23" t="s">
        <v>891</v>
      </c>
      <c r="P205" s="23" t="s">
        <v>880</v>
      </c>
      <c r="Q205" s="23"/>
      <c r="Y205" s="24"/>
      <c r="Z205" s="24"/>
      <c r="AA205" s="23"/>
      <c r="AB205" s="23"/>
    </row>
    <row r="206" spans="1:28" x14ac:dyDescent="0.3">
      <c r="A206" s="10" t="s">
        <v>2</v>
      </c>
      <c r="B206" s="11" t="s">
        <v>482</v>
      </c>
      <c r="C206" s="16" t="s">
        <v>356</v>
      </c>
      <c r="D206" s="19" t="s">
        <v>356</v>
      </c>
      <c r="E206" s="10" t="s">
        <v>859</v>
      </c>
      <c r="F206" s="10" t="s">
        <v>615</v>
      </c>
      <c r="G206" s="2" t="s">
        <v>616</v>
      </c>
      <c r="H206" s="10" t="s">
        <v>173</v>
      </c>
      <c r="I206" s="21">
        <v>9.2100000000000009</v>
      </c>
      <c r="J206" s="3">
        <v>73899</v>
      </c>
      <c r="K206" s="10">
        <v>0</v>
      </c>
      <c r="L206" s="10">
        <v>5.5739999999999998</v>
      </c>
      <c r="M206" s="19">
        <v>100</v>
      </c>
      <c r="N206" s="23" t="s">
        <v>911</v>
      </c>
      <c r="O206" s="23"/>
      <c r="P206" s="23" t="s">
        <v>912</v>
      </c>
      <c r="Q206" s="23"/>
      <c r="Y206" s="23"/>
      <c r="Z206" s="23"/>
      <c r="AA206" s="24"/>
      <c r="AB206" s="23"/>
    </row>
    <row r="207" spans="1:28" x14ac:dyDescent="0.3">
      <c r="A207" s="10" t="s">
        <v>2</v>
      </c>
      <c r="B207" s="11" t="s">
        <v>511</v>
      </c>
      <c r="C207" s="16" t="s">
        <v>354</v>
      </c>
      <c r="D207" s="19" t="s">
        <v>354</v>
      </c>
      <c r="E207" s="10" t="s">
        <v>859</v>
      </c>
      <c r="F207" s="10" t="s">
        <v>615</v>
      </c>
      <c r="G207" s="2" t="s">
        <v>802</v>
      </c>
      <c r="H207" s="10" t="s">
        <v>122</v>
      </c>
      <c r="I207" s="21">
        <v>5.0999999999999996</v>
      </c>
      <c r="J207" s="3">
        <v>85519</v>
      </c>
      <c r="K207" s="10">
        <v>15.587999999999999</v>
      </c>
      <c r="L207" s="10">
        <v>4.7779999999999996</v>
      </c>
      <c r="M207" s="8">
        <f>IF(K207&gt;L207,ROUND(-K207/L207,2),ROUND(L207/K207,2))</f>
        <v>-3.26</v>
      </c>
      <c r="N207" s="23" t="s">
        <v>879</v>
      </c>
      <c r="O207" s="23" t="s">
        <v>891</v>
      </c>
      <c r="P207" s="23" t="s">
        <v>880</v>
      </c>
      <c r="Q207" s="23"/>
      <c r="Y207" s="23"/>
      <c r="Z207" s="23"/>
      <c r="AA207" s="23"/>
      <c r="AB207" s="23"/>
    </row>
    <row r="208" spans="1:28" x14ac:dyDescent="0.3">
      <c r="A208" s="10" t="s">
        <v>2</v>
      </c>
      <c r="B208" s="11" t="s">
        <v>491</v>
      </c>
      <c r="C208" s="16" t="s">
        <v>256</v>
      </c>
      <c r="D208" s="19" t="s">
        <v>256</v>
      </c>
      <c r="E208" s="10" t="s">
        <v>859</v>
      </c>
      <c r="F208" s="10" t="s">
        <v>615</v>
      </c>
      <c r="G208" s="2" t="s">
        <v>846</v>
      </c>
      <c r="H208" s="10" t="s">
        <v>230</v>
      </c>
      <c r="I208" s="21">
        <v>10.73</v>
      </c>
      <c r="J208" s="3">
        <v>64584</v>
      </c>
      <c r="K208" s="10">
        <v>2.4609999999999999</v>
      </c>
      <c r="L208" s="10">
        <v>0</v>
      </c>
      <c r="M208" s="8">
        <v>-100</v>
      </c>
      <c r="N208" s="23"/>
      <c r="O208" s="23" t="s">
        <v>868</v>
      </c>
      <c r="P208" s="23"/>
      <c r="Q208" s="23"/>
      <c r="Y208" s="23"/>
      <c r="Z208" s="23"/>
      <c r="AA208" s="24"/>
      <c r="AB208" s="23"/>
    </row>
    <row r="209" spans="1:28" ht="30" x14ac:dyDescent="0.3">
      <c r="A209" s="10" t="s">
        <v>2</v>
      </c>
      <c r="B209" s="11" t="s">
        <v>491</v>
      </c>
      <c r="C209" s="16" t="s">
        <v>301</v>
      </c>
      <c r="D209" s="19" t="s">
        <v>301</v>
      </c>
      <c r="E209" s="10" t="s">
        <v>859</v>
      </c>
      <c r="F209" s="10" t="s">
        <v>615</v>
      </c>
      <c r="G209" s="2" t="s">
        <v>648</v>
      </c>
      <c r="H209" s="10" t="s">
        <v>182</v>
      </c>
      <c r="I209" s="21">
        <v>6.1</v>
      </c>
      <c r="J209" s="3">
        <v>85739</v>
      </c>
      <c r="K209" s="10">
        <v>0</v>
      </c>
      <c r="L209" s="10">
        <v>1.593</v>
      </c>
      <c r="M209" s="19">
        <v>100</v>
      </c>
      <c r="N209" s="23"/>
      <c r="O209" s="23"/>
      <c r="P209" s="24" t="s">
        <v>982</v>
      </c>
      <c r="Q209" s="23"/>
      <c r="Y209" s="23"/>
      <c r="Z209" s="23"/>
      <c r="AA209" s="24"/>
      <c r="AB209" s="23"/>
    </row>
    <row r="210" spans="1:28" ht="45" x14ac:dyDescent="0.3">
      <c r="A210" s="10" t="s">
        <v>2</v>
      </c>
      <c r="B210" s="11" t="s">
        <v>591</v>
      </c>
      <c r="C210" s="16" t="s">
        <v>312</v>
      </c>
      <c r="D210" s="19" t="s">
        <v>312</v>
      </c>
      <c r="E210" s="10" t="s">
        <v>859</v>
      </c>
      <c r="F210" s="10" t="s">
        <v>615</v>
      </c>
      <c r="G210" s="2" t="s">
        <v>800</v>
      </c>
      <c r="H210" s="10" t="s">
        <v>108</v>
      </c>
      <c r="I210" s="21">
        <v>5.98</v>
      </c>
      <c r="J210" s="3">
        <v>96043</v>
      </c>
      <c r="K210" s="10">
        <v>4.9219999999999997</v>
      </c>
      <c r="L210" s="10">
        <v>1.593</v>
      </c>
      <c r="M210" s="8">
        <f>IF(K210&gt;L210,ROUND(-K210/L210,2),ROUND(L210/K210,2))</f>
        <v>-3.09</v>
      </c>
      <c r="N210" s="23"/>
      <c r="O210" s="23"/>
      <c r="P210" s="24" t="s">
        <v>975</v>
      </c>
      <c r="Q210" s="23"/>
      <c r="Y210" s="23"/>
      <c r="Z210" s="23"/>
      <c r="AA210" s="24"/>
      <c r="AB210" s="23"/>
    </row>
    <row r="211" spans="1:28" x14ac:dyDescent="0.3">
      <c r="A211" s="10" t="s">
        <v>2</v>
      </c>
      <c r="B211" s="11" t="s">
        <v>501</v>
      </c>
      <c r="C211" s="16" t="s">
        <v>328</v>
      </c>
      <c r="D211" s="19" t="s">
        <v>328</v>
      </c>
      <c r="E211" s="10" t="s">
        <v>859</v>
      </c>
      <c r="F211" s="10" t="s">
        <v>615</v>
      </c>
      <c r="G211" s="2" t="s">
        <v>633</v>
      </c>
      <c r="H211" s="10" t="s">
        <v>176</v>
      </c>
      <c r="I211" s="21">
        <v>8.6999999999999993</v>
      </c>
      <c r="J211" s="3">
        <v>31888</v>
      </c>
      <c r="K211" s="10">
        <v>0</v>
      </c>
      <c r="L211" s="10">
        <v>3.1850000000000001</v>
      </c>
      <c r="M211" s="19">
        <v>100</v>
      </c>
      <c r="N211" s="23" t="s">
        <v>882</v>
      </c>
      <c r="O211" s="23" t="s">
        <v>868</v>
      </c>
      <c r="P211" s="23"/>
      <c r="Q211" s="23"/>
      <c r="Y211" s="23"/>
      <c r="Z211" s="23"/>
      <c r="AA211" s="24"/>
      <c r="AB211" s="23"/>
    </row>
    <row r="212" spans="1:28" x14ac:dyDescent="0.3">
      <c r="A212" s="10" t="s">
        <v>2</v>
      </c>
      <c r="B212" s="11" t="s">
        <v>494</v>
      </c>
      <c r="C212" s="16" t="s">
        <v>317</v>
      </c>
      <c r="D212" s="19" t="s">
        <v>317</v>
      </c>
      <c r="E212" s="10" t="s">
        <v>859</v>
      </c>
      <c r="F212" s="10" t="s">
        <v>615</v>
      </c>
      <c r="G212" s="2" t="s">
        <v>626</v>
      </c>
      <c r="H212" s="10" t="s">
        <v>183</v>
      </c>
      <c r="I212" s="21">
        <v>5.47</v>
      </c>
      <c r="J212" s="3">
        <v>17693</v>
      </c>
      <c r="K212" s="10">
        <v>0</v>
      </c>
      <c r="L212" s="10">
        <v>2.3889999999999998</v>
      </c>
      <c r="M212" s="19">
        <v>100</v>
      </c>
      <c r="N212" s="23"/>
      <c r="O212" s="23"/>
      <c r="P212" s="23"/>
      <c r="Q212" s="23"/>
      <c r="Y212" s="24"/>
      <c r="Z212" s="24"/>
      <c r="AA212" s="23"/>
      <c r="AB212" s="23"/>
    </row>
    <row r="213" spans="1:28" x14ac:dyDescent="0.3">
      <c r="A213" s="10" t="s">
        <v>2</v>
      </c>
      <c r="B213" s="11" t="s">
        <v>491</v>
      </c>
      <c r="C213" s="16" t="s">
        <v>373</v>
      </c>
      <c r="D213" s="19" t="s">
        <v>373</v>
      </c>
      <c r="E213" s="10" t="s">
        <v>859</v>
      </c>
      <c r="F213" s="10" t="s">
        <v>615</v>
      </c>
      <c r="G213" s="2" t="s">
        <v>649</v>
      </c>
      <c r="H213" s="10" t="s">
        <v>175</v>
      </c>
      <c r="I213" s="21">
        <v>6.12</v>
      </c>
      <c r="J213" s="3">
        <v>178988</v>
      </c>
      <c r="K213" s="10">
        <v>0</v>
      </c>
      <c r="L213" s="10">
        <v>7.9630000000000001</v>
      </c>
      <c r="M213" s="19">
        <v>100</v>
      </c>
      <c r="N213" s="23"/>
      <c r="O213" s="23"/>
      <c r="P213" s="23" t="s">
        <v>1041</v>
      </c>
      <c r="Q213" s="23"/>
      <c r="Y213" s="23"/>
      <c r="Z213" s="23"/>
      <c r="AA213" s="24"/>
      <c r="AB213" s="23"/>
    </row>
    <row r="214" spans="1:28" x14ac:dyDescent="0.3">
      <c r="A214" s="10" t="s">
        <v>2</v>
      </c>
      <c r="B214" s="11" t="s">
        <v>590</v>
      </c>
      <c r="C214" s="16" t="s">
        <v>353</v>
      </c>
      <c r="D214" s="19" t="s">
        <v>353</v>
      </c>
      <c r="E214" s="10" t="s">
        <v>859</v>
      </c>
      <c r="F214" s="10" t="s">
        <v>615</v>
      </c>
      <c r="G214" s="2" t="s">
        <v>797</v>
      </c>
      <c r="H214" s="10" t="s">
        <v>110</v>
      </c>
      <c r="I214" s="21">
        <v>7.22</v>
      </c>
      <c r="J214" s="3">
        <v>44452</v>
      </c>
      <c r="K214" s="10">
        <v>12.305999999999999</v>
      </c>
      <c r="L214" s="10">
        <v>4.7779999999999996</v>
      </c>
      <c r="M214" s="8">
        <f>IF(K214&gt;L214,ROUND(-K214/L214,2),ROUND(L214/K214,2))</f>
        <v>-2.58</v>
      </c>
      <c r="N214" s="23"/>
      <c r="O214" s="23"/>
      <c r="P214" s="23" t="s">
        <v>906</v>
      </c>
      <c r="Q214" s="23"/>
      <c r="Y214" s="24"/>
      <c r="Z214" s="23"/>
      <c r="AA214" s="24"/>
      <c r="AB214" s="23"/>
    </row>
    <row r="215" spans="1:28" x14ac:dyDescent="0.3">
      <c r="A215" s="10" t="s">
        <v>2</v>
      </c>
      <c r="B215" s="11" t="s">
        <v>492</v>
      </c>
      <c r="C215" s="16" t="s">
        <v>299</v>
      </c>
      <c r="D215" s="19" t="s">
        <v>299</v>
      </c>
      <c r="E215" s="10" t="s">
        <v>859</v>
      </c>
      <c r="F215" s="10" t="s">
        <v>615</v>
      </c>
      <c r="G215" s="2" t="s">
        <v>627</v>
      </c>
      <c r="H215" s="10" t="s">
        <v>178</v>
      </c>
      <c r="I215" s="21">
        <v>7.72</v>
      </c>
      <c r="J215" s="3">
        <v>41514</v>
      </c>
      <c r="K215" s="10">
        <v>0</v>
      </c>
      <c r="L215" s="10">
        <v>1.593</v>
      </c>
      <c r="M215" s="19">
        <v>100</v>
      </c>
      <c r="N215" s="23" t="s">
        <v>897</v>
      </c>
      <c r="O215" s="23" t="s">
        <v>868</v>
      </c>
      <c r="P215" s="23"/>
      <c r="Q215" s="23"/>
      <c r="Y215" s="23"/>
      <c r="Z215" s="23"/>
      <c r="AA215" s="24"/>
      <c r="AB215" s="23"/>
    </row>
    <row r="216" spans="1:28" x14ac:dyDescent="0.3">
      <c r="A216" s="10" t="s">
        <v>2</v>
      </c>
      <c r="B216" s="11" t="s">
        <v>491</v>
      </c>
      <c r="C216" s="16" t="s">
        <v>319</v>
      </c>
      <c r="D216" s="19" t="s">
        <v>319</v>
      </c>
      <c r="E216" s="10" t="s">
        <v>859</v>
      </c>
      <c r="F216" s="10" t="s">
        <v>615</v>
      </c>
      <c r="G216" s="2" t="s">
        <v>650</v>
      </c>
      <c r="H216" s="10" t="s">
        <v>187</v>
      </c>
      <c r="I216" s="21">
        <v>9.07</v>
      </c>
      <c r="J216" s="3">
        <v>25735</v>
      </c>
      <c r="K216" s="10">
        <v>0</v>
      </c>
      <c r="L216" s="10">
        <v>2.3889999999999998</v>
      </c>
      <c r="M216" s="19">
        <v>100</v>
      </c>
      <c r="N216" s="23"/>
      <c r="O216" s="23"/>
      <c r="P216" s="23"/>
      <c r="Q216" s="23"/>
      <c r="Y216" s="23"/>
      <c r="Z216" s="23"/>
      <c r="AA216" s="24"/>
      <c r="AB216" s="23"/>
    </row>
    <row r="217" spans="1:28" ht="30" x14ac:dyDescent="0.3">
      <c r="A217" s="10" t="s">
        <v>2</v>
      </c>
      <c r="B217" s="11" t="s">
        <v>496</v>
      </c>
      <c r="C217" s="16" t="s">
        <v>330</v>
      </c>
      <c r="D217" s="19" t="s">
        <v>330</v>
      </c>
      <c r="E217" s="10" t="s">
        <v>859</v>
      </c>
      <c r="F217" s="10" t="s">
        <v>615</v>
      </c>
      <c r="G217" s="2" t="s">
        <v>629</v>
      </c>
      <c r="H217" s="10" t="s">
        <v>186</v>
      </c>
      <c r="I217" s="21">
        <v>5.47</v>
      </c>
      <c r="J217" s="3">
        <v>82721</v>
      </c>
      <c r="K217" s="10">
        <v>0</v>
      </c>
      <c r="L217" s="10">
        <v>3.1850000000000001</v>
      </c>
      <c r="M217" s="19">
        <v>100</v>
      </c>
      <c r="N217" s="23"/>
      <c r="O217" s="23" t="s">
        <v>891</v>
      </c>
      <c r="P217" s="24" t="s">
        <v>1024</v>
      </c>
      <c r="Q217" s="23"/>
      <c r="Y217" s="23"/>
      <c r="Z217" s="23"/>
      <c r="AA217" s="23"/>
      <c r="AB217" s="23"/>
    </row>
    <row r="218" spans="1:28" x14ac:dyDescent="0.3">
      <c r="A218" s="10" t="s">
        <v>2</v>
      </c>
      <c r="B218" s="11" t="s">
        <v>491</v>
      </c>
      <c r="C218" s="16" t="s">
        <v>249</v>
      </c>
      <c r="D218" s="19" t="s">
        <v>249</v>
      </c>
      <c r="E218" s="10" t="s">
        <v>859</v>
      </c>
      <c r="F218" s="10" t="s">
        <v>615</v>
      </c>
      <c r="G218" s="2" t="s">
        <v>847</v>
      </c>
      <c r="H218" s="10" t="s">
        <v>235</v>
      </c>
      <c r="I218" s="21">
        <v>7.79</v>
      </c>
      <c r="J218" s="3">
        <v>74830</v>
      </c>
      <c r="K218" s="10">
        <v>2.4609999999999999</v>
      </c>
      <c r="L218" s="10">
        <v>0</v>
      </c>
      <c r="M218" s="8">
        <v>-100</v>
      </c>
      <c r="N218" s="23"/>
      <c r="O218" s="23"/>
      <c r="P218" s="23"/>
      <c r="Q218" s="23"/>
      <c r="Y218" s="23"/>
      <c r="Z218" s="24"/>
      <c r="AA218" s="24"/>
      <c r="AB218" s="23"/>
    </row>
    <row r="219" spans="1:28" x14ac:dyDescent="0.3">
      <c r="A219" s="10" t="s">
        <v>2</v>
      </c>
      <c r="B219" s="11" t="s">
        <v>491</v>
      </c>
      <c r="C219" s="16" t="s">
        <v>415</v>
      </c>
      <c r="D219" s="19" t="s">
        <v>415</v>
      </c>
      <c r="E219" s="10" t="s">
        <v>859</v>
      </c>
      <c r="F219" s="10" t="s">
        <v>615</v>
      </c>
      <c r="G219" s="2" t="s">
        <v>794</v>
      </c>
      <c r="H219" s="10" t="s">
        <v>116</v>
      </c>
      <c r="I219" s="21">
        <v>4.4400000000000004</v>
      </c>
      <c r="J219" s="3">
        <v>22325</v>
      </c>
      <c r="K219" s="10">
        <v>36.918999999999997</v>
      </c>
      <c r="L219" s="10">
        <v>15.926</v>
      </c>
      <c r="M219" s="8">
        <f>IF(K219&gt;L219,ROUND(-K219/L219,2),ROUND(L219/K219,2))</f>
        <v>-2.3199999999999998</v>
      </c>
      <c r="N219" s="23"/>
      <c r="O219" s="23"/>
      <c r="P219" s="23"/>
      <c r="Q219" s="23"/>
      <c r="Y219" s="24"/>
      <c r="Z219" s="23"/>
      <c r="AA219" s="23"/>
      <c r="AB219" s="23"/>
    </row>
    <row r="220" spans="1:28" ht="30" x14ac:dyDescent="0.3">
      <c r="A220" s="10" t="s">
        <v>2</v>
      </c>
      <c r="B220" s="11" t="s">
        <v>607</v>
      </c>
      <c r="C220" s="16" t="s">
        <v>286</v>
      </c>
      <c r="D220" s="19" t="s">
        <v>286</v>
      </c>
      <c r="E220" s="10" t="s">
        <v>859</v>
      </c>
      <c r="F220" s="10" t="s">
        <v>615</v>
      </c>
      <c r="G220" s="2" t="s">
        <v>827</v>
      </c>
      <c r="H220" s="10" t="s">
        <v>236</v>
      </c>
      <c r="I220" s="21">
        <v>5.79</v>
      </c>
      <c r="J220" s="3">
        <v>79495</v>
      </c>
      <c r="K220" s="10">
        <v>14.766999999999999</v>
      </c>
      <c r="L220" s="10">
        <v>0</v>
      </c>
      <c r="M220" s="8">
        <v>-100</v>
      </c>
      <c r="N220" s="23" t="s">
        <v>893</v>
      </c>
      <c r="O220" s="24" t="s">
        <v>965</v>
      </c>
      <c r="P220" s="24" t="s">
        <v>960</v>
      </c>
      <c r="Q220" s="23"/>
      <c r="Y220" s="23"/>
      <c r="Z220" s="23"/>
      <c r="AA220" s="24"/>
      <c r="AB220" s="23"/>
    </row>
    <row r="221" spans="1:28" x14ac:dyDescent="0.3">
      <c r="A221" s="10" t="s">
        <v>2</v>
      </c>
      <c r="B221" s="11" t="s">
        <v>491</v>
      </c>
      <c r="C221" s="16" t="s">
        <v>316</v>
      </c>
      <c r="D221" s="19" t="s">
        <v>316</v>
      </c>
      <c r="E221" s="10" t="s">
        <v>859</v>
      </c>
      <c r="F221" s="10" t="s">
        <v>615</v>
      </c>
      <c r="G221" s="2" t="s">
        <v>651</v>
      </c>
      <c r="H221" s="10" t="s">
        <v>179</v>
      </c>
      <c r="I221" s="21">
        <v>6.26</v>
      </c>
      <c r="J221" s="3">
        <v>46600</v>
      </c>
      <c r="K221" s="10">
        <v>0</v>
      </c>
      <c r="L221" s="10">
        <v>2.3889999999999998</v>
      </c>
      <c r="M221" s="19">
        <v>100</v>
      </c>
      <c r="N221" s="23"/>
      <c r="O221" s="23"/>
      <c r="P221" s="23" t="s">
        <v>907</v>
      </c>
      <c r="Q221" s="23"/>
      <c r="Y221" s="23"/>
      <c r="Z221" s="23"/>
      <c r="AA221" s="24"/>
      <c r="AB221" s="23"/>
    </row>
    <row r="222" spans="1:28" ht="30" x14ac:dyDescent="0.3">
      <c r="A222" s="10" t="s">
        <v>2</v>
      </c>
      <c r="B222" s="11" t="s">
        <v>596</v>
      </c>
      <c r="C222" s="16" t="s">
        <v>248</v>
      </c>
      <c r="D222" s="19" t="s">
        <v>248</v>
      </c>
      <c r="E222" s="10" t="s">
        <v>859</v>
      </c>
      <c r="F222" s="10" t="s">
        <v>615</v>
      </c>
      <c r="G222" s="2" t="s">
        <v>810</v>
      </c>
      <c r="H222" s="10" t="s">
        <v>239</v>
      </c>
      <c r="I222" s="21">
        <v>5.61</v>
      </c>
      <c r="J222" s="3">
        <v>52505</v>
      </c>
      <c r="K222" s="10">
        <v>1.641</v>
      </c>
      <c r="L222" s="10">
        <v>0</v>
      </c>
      <c r="M222" s="8">
        <v>-100</v>
      </c>
      <c r="N222" s="23" t="s">
        <v>945</v>
      </c>
      <c r="O222" s="24" t="s">
        <v>965</v>
      </c>
      <c r="P222" s="23" t="s">
        <v>936</v>
      </c>
      <c r="Q222" s="23"/>
      <c r="Y222" s="24"/>
      <c r="Z222" s="23"/>
      <c r="AA222" s="24"/>
      <c r="AB222" s="23"/>
    </row>
    <row r="223" spans="1:28" x14ac:dyDescent="0.3">
      <c r="A223" s="10" t="s">
        <v>2</v>
      </c>
      <c r="B223" s="11" t="s">
        <v>491</v>
      </c>
      <c r="C223" s="16" t="s">
        <v>293</v>
      </c>
      <c r="D223" s="19" t="s">
        <v>293</v>
      </c>
      <c r="E223" s="10" t="s">
        <v>859</v>
      </c>
      <c r="F223" s="10" t="s">
        <v>615</v>
      </c>
      <c r="G223" s="2" t="s">
        <v>848</v>
      </c>
      <c r="H223" s="10" t="s">
        <v>1046</v>
      </c>
      <c r="I223" s="21">
        <v>4.4000000000000004</v>
      </c>
      <c r="J223" s="3">
        <v>26051</v>
      </c>
      <c r="K223" s="10">
        <v>52.506</v>
      </c>
      <c r="L223" s="10">
        <v>0</v>
      </c>
      <c r="M223" s="8">
        <v>-100</v>
      </c>
      <c r="N223" s="23"/>
      <c r="O223" s="23" t="s">
        <v>868</v>
      </c>
      <c r="P223" s="23"/>
      <c r="Q223" s="23"/>
      <c r="Y223" s="23"/>
      <c r="Z223" s="24"/>
      <c r="AA223" s="24"/>
      <c r="AB223" s="23"/>
    </row>
    <row r="224" spans="1:28" x14ac:dyDescent="0.3">
      <c r="A224" s="10" t="s">
        <v>2</v>
      </c>
      <c r="B224" s="11" t="s">
        <v>491</v>
      </c>
      <c r="C224" s="16" t="s">
        <v>323</v>
      </c>
      <c r="D224" s="19" t="s">
        <v>323</v>
      </c>
      <c r="E224" s="10" t="s">
        <v>859</v>
      </c>
      <c r="F224" s="10" t="s">
        <v>615</v>
      </c>
      <c r="G224" s="2" t="s">
        <v>803</v>
      </c>
      <c r="H224" s="10" t="s">
        <v>143</v>
      </c>
      <c r="I224" s="21">
        <v>6.09</v>
      </c>
      <c r="J224" s="3">
        <v>22177</v>
      </c>
      <c r="K224" s="10">
        <v>8.2040000000000006</v>
      </c>
      <c r="L224" s="10">
        <v>2.3889999999999998</v>
      </c>
      <c r="M224" s="8">
        <f>IF(K224&gt;L224,ROUND(-K224/L224,2),ROUND(L224/K224,2))</f>
        <v>-3.43</v>
      </c>
      <c r="N224" s="23"/>
      <c r="O224" s="23"/>
      <c r="P224" s="23"/>
      <c r="Q224" s="23"/>
      <c r="Y224" s="23"/>
      <c r="Z224" s="24"/>
      <c r="AA224" s="23"/>
      <c r="AB224" s="23"/>
    </row>
    <row r="225" spans="1:28" x14ac:dyDescent="0.3">
      <c r="A225" s="10" t="s">
        <v>2</v>
      </c>
      <c r="B225" s="11" t="s">
        <v>491</v>
      </c>
      <c r="C225" s="16" t="s">
        <v>255</v>
      </c>
      <c r="D225" s="19" t="s">
        <v>255</v>
      </c>
      <c r="E225" s="10" t="s">
        <v>859</v>
      </c>
      <c r="F225" s="10" t="s">
        <v>615</v>
      </c>
      <c r="G225" s="2" t="s">
        <v>849</v>
      </c>
      <c r="H225" s="10" t="s">
        <v>229</v>
      </c>
      <c r="I225" s="21">
        <v>5.89</v>
      </c>
      <c r="J225" s="3">
        <v>21373</v>
      </c>
      <c r="K225" s="10">
        <v>2.4609999999999999</v>
      </c>
      <c r="L225" s="10">
        <v>0</v>
      </c>
      <c r="M225" s="8">
        <v>-100</v>
      </c>
      <c r="N225" s="23"/>
      <c r="O225" s="23"/>
      <c r="P225" s="23"/>
      <c r="Q225" s="23"/>
      <c r="Y225" s="23"/>
      <c r="Z225" s="23"/>
      <c r="AA225" s="23"/>
      <c r="AB225" s="23"/>
    </row>
    <row r="226" spans="1:28" x14ac:dyDescent="0.3">
      <c r="A226" s="10" t="s">
        <v>2</v>
      </c>
      <c r="B226" s="11" t="s">
        <v>491</v>
      </c>
      <c r="C226" s="16" t="s">
        <v>300</v>
      </c>
      <c r="D226" s="19" t="s">
        <v>300</v>
      </c>
      <c r="E226" s="10" t="s">
        <v>859</v>
      </c>
      <c r="F226" s="10" t="s">
        <v>615</v>
      </c>
      <c r="G226" s="2" t="s">
        <v>652</v>
      </c>
      <c r="H226" s="10" t="s">
        <v>181</v>
      </c>
      <c r="I226" s="21">
        <v>7.12</v>
      </c>
      <c r="J226" s="3">
        <v>29299</v>
      </c>
      <c r="K226" s="10">
        <v>0</v>
      </c>
      <c r="L226" s="10">
        <v>1.593</v>
      </c>
      <c r="M226" s="19">
        <v>100</v>
      </c>
      <c r="N226" s="23"/>
      <c r="O226" s="23" t="s">
        <v>868</v>
      </c>
      <c r="P226" s="23"/>
      <c r="Q226" s="23"/>
      <c r="Y226" s="23"/>
      <c r="Z226" s="23"/>
      <c r="AA226" s="23"/>
      <c r="AB226" s="23"/>
    </row>
    <row r="227" spans="1:28" x14ac:dyDescent="0.3">
      <c r="A227" s="10" t="s">
        <v>2</v>
      </c>
      <c r="B227" s="11" t="s">
        <v>490</v>
      </c>
      <c r="C227" s="16" t="s">
        <v>340</v>
      </c>
      <c r="D227" s="19" t="s">
        <v>340</v>
      </c>
      <c r="E227" s="10" t="s">
        <v>859</v>
      </c>
      <c r="F227" s="10" t="s">
        <v>615</v>
      </c>
      <c r="G227" s="2" t="s">
        <v>624</v>
      </c>
      <c r="H227" s="10" t="s">
        <v>190</v>
      </c>
      <c r="I227" s="21">
        <v>9.98</v>
      </c>
      <c r="J227" s="3">
        <v>33857</v>
      </c>
      <c r="K227" s="10">
        <v>0</v>
      </c>
      <c r="L227" s="10">
        <v>3.9820000000000002</v>
      </c>
      <c r="M227" s="19">
        <v>100</v>
      </c>
      <c r="N227" s="23"/>
      <c r="O227" s="23" t="s">
        <v>868</v>
      </c>
      <c r="P227" s="23" t="s">
        <v>1003</v>
      </c>
      <c r="Q227" s="23"/>
      <c r="Y227" s="24"/>
      <c r="Z227" s="23"/>
      <c r="AA227" s="24"/>
      <c r="AB227" s="23"/>
    </row>
    <row r="228" spans="1:28" x14ac:dyDescent="0.3">
      <c r="A228" s="10" t="s">
        <v>2</v>
      </c>
      <c r="B228" s="11" t="s">
        <v>491</v>
      </c>
      <c r="C228" s="16" t="s">
        <v>313</v>
      </c>
      <c r="D228" s="19" t="s">
        <v>313</v>
      </c>
      <c r="E228" s="10" t="s">
        <v>859</v>
      </c>
      <c r="F228" s="10" t="s">
        <v>615</v>
      </c>
      <c r="G228" s="2" t="s">
        <v>806</v>
      </c>
      <c r="H228" s="10" t="s">
        <v>145</v>
      </c>
      <c r="I228" s="21">
        <v>5.6</v>
      </c>
      <c r="J228" s="3">
        <v>21026</v>
      </c>
      <c r="K228" s="10">
        <v>8.2040000000000006</v>
      </c>
      <c r="L228" s="10">
        <v>1.593</v>
      </c>
      <c r="M228" s="8">
        <f>IF(K228&gt;L228,ROUND(-K228/L228,2),ROUND(L228/K228,2))</f>
        <v>-5.15</v>
      </c>
      <c r="N228" s="23"/>
      <c r="O228" s="23"/>
      <c r="P228" s="23"/>
      <c r="Q228" s="23"/>
      <c r="Y228" s="23"/>
      <c r="Z228" s="23"/>
      <c r="AA228" s="24"/>
      <c r="AB228" s="23"/>
    </row>
    <row r="229" spans="1:28" x14ac:dyDescent="0.3">
      <c r="A229" s="10" t="s">
        <v>2</v>
      </c>
      <c r="B229" s="11" t="s">
        <v>484</v>
      </c>
      <c r="C229" s="16" t="s">
        <v>302</v>
      </c>
      <c r="D229" s="19" t="s">
        <v>302</v>
      </c>
      <c r="E229" s="10" t="s">
        <v>859</v>
      </c>
      <c r="F229" s="10" t="s">
        <v>615</v>
      </c>
      <c r="G229" s="2" t="s">
        <v>618</v>
      </c>
      <c r="H229" s="10" t="s">
        <v>184</v>
      </c>
      <c r="I229" s="21">
        <v>9.57</v>
      </c>
      <c r="J229" s="3">
        <v>45214</v>
      </c>
      <c r="K229" s="10">
        <v>0</v>
      </c>
      <c r="L229" s="10">
        <v>1.593</v>
      </c>
      <c r="M229" s="19">
        <v>100</v>
      </c>
      <c r="N229" s="23"/>
      <c r="O229" s="23" t="s">
        <v>868</v>
      </c>
      <c r="P229" s="23" t="s">
        <v>872</v>
      </c>
      <c r="Q229" s="23"/>
      <c r="Y229" s="23"/>
      <c r="Z229" s="23"/>
      <c r="AA229" s="23"/>
      <c r="AB229" s="23"/>
    </row>
    <row r="230" spans="1:28" ht="30" x14ac:dyDescent="0.3">
      <c r="A230" s="10" t="s">
        <v>2</v>
      </c>
      <c r="B230" s="11" t="s">
        <v>491</v>
      </c>
      <c r="C230" s="16" t="s">
        <v>257</v>
      </c>
      <c r="D230" s="19" t="s">
        <v>257</v>
      </c>
      <c r="E230" s="10" t="s">
        <v>859</v>
      </c>
      <c r="F230" s="10" t="s">
        <v>615</v>
      </c>
      <c r="G230" s="2" t="s">
        <v>850</v>
      </c>
      <c r="H230" s="10" t="s">
        <v>233</v>
      </c>
      <c r="I230" s="21">
        <v>10.5</v>
      </c>
      <c r="J230" s="3">
        <v>42257</v>
      </c>
      <c r="K230" s="10">
        <v>2.4609999999999999</v>
      </c>
      <c r="L230" s="10">
        <v>0</v>
      </c>
      <c r="M230" s="8">
        <v>-100</v>
      </c>
      <c r="N230" s="23" t="s">
        <v>944</v>
      </c>
      <c r="O230" s="24" t="s">
        <v>958</v>
      </c>
      <c r="P230" s="23" t="s">
        <v>1045</v>
      </c>
      <c r="Q230" s="23"/>
      <c r="Y230" s="23"/>
      <c r="Z230" s="23"/>
      <c r="AA230" s="23"/>
      <c r="AB230" s="23"/>
    </row>
    <row r="231" spans="1:28" x14ac:dyDescent="0.3">
      <c r="A231" s="10" t="s">
        <v>2</v>
      </c>
      <c r="B231" s="11" t="s">
        <v>491</v>
      </c>
      <c r="C231" s="16" t="s">
        <v>263</v>
      </c>
      <c r="D231" s="19" t="s">
        <v>263</v>
      </c>
      <c r="E231" s="10" t="s">
        <v>859</v>
      </c>
      <c r="F231" s="10" t="s">
        <v>615</v>
      </c>
      <c r="G231" s="2" t="s">
        <v>851</v>
      </c>
      <c r="H231" s="10" t="s">
        <v>240</v>
      </c>
      <c r="I231" s="21">
        <v>10.11</v>
      </c>
      <c r="J231" s="3">
        <v>20691</v>
      </c>
      <c r="K231" s="10">
        <v>3.282</v>
      </c>
      <c r="L231" s="10">
        <v>0</v>
      </c>
      <c r="M231" s="8">
        <v>-100</v>
      </c>
      <c r="N231" s="23"/>
      <c r="O231" s="23"/>
      <c r="P231" s="23"/>
      <c r="Q231" s="23"/>
      <c r="Y231" s="23"/>
      <c r="Z231" s="23"/>
      <c r="AA231" s="23"/>
      <c r="AB231" s="23"/>
    </row>
    <row r="232" spans="1:28" x14ac:dyDescent="0.3">
      <c r="A232" s="10" t="s">
        <v>2</v>
      </c>
      <c r="B232" s="11" t="s">
        <v>597</v>
      </c>
      <c r="C232" s="16" t="s">
        <v>246</v>
      </c>
      <c r="D232" s="19" t="s">
        <v>246</v>
      </c>
      <c r="E232" s="10" t="s">
        <v>859</v>
      </c>
      <c r="F232" s="10" t="s">
        <v>615</v>
      </c>
      <c r="G232" s="2" t="s">
        <v>811</v>
      </c>
      <c r="H232" s="10" t="s">
        <v>232</v>
      </c>
      <c r="I232" s="21">
        <v>11.62</v>
      </c>
      <c r="J232" s="3">
        <v>19975</v>
      </c>
      <c r="K232" s="10">
        <v>1.641</v>
      </c>
      <c r="L232" s="10">
        <v>0</v>
      </c>
      <c r="M232" s="8">
        <v>-100</v>
      </c>
      <c r="N232" s="23" t="s">
        <v>942</v>
      </c>
      <c r="O232" s="23" t="s">
        <v>868</v>
      </c>
      <c r="P232" s="23" t="s">
        <v>918</v>
      </c>
      <c r="Q232" s="23"/>
      <c r="Y232" s="23"/>
      <c r="Z232" s="23"/>
      <c r="AA232" s="23"/>
      <c r="AB232" s="23"/>
    </row>
    <row r="233" spans="1:28" ht="30" x14ac:dyDescent="0.3">
      <c r="A233" s="10" t="s">
        <v>2</v>
      </c>
      <c r="B233" s="11" t="s">
        <v>483</v>
      </c>
      <c r="C233" s="16" t="s">
        <v>318</v>
      </c>
      <c r="D233" s="19" t="s">
        <v>318</v>
      </c>
      <c r="E233" s="10" t="s">
        <v>859</v>
      </c>
      <c r="F233" s="10" t="s">
        <v>615</v>
      </c>
      <c r="G233" s="2" t="s">
        <v>617</v>
      </c>
      <c r="H233" s="10" t="s">
        <v>185</v>
      </c>
      <c r="I233" s="21">
        <v>6.01</v>
      </c>
      <c r="J233" s="3">
        <v>36343</v>
      </c>
      <c r="K233" s="10">
        <v>0</v>
      </c>
      <c r="L233" s="10">
        <v>2.3889999999999998</v>
      </c>
      <c r="M233" s="19">
        <v>100</v>
      </c>
      <c r="N233" s="23"/>
      <c r="O233" s="23"/>
      <c r="P233" s="24" t="s">
        <v>964</v>
      </c>
      <c r="Q233" s="23"/>
      <c r="Y233" s="23"/>
      <c r="Z233" s="23"/>
      <c r="AA233" s="23"/>
      <c r="AB233" s="23"/>
    </row>
    <row r="234" spans="1:28" x14ac:dyDescent="0.3">
      <c r="A234" s="10" t="s">
        <v>2</v>
      </c>
      <c r="B234" s="11" t="s">
        <v>600</v>
      </c>
      <c r="C234" s="16" t="s">
        <v>258</v>
      </c>
      <c r="D234" s="19" t="s">
        <v>258</v>
      </c>
      <c r="E234" s="10" t="s">
        <v>859</v>
      </c>
      <c r="F234" s="10" t="s">
        <v>615</v>
      </c>
      <c r="G234" s="2" t="s">
        <v>816</v>
      </c>
      <c r="H234" s="10" t="s">
        <v>234</v>
      </c>
      <c r="I234" s="21">
        <v>9.68</v>
      </c>
      <c r="J234" s="3">
        <v>23554</v>
      </c>
      <c r="K234" s="10">
        <v>2.4609999999999999</v>
      </c>
      <c r="L234" s="10">
        <v>0</v>
      </c>
      <c r="M234" s="8">
        <v>-100</v>
      </c>
      <c r="N234" s="23"/>
      <c r="O234" s="23"/>
      <c r="P234" s="23"/>
      <c r="Q234" s="23"/>
      <c r="Y234" s="23"/>
      <c r="Z234" s="23"/>
      <c r="AA234" s="23"/>
      <c r="AB234" s="23"/>
    </row>
    <row r="235" spans="1:28" ht="30" x14ac:dyDescent="0.3">
      <c r="A235" s="10" t="s">
        <v>2</v>
      </c>
      <c r="B235" s="11" t="s">
        <v>509</v>
      </c>
      <c r="C235" s="16" t="s">
        <v>283</v>
      </c>
      <c r="D235" s="19" t="s">
        <v>283</v>
      </c>
      <c r="E235" s="10" t="s">
        <v>859</v>
      </c>
      <c r="F235" s="10" t="s">
        <v>615</v>
      </c>
      <c r="G235" s="2" t="s">
        <v>812</v>
      </c>
      <c r="H235" s="10" t="s">
        <v>241</v>
      </c>
      <c r="I235" s="21">
        <v>10.27</v>
      </c>
      <c r="J235" s="3">
        <v>21991</v>
      </c>
      <c r="K235" s="10">
        <v>9.8450000000000006</v>
      </c>
      <c r="L235" s="10">
        <v>0</v>
      </c>
      <c r="M235" s="8">
        <v>-100</v>
      </c>
      <c r="N235" s="23" t="s">
        <v>900</v>
      </c>
      <c r="O235" s="23" t="s">
        <v>901</v>
      </c>
      <c r="P235" s="24" t="s">
        <v>974</v>
      </c>
      <c r="Q235" s="23"/>
      <c r="Y235" s="23"/>
      <c r="Z235" s="23"/>
      <c r="AA235" s="23"/>
      <c r="AB235" s="23"/>
    </row>
    <row r="236" spans="1:28" x14ac:dyDescent="0.3">
      <c r="A236" s="10" t="s">
        <v>2</v>
      </c>
      <c r="B236" s="11" t="s">
        <v>491</v>
      </c>
      <c r="C236" s="16" t="s">
        <v>357</v>
      </c>
      <c r="D236" s="19" t="s">
        <v>357</v>
      </c>
      <c r="E236" s="10" t="s">
        <v>859</v>
      </c>
      <c r="F236" s="10" t="s">
        <v>615</v>
      </c>
      <c r="G236" s="2" t="s">
        <v>653</v>
      </c>
      <c r="H236" s="10" t="s">
        <v>189</v>
      </c>
      <c r="I236" s="21">
        <v>9.7799999999999994</v>
      </c>
      <c r="J236" s="3">
        <v>41569</v>
      </c>
      <c r="K236" s="10">
        <v>0</v>
      </c>
      <c r="L236" s="10">
        <v>5.5739999999999998</v>
      </c>
      <c r="M236" s="19">
        <v>100</v>
      </c>
      <c r="N236" s="23"/>
      <c r="O236" s="23"/>
      <c r="P236" s="23"/>
      <c r="Q236" s="23"/>
      <c r="Y236" s="23"/>
      <c r="Z236" s="23"/>
      <c r="AA236" s="23"/>
      <c r="AB236" s="23"/>
    </row>
    <row r="237" spans="1:28" x14ac:dyDescent="0.3">
      <c r="A237" s="10" t="s">
        <v>2</v>
      </c>
      <c r="B237" s="11" t="s">
        <v>491</v>
      </c>
      <c r="C237" s="16" t="s">
        <v>247</v>
      </c>
      <c r="D237" s="19" t="s">
        <v>247</v>
      </c>
      <c r="E237" s="10" t="s">
        <v>859</v>
      </c>
      <c r="F237" s="10" t="s">
        <v>615</v>
      </c>
      <c r="G237" s="2" t="s">
        <v>852</v>
      </c>
      <c r="H237" s="10" t="s">
        <v>237</v>
      </c>
      <c r="I237" s="21">
        <v>7.13</v>
      </c>
      <c r="J237" s="3">
        <v>40457</v>
      </c>
      <c r="K237" s="10">
        <v>1.641</v>
      </c>
      <c r="L237" s="10">
        <v>0</v>
      </c>
      <c r="M237" s="8">
        <v>-100</v>
      </c>
      <c r="N237" s="23"/>
      <c r="O237" s="23"/>
      <c r="P237" s="23"/>
      <c r="Q237" s="23"/>
      <c r="Y237" s="23"/>
      <c r="Z237" s="23"/>
      <c r="AA237" s="23"/>
      <c r="AB237" s="23"/>
    </row>
    <row r="238" spans="1:28" ht="30" x14ac:dyDescent="0.3">
      <c r="A238" s="10" t="s">
        <v>2</v>
      </c>
      <c r="B238" s="11" t="s">
        <v>610</v>
      </c>
      <c r="C238" s="16" t="s">
        <v>272</v>
      </c>
      <c r="D238" s="19" t="s">
        <v>272</v>
      </c>
      <c r="E238" s="10" t="s">
        <v>859</v>
      </c>
      <c r="F238" s="10" t="s">
        <v>615</v>
      </c>
      <c r="G238" s="2" t="s">
        <v>835</v>
      </c>
      <c r="H238" s="10" t="s">
        <v>238</v>
      </c>
      <c r="I238" s="21">
        <v>9.44</v>
      </c>
      <c r="J238" s="3">
        <v>58575</v>
      </c>
      <c r="K238" s="10">
        <v>4.9219999999999997</v>
      </c>
      <c r="L238" s="10">
        <v>0</v>
      </c>
      <c r="M238" s="8">
        <v>-100</v>
      </c>
      <c r="N238" s="23" t="s">
        <v>904</v>
      </c>
      <c r="O238" s="23"/>
      <c r="P238" s="24" t="s">
        <v>977</v>
      </c>
      <c r="Q238" s="23"/>
      <c r="Y238" s="23"/>
      <c r="Z238" s="23"/>
      <c r="AA238" s="24"/>
      <c r="AB238" s="23"/>
    </row>
    <row r="239" spans="1:28" x14ac:dyDescent="0.3">
      <c r="A239" s="10" t="s">
        <v>2</v>
      </c>
      <c r="B239" s="11" t="s">
        <v>592</v>
      </c>
      <c r="C239" s="16" t="s">
        <v>398</v>
      </c>
      <c r="D239" s="19" t="s">
        <v>398</v>
      </c>
      <c r="E239" s="10" t="s">
        <v>859</v>
      </c>
      <c r="F239" s="10" t="s">
        <v>615</v>
      </c>
      <c r="G239" s="2" t="s">
        <v>801</v>
      </c>
      <c r="H239" s="10" t="s">
        <v>141</v>
      </c>
      <c r="I239" s="21">
        <v>4.37</v>
      </c>
      <c r="J239" s="3">
        <v>172742</v>
      </c>
      <c r="K239" s="10">
        <v>31.995999999999999</v>
      </c>
      <c r="L239" s="10">
        <v>10.352</v>
      </c>
      <c r="M239" s="8">
        <f>IF(K239&gt;L239,ROUND(-K239/L239,2),ROUND(L239/K239,2))</f>
        <v>-3.09</v>
      </c>
      <c r="N239" s="23" t="s">
        <v>946</v>
      </c>
      <c r="O239" s="23" t="s">
        <v>868</v>
      </c>
      <c r="P239" s="23" t="s">
        <v>908</v>
      </c>
      <c r="Q239" s="23"/>
      <c r="Y239" s="24"/>
      <c r="Z239" s="23"/>
      <c r="AA239" s="23"/>
      <c r="AB239" s="23"/>
    </row>
    <row r="240" spans="1:28" x14ac:dyDescent="0.3">
      <c r="A240" s="10" t="s">
        <v>2</v>
      </c>
      <c r="B240" s="11" t="s">
        <v>505</v>
      </c>
      <c r="C240" s="16" t="s">
        <v>387</v>
      </c>
      <c r="D240" s="19" t="s">
        <v>387</v>
      </c>
      <c r="E240" s="10" t="s">
        <v>859</v>
      </c>
      <c r="F240" s="10" t="s">
        <v>615</v>
      </c>
      <c r="G240" s="2" t="s">
        <v>637</v>
      </c>
      <c r="H240" s="10" t="s">
        <v>188</v>
      </c>
      <c r="I240" s="21">
        <v>6.73</v>
      </c>
      <c r="J240" s="3">
        <v>26328</v>
      </c>
      <c r="K240" s="10">
        <v>0</v>
      </c>
      <c r="L240" s="10">
        <v>9.5559999999999992</v>
      </c>
      <c r="M240" s="19">
        <v>100</v>
      </c>
      <c r="N240" s="23" t="s">
        <v>879</v>
      </c>
      <c r="O240" s="23" t="s">
        <v>887</v>
      </c>
      <c r="P240" s="23"/>
      <c r="Q240" s="23"/>
      <c r="Y240" s="24"/>
      <c r="Z240" s="24"/>
      <c r="AA240" s="23"/>
      <c r="AB240" s="23"/>
    </row>
    <row r="241" spans="1:28" ht="30" x14ac:dyDescent="0.3">
      <c r="A241" s="10" t="s">
        <v>2</v>
      </c>
      <c r="B241" s="11" t="s">
        <v>491</v>
      </c>
      <c r="C241" s="16" t="s">
        <v>379</v>
      </c>
      <c r="D241" s="19" t="s">
        <v>379</v>
      </c>
      <c r="E241" s="10" t="s">
        <v>859</v>
      </c>
      <c r="F241" s="10" t="s">
        <v>615</v>
      </c>
      <c r="G241" s="2" t="s">
        <v>792</v>
      </c>
      <c r="H241" s="10" t="s">
        <v>142</v>
      </c>
      <c r="I241" s="21">
        <v>6.06</v>
      </c>
      <c r="J241" s="3">
        <v>89998</v>
      </c>
      <c r="K241" s="10">
        <v>17.228999999999999</v>
      </c>
      <c r="L241" s="10">
        <v>7.9630000000000001</v>
      </c>
      <c r="M241" s="8">
        <f>IF(K241&gt;L241,ROUND(-K241/L241,2),ROUND(L241/K241,2))</f>
        <v>-2.16</v>
      </c>
      <c r="N241" s="23"/>
      <c r="O241" s="23"/>
      <c r="P241" s="24" t="s">
        <v>982</v>
      </c>
      <c r="Q241" s="23"/>
      <c r="Y241" s="23"/>
      <c r="Z241" s="23"/>
      <c r="AA241" s="23"/>
      <c r="AB241" s="23"/>
    </row>
  </sheetData>
  <autoFilter ref="A1:P241">
    <filterColumn colId="12">
      <customFilters>
        <customFilter operator="greaterThanOrEqual" val="2"/>
        <customFilter operator="lessThanOrEqual" val="-2"/>
      </customFilters>
    </filterColumn>
    <sortState ref="A2:P241">
      <sortCondition ref="G1:G241"/>
    </sortState>
  </autoFilter>
  <phoneticPr fontId="18" type="noConversion"/>
  <conditionalFormatting sqref="C1:C1048576">
    <cfRule type="duplicateValues" dxfId="4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B3" sqref="B3:C3"/>
    </sheetView>
  </sheetViews>
  <sheetFormatPr defaultRowHeight="16.2" x14ac:dyDescent="0.3"/>
  <cols>
    <col min="1" max="1" width="14.21875" bestFit="1" customWidth="1"/>
  </cols>
  <sheetData>
    <row r="1" spans="1:5" x14ac:dyDescent="0.3">
      <c r="A1" s="18"/>
      <c r="B1" s="69" t="s">
        <v>1027</v>
      </c>
      <c r="C1" s="69"/>
      <c r="D1" s="69" t="s">
        <v>1028</v>
      </c>
      <c r="E1" s="69"/>
    </row>
    <row r="2" spans="1:5" x14ac:dyDescent="0.3">
      <c r="A2" s="18"/>
      <c r="B2" s="20" t="s">
        <v>1029</v>
      </c>
      <c r="C2" s="20" t="s">
        <v>1030</v>
      </c>
      <c r="D2" s="20" t="s">
        <v>1029</v>
      </c>
      <c r="E2" s="20" t="s">
        <v>1030</v>
      </c>
    </row>
    <row r="3" spans="1:5" x14ac:dyDescent="0.3">
      <c r="A3" s="20" t="s">
        <v>1031</v>
      </c>
      <c r="B3" s="20">
        <f>COUNTIF('8004'!M:M,"&gt;0")</f>
        <v>90</v>
      </c>
      <c r="C3" s="20">
        <f>COUNTIF('8004'!M:M,"&lt;0")</f>
        <v>150</v>
      </c>
      <c r="D3" s="20">
        <f>COUNTIF('8004'!M:M,"&lt;=-2")</f>
        <v>71</v>
      </c>
      <c r="E3" s="20">
        <f>COUNTIF('8004'!M:M,"&gt;=2")</f>
        <v>38</v>
      </c>
    </row>
    <row r="4" spans="1:5" x14ac:dyDescent="0.3">
      <c r="B4" s="20"/>
      <c r="C4" s="20"/>
      <c r="D4" s="20"/>
      <c r="E4" s="20"/>
    </row>
    <row r="5" spans="1:5" x14ac:dyDescent="0.3">
      <c r="A5" s="20"/>
      <c r="B5" s="20"/>
      <c r="C5" s="20"/>
      <c r="D5" s="20"/>
      <c r="E5" s="20"/>
    </row>
  </sheetData>
  <mergeCells count="2">
    <mergeCell ref="B1:C1"/>
    <mergeCell ref="D1:E1"/>
  </mergeCells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6" sqref="E26"/>
    </sheetView>
  </sheetViews>
  <sheetFormatPr defaultRowHeight="16.2" x14ac:dyDescent="0.3"/>
  <sheetData/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3"/>
  <sheetViews>
    <sheetView zoomScale="50" zoomScaleNormal="50" workbookViewId="0">
      <selection activeCell="I4" sqref="I4"/>
    </sheetView>
  </sheetViews>
  <sheetFormatPr defaultColWidth="9" defaultRowHeight="16.8" x14ac:dyDescent="0.3"/>
  <cols>
    <col min="1" max="1" width="21" style="16" bestFit="1" customWidth="1"/>
    <col min="2" max="2" width="90" style="11" bestFit="1" customWidth="1"/>
    <col min="3" max="3" width="24.88671875" style="2" customWidth="1"/>
    <col min="4" max="4" width="48.44140625" style="10" customWidth="1"/>
    <col min="5" max="5" width="10.21875" style="10" bestFit="1" customWidth="1"/>
    <col min="6" max="6" width="19.33203125" style="10" bestFit="1" customWidth="1"/>
    <col min="7" max="7" width="15.109375" style="11" customWidth="1"/>
    <col min="8" max="8" width="13.77734375" style="11" customWidth="1"/>
    <col min="9" max="9" width="23" style="11" bestFit="1" customWidth="1"/>
    <col min="10" max="10" width="96.77734375" style="22" bestFit="1" customWidth="1"/>
    <col min="11" max="11" width="75.33203125" style="11" bestFit="1" customWidth="1"/>
    <col min="12" max="12" width="103.5546875" style="11" bestFit="1" customWidth="1"/>
    <col min="13" max="16384" width="9" style="11"/>
  </cols>
  <sheetData>
    <row r="1" spans="1:18" ht="21" x14ac:dyDescent="0.3">
      <c r="A1" s="26" t="s">
        <v>1066</v>
      </c>
    </row>
    <row r="3" spans="1:18" s="9" customFormat="1" ht="35.1" customHeight="1" x14ac:dyDescent="0.3">
      <c r="A3" s="27" t="s">
        <v>865</v>
      </c>
      <c r="B3" s="28" t="s">
        <v>856</v>
      </c>
      <c r="C3" s="29" t="s">
        <v>1064</v>
      </c>
      <c r="D3" s="30" t="s">
        <v>1</v>
      </c>
      <c r="E3" s="30" t="s">
        <v>1032</v>
      </c>
      <c r="F3" s="33" t="s">
        <v>1033</v>
      </c>
      <c r="G3" s="30" t="s">
        <v>1068</v>
      </c>
      <c r="H3" s="30" t="s">
        <v>1035</v>
      </c>
      <c r="I3" s="32" t="s">
        <v>1069</v>
      </c>
      <c r="J3" s="34" t="s">
        <v>1037</v>
      </c>
      <c r="K3" s="34" t="s">
        <v>1038</v>
      </c>
      <c r="L3" s="35" t="s">
        <v>1039</v>
      </c>
    </row>
    <row r="4" spans="1:18" ht="30" x14ac:dyDescent="0.3">
      <c r="A4" s="16" t="s">
        <v>474</v>
      </c>
      <c r="B4" s="11" t="s">
        <v>528</v>
      </c>
      <c r="C4" s="31" t="s">
        <v>683</v>
      </c>
      <c r="D4" s="10" t="s">
        <v>96</v>
      </c>
      <c r="E4" s="25">
        <v>5.33</v>
      </c>
      <c r="F4" s="3">
        <v>90687</v>
      </c>
      <c r="G4" s="10">
        <v>75.477999999999994</v>
      </c>
      <c r="H4" s="10">
        <v>101.92700000000001</v>
      </c>
      <c r="I4" s="25">
        <f>IF(G4&gt;H4,ROUND(-G4/H4,2),ROUND(H4/G4,2))</f>
        <v>1.35</v>
      </c>
      <c r="J4" s="24" t="s">
        <v>972</v>
      </c>
      <c r="K4" s="24" t="s">
        <v>965</v>
      </c>
      <c r="L4" s="23"/>
      <c r="O4" s="23"/>
      <c r="P4" s="23"/>
      <c r="Q4" s="23"/>
      <c r="R4" s="23"/>
    </row>
    <row r="5" spans="1:18" ht="30" x14ac:dyDescent="0.3">
      <c r="A5" s="16" t="s">
        <v>455</v>
      </c>
      <c r="B5" s="11" t="s">
        <v>512</v>
      </c>
      <c r="C5" s="31" t="s">
        <v>654</v>
      </c>
      <c r="D5" s="10" t="s">
        <v>64</v>
      </c>
      <c r="E5" s="25">
        <v>9.19</v>
      </c>
      <c r="F5" s="3">
        <v>33544</v>
      </c>
      <c r="G5" s="10">
        <v>43.481999999999999</v>
      </c>
      <c r="H5" s="10">
        <v>38.222999999999999</v>
      </c>
      <c r="I5" s="25">
        <f>IF(G5&gt;H5,ROUND(-G5/H5,2),ROUND(H5/G5,2))</f>
        <v>-1.1399999999999999</v>
      </c>
      <c r="J5" s="24" t="s">
        <v>972</v>
      </c>
      <c r="K5" s="23" t="s">
        <v>891</v>
      </c>
      <c r="L5" s="23"/>
      <c r="O5" s="24"/>
      <c r="P5" s="24"/>
      <c r="Q5" s="23"/>
      <c r="R5" s="23"/>
    </row>
    <row r="6" spans="1:18" ht="30" x14ac:dyDescent="0.3">
      <c r="A6" s="16" t="s">
        <v>416</v>
      </c>
      <c r="B6" s="11" t="s">
        <v>550</v>
      </c>
      <c r="C6" s="31" t="s">
        <v>729</v>
      </c>
      <c r="D6" s="10" t="s">
        <v>118</v>
      </c>
      <c r="E6" s="25">
        <v>9.8699999999999992</v>
      </c>
      <c r="F6" s="3">
        <v>41176</v>
      </c>
      <c r="G6" s="10">
        <v>18.048999999999999</v>
      </c>
      <c r="H6" s="10">
        <v>16.722000000000001</v>
      </c>
      <c r="I6" s="25">
        <f>IF(G6&gt;H6,ROUND(-G6/H6,2),ROUND(H6/G6,2))</f>
        <v>-1.08</v>
      </c>
      <c r="J6" s="24" t="s">
        <v>996</v>
      </c>
      <c r="K6" s="23" t="s">
        <v>873</v>
      </c>
      <c r="L6" s="23" t="s">
        <v>1012</v>
      </c>
      <c r="O6" s="23"/>
      <c r="P6" s="23"/>
      <c r="Q6" s="23"/>
      <c r="R6" s="23"/>
    </row>
    <row r="7" spans="1:18" ht="15.6" x14ac:dyDescent="0.3">
      <c r="A7" s="16" t="s">
        <v>314</v>
      </c>
      <c r="B7" s="11" t="s">
        <v>489</v>
      </c>
      <c r="C7" s="31" t="s">
        <v>623</v>
      </c>
      <c r="D7" s="10" t="s">
        <v>155</v>
      </c>
      <c r="E7" s="25">
        <v>8.39</v>
      </c>
      <c r="F7" s="3">
        <v>51357</v>
      </c>
      <c r="G7" s="10">
        <v>0</v>
      </c>
      <c r="H7" s="10">
        <v>2.3889999999999998</v>
      </c>
      <c r="I7" s="25">
        <v>100</v>
      </c>
      <c r="J7" s="23" t="s">
        <v>950</v>
      </c>
      <c r="K7" s="23"/>
      <c r="L7" s="23" t="s">
        <v>938</v>
      </c>
      <c r="O7" s="23"/>
      <c r="P7" s="23"/>
      <c r="Q7" s="23"/>
      <c r="R7" s="23"/>
    </row>
    <row r="8" spans="1:18" ht="45" x14ac:dyDescent="0.3">
      <c r="A8" s="16" t="s">
        <v>329</v>
      </c>
      <c r="B8" s="11" t="s">
        <v>485</v>
      </c>
      <c r="C8" s="31" t="s">
        <v>619</v>
      </c>
      <c r="D8" s="10" t="s">
        <v>180</v>
      </c>
      <c r="E8" s="25">
        <v>4.76</v>
      </c>
      <c r="F8" s="3">
        <v>42478</v>
      </c>
      <c r="G8" s="10">
        <v>0</v>
      </c>
      <c r="H8" s="10">
        <v>3.1850000000000001</v>
      </c>
      <c r="I8" s="25">
        <v>100</v>
      </c>
      <c r="J8" s="24" t="s">
        <v>994</v>
      </c>
      <c r="K8" s="24" t="s">
        <v>995</v>
      </c>
      <c r="L8" s="24" t="s">
        <v>973</v>
      </c>
      <c r="O8" s="23"/>
      <c r="P8" s="23"/>
      <c r="Q8" s="24"/>
      <c r="R8" s="23"/>
    </row>
    <row r="9" spans="1:18" ht="30" x14ac:dyDescent="0.3">
      <c r="A9" s="16" t="s">
        <v>324</v>
      </c>
      <c r="B9" s="11" t="s">
        <v>486</v>
      </c>
      <c r="C9" s="31" t="s">
        <v>620</v>
      </c>
      <c r="D9" s="10" t="s">
        <v>156</v>
      </c>
      <c r="E9" s="25">
        <v>5.1100000000000003</v>
      </c>
      <c r="F9" s="3">
        <v>70788</v>
      </c>
      <c r="G9" s="10">
        <v>0</v>
      </c>
      <c r="H9" s="10">
        <v>3.1850000000000001</v>
      </c>
      <c r="I9" s="25">
        <v>100</v>
      </c>
      <c r="J9" s="24" t="s">
        <v>969</v>
      </c>
      <c r="K9" s="23" t="s">
        <v>873</v>
      </c>
      <c r="L9" s="24" t="s">
        <v>970</v>
      </c>
    </row>
    <row r="10" spans="1:18" ht="30" x14ac:dyDescent="0.3">
      <c r="A10" s="16" t="s">
        <v>275</v>
      </c>
      <c r="B10" s="11" t="s">
        <v>611</v>
      </c>
      <c r="C10" s="31" t="s">
        <v>836</v>
      </c>
      <c r="D10" s="10" t="s">
        <v>192</v>
      </c>
      <c r="E10" s="25">
        <v>9.39</v>
      </c>
      <c r="F10" s="3">
        <v>8396</v>
      </c>
      <c r="G10" s="10">
        <v>6.5629999999999997</v>
      </c>
      <c r="H10" s="10">
        <v>0</v>
      </c>
      <c r="I10" s="25">
        <v>-100</v>
      </c>
      <c r="J10" s="23"/>
      <c r="K10" s="23" t="s">
        <v>873</v>
      </c>
      <c r="L10" s="24" t="s">
        <v>998</v>
      </c>
      <c r="O10" s="23"/>
      <c r="P10" s="23"/>
      <c r="Q10" s="23"/>
      <c r="R10" s="23"/>
    </row>
    <row r="11" spans="1:18" ht="45" x14ac:dyDescent="0.3">
      <c r="A11" s="16" t="s">
        <v>297</v>
      </c>
      <c r="B11" s="11" t="s">
        <v>493</v>
      </c>
      <c r="C11" s="31" t="s">
        <v>625</v>
      </c>
      <c r="D11" s="10" t="s">
        <v>166</v>
      </c>
      <c r="E11" s="25">
        <v>5.83</v>
      </c>
      <c r="F11" s="3">
        <v>44401</v>
      </c>
      <c r="G11" s="10">
        <v>0</v>
      </c>
      <c r="H11" s="10">
        <v>1.593</v>
      </c>
      <c r="I11" s="25">
        <v>100</v>
      </c>
      <c r="J11" s="24" t="s">
        <v>952</v>
      </c>
      <c r="K11" s="24" t="s">
        <v>953</v>
      </c>
      <c r="L11" s="23" t="s">
        <v>1044</v>
      </c>
      <c r="O11" s="23"/>
      <c r="P11" s="23"/>
      <c r="Q11" s="23"/>
      <c r="R11" s="23"/>
    </row>
    <row r="12" spans="1:18" ht="30" x14ac:dyDescent="0.3">
      <c r="A12" s="16" t="s">
        <v>339</v>
      </c>
      <c r="B12" s="11" t="s">
        <v>488</v>
      </c>
      <c r="C12" s="31" t="s">
        <v>622</v>
      </c>
      <c r="D12" s="10" t="s">
        <v>177</v>
      </c>
      <c r="E12" s="25">
        <v>9.73</v>
      </c>
      <c r="F12" s="3">
        <v>38159</v>
      </c>
      <c r="G12" s="10">
        <v>0</v>
      </c>
      <c r="H12" s="10">
        <v>3.9820000000000002</v>
      </c>
      <c r="I12" s="25">
        <v>100</v>
      </c>
      <c r="J12" s="24" t="s">
        <v>978</v>
      </c>
      <c r="K12" s="23" t="s">
        <v>926</v>
      </c>
      <c r="L12" s="24" t="s">
        <v>979</v>
      </c>
    </row>
    <row r="13" spans="1:18" ht="45" x14ac:dyDescent="0.3">
      <c r="A13" s="16" t="s">
        <v>386</v>
      </c>
      <c r="B13" s="11" t="s">
        <v>502</v>
      </c>
      <c r="C13" s="31" t="s">
        <v>634</v>
      </c>
      <c r="D13" s="10" t="s">
        <v>162</v>
      </c>
      <c r="E13" s="25">
        <v>9.25</v>
      </c>
      <c r="F13" s="3">
        <v>44855</v>
      </c>
      <c r="G13" s="10">
        <v>0</v>
      </c>
      <c r="H13" s="10">
        <v>9.5559999999999992</v>
      </c>
      <c r="I13" s="25">
        <v>100</v>
      </c>
      <c r="J13" s="23" t="s">
        <v>932</v>
      </c>
      <c r="K13" s="23" t="s">
        <v>873</v>
      </c>
      <c r="L13" s="24" t="s">
        <v>1000</v>
      </c>
    </row>
    <row r="14" spans="1:18" ht="75" x14ac:dyDescent="0.3">
      <c r="A14" s="16" t="s">
        <v>426</v>
      </c>
      <c r="B14" s="11" t="s">
        <v>571</v>
      </c>
      <c r="C14" s="31" t="s">
        <v>764</v>
      </c>
      <c r="D14" s="10" t="s">
        <v>77</v>
      </c>
      <c r="E14" s="25">
        <v>5.33</v>
      </c>
      <c r="F14" s="3">
        <v>125816</v>
      </c>
      <c r="G14" s="10">
        <v>27.074000000000002</v>
      </c>
      <c r="H14" s="10">
        <v>19.111000000000001</v>
      </c>
      <c r="I14" s="25">
        <f>IF(G14&gt;H14,ROUND(-G14/H14,2),ROUND(H14/G14,2))</f>
        <v>-1.42</v>
      </c>
      <c r="J14" s="24" t="s">
        <v>989</v>
      </c>
      <c r="K14" s="24" t="s">
        <v>990</v>
      </c>
      <c r="L14" s="24" t="s">
        <v>1019</v>
      </c>
      <c r="O14" s="24"/>
      <c r="P14" s="23"/>
      <c r="Q14" s="23"/>
      <c r="R14" s="23"/>
    </row>
    <row r="15" spans="1:18" ht="30" x14ac:dyDescent="0.3">
      <c r="A15" s="16" t="s">
        <v>367</v>
      </c>
      <c r="B15" s="11" t="s">
        <v>523</v>
      </c>
      <c r="C15" s="31" t="s">
        <v>672</v>
      </c>
      <c r="D15" s="10" t="s">
        <v>93</v>
      </c>
      <c r="E15" s="25">
        <v>6.31</v>
      </c>
      <c r="F15" s="3">
        <v>89976</v>
      </c>
      <c r="G15" s="10">
        <v>5.7430000000000003</v>
      </c>
      <c r="H15" s="10">
        <v>7.1669999999999998</v>
      </c>
      <c r="I15" s="25">
        <f>IF(G15&gt;H15,ROUND(-G15/H15,2),ROUND(H15/G15,2))</f>
        <v>1.25</v>
      </c>
      <c r="J15" s="23"/>
      <c r="K15" s="23" t="s">
        <v>873</v>
      </c>
      <c r="L15" s="24" t="s">
        <v>961</v>
      </c>
      <c r="O15" s="23"/>
      <c r="P15" s="23"/>
      <c r="Q15" s="23"/>
      <c r="R15" s="23"/>
    </row>
    <row r="16" spans="1:18" ht="30" x14ac:dyDescent="0.3">
      <c r="A16" s="16" t="s">
        <v>394</v>
      </c>
      <c r="B16" s="11" t="s">
        <v>541</v>
      </c>
      <c r="C16" s="31" t="s">
        <v>712</v>
      </c>
      <c r="D16" s="10" t="s">
        <v>3</v>
      </c>
      <c r="E16" s="25">
        <v>10</v>
      </c>
      <c r="F16" s="3">
        <v>14880</v>
      </c>
      <c r="G16" s="10">
        <v>10.664999999999999</v>
      </c>
      <c r="H16" s="10">
        <v>10.352</v>
      </c>
      <c r="I16" s="25">
        <f>IF(G16&gt;H16,ROUND(-G16/H16,2),ROUND(H16/G16,2))</f>
        <v>-1.03</v>
      </c>
      <c r="J16" s="23" t="s">
        <v>877</v>
      </c>
      <c r="K16" s="23" t="s">
        <v>878</v>
      </c>
      <c r="L16" s="24" t="s">
        <v>956</v>
      </c>
      <c r="O16" s="23"/>
      <c r="P16" s="23"/>
      <c r="Q16" s="24"/>
      <c r="R16" s="23"/>
    </row>
    <row r="17" spans="1:18" ht="45" x14ac:dyDescent="0.3">
      <c r="A17" s="16" t="s">
        <v>270</v>
      </c>
      <c r="B17" s="11" t="s">
        <v>506</v>
      </c>
      <c r="C17" s="31" t="s">
        <v>638</v>
      </c>
      <c r="D17" s="10" t="s">
        <v>231</v>
      </c>
      <c r="E17" s="25">
        <v>4.8899999999999997</v>
      </c>
      <c r="F17" s="3">
        <v>69904</v>
      </c>
      <c r="G17" s="10">
        <v>4.1020000000000003</v>
      </c>
      <c r="H17" s="10">
        <v>0</v>
      </c>
      <c r="I17" s="25">
        <v>-100</v>
      </c>
      <c r="J17" s="23" t="s">
        <v>888</v>
      </c>
      <c r="K17" s="23" t="s">
        <v>873</v>
      </c>
      <c r="L17" s="24" t="s">
        <v>959</v>
      </c>
      <c r="O17" s="23"/>
      <c r="P17" s="23"/>
      <c r="Q17" s="24"/>
      <c r="R17" s="23"/>
    </row>
    <row r="18" spans="1:18" ht="45" x14ac:dyDescent="0.3">
      <c r="A18" s="16" t="s">
        <v>243</v>
      </c>
      <c r="B18" s="11" t="s">
        <v>515</v>
      </c>
      <c r="C18" s="31" t="s">
        <v>655</v>
      </c>
      <c r="D18" s="10" t="s">
        <v>210</v>
      </c>
      <c r="E18" s="25">
        <v>6.35</v>
      </c>
      <c r="F18" s="3">
        <v>35338</v>
      </c>
      <c r="G18" s="10">
        <v>1.641</v>
      </c>
      <c r="H18" s="10">
        <v>0</v>
      </c>
      <c r="I18" s="25">
        <v>-100</v>
      </c>
      <c r="J18" s="24" t="s">
        <v>954</v>
      </c>
      <c r="K18" s="24" t="s">
        <v>955</v>
      </c>
      <c r="L18" s="23" t="s">
        <v>917</v>
      </c>
      <c r="O18" s="24"/>
      <c r="P18" s="23"/>
      <c r="Q18" s="24"/>
      <c r="R18" s="23"/>
    </row>
    <row r="19" spans="1:18" ht="60" x14ac:dyDescent="0.3">
      <c r="A19" s="16" t="s">
        <v>284</v>
      </c>
      <c r="B19" s="11" t="s">
        <v>510</v>
      </c>
      <c r="C19" s="31" t="s">
        <v>645</v>
      </c>
      <c r="D19" s="10" t="s">
        <v>191</v>
      </c>
      <c r="E19" s="25">
        <v>5.29</v>
      </c>
      <c r="F19" s="3">
        <v>48284</v>
      </c>
      <c r="G19" s="10">
        <v>11.486000000000001</v>
      </c>
      <c r="H19" s="10">
        <v>0</v>
      </c>
      <c r="I19" s="25">
        <v>-100</v>
      </c>
      <c r="J19" s="24" t="s">
        <v>1002</v>
      </c>
      <c r="K19" s="23" t="s">
        <v>873</v>
      </c>
      <c r="L19" s="23" t="s">
        <v>892</v>
      </c>
      <c r="O19" s="23"/>
      <c r="P19" s="23"/>
      <c r="Q19" s="23"/>
      <c r="R19" s="23"/>
    </row>
    <row r="20" spans="1:18" ht="15.6" x14ac:dyDescent="0.3">
      <c r="A20" s="16" t="s">
        <v>475</v>
      </c>
      <c r="B20" s="11" t="s">
        <v>517</v>
      </c>
      <c r="C20" s="2" t="s">
        <v>759</v>
      </c>
      <c r="D20" s="10" t="s">
        <v>6</v>
      </c>
      <c r="E20" s="25">
        <v>5.18</v>
      </c>
      <c r="F20" s="3">
        <v>47114</v>
      </c>
      <c r="G20" s="10">
        <v>141.93100000000001</v>
      </c>
      <c r="H20" s="10">
        <v>103.52</v>
      </c>
      <c r="I20" s="25">
        <f>IF(G20&gt;H20,ROUND(-G20/H20,2),ROUND(H20/G20,2))</f>
        <v>-1.37</v>
      </c>
      <c r="J20" s="23"/>
      <c r="K20" s="23"/>
      <c r="L20" s="23"/>
      <c r="O20" s="23"/>
      <c r="P20" s="24"/>
      <c r="Q20" s="23"/>
      <c r="R20" s="23"/>
    </row>
    <row r="21" spans="1:18" ht="15.6" x14ac:dyDescent="0.3">
      <c r="A21" s="16" t="s">
        <v>358</v>
      </c>
      <c r="B21" s="11" t="s">
        <v>491</v>
      </c>
      <c r="C21" s="2" t="s">
        <v>742</v>
      </c>
      <c r="D21" s="10" t="s">
        <v>4</v>
      </c>
      <c r="E21" s="25">
        <v>5.12</v>
      </c>
      <c r="F21" s="3">
        <v>63209</v>
      </c>
      <c r="G21" s="10">
        <v>6.5629999999999997</v>
      </c>
      <c r="H21" s="10">
        <v>5.5739999999999998</v>
      </c>
      <c r="I21" s="25">
        <f>IF(G21&gt;H21,ROUND(-G21/H21,2),ROUND(H21/G21,2))</f>
        <v>-1.18</v>
      </c>
      <c r="J21" s="23"/>
      <c r="K21" s="23"/>
      <c r="L21" s="23"/>
      <c r="O21" s="23"/>
      <c r="P21" s="23"/>
      <c r="Q21" s="23"/>
      <c r="R21" s="23"/>
    </row>
    <row r="22" spans="1:18" ht="15.6" x14ac:dyDescent="0.3">
      <c r="A22" s="16" t="s">
        <v>402</v>
      </c>
      <c r="B22" s="11" t="s">
        <v>491</v>
      </c>
      <c r="C22" s="2" t="s">
        <v>700</v>
      </c>
      <c r="D22" s="10" t="s">
        <v>13</v>
      </c>
      <c r="E22" s="25">
        <v>5.09</v>
      </c>
      <c r="F22" s="3">
        <v>14917</v>
      </c>
      <c r="G22" s="10">
        <v>9.8450000000000006</v>
      </c>
      <c r="H22" s="10">
        <v>11.945</v>
      </c>
      <c r="I22" s="25">
        <f>IF(G22&gt;H22,ROUND(-G22/H22,2),ROUND(H22/G22,2))</f>
        <v>1.21</v>
      </c>
      <c r="J22" s="23"/>
      <c r="K22" s="23"/>
      <c r="L22" s="23"/>
      <c r="O22" s="23"/>
      <c r="P22" s="23"/>
      <c r="Q22" s="23"/>
      <c r="R22" s="23"/>
    </row>
    <row r="23" spans="1:18" ht="15.6" x14ac:dyDescent="0.3">
      <c r="A23" s="16" t="s">
        <v>325</v>
      </c>
      <c r="B23" s="11" t="s">
        <v>491</v>
      </c>
      <c r="C23" s="2" t="s">
        <v>639</v>
      </c>
      <c r="D23" s="10" t="s">
        <v>158</v>
      </c>
      <c r="E23" s="25">
        <v>6.78</v>
      </c>
      <c r="F23" s="3">
        <v>28826</v>
      </c>
      <c r="G23" s="10">
        <v>0</v>
      </c>
      <c r="H23" s="10">
        <v>3.1850000000000001</v>
      </c>
      <c r="I23" s="25">
        <v>100</v>
      </c>
      <c r="J23" s="23"/>
      <c r="K23" s="23"/>
      <c r="L23" s="23"/>
    </row>
    <row r="24" spans="1:18" ht="15.6" x14ac:dyDescent="0.3">
      <c r="A24" s="16" t="s">
        <v>472</v>
      </c>
      <c r="B24" s="11" t="s">
        <v>511</v>
      </c>
      <c r="C24" s="2" t="s">
        <v>728</v>
      </c>
      <c r="D24" s="10" t="s">
        <v>14</v>
      </c>
      <c r="E24" s="25">
        <v>7.88</v>
      </c>
      <c r="F24" s="3">
        <v>97219</v>
      </c>
      <c r="G24" s="10">
        <v>87.784000000000006</v>
      </c>
      <c r="H24" s="10">
        <v>84.408000000000001</v>
      </c>
      <c r="I24" s="25">
        <f>IF(G24&gt;H24,ROUND(-G24/H24,2),ROUND(H24/G24,2))</f>
        <v>-1.04</v>
      </c>
      <c r="J24" s="23" t="s">
        <v>879</v>
      </c>
      <c r="K24" s="23" t="s">
        <v>891</v>
      </c>
      <c r="L24" s="23" t="s">
        <v>880</v>
      </c>
      <c r="O24" s="23"/>
      <c r="P24" s="24"/>
      <c r="Q24" s="23"/>
      <c r="R24" s="23"/>
    </row>
    <row r="25" spans="1:18" ht="15.6" x14ac:dyDescent="0.3">
      <c r="A25" s="16" t="s">
        <v>294</v>
      </c>
      <c r="B25" s="11" t="s">
        <v>491</v>
      </c>
      <c r="C25" s="2" t="s">
        <v>640</v>
      </c>
      <c r="D25" s="10" t="s">
        <v>157</v>
      </c>
      <c r="E25" s="25">
        <v>10.14</v>
      </c>
      <c r="F25" s="3">
        <v>27418</v>
      </c>
      <c r="G25" s="10">
        <v>0</v>
      </c>
      <c r="H25" s="10">
        <v>1.593</v>
      </c>
      <c r="I25" s="25">
        <v>100</v>
      </c>
      <c r="J25" s="23"/>
      <c r="K25" s="23"/>
      <c r="L25" s="23"/>
      <c r="O25" s="23"/>
      <c r="P25" s="23"/>
      <c r="Q25" s="23"/>
      <c r="R25" s="23"/>
    </row>
    <row r="26" spans="1:18" ht="15.6" x14ac:dyDescent="0.3">
      <c r="A26" s="16" t="s">
        <v>276</v>
      </c>
      <c r="B26" s="11" t="s">
        <v>608</v>
      </c>
      <c r="C26" s="2" t="s">
        <v>828</v>
      </c>
      <c r="D26" s="10" t="s">
        <v>193</v>
      </c>
      <c r="E26" s="25">
        <v>5.72</v>
      </c>
      <c r="F26" s="3">
        <v>48814</v>
      </c>
      <c r="G26" s="10">
        <v>6.5629999999999997</v>
      </c>
      <c r="H26" s="10">
        <v>0</v>
      </c>
      <c r="I26" s="25">
        <v>-100</v>
      </c>
      <c r="J26" s="23"/>
      <c r="K26" s="23"/>
      <c r="L26" s="23" t="s">
        <v>906</v>
      </c>
      <c r="O26" s="23"/>
      <c r="P26" s="24"/>
      <c r="Q26" s="24"/>
      <c r="R26" s="23"/>
    </row>
    <row r="27" spans="1:18" ht="15.6" x14ac:dyDescent="0.3">
      <c r="A27" s="16" t="s">
        <v>265</v>
      </c>
      <c r="B27" s="11" t="s">
        <v>608</v>
      </c>
      <c r="C27" s="2" t="s">
        <v>829</v>
      </c>
      <c r="D27" s="10" t="s">
        <v>198</v>
      </c>
      <c r="E27" s="25">
        <v>8.39</v>
      </c>
      <c r="F27" s="3">
        <v>60089</v>
      </c>
      <c r="G27" s="10">
        <v>4.1020000000000003</v>
      </c>
      <c r="H27" s="10">
        <v>0</v>
      </c>
      <c r="I27" s="25">
        <v>-100</v>
      </c>
      <c r="J27" s="23"/>
      <c r="K27" s="23" t="s">
        <v>868</v>
      </c>
      <c r="L27" s="23" t="s">
        <v>906</v>
      </c>
      <c r="O27" s="23"/>
      <c r="P27" s="23"/>
      <c r="Q27" s="24"/>
      <c r="R27" s="23"/>
    </row>
    <row r="28" spans="1:18" ht="30" x14ac:dyDescent="0.3">
      <c r="A28" s="16" t="s">
        <v>308</v>
      </c>
      <c r="B28" s="11" t="s">
        <v>584</v>
      </c>
      <c r="C28" s="2" t="s">
        <v>788</v>
      </c>
      <c r="D28" s="10" t="s">
        <v>5</v>
      </c>
      <c r="E28" s="25">
        <v>9.9700000000000006</v>
      </c>
      <c r="F28" s="3">
        <v>106913</v>
      </c>
      <c r="G28" s="10">
        <v>3.282</v>
      </c>
      <c r="H28" s="10">
        <v>1.593</v>
      </c>
      <c r="I28" s="25">
        <f>IF(G28&gt;H28,ROUND(-G28/H28,2),ROUND(H28/G28,2))</f>
        <v>-2.06</v>
      </c>
      <c r="J28" s="24" t="s">
        <v>985</v>
      </c>
      <c r="K28" s="23"/>
      <c r="L28" s="24" t="s">
        <v>1015</v>
      </c>
      <c r="O28" s="23"/>
      <c r="P28" s="23"/>
      <c r="Q28" s="23"/>
      <c r="R28" s="23"/>
    </row>
    <row r="29" spans="1:18" ht="15.6" x14ac:dyDescent="0.3">
      <c r="A29" s="16" t="s">
        <v>289</v>
      </c>
      <c r="B29" s="11" t="s">
        <v>511</v>
      </c>
      <c r="C29" s="2" t="s">
        <v>831</v>
      </c>
      <c r="D29" s="10" t="s">
        <v>199</v>
      </c>
      <c r="E29" s="25">
        <v>4.91</v>
      </c>
      <c r="F29" s="3">
        <v>117738</v>
      </c>
      <c r="G29" s="10">
        <v>18.869</v>
      </c>
      <c r="H29" s="10">
        <v>0</v>
      </c>
      <c r="I29" s="25">
        <v>-100</v>
      </c>
      <c r="J29" s="23" t="s">
        <v>879</v>
      </c>
      <c r="K29" s="23" t="s">
        <v>891</v>
      </c>
      <c r="L29" s="23" t="s">
        <v>880</v>
      </c>
      <c r="O29" s="23"/>
      <c r="P29" s="23"/>
      <c r="Q29" s="23"/>
      <c r="R29" s="23"/>
    </row>
    <row r="30" spans="1:18" ht="30" x14ac:dyDescent="0.3">
      <c r="A30" s="16" t="s">
        <v>335</v>
      </c>
      <c r="B30" s="11" t="s">
        <v>565</v>
      </c>
      <c r="C30" s="2" t="s">
        <v>753</v>
      </c>
      <c r="D30" s="10" t="s">
        <v>7</v>
      </c>
      <c r="E30" s="25">
        <v>9.76</v>
      </c>
      <c r="F30" s="3">
        <v>36822</v>
      </c>
      <c r="G30" s="10">
        <v>4.1020000000000003</v>
      </c>
      <c r="H30" s="10">
        <v>3.1850000000000001</v>
      </c>
      <c r="I30" s="25">
        <f>IF(G30&gt;H30,ROUND(-G30/H30,2),ROUND(H30/G30,2))</f>
        <v>-1.29</v>
      </c>
      <c r="J30" s="23" t="s">
        <v>931</v>
      </c>
      <c r="K30" s="23"/>
      <c r="L30" s="24" t="s">
        <v>1016</v>
      </c>
      <c r="O30" s="23"/>
      <c r="P30" s="23"/>
      <c r="Q30" s="23"/>
      <c r="R30" s="23"/>
    </row>
    <row r="31" spans="1:18" ht="15.6" x14ac:dyDescent="0.3">
      <c r="A31" s="16" t="s">
        <v>481</v>
      </c>
      <c r="B31" s="11" t="s">
        <v>491</v>
      </c>
      <c r="C31" s="2" t="s">
        <v>667</v>
      </c>
      <c r="D31" s="10" t="s">
        <v>8</v>
      </c>
      <c r="E31" s="25">
        <v>4.53</v>
      </c>
      <c r="F31" s="3">
        <v>21833</v>
      </c>
      <c r="G31" s="10">
        <v>164.90299999999999</v>
      </c>
      <c r="H31" s="10">
        <v>242.87299999999999</v>
      </c>
      <c r="I31" s="25">
        <f>IF(G31&gt;H31,ROUND(-G31/H31,2),ROUND(H31/G31,2))</f>
        <v>1.47</v>
      </c>
      <c r="J31" s="23"/>
      <c r="K31" s="23"/>
      <c r="L31" s="23"/>
      <c r="O31" s="23"/>
      <c r="P31" s="23"/>
      <c r="Q31" s="23"/>
      <c r="R31" s="23"/>
    </row>
    <row r="32" spans="1:18" ht="30" x14ac:dyDescent="0.3">
      <c r="A32" s="16" t="s">
        <v>372</v>
      </c>
      <c r="B32" s="11" t="s">
        <v>500</v>
      </c>
      <c r="C32" s="2" t="s">
        <v>632</v>
      </c>
      <c r="D32" s="10" t="s">
        <v>159</v>
      </c>
      <c r="E32" s="25">
        <v>5.44</v>
      </c>
      <c r="F32" s="3">
        <v>77182</v>
      </c>
      <c r="G32" s="10">
        <v>0</v>
      </c>
      <c r="H32" s="10">
        <v>7.9630000000000001</v>
      </c>
      <c r="I32" s="25">
        <v>100</v>
      </c>
      <c r="J32" s="23"/>
      <c r="K32" s="23"/>
      <c r="L32" s="24" t="s">
        <v>1042</v>
      </c>
    </row>
    <row r="33" spans="1:18" ht="15.6" x14ac:dyDescent="0.3">
      <c r="A33" s="16" t="s">
        <v>274</v>
      </c>
      <c r="B33" s="11" t="s">
        <v>598</v>
      </c>
      <c r="C33" s="2" t="s">
        <v>814</v>
      </c>
      <c r="D33" s="10" t="s">
        <v>201</v>
      </c>
      <c r="E33" s="25">
        <v>5.54</v>
      </c>
      <c r="F33" s="3">
        <v>75389</v>
      </c>
      <c r="G33" s="10">
        <v>6.5629999999999997</v>
      </c>
      <c r="H33" s="10">
        <v>0</v>
      </c>
      <c r="I33" s="25">
        <v>-100</v>
      </c>
      <c r="J33" s="23"/>
      <c r="K33" s="23"/>
      <c r="L33" s="23" t="s">
        <v>876</v>
      </c>
      <c r="O33" s="23"/>
      <c r="P33" s="23"/>
      <c r="Q33" s="23"/>
      <c r="R33" s="23"/>
    </row>
    <row r="34" spans="1:18" ht="15.6" x14ac:dyDescent="0.3">
      <c r="A34" s="16" t="s">
        <v>242</v>
      </c>
      <c r="B34" s="11" t="s">
        <v>491</v>
      </c>
      <c r="C34" s="2" t="s">
        <v>837</v>
      </c>
      <c r="D34" s="10" t="s">
        <v>202</v>
      </c>
      <c r="E34" s="25">
        <v>10.77</v>
      </c>
      <c r="F34" s="3">
        <v>46349</v>
      </c>
      <c r="G34" s="10">
        <v>1.641</v>
      </c>
      <c r="H34" s="10">
        <v>0</v>
      </c>
      <c r="I34" s="25">
        <v>-100</v>
      </c>
      <c r="J34" s="23"/>
      <c r="K34" s="23"/>
      <c r="L34" s="23"/>
      <c r="O34" s="23"/>
      <c r="P34" s="23"/>
      <c r="Q34" s="23"/>
      <c r="R34" s="23"/>
    </row>
    <row r="35" spans="1:18" ht="15.6" x14ac:dyDescent="0.3">
      <c r="A35" s="16" t="s">
        <v>264</v>
      </c>
      <c r="B35" s="11" t="s">
        <v>491</v>
      </c>
      <c r="C35" s="2" t="s">
        <v>838</v>
      </c>
      <c r="D35" s="10" t="s">
        <v>194</v>
      </c>
      <c r="E35" s="25">
        <v>5.86</v>
      </c>
      <c r="F35" s="3">
        <v>15840</v>
      </c>
      <c r="G35" s="10">
        <v>4.1020000000000003</v>
      </c>
      <c r="H35" s="10">
        <v>0</v>
      </c>
      <c r="I35" s="25">
        <v>-100</v>
      </c>
      <c r="J35" s="23"/>
      <c r="K35" s="23"/>
      <c r="L35" s="23"/>
      <c r="O35" s="24"/>
      <c r="P35" s="24"/>
      <c r="Q35" s="23"/>
      <c r="R35" s="23"/>
    </row>
    <row r="36" spans="1:18" ht="30" x14ac:dyDescent="0.3">
      <c r="A36" s="16" t="s">
        <v>460</v>
      </c>
      <c r="B36" s="11" t="s">
        <v>511</v>
      </c>
      <c r="C36" s="2" t="s">
        <v>737</v>
      </c>
      <c r="D36" s="10" t="s">
        <v>12</v>
      </c>
      <c r="E36" s="25">
        <v>8.51</v>
      </c>
      <c r="F36" s="3">
        <v>78149</v>
      </c>
      <c r="G36" s="10">
        <v>45.942999999999998</v>
      </c>
      <c r="H36" s="10">
        <v>40.612000000000002</v>
      </c>
      <c r="I36" s="25">
        <f t="shared" ref="I36:I44" si="0">IF(G36&gt;H36,ROUND(-G36/H36,2),ROUND(H36/G36,2))</f>
        <v>-1.1299999999999999</v>
      </c>
      <c r="J36" s="23" t="s">
        <v>893</v>
      </c>
      <c r="K36" s="23" t="s">
        <v>891</v>
      </c>
      <c r="L36" s="24" t="s">
        <v>960</v>
      </c>
      <c r="O36" s="23"/>
      <c r="P36" s="24"/>
      <c r="Q36" s="24"/>
      <c r="R36" s="23"/>
    </row>
    <row r="37" spans="1:18" ht="15.6" x14ac:dyDescent="0.3">
      <c r="A37" s="16" t="s">
        <v>303</v>
      </c>
      <c r="B37" s="11" t="s">
        <v>491</v>
      </c>
      <c r="C37" s="2" t="s">
        <v>719</v>
      </c>
      <c r="D37" s="10" t="s">
        <v>24</v>
      </c>
      <c r="E37" s="25">
        <v>6.64</v>
      </c>
      <c r="F37" s="3">
        <v>12753</v>
      </c>
      <c r="G37" s="10">
        <v>1.641</v>
      </c>
      <c r="H37" s="10">
        <v>1.593</v>
      </c>
      <c r="I37" s="25">
        <f t="shared" si="0"/>
        <v>-1.03</v>
      </c>
      <c r="J37" s="23" t="s">
        <v>919</v>
      </c>
      <c r="K37" s="23"/>
      <c r="L37" s="23"/>
      <c r="O37" s="23"/>
      <c r="P37" s="23"/>
      <c r="Q37" s="23"/>
      <c r="R37" s="23"/>
    </row>
    <row r="38" spans="1:18" ht="15.6" x14ac:dyDescent="0.3">
      <c r="A38" s="16" t="s">
        <v>375</v>
      </c>
      <c r="B38" s="11" t="s">
        <v>554</v>
      </c>
      <c r="C38" s="2" t="s">
        <v>736</v>
      </c>
      <c r="D38" s="10" t="s">
        <v>9</v>
      </c>
      <c r="E38" s="25">
        <v>5.52</v>
      </c>
      <c r="F38" s="3">
        <v>51671</v>
      </c>
      <c r="G38" s="10">
        <v>9.0250000000000004</v>
      </c>
      <c r="H38" s="10">
        <v>7.9630000000000001</v>
      </c>
      <c r="I38" s="25">
        <f t="shared" si="0"/>
        <v>-1.1299999999999999</v>
      </c>
      <c r="J38" s="23" t="s">
        <v>874</v>
      </c>
      <c r="K38" s="23"/>
      <c r="L38" s="23" t="s">
        <v>1003</v>
      </c>
      <c r="O38" s="23"/>
      <c r="P38" s="23"/>
      <c r="Q38" s="23"/>
      <c r="R38" s="23"/>
    </row>
    <row r="39" spans="1:18" ht="15.6" x14ac:dyDescent="0.3">
      <c r="A39" s="16" t="s">
        <v>452</v>
      </c>
      <c r="B39" s="11" t="s">
        <v>492</v>
      </c>
      <c r="C39" s="2" t="s">
        <v>730</v>
      </c>
      <c r="D39" s="10" t="s">
        <v>25</v>
      </c>
      <c r="E39" s="25">
        <v>9.58</v>
      </c>
      <c r="F39" s="3">
        <v>39719</v>
      </c>
      <c r="G39" s="10">
        <v>39.380000000000003</v>
      </c>
      <c r="H39" s="10">
        <v>36.630000000000003</v>
      </c>
      <c r="I39" s="25">
        <f t="shared" si="0"/>
        <v>-1.08</v>
      </c>
      <c r="J39" s="23"/>
      <c r="K39" s="23" t="s">
        <v>868</v>
      </c>
      <c r="L39" s="23"/>
      <c r="O39" s="23"/>
      <c r="P39" s="24"/>
      <c r="Q39" s="23"/>
      <c r="R39" s="23"/>
    </row>
    <row r="40" spans="1:18" ht="45" x14ac:dyDescent="0.3">
      <c r="A40" s="16" t="s">
        <v>407</v>
      </c>
      <c r="B40" s="11" t="s">
        <v>570</v>
      </c>
      <c r="C40" s="2" t="s">
        <v>762</v>
      </c>
      <c r="D40" s="10" t="s">
        <v>10</v>
      </c>
      <c r="E40" s="25">
        <v>6.74</v>
      </c>
      <c r="F40" s="3">
        <v>49789</v>
      </c>
      <c r="G40" s="10">
        <v>18.048999999999999</v>
      </c>
      <c r="H40" s="10">
        <v>12.741</v>
      </c>
      <c r="I40" s="25">
        <f t="shared" si="0"/>
        <v>-1.42</v>
      </c>
      <c r="J40" s="23"/>
      <c r="K40" s="23"/>
      <c r="L40" s="24" t="s">
        <v>1017</v>
      </c>
      <c r="O40" s="23"/>
      <c r="P40" s="23"/>
      <c r="Q40" s="23"/>
      <c r="R40" s="23"/>
    </row>
    <row r="41" spans="1:18" ht="15.6" x14ac:dyDescent="0.3">
      <c r="A41" s="16" t="s">
        <v>438</v>
      </c>
      <c r="B41" s="11" t="s">
        <v>491</v>
      </c>
      <c r="C41" s="2" t="s">
        <v>765</v>
      </c>
      <c r="D41" s="10" t="s">
        <v>16</v>
      </c>
      <c r="E41" s="25">
        <v>5.0999999999999996</v>
      </c>
      <c r="F41" s="3">
        <v>108805</v>
      </c>
      <c r="G41" s="10">
        <v>32.816000000000003</v>
      </c>
      <c r="H41" s="10">
        <v>23.093</v>
      </c>
      <c r="I41" s="25">
        <f t="shared" si="0"/>
        <v>-1.42</v>
      </c>
      <c r="J41" s="23" t="s">
        <v>879</v>
      </c>
      <c r="K41" s="23" t="s">
        <v>891</v>
      </c>
      <c r="L41" s="23" t="s">
        <v>880</v>
      </c>
      <c r="O41" s="23"/>
      <c r="P41" s="24"/>
      <c r="Q41" s="24"/>
      <c r="R41" s="23"/>
    </row>
    <row r="42" spans="1:18" ht="30" x14ac:dyDescent="0.3">
      <c r="A42" s="16" t="s">
        <v>309</v>
      </c>
      <c r="B42" s="11" t="s">
        <v>585</v>
      </c>
      <c r="C42" s="2" t="s">
        <v>789</v>
      </c>
      <c r="D42" s="10" t="s">
        <v>17</v>
      </c>
      <c r="E42" s="25">
        <v>8.92</v>
      </c>
      <c r="F42" s="3">
        <v>89162</v>
      </c>
      <c r="G42" s="10">
        <v>3.282</v>
      </c>
      <c r="H42" s="10">
        <v>1.593</v>
      </c>
      <c r="I42" s="25">
        <f t="shared" si="0"/>
        <v>-2.06</v>
      </c>
      <c r="J42" s="23" t="s">
        <v>893</v>
      </c>
      <c r="K42" s="23" t="s">
        <v>891</v>
      </c>
      <c r="L42" s="24" t="s">
        <v>960</v>
      </c>
      <c r="O42" s="23"/>
      <c r="P42" s="24"/>
      <c r="Q42" s="23"/>
      <c r="R42" s="23"/>
    </row>
    <row r="43" spans="1:18" ht="15.6" x14ac:dyDescent="0.3">
      <c r="A43" s="16" t="s">
        <v>388</v>
      </c>
      <c r="B43" s="11" t="s">
        <v>491</v>
      </c>
      <c r="C43" s="2" t="s">
        <v>690</v>
      </c>
      <c r="D43" s="10" t="s">
        <v>32</v>
      </c>
      <c r="E43" s="25">
        <v>5.26</v>
      </c>
      <c r="F43" s="3">
        <v>24624</v>
      </c>
      <c r="G43" s="10">
        <v>7.3840000000000003</v>
      </c>
      <c r="H43" s="10">
        <v>9.5559999999999992</v>
      </c>
      <c r="I43" s="25">
        <f t="shared" si="0"/>
        <v>1.29</v>
      </c>
      <c r="J43" s="23"/>
      <c r="K43" s="23"/>
      <c r="L43" s="23"/>
      <c r="O43" s="23"/>
      <c r="P43" s="23"/>
      <c r="Q43" s="23"/>
      <c r="R43" s="23"/>
    </row>
    <row r="44" spans="1:18" ht="15.6" x14ac:dyDescent="0.3">
      <c r="A44" s="16" t="s">
        <v>383</v>
      </c>
      <c r="B44" s="11" t="s">
        <v>539</v>
      </c>
      <c r="C44" s="2" t="s">
        <v>707</v>
      </c>
      <c r="D44" s="10" t="s">
        <v>31</v>
      </c>
      <c r="E44" s="25">
        <v>5.77</v>
      </c>
      <c r="F44" s="3">
        <v>99924</v>
      </c>
      <c r="G44" s="10">
        <v>8.2040000000000006</v>
      </c>
      <c r="H44" s="10">
        <v>8.7590000000000003</v>
      </c>
      <c r="I44" s="25">
        <f t="shared" si="0"/>
        <v>1.07</v>
      </c>
      <c r="J44" s="23"/>
      <c r="K44" s="23"/>
      <c r="L44" s="23" t="s">
        <v>1004</v>
      </c>
      <c r="O44" s="23"/>
      <c r="P44" s="23"/>
      <c r="Q44" s="24"/>
      <c r="R44" s="23"/>
    </row>
    <row r="45" spans="1:18" ht="15.6" x14ac:dyDescent="0.3">
      <c r="A45" s="16" t="s">
        <v>291</v>
      </c>
      <c r="B45" s="11" t="s">
        <v>599</v>
      </c>
      <c r="C45" s="2" t="s">
        <v>815</v>
      </c>
      <c r="D45" s="10" t="s">
        <v>207</v>
      </c>
      <c r="E45" s="25">
        <v>6.75</v>
      </c>
      <c r="F45" s="3">
        <v>88691</v>
      </c>
      <c r="G45" s="10">
        <v>21.331</v>
      </c>
      <c r="H45" s="10">
        <v>0</v>
      </c>
      <c r="I45" s="25">
        <v>-100</v>
      </c>
      <c r="J45" s="23"/>
      <c r="K45" s="23"/>
      <c r="L45" s="23" t="s">
        <v>876</v>
      </c>
      <c r="O45" s="24"/>
      <c r="P45" s="23"/>
      <c r="Q45" s="23"/>
      <c r="R45" s="23"/>
    </row>
    <row r="46" spans="1:18" ht="15.6" x14ac:dyDescent="0.3">
      <c r="A46" s="16" t="s">
        <v>259</v>
      </c>
      <c r="B46" s="11" t="s">
        <v>603</v>
      </c>
      <c r="C46" s="2" t="s">
        <v>819</v>
      </c>
      <c r="D46" s="10" t="s">
        <v>196</v>
      </c>
      <c r="E46" s="25">
        <v>7.79</v>
      </c>
      <c r="F46" s="3">
        <v>59721</v>
      </c>
      <c r="G46" s="10">
        <v>3.282</v>
      </c>
      <c r="H46" s="10">
        <v>0</v>
      </c>
      <c r="I46" s="25">
        <v>-100</v>
      </c>
      <c r="J46" s="23" t="s">
        <v>930</v>
      </c>
      <c r="K46" s="23"/>
      <c r="L46" s="23" t="s">
        <v>902</v>
      </c>
      <c r="O46" s="23"/>
      <c r="P46" s="23"/>
      <c r="Q46" s="24"/>
      <c r="R46" s="23"/>
    </row>
    <row r="47" spans="1:18" ht="15.6" x14ac:dyDescent="0.3">
      <c r="A47" s="16" t="s">
        <v>281</v>
      </c>
      <c r="B47" s="11" t="s">
        <v>491</v>
      </c>
      <c r="C47" s="2" t="s">
        <v>839</v>
      </c>
      <c r="D47" s="10" t="s">
        <v>195</v>
      </c>
      <c r="E47" s="25">
        <v>7.07</v>
      </c>
      <c r="F47" s="3">
        <v>27868</v>
      </c>
      <c r="G47" s="10">
        <v>9.0250000000000004</v>
      </c>
      <c r="H47" s="10">
        <v>0</v>
      </c>
      <c r="I47" s="25">
        <v>-100</v>
      </c>
      <c r="J47" s="23"/>
      <c r="K47" s="23"/>
      <c r="L47" s="23"/>
      <c r="O47" s="23"/>
      <c r="P47" s="23"/>
      <c r="Q47" s="23"/>
      <c r="R47" s="23"/>
    </row>
    <row r="48" spans="1:18" ht="30" x14ac:dyDescent="0.3">
      <c r="A48" s="16" t="s">
        <v>351</v>
      </c>
      <c r="B48" s="11" t="s">
        <v>583</v>
      </c>
      <c r="C48" s="2" t="s">
        <v>787</v>
      </c>
      <c r="D48" s="10" t="s">
        <v>11</v>
      </c>
      <c r="E48" s="25">
        <v>6.2</v>
      </c>
      <c r="F48" s="3">
        <v>103340</v>
      </c>
      <c r="G48" s="10">
        <v>9.0250000000000004</v>
      </c>
      <c r="H48" s="10">
        <v>4.7779999999999996</v>
      </c>
      <c r="I48" s="25">
        <f>IF(G48&gt;H48,ROUND(-G48/H48,2),ROUND(H48/G48,2))</f>
        <v>-1.89</v>
      </c>
      <c r="J48" s="23"/>
      <c r="K48" s="23"/>
      <c r="L48" s="24" t="s">
        <v>1018</v>
      </c>
      <c r="O48" s="24"/>
      <c r="P48" s="24"/>
      <c r="Q48" s="24"/>
      <c r="R48" s="23"/>
    </row>
    <row r="49" spans="1:18" ht="30" x14ac:dyDescent="0.3">
      <c r="A49" s="16" t="s">
        <v>397</v>
      </c>
      <c r="B49" s="11" t="s">
        <v>588</v>
      </c>
      <c r="C49" s="2" t="s">
        <v>795</v>
      </c>
      <c r="D49" s="10" t="s">
        <v>18</v>
      </c>
      <c r="E49" s="25">
        <v>6.48</v>
      </c>
      <c r="F49" s="3">
        <v>52551</v>
      </c>
      <c r="G49" s="10">
        <v>24.611999999999998</v>
      </c>
      <c r="H49" s="10">
        <v>10.352</v>
      </c>
      <c r="I49" s="25">
        <f>IF(G49&gt;H49,ROUND(-G49/H49,2),ROUND(H49/G49,2))</f>
        <v>-2.38</v>
      </c>
      <c r="J49" s="23" t="s">
        <v>930</v>
      </c>
      <c r="K49" s="23"/>
      <c r="L49" s="24" t="s">
        <v>984</v>
      </c>
      <c r="O49" s="23"/>
      <c r="P49" s="23"/>
      <c r="Q49" s="23"/>
      <c r="R49" s="23"/>
    </row>
    <row r="50" spans="1:18" ht="15.6" x14ac:dyDescent="0.3">
      <c r="A50" s="16" t="s">
        <v>341</v>
      </c>
      <c r="B50" s="11" t="s">
        <v>561</v>
      </c>
      <c r="C50" s="2" t="s">
        <v>749</v>
      </c>
      <c r="D50" s="10" t="s">
        <v>35</v>
      </c>
      <c r="E50" s="25">
        <v>10.31</v>
      </c>
      <c r="F50" s="3">
        <v>42084</v>
      </c>
      <c r="G50" s="10">
        <v>4.9219999999999997</v>
      </c>
      <c r="H50" s="10">
        <v>3.9820000000000002</v>
      </c>
      <c r="I50" s="25">
        <f>IF(G50&gt;H50,ROUND(-G50/H50,2),ROUND(H50/G50,2))</f>
        <v>-1.24</v>
      </c>
      <c r="J50" s="23" t="s">
        <v>920</v>
      </c>
      <c r="K50" s="23" t="s">
        <v>868</v>
      </c>
      <c r="L50" s="23"/>
      <c r="O50" s="23"/>
      <c r="P50" s="23"/>
      <c r="Q50" s="23"/>
      <c r="R50" s="23"/>
    </row>
    <row r="51" spans="1:18" ht="15.6" x14ac:dyDescent="0.3">
      <c r="A51" s="16" t="s">
        <v>370</v>
      </c>
      <c r="B51" s="11" t="s">
        <v>511</v>
      </c>
      <c r="C51" s="2" t="s">
        <v>799</v>
      </c>
      <c r="D51" s="10" t="s">
        <v>39</v>
      </c>
      <c r="E51" s="25">
        <v>4.96</v>
      </c>
      <c r="F51" s="3">
        <v>85525</v>
      </c>
      <c r="G51" s="10">
        <v>21.331</v>
      </c>
      <c r="H51" s="10">
        <v>7.1669999999999998</v>
      </c>
      <c r="I51" s="25">
        <f>IF(G51&gt;H51,ROUND(-G51/H51,2),ROUND(H51/G51,2))</f>
        <v>-2.98</v>
      </c>
      <c r="J51" s="23" t="s">
        <v>879</v>
      </c>
      <c r="K51" s="23" t="s">
        <v>891</v>
      </c>
      <c r="L51" s="23" t="s">
        <v>880</v>
      </c>
      <c r="O51" s="23"/>
      <c r="P51" s="23"/>
      <c r="Q51" s="23"/>
      <c r="R51" s="23"/>
    </row>
    <row r="52" spans="1:18" ht="15.6" x14ac:dyDescent="0.3">
      <c r="A52" s="16" t="s">
        <v>355</v>
      </c>
      <c r="B52" s="11" t="s">
        <v>504</v>
      </c>
      <c r="C52" s="2" t="s">
        <v>636</v>
      </c>
      <c r="D52" s="10" t="s">
        <v>163</v>
      </c>
      <c r="E52" s="25">
        <v>8.1999999999999993</v>
      </c>
      <c r="F52" s="3">
        <v>45889</v>
      </c>
      <c r="G52" s="10">
        <v>0</v>
      </c>
      <c r="H52" s="10">
        <v>5.5739999999999998</v>
      </c>
      <c r="I52" s="25">
        <v>100</v>
      </c>
      <c r="J52" s="23" t="s">
        <v>935</v>
      </c>
      <c r="K52" s="23" t="s">
        <v>868</v>
      </c>
      <c r="L52" s="23"/>
    </row>
    <row r="53" spans="1:18" ht="15.6" x14ac:dyDescent="0.3">
      <c r="A53" s="16" t="s">
        <v>395</v>
      </c>
      <c r="B53" s="11" t="s">
        <v>563</v>
      </c>
      <c r="C53" s="2" t="s">
        <v>752</v>
      </c>
      <c r="D53" s="10" t="s">
        <v>45</v>
      </c>
      <c r="E53" s="25">
        <v>5.63</v>
      </c>
      <c r="F53" s="3">
        <v>40983</v>
      </c>
      <c r="G53" s="10">
        <v>13.127000000000001</v>
      </c>
      <c r="H53" s="10">
        <v>10.352</v>
      </c>
      <c r="I53" s="25">
        <f>IF(G53&gt;H53,ROUND(-G53/H53,2),ROUND(H53/G53,2))</f>
        <v>-1.27</v>
      </c>
      <c r="J53" s="23"/>
      <c r="K53" s="23"/>
      <c r="L53" s="23"/>
      <c r="O53" s="23"/>
      <c r="P53" s="23"/>
      <c r="Q53" s="23"/>
      <c r="R53" s="23"/>
    </row>
    <row r="54" spans="1:18" ht="15.6" x14ac:dyDescent="0.3">
      <c r="A54" s="16" t="s">
        <v>420</v>
      </c>
      <c r="B54" s="11" t="s">
        <v>553</v>
      </c>
      <c r="C54" s="2" t="s">
        <v>734</v>
      </c>
      <c r="D54" s="10" t="s">
        <v>41</v>
      </c>
      <c r="E54" s="25">
        <v>6.75</v>
      </c>
      <c r="F54" s="3">
        <v>43802</v>
      </c>
      <c r="G54" s="10">
        <v>19.690000000000001</v>
      </c>
      <c r="H54" s="10">
        <v>17.518999999999998</v>
      </c>
      <c r="I54" s="25">
        <f>IF(G54&gt;H54,ROUND(-G54/H54,2),ROUND(H54/G54,2))</f>
        <v>-1.1200000000000001</v>
      </c>
      <c r="J54" s="23"/>
      <c r="K54" s="23"/>
      <c r="L54" s="23" t="s">
        <v>1006</v>
      </c>
      <c r="O54" s="24"/>
      <c r="P54" s="23"/>
      <c r="Q54" s="24"/>
      <c r="R54" s="23"/>
    </row>
    <row r="55" spans="1:18" ht="15.6" x14ac:dyDescent="0.3">
      <c r="A55" s="16" t="s">
        <v>435</v>
      </c>
      <c r="B55" s="11" t="s">
        <v>491</v>
      </c>
      <c r="C55" s="2" t="s">
        <v>720</v>
      </c>
      <c r="D55" s="10" t="s">
        <v>15</v>
      </c>
      <c r="E55" s="25">
        <v>5.56</v>
      </c>
      <c r="F55" s="3">
        <v>39406</v>
      </c>
      <c r="G55" s="10">
        <v>22.972000000000001</v>
      </c>
      <c r="H55" s="10">
        <v>22.297000000000001</v>
      </c>
      <c r="I55" s="25">
        <f>IF(G55&gt;H55,ROUND(-G55/H55,2),ROUND(H55/G55,2))</f>
        <v>-1.03</v>
      </c>
      <c r="J55" s="23"/>
      <c r="K55" s="23"/>
      <c r="L55" s="23"/>
      <c r="O55" s="23"/>
      <c r="P55" s="23"/>
      <c r="Q55" s="23"/>
      <c r="R55" s="23"/>
    </row>
    <row r="56" spans="1:18" ht="15.6" x14ac:dyDescent="0.3">
      <c r="A56" s="16" t="s">
        <v>425</v>
      </c>
      <c r="B56" s="11" t="s">
        <v>491</v>
      </c>
      <c r="C56" s="2" t="s">
        <v>760</v>
      </c>
      <c r="D56" s="10" t="s">
        <v>19</v>
      </c>
      <c r="E56" s="25">
        <v>8.82</v>
      </c>
      <c r="F56" s="3">
        <v>33019</v>
      </c>
      <c r="G56" s="10">
        <v>26.253</v>
      </c>
      <c r="H56" s="10">
        <v>19.111000000000001</v>
      </c>
      <c r="I56" s="25">
        <f>IF(G56&gt;H56,ROUND(-G56/H56,2),ROUND(H56/G56,2))</f>
        <v>-1.37</v>
      </c>
      <c r="J56" s="23"/>
      <c r="K56" s="23" t="s">
        <v>885</v>
      </c>
      <c r="L56" s="23"/>
      <c r="O56" s="23"/>
      <c r="P56" s="23"/>
      <c r="Q56" s="23"/>
      <c r="R56" s="23"/>
    </row>
    <row r="57" spans="1:18" ht="15.6" x14ac:dyDescent="0.3">
      <c r="A57" s="16" t="s">
        <v>260</v>
      </c>
      <c r="B57" s="11" t="s">
        <v>491</v>
      </c>
      <c r="C57" s="2" t="s">
        <v>840</v>
      </c>
      <c r="D57" s="10" t="s">
        <v>197</v>
      </c>
      <c r="E57" s="25">
        <v>7.56</v>
      </c>
      <c r="F57" s="3">
        <v>29326</v>
      </c>
      <c r="G57" s="10">
        <v>3.282</v>
      </c>
      <c r="H57" s="10">
        <v>0</v>
      </c>
      <c r="I57" s="25">
        <v>-100</v>
      </c>
      <c r="J57" s="23"/>
      <c r="K57" s="23"/>
      <c r="L57" s="23"/>
      <c r="O57" s="23"/>
      <c r="P57" s="23"/>
      <c r="Q57" s="23"/>
      <c r="R57" s="23"/>
    </row>
    <row r="58" spans="1:18" ht="15.6" x14ac:dyDescent="0.3">
      <c r="A58" s="16" t="s">
        <v>393</v>
      </c>
      <c r="B58" s="11" t="s">
        <v>491</v>
      </c>
      <c r="C58" s="2" t="s">
        <v>681</v>
      </c>
      <c r="D58" s="10" t="s">
        <v>20</v>
      </c>
      <c r="E58" s="25">
        <v>10.82</v>
      </c>
      <c r="F58" s="3">
        <v>13372</v>
      </c>
      <c r="G58" s="10">
        <v>7.3840000000000003</v>
      </c>
      <c r="H58" s="10">
        <v>10.352</v>
      </c>
      <c r="I58" s="25">
        <f>IF(G58&gt;H58,ROUND(-G58/H58,2),ROUND(H58/G58,2))</f>
        <v>1.4</v>
      </c>
      <c r="J58" s="23"/>
      <c r="K58" s="23" t="s">
        <v>889</v>
      </c>
      <c r="L58" s="23"/>
      <c r="O58" s="24"/>
      <c r="P58" s="23"/>
      <c r="Q58" s="23"/>
      <c r="R58" s="23"/>
    </row>
    <row r="59" spans="1:18" ht="15.6" x14ac:dyDescent="0.3">
      <c r="A59" s="16" t="s">
        <v>448</v>
      </c>
      <c r="B59" s="11" t="s">
        <v>511</v>
      </c>
      <c r="C59" s="2" t="s">
        <v>666</v>
      </c>
      <c r="D59" s="10" t="s">
        <v>44</v>
      </c>
      <c r="E59" s="25">
        <v>4.9000000000000004</v>
      </c>
      <c r="F59" s="3">
        <v>93284</v>
      </c>
      <c r="G59" s="10">
        <v>19.690000000000001</v>
      </c>
      <c r="H59" s="10">
        <v>29.463000000000001</v>
      </c>
      <c r="I59" s="25">
        <f>IF(G59&gt;H59,ROUND(-G59/H59,2),ROUND(H59/G59,2))</f>
        <v>1.5</v>
      </c>
      <c r="J59" s="23" t="s">
        <v>879</v>
      </c>
      <c r="K59" s="23" t="s">
        <v>891</v>
      </c>
      <c r="L59" s="23" t="s">
        <v>880</v>
      </c>
      <c r="O59" s="23"/>
      <c r="P59" s="23"/>
      <c r="Q59" s="23"/>
      <c r="R59" s="23"/>
    </row>
    <row r="60" spans="1:18" ht="15.6" x14ac:dyDescent="0.3">
      <c r="A60" s="16" t="s">
        <v>290</v>
      </c>
      <c r="B60" s="11" t="s">
        <v>511</v>
      </c>
      <c r="C60" s="2" t="s">
        <v>832</v>
      </c>
      <c r="D60" s="10" t="s">
        <v>200</v>
      </c>
      <c r="E60" s="25">
        <v>4.83</v>
      </c>
      <c r="F60" s="3">
        <v>89100</v>
      </c>
      <c r="G60" s="10">
        <v>21.331</v>
      </c>
      <c r="H60" s="10">
        <v>0</v>
      </c>
      <c r="I60" s="25">
        <v>-100</v>
      </c>
      <c r="J60" s="23" t="s">
        <v>879</v>
      </c>
      <c r="K60" s="23" t="s">
        <v>891</v>
      </c>
      <c r="L60" s="23" t="s">
        <v>880</v>
      </c>
      <c r="O60" s="23"/>
      <c r="P60" s="23"/>
      <c r="Q60" s="24"/>
      <c r="R60" s="23"/>
    </row>
    <row r="61" spans="1:18" ht="15.6" x14ac:dyDescent="0.3">
      <c r="A61" s="16" t="s">
        <v>250</v>
      </c>
      <c r="B61" s="11" t="s">
        <v>605</v>
      </c>
      <c r="C61" s="2" t="s">
        <v>824</v>
      </c>
      <c r="D61" s="10" t="s">
        <v>203</v>
      </c>
      <c r="E61" s="25">
        <v>6.15</v>
      </c>
      <c r="F61" s="3">
        <v>42950</v>
      </c>
      <c r="G61" s="10">
        <v>2.4609999999999999</v>
      </c>
      <c r="H61" s="10">
        <v>0</v>
      </c>
      <c r="I61" s="25">
        <v>-100</v>
      </c>
      <c r="J61" s="23"/>
      <c r="K61" s="23"/>
      <c r="L61" s="23"/>
      <c r="O61" s="23"/>
      <c r="P61" s="23"/>
      <c r="Q61" s="24"/>
      <c r="R61" s="23"/>
    </row>
    <row r="62" spans="1:18" ht="15.6" x14ac:dyDescent="0.3">
      <c r="A62" s="16" t="s">
        <v>463</v>
      </c>
      <c r="B62" s="11" t="s">
        <v>573</v>
      </c>
      <c r="C62" s="2" t="s">
        <v>766</v>
      </c>
      <c r="D62" s="10" t="s">
        <v>21</v>
      </c>
      <c r="E62" s="25">
        <v>5.27</v>
      </c>
      <c r="F62" s="3">
        <v>49380</v>
      </c>
      <c r="G62" s="10">
        <v>76.298000000000002</v>
      </c>
      <c r="H62" s="10">
        <v>53.351999999999997</v>
      </c>
      <c r="I62" s="25">
        <f>IF(G62&gt;H62,ROUND(-G62/H62,2),ROUND(H62/G62,2))</f>
        <v>-1.43</v>
      </c>
      <c r="J62" s="23"/>
      <c r="K62" s="23" t="s">
        <v>889</v>
      </c>
      <c r="L62" s="23" t="s">
        <v>898</v>
      </c>
      <c r="O62" s="23"/>
      <c r="P62" s="23"/>
      <c r="Q62" s="23"/>
      <c r="R62" s="23"/>
    </row>
    <row r="63" spans="1:18" ht="15.6" x14ac:dyDescent="0.3">
      <c r="A63" s="16" t="s">
        <v>480</v>
      </c>
      <c r="B63" s="11" t="s">
        <v>511</v>
      </c>
      <c r="C63" s="2" t="s">
        <v>659</v>
      </c>
      <c r="D63" s="10" t="s">
        <v>22</v>
      </c>
      <c r="E63" s="25">
        <v>4.84</v>
      </c>
      <c r="F63" s="3">
        <v>104731</v>
      </c>
      <c r="G63" s="10">
        <v>88.603999999999999</v>
      </c>
      <c r="H63" s="10">
        <v>171.20599999999999</v>
      </c>
      <c r="I63" s="25">
        <f>IF(G63&gt;H63,ROUND(-G63/H63,2),ROUND(H63/G63,2))</f>
        <v>1.93</v>
      </c>
      <c r="J63" s="23" t="s">
        <v>879</v>
      </c>
      <c r="K63" s="23" t="s">
        <v>891</v>
      </c>
      <c r="L63" s="23" t="s">
        <v>880</v>
      </c>
      <c r="O63" s="23"/>
      <c r="P63" s="23"/>
      <c r="Q63" s="23"/>
      <c r="R63" s="23"/>
    </row>
    <row r="64" spans="1:18" ht="15.6" x14ac:dyDescent="0.3">
      <c r="A64" s="16" t="s">
        <v>295</v>
      </c>
      <c r="B64" s="11" t="s">
        <v>491</v>
      </c>
      <c r="C64" s="2" t="s">
        <v>641</v>
      </c>
      <c r="D64" s="10" t="s">
        <v>160</v>
      </c>
      <c r="E64" s="25">
        <v>9.5</v>
      </c>
      <c r="F64" s="3">
        <v>18146</v>
      </c>
      <c r="G64" s="10">
        <v>0</v>
      </c>
      <c r="H64" s="10">
        <v>1.593</v>
      </c>
      <c r="I64" s="25">
        <v>100</v>
      </c>
      <c r="J64" s="23"/>
      <c r="K64" s="23"/>
      <c r="L64" s="23"/>
      <c r="O64" s="23"/>
      <c r="P64" s="23"/>
      <c r="Q64" s="24"/>
      <c r="R64" s="23"/>
    </row>
    <row r="65" spans="1:18" ht="15.6" x14ac:dyDescent="0.3">
      <c r="A65" s="16" t="s">
        <v>336</v>
      </c>
      <c r="B65" s="11" t="s">
        <v>491</v>
      </c>
      <c r="C65" s="2" t="s">
        <v>783</v>
      </c>
      <c r="D65" s="10" t="s">
        <v>50</v>
      </c>
      <c r="E65" s="25">
        <v>8.99</v>
      </c>
      <c r="F65" s="3">
        <v>27492</v>
      </c>
      <c r="G65" s="10">
        <v>5.7430000000000003</v>
      </c>
      <c r="H65" s="10">
        <v>3.1850000000000001</v>
      </c>
      <c r="I65" s="25">
        <f>IF(G65&gt;H65,ROUND(-G65/H65,2),ROUND(H65/G65,2))</f>
        <v>-1.8</v>
      </c>
      <c r="J65" s="23"/>
      <c r="K65" s="23"/>
      <c r="L65" s="23"/>
      <c r="O65" s="23"/>
      <c r="P65" s="23"/>
      <c r="Q65" s="23"/>
      <c r="R65" s="23"/>
    </row>
    <row r="66" spans="1:18" ht="15.6" x14ac:dyDescent="0.3">
      <c r="A66" s="16" t="s">
        <v>321</v>
      </c>
      <c r="B66" s="11" t="s">
        <v>491</v>
      </c>
      <c r="C66" s="2" t="s">
        <v>721</v>
      </c>
      <c r="D66" s="10" t="s">
        <v>56</v>
      </c>
      <c r="E66" s="25">
        <v>8.7200000000000006</v>
      </c>
      <c r="F66" s="3">
        <v>60592</v>
      </c>
      <c r="G66" s="10">
        <v>2.4609999999999999</v>
      </c>
      <c r="H66" s="10">
        <v>2.3889999999999998</v>
      </c>
      <c r="I66" s="25">
        <f>IF(G66&gt;H66,ROUND(-G66/H66,2),ROUND(H66/G66,2))</f>
        <v>-1.03</v>
      </c>
      <c r="J66" s="23"/>
      <c r="K66" s="23" t="s">
        <v>868</v>
      </c>
      <c r="L66" s="23"/>
      <c r="O66" s="23"/>
      <c r="P66" s="23"/>
      <c r="Q66" s="24"/>
      <c r="R66" s="23"/>
    </row>
    <row r="67" spans="1:18" ht="15.6" x14ac:dyDescent="0.3">
      <c r="A67" s="16" t="s">
        <v>315</v>
      </c>
      <c r="B67" s="11" t="s">
        <v>491</v>
      </c>
      <c r="C67" s="2" t="s">
        <v>642</v>
      </c>
      <c r="D67" s="10" t="s">
        <v>161</v>
      </c>
      <c r="E67" s="25">
        <v>11.14</v>
      </c>
      <c r="F67" s="3">
        <v>33134</v>
      </c>
      <c r="G67" s="10">
        <v>0</v>
      </c>
      <c r="H67" s="10">
        <v>2.3889999999999998</v>
      </c>
      <c r="I67" s="25">
        <v>100</v>
      </c>
      <c r="J67" s="23"/>
      <c r="K67" s="23"/>
      <c r="L67" s="23"/>
      <c r="O67" s="23"/>
      <c r="P67" s="23"/>
      <c r="Q67" s="23"/>
      <c r="R67" s="23"/>
    </row>
    <row r="68" spans="1:18" ht="15.6" x14ac:dyDescent="0.3">
      <c r="A68" s="16" t="s">
        <v>428</v>
      </c>
      <c r="B68" s="11" t="s">
        <v>579</v>
      </c>
      <c r="C68" s="2" t="s">
        <v>778</v>
      </c>
      <c r="D68" s="10" t="s">
        <v>28</v>
      </c>
      <c r="E68" s="25">
        <v>6.04</v>
      </c>
      <c r="F68" s="3">
        <v>68908</v>
      </c>
      <c r="G68" s="10">
        <v>31.175999999999998</v>
      </c>
      <c r="H68" s="10">
        <v>19.111000000000001</v>
      </c>
      <c r="I68" s="25">
        <f>IF(G68&gt;H68,ROUND(-G68/H68,2),ROUND(H68/G68,2))</f>
        <v>-1.63</v>
      </c>
      <c r="J68" s="23" t="s">
        <v>920</v>
      </c>
      <c r="K68" s="23" t="s">
        <v>891</v>
      </c>
      <c r="L68" s="23" t="s">
        <v>884</v>
      </c>
      <c r="O68" s="23"/>
      <c r="P68" s="23"/>
      <c r="Q68" s="23"/>
      <c r="R68" s="23"/>
    </row>
    <row r="69" spans="1:18" ht="30" x14ac:dyDescent="0.3">
      <c r="A69" s="16" t="s">
        <v>287</v>
      </c>
      <c r="B69" s="11" t="s">
        <v>517</v>
      </c>
      <c r="C69" s="2" t="s">
        <v>822</v>
      </c>
      <c r="D69" s="10" t="s">
        <v>205</v>
      </c>
      <c r="E69" s="25">
        <v>4.93</v>
      </c>
      <c r="F69" s="3">
        <v>21621</v>
      </c>
      <c r="G69" s="10">
        <v>17.228999999999999</v>
      </c>
      <c r="H69" s="10">
        <v>0</v>
      </c>
      <c r="I69" s="25">
        <v>-100</v>
      </c>
      <c r="J69" s="23"/>
      <c r="K69" s="24" t="s">
        <v>957</v>
      </c>
      <c r="L69" s="23"/>
      <c r="O69" s="23"/>
      <c r="P69" s="23"/>
      <c r="Q69" s="23"/>
      <c r="R69" s="23"/>
    </row>
    <row r="70" spans="1:18" ht="30" x14ac:dyDescent="0.3">
      <c r="A70" s="16" t="s">
        <v>359</v>
      </c>
      <c r="B70" s="11" t="s">
        <v>517</v>
      </c>
      <c r="C70" s="2" t="s">
        <v>741</v>
      </c>
      <c r="D70" s="10" t="s">
        <v>54</v>
      </c>
      <c r="E70" s="25">
        <v>5.53</v>
      </c>
      <c r="F70" s="3">
        <v>21964</v>
      </c>
      <c r="G70" s="10">
        <v>6.5629999999999997</v>
      </c>
      <c r="H70" s="10">
        <v>5.5739999999999998</v>
      </c>
      <c r="I70" s="25">
        <f>IF(G70&gt;H70,ROUND(-G70/H70,2),ROUND(H70/G70,2))</f>
        <v>-1.18</v>
      </c>
      <c r="J70" s="23"/>
      <c r="K70" s="24" t="s">
        <v>957</v>
      </c>
      <c r="L70" s="23"/>
      <c r="O70" s="23"/>
      <c r="P70" s="23"/>
      <c r="Q70" s="24"/>
      <c r="R70" s="23"/>
    </row>
    <row r="71" spans="1:18" ht="15.6" x14ac:dyDescent="0.3">
      <c r="A71" s="16" t="s">
        <v>389</v>
      </c>
      <c r="B71" s="11" t="s">
        <v>543</v>
      </c>
      <c r="C71" s="2" t="s">
        <v>714</v>
      </c>
      <c r="D71" s="10" t="s">
        <v>60</v>
      </c>
      <c r="E71" s="25">
        <v>4.9800000000000004</v>
      </c>
      <c r="F71" s="3">
        <v>36538</v>
      </c>
      <c r="G71" s="10">
        <v>9.8450000000000006</v>
      </c>
      <c r="H71" s="10">
        <v>9.5559999999999992</v>
      </c>
      <c r="I71" s="25">
        <f>IF(G71&gt;H71,ROUND(-G71/H71,2),ROUND(H71/G71,2))</f>
        <v>-1.03</v>
      </c>
      <c r="J71" s="23" t="s">
        <v>890</v>
      </c>
      <c r="K71" s="23"/>
      <c r="L71" s="23" t="s">
        <v>1009</v>
      </c>
      <c r="O71" s="23"/>
      <c r="P71" s="23"/>
      <c r="Q71" s="23"/>
      <c r="R71" s="23"/>
    </row>
    <row r="72" spans="1:18" ht="15.6" x14ac:dyDescent="0.3">
      <c r="A72" s="16" t="s">
        <v>467</v>
      </c>
      <c r="B72" s="11" t="s">
        <v>511</v>
      </c>
      <c r="C72" s="2" t="s">
        <v>695</v>
      </c>
      <c r="D72" s="10" t="s">
        <v>23</v>
      </c>
      <c r="E72" s="25">
        <v>8.4499999999999993</v>
      </c>
      <c r="F72" s="3">
        <v>76003</v>
      </c>
      <c r="G72" s="10">
        <v>49.225000000000001</v>
      </c>
      <c r="H72" s="10">
        <v>61.314999999999998</v>
      </c>
      <c r="I72" s="25">
        <f>IF(G72&gt;H72,ROUND(-G72/H72,2),ROUND(H72/G72,2))</f>
        <v>1.25</v>
      </c>
      <c r="J72" s="23" t="s">
        <v>879</v>
      </c>
      <c r="K72" s="23" t="s">
        <v>891</v>
      </c>
      <c r="L72" s="23" t="s">
        <v>880</v>
      </c>
      <c r="O72" s="23"/>
      <c r="P72" s="23"/>
      <c r="Q72" s="24"/>
      <c r="R72" s="23"/>
    </row>
    <row r="73" spans="1:18" ht="15.6" x14ac:dyDescent="0.3">
      <c r="A73" s="16" t="s">
        <v>251</v>
      </c>
      <c r="B73" s="11" t="s">
        <v>594</v>
      </c>
      <c r="C73" s="2" t="s">
        <v>808</v>
      </c>
      <c r="D73" s="10" t="s">
        <v>204</v>
      </c>
      <c r="E73" s="25">
        <v>7.21</v>
      </c>
      <c r="F73" s="3">
        <v>53055</v>
      </c>
      <c r="G73" s="10">
        <v>2.4609999999999999</v>
      </c>
      <c r="H73" s="10">
        <v>0</v>
      </c>
      <c r="I73" s="25">
        <v>-100</v>
      </c>
      <c r="J73" s="23"/>
      <c r="K73" s="23"/>
      <c r="L73" s="23" t="s">
        <v>883</v>
      </c>
      <c r="O73" s="23"/>
      <c r="P73" s="23"/>
      <c r="Q73" s="23"/>
      <c r="R73" s="23"/>
    </row>
    <row r="74" spans="1:18" ht="30" x14ac:dyDescent="0.3">
      <c r="A74" s="16" t="s">
        <v>361</v>
      </c>
      <c r="B74" s="11" t="s">
        <v>516</v>
      </c>
      <c r="C74" s="2" t="s">
        <v>805</v>
      </c>
      <c r="D74" s="10" t="s">
        <v>62</v>
      </c>
      <c r="E74" s="25">
        <v>6.47</v>
      </c>
      <c r="F74" s="3">
        <v>72688</v>
      </c>
      <c r="G74" s="10">
        <v>22.972000000000001</v>
      </c>
      <c r="H74" s="10">
        <v>5.5739999999999998</v>
      </c>
      <c r="I74" s="25">
        <f>IF(G74&gt;H74,ROUND(-G74/H74,2),ROUND(H74/G74,2))</f>
        <v>-4.12</v>
      </c>
      <c r="J74" s="23"/>
      <c r="K74" s="23"/>
      <c r="L74" s="24" t="s">
        <v>982</v>
      </c>
      <c r="O74" s="23"/>
      <c r="P74" s="23"/>
      <c r="Q74" s="24"/>
      <c r="R74" s="23"/>
    </row>
    <row r="75" spans="1:18" ht="15.6" x14ac:dyDescent="0.3">
      <c r="A75" s="16" t="s">
        <v>465</v>
      </c>
      <c r="B75" s="11" t="s">
        <v>511</v>
      </c>
      <c r="C75" s="2" t="s">
        <v>669</v>
      </c>
      <c r="D75" s="10" t="s">
        <v>58</v>
      </c>
      <c r="E75" s="25">
        <v>4.7</v>
      </c>
      <c r="F75" s="3">
        <v>106911</v>
      </c>
      <c r="G75" s="10">
        <v>39.380000000000003</v>
      </c>
      <c r="H75" s="10">
        <v>57.334000000000003</v>
      </c>
      <c r="I75" s="25">
        <f>IF(G75&gt;H75,ROUND(-G75/H75,2),ROUND(H75/G75,2))</f>
        <v>1.46</v>
      </c>
      <c r="J75" s="23" t="s">
        <v>879</v>
      </c>
      <c r="K75" s="23" t="s">
        <v>891</v>
      </c>
      <c r="L75" s="23" t="s">
        <v>880</v>
      </c>
      <c r="O75" s="23"/>
      <c r="P75" s="23"/>
      <c r="Q75" s="23"/>
      <c r="R75" s="23"/>
    </row>
    <row r="76" spans="1:18" ht="15.6" x14ac:dyDescent="0.3">
      <c r="A76" s="16" t="s">
        <v>450</v>
      </c>
      <c r="B76" s="11" t="s">
        <v>559</v>
      </c>
      <c r="C76" s="2" t="s">
        <v>746</v>
      </c>
      <c r="D76" s="10" t="s">
        <v>59</v>
      </c>
      <c r="E76" s="25">
        <v>4.76</v>
      </c>
      <c r="F76" s="3">
        <v>61902</v>
      </c>
      <c r="G76" s="10">
        <v>37.738999999999997</v>
      </c>
      <c r="H76" s="10">
        <v>31.056000000000001</v>
      </c>
      <c r="I76" s="25">
        <f>IF(G76&gt;H76,ROUND(-G76/H76,2),ROUND(H76/G76,2))</f>
        <v>-1.22</v>
      </c>
      <c r="J76" s="23"/>
      <c r="K76" s="23"/>
      <c r="L76" s="23" t="s">
        <v>928</v>
      </c>
      <c r="O76" s="23"/>
      <c r="P76" s="23"/>
      <c r="Q76" s="23"/>
      <c r="R76" s="23"/>
    </row>
    <row r="77" spans="1:18" ht="15.6" x14ac:dyDescent="0.3">
      <c r="A77" s="16" t="s">
        <v>280</v>
      </c>
      <c r="B77" s="11" t="s">
        <v>613</v>
      </c>
      <c r="C77" s="2" t="s">
        <v>854</v>
      </c>
      <c r="D77" s="10" t="s">
        <v>206</v>
      </c>
      <c r="E77" s="25">
        <v>8.98</v>
      </c>
      <c r="F77" s="3">
        <v>34640</v>
      </c>
      <c r="G77" s="10">
        <v>7.3840000000000003</v>
      </c>
      <c r="H77" s="10">
        <v>0</v>
      </c>
      <c r="I77" s="25">
        <v>-100</v>
      </c>
      <c r="J77" s="23" t="s">
        <v>933</v>
      </c>
      <c r="K77" s="23" t="s">
        <v>868</v>
      </c>
      <c r="L77" s="23"/>
      <c r="O77" s="23"/>
      <c r="P77" s="23"/>
      <c r="Q77" s="24"/>
      <c r="R77" s="23"/>
    </row>
    <row r="78" spans="1:18" ht="30" x14ac:dyDescent="0.3">
      <c r="A78" s="16" t="s">
        <v>304</v>
      </c>
      <c r="B78" s="11" t="s">
        <v>544</v>
      </c>
      <c r="C78" s="2" t="s">
        <v>715</v>
      </c>
      <c r="D78" s="10" t="s">
        <v>27</v>
      </c>
      <c r="E78" s="25">
        <v>10.199999999999999</v>
      </c>
      <c r="F78" s="3">
        <v>57579</v>
      </c>
      <c r="G78" s="10">
        <v>1.641</v>
      </c>
      <c r="H78" s="10">
        <v>1.593</v>
      </c>
      <c r="I78" s="25">
        <f t="shared" ref="I78:I86" si="1">IF(G78&gt;H78,ROUND(-G78/H78,2),ROUND(H78/G78,2))</f>
        <v>-1.03</v>
      </c>
      <c r="J78" s="23" t="s">
        <v>931</v>
      </c>
      <c r="K78" s="23"/>
      <c r="L78" s="24" t="s">
        <v>1016</v>
      </c>
      <c r="O78" s="23"/>
      <c r="P78" s="23"/>
      <c r="Q78" s="23"/>
      <c r="R78" s="23"/>
    </row>
    <row r="79" spans="1:18" ht="30" x14ac:dyDescent="0.3">
      <c r="A79" s="16" t="s">
        <v>391</v>
      </c>
      <c r="B79" s="11" t="s">
        <v>575</v>
      </c>
      <c r="C79" s="2" t="s">
        <v>768</v>
      </c>
      <c r="D79" s="10" t="s">
        <v>63</v>
      </c>
      <c r="E79" s="25">
        <v>8.9499999999999993</v>
      </c>
      <c r="F79" s="3">
        <v>14903</v>
      </c>
      <c r="G79" s="10">
        <v>13.946999999999999</v>
      </c>
      <c r="H79" s="10">
        <v>9.5559999999999992</v>
      </c>
      <c r="I79" s="25">
        <f t="shared" si="1"/>
        <v>-1.46</v>
      </c>
      <c r="J79" s="23" t="s">
        <v>937</v>
      </c>
      <c r="K79" s="24" t="s">
        <v>986</v>
      </c>
      <c r="L79" s="23"/>
      <c r="O79" s="24"/>
      <c r="P79" s="24"/>
      <c r="Q79" s="24"/>
      <c r="R79" s="23"/>
    </row>
    <row r="80" spans="1:18" ht="15.6" x14ac:dyDescent="0.3">
      <c r="A80" s="16" t="s">
        <v>466</v>
      </c>
      <c r="B80" s="11" t="s">
        <v>524</v>
      </c>
      <c r="C80" s="2" t="s">
        <v>684</v>
      </c>
      <c r="D80" s="10" t="s">
        <v>65</v>
      </c>
      <c r="E80" s="25">
        <v>4.9800000000000004</v>
      </c>
      <c r="F80" s="3">
        <v>87746</v>
      </c>
      <c r="G80" s="10">
        <v>42.661000000000001</v>
      </c>
      <c r="H80" s="10">
        <v>57.334000000000003</v>
      </c>
      <c r="I80" s="25">
        <f t="shared" si="1"/>
        <v>1.34</v>
      </c>
      <c r="J80" s="23" t="s">
        <v>879</v>
      </c>
      <c r="K80" s="23" t="s">
        <v>891</v>
      </c>
      <c r="L80" s="23" t="s">
        <v>880</v>
      </c>
      <c r="O80" s="24"/>
      <c r="P80" s="24"/>
      <c r="Q80" s="23"/>
      <c r="R80" s="23"/>
    </row>
    <row r="81" spans="1:18" ht="15.6" x14ac:dyDescent="0.3">
      <c r="A81" s="16" t="s">
        <v>347</v>
      </c>
      <c r="B81" s="11" t="s">
        <v>491</v>
      </c>
      <c r="C81" s="2" t="s">
        <v>722</v>
      </c>
      <c r="D81" s="10" t="s">
        <v>66</v>
      </c>
      <c r="E81" s="25">
        <v>9.9600000000000009</v>
      </c>
      <c r="F81" s="3">
        <v>37708</v>
      </c>
      <c r="G81" s="10">
        <v>4.9219999999999997</v>
      </c>
      <c r="H81" s="10">
        <v>4.7779999999999996</v>
      </c>
      <c r="I81" s="25">
        <f t="shared" si="1"/>
        <v>-1.03</v>
      </c>
      <c r="J81" s="23"/>
      <c r="K81" s="23"/>
      <c r="L81" s="23"/>
      <c r="O81" s="23"/>
      <c r="P81" s="23"/>
      <c r="Q81" s="23"/>
      <c r="R81" s="23"/>
    </row>
    <row r="82" spans="1:18" ht="30" x14ac:dyDescent="0.3">
      <c r="A82" s="16" t="s">
        <v>421</v>
      </c>
      <c r="B82" s="11" t="s">
        <v>526</v>
      </c>
      <c r="C82" s="2" t="s">
        <v>679</v>
      </c>
      <c r="D82" s="10" t="s">
        <v>29</v>
      </c>
      <c r="E82" s="25">
        <v>5.88</v>
      </c>
      <c r="F82" s="3">
        <v>78814</v>
      </c>
      <c r="G82" s="10">
        <v>13.127000000000001</v>
      </c>
      <c r="H82" s="10">
        <v>18.315000000000001</v>
      </c>
      <c r="I82" s="25">
        <f t="shared" si="1"/>
        <v>1.4</v>
      </c>
      <c r="J82" s="23" t="s">
        <v>893</v>
      </c>
      <c r="K82" s="23" t="s">
        <v>891</v>
      </c>
      <c r="L82" s="24" t="s">
        <v>960</v>
      </c>
      <c r="O82" s="23"/>
      <c r="P82" s="23"/>
      <c r="Q82" s="23"/>
      <c r="R82" s="23"/>
    </row>
    <row r="83" spans="1:18" ht="15.6" x14ac:dyDescent="0.3">
      <c r="A83" s="16" t="s">
        <v>469</v>
      </c>
      <c r="B83" s="11" t="s">
        <v>524</v>
      </c>
      <c r="C83" s="2" t="s">
        <v>677</v>
      </c>
      <c r="D83" s="10" t="s">
        <v>30</v>
      </c>
      <c r="E83" s="25">
        <v>4.9400000000000004</v>
      </c>
      <c r="F83" s="3">
        <v>86199</v>
      </c>
      <c r="G83" s="10">
        <v>44.302</v>
      </c>
      <c r="H83" s="10">
        <v>62.908000000000001</v>
      </c>
      <c r="I83" s="25">
        <f t="shared" si="1"/>
        <v>1.42</v>
      </c>
      <c r="J83" s="23" t="s">
        <v>879</v>
      </c>
      <c r="K83" s="23" t="s">
        <v>891</v>
      </c>
      <c r="L83" s="23" t="s">
        <v>880</v>
      </c>
      <c r="O83" s="23"/>
      <c r="P83" s="23"/>
      <c r="Q83" s="24"/>
      <c r="R83" s="23"/>
    </row>
    <row r="84" spans="1:18" ht="15.6" x14ac:dyDescent="0.3">
      <c r="A84" s="16" t="s">
        <v>458</v>
      </c>
      <c r="B84" s="11" t="s">
        <v>524</v>
      </c>
      <c r="C84" s="2" t="s">
        <v>686</v>
      </c>
      <c r="D84" s="10" t="s">
        <v>36</v>
      </c>
      <c r="E84" s="25">
        <v>4.9000000000000004</v>
      </c>
      <c r="F84" s="3">
        <v>84346</v>
      </c>
      <c r="G84" s="10">
        <v>31.175999999999998</v>
      </c>
      <c r="H84" s="10">
        <v>40.612000000000002</v>
      </c>
      <c r="I84" s="25">
        <f t="shared" si="1"/>
        <v>1.3</v>
      </c>
      <c r="J84" s="23" t="s">
        <v>879</v>
      </c>
      <c r="K84" s="23" t="s">
        <v>891</v>
      </c>
      <c r="L84" s="23" t="s">
        <v>880</v>
      </c>
      <c r="O84" s="23"/>
      <c r="P84" s="23"/>
      <c r="Q84" s="23"/>
      <c r="R84" s="23"/>
    </row>
    <row r="85" spans="1:18" ht="30" x14ac:dyDescent="0.3">
      <c r="A85" s="16" t="s">
        <v>423</v>
      </c>
      <c r="B85" s="11" t="s">
        <v>567</v>
      </c>
      <c r="C85" s="2" t="s">
        <v>755</v>
      </c>
      <c r="D85" s="10" t="s">
        <v>68</v>
      </c>
      <c r="E85" s="25">
        <v>8.44</v>
      </c>
      <c r="F85" s="3">
        <v>32112</v>
      </c>
      <c r="G85" s="10">
        <v>23.792000000000002</v>
      </c>
      <c r="H85" s="10">
        <v>18.315000000000001</v>
      </c>
      <c r="I85" s="25">
        <f t="shared" si="1"/>
        <v>-1.3</v>
      </c>
      <c r="J85" s="24" t="s">
        <v>980</v>
      </c>
      <c r="K85" s="23"/>
      <c r="L85" s="23" t="s">
        <v>927</v>
      </c>
      <c r="O85" s="23"/>
      <c r="P85" s="23"/>
      <c r="Q85" s="23"/>
      <c r="R85" s="23"/>
    </row>
    <row r="86" spans="1:18" ht="15.6" x14ac:dyDescent="0.3">
      <c r="A86" s="16" t="s">
        <v>346</v>
      </c>
      <c r="B86" s="11" t="s">
        <v>549</v>
      </c>
      <c r="C86" s="2" t="s">
        <v>727</v>
      </c>
      <c r="D86" s="10" t="s">
        <v>37</v>
      </c>
      <c r="E86" s="25">
        <v>6.04</v>
      </c>
      <c r="F86" s="3">
        <v>36782</v>
      </c>
      <c r="G86" s="10">
        <v>4.9219999999999997</v>
      </c>
      <c r="H86" s="10">
        <v>4.7779999999999996</v>
      </c>
      <c r="I86" s="25">
        <f t="shared" si="1"/>
        <v>-1.03</v>
      </c>
      <c r="J86" s="23" t="s">
        <v>934</v>
      </c>
      <c r="K86" s="23"/>
      <c r="L86" s="23" t="s">
        <v>1005</v>
      </c>
      <c r="O86" s="23"/>
      <c r="P86" s="23"/>
      <c r="Q86" s="23"/>
      <c r="R86" s="23"/>
    </row>
    <row r="87" spans="1:18" ht="15.6" x14ac:dyDescent="0.3">
      <c r="A87" s="16" t="s">
        <v>278</v>
      </c>
      <c r="B87" s="11" t="s">
        <v>609</v>
      </c>
      <c r="C87" s="2" t="s">
        <v>830</v>
      </c>
      <c r="D87" s="10" t="s">
        <v>211</v>
      </c>
      <c r="E87" s="25">
        <v>5.57</v>
      </c>
      <c r="F87" s="3">
        <v>37655</v>
      </c>
      <c r="G87" s="10">
        <v>6.5629999999999997</v>
      </c>
      <c r="H87" s="10">
        <v>0</v>
      </c>
      <c r="I87" s="25">
        <v>-100</v>
      </c>
      <c r="J87" s="23"/>
      <c r="K87" s="23" t="s">
        <v>868</v>
      </c>
      <c r="L87" s="23" t="s">
        <v>898</v>
      </c>
      <c r="O87" s="24"/>
      <c r="P87" s="23"/>
      <c r="Q87" s="24"/>
      <c r="R87" s="23"/>
    </row>
    <row r="88" spans="1:18" ht="15.6" x14ac:dyDescent="0.3">
      <c r="A88" s="16" t="s">
        <v>374</v>
      </c>
      <c r="B88" s="11" t="s">
        <v>491</v>
      </c>
      <c r="C88" s="2" t="s">
        <v>723</v>
      </c>
      <c r="D88" s="10" t="s">
        <v>33</v>
      </c>
      <c r="E88" s="25">
        <v>5.04</v>
      </c>
      <c r="F88" s="3">
        <v>16829</v>
      </c>
      <c r="G88" s="10">
        <v>8.2040000000000006</v>
      </c>
      <c r="H88" s="10">
        <v>7.9630000000000001</v>
      </c>
      <c r="I88" s="25">
        <f>IF(G88&gt;H88,ROUND(-G88/H88,2),ROUND(H88/G88,2))</f>
        <v>-1.03</v>
      </c>
      <c r="J88" s="23"/>
      <c r="K88" s="23"/>
      <c r="L88" s="23"/>
      <c r="O88" s="23"/>
      <c r="P88" s="23"/>
      <c r="Q88" s="24"/>
      <c r="R88" s="23"/>
    </row>
    <row r="89" spans="1:18" ht="15.6" x14ac:dyDescent="0.3">
      <c r="A89" s="16" t="s">
        <v>457</v>
      </c>
      <c r="B89" s="11" t="s">
        <v>511</v>
      </c>
      <c r="C89" s="2" t="s">
        <v>705</v>
      </c>
      <c r="D89" s="10" t="s">
        <v>26</v>
      </c>
      <c r="E89" s="25">
        <v>4.75</v>
      </c>
      <c r="F89" s="3">
        <v>95936</v>
      </c>
      <c r="G89" s="10">
        <v>36.097999999999999</v>
      </c>
      <c r="H89" s="10">
        <v>39.814999999999998</v>
      </c>
      <c r="I89" s="25">
        <f>IF(G89&gt;H89,ROUND(-G89/H89,2),ROUND(H89/G89,2))</f>
        <v>1.1000000000000001</v>
      </c>
      <c r="J89" s="23" t="s">
        <v>879</v>
      </c>
      <c r="K89" s="23" t="s">
        <v>891</v>
      </c>
      <c r="L89" s="23" t="s">
        <v>880</v>
      </c>
      <c r="O89" s="23"/>
      <c r="P89" s="23"/>
      <c r="Q89" s="23"/>
      <c r="R89" s="23"/>
    </row>
    <row r="90" spans="1:18" ht="15.6" x14ac:dyDescent="0.3">
      <c r="A90" s="16" t="s">
        <v>311</v>
      </c>
      <c r="B90" s="11" t="s">
        <v>491</v>
      </c>
      <c r="C90" s="2" t="s">
        <v>798</v>
      </c>
      <c r="D90" s="10" t="s">
        <v>40</v>
      </c>
      <c r="E90" s="25">
        <v>9.49</v>
      </c>
      <c r="F90" s="3">
        <v>18747</v>
      </c>
      <c r="G90" s="10">
        <v>4.1020000000000003</v>
      </c>
      <c r="H90" s="10">
        <v>1.593</v>
      </c>
      <c r="I90" s="25">
        <f>IF(G90&gt;H90,ROUND(-G90/H90,2),ROUND(H90/G90,2))</f>
        <v>-2.58</v>
      </c>
      <c r="J90" s="23"/>
      <c r="K90" s="23"/>
      <c r="L90" s="23"/>
      <c r="O90" s="23"/>
      <c r="P90" s="23"/>
      <c r="Q90" s="24"/>
      <c r="R90" s="23"/>
    </row>
    <row r="91" spans="1:18" ht="60" x14ac:dyDescent="0.3">
      <c r="A91" s="16" t="s">
        <v>288</v>
      </c>
      <c r="B91" s="11" t="s">
        <v>513</v>
      </c>
      <c r="C91" s="2" t="s">
        <v>823</v>
      </c>
      <c r="D91" s="10" t="s">
        <v>212</v>
      </c>
      <c r="E91" s="25">
        <v>9.1999999999999993</v>
      </c>
      <c r="F91" s="3">
        <v>87817</v>
      </c>
      <c r="G91" s="10">
        <v>18.048999999999999</v>
      </c>
      <c r="H91" s="10">
        <v>0</v>
      </c>
      <c r="I91" s="25">
        <v>-100</v>
      </c>
      <c r="J91" s="24" t="s">
        <v>987</v>
      </c>
      <c r="K91" s="24" t="s">
        <v>988</v>
      </c>
      <c r="L91" s="24" t="s">
        <v>1001</v>
      </c>
      <c r="O91" s="23"/>
      <c r="P91" s="23"/>
      <c r="Q91" s="23"/>
      <c r="R91" s="23"/>
    </row>
    <row r="92" spans="1:18" ht="15.6" x14ac:dyDescent="0.3">
      <c r="A92" s="16" t="s">
        <v>433</v>
      </c>
      <c r="B92" s="11" t="s">
        <v>491</v>
      </c>
      <c r="C92" s="2" t="s">
        <v>662</v>
      </c>
      <c r="D92" s="10" t="s">
        <v>69</v>
      </c>
      <c r="E92" s="25">
        <v>6.24</v>
      </c>
      <c r="F92" s="3">
        <v>66160</v>
      </c>
      <c r="G92" s="10">
        <v>13.127000000000001</v>
      </c>
      <c r="H92" s="10">
        <v>22.297000000000001</v>
      </c>
      <c r="I92" s="25">
        <f>IF(G92&gt;H92,ROUND(-G92/H92,2),ROUND(H92/G92,2))</f>
        <v>1.7</v>
      </c>
      <c r="J92" s="23"/>
      <c r="K92" s="23"/>
      <c r="L92" s="23"/>
      <c r="O92" s="23"/>
      <c r="P92" s="23"/>
      <c r="Q92" s="23"/>
      <c r="R92" s="23"/>
    </row>
    <row r="93" spans="1:18" ht="15.6" x14ac:dyDescent="0.3">
      <c r="A93" s="16" t="s">
        <v>252</v>
      </c>
      <c r="B93" s="11" t="s">
        <v>593</v>
      </c>
      <c r="C93" s="2" t="s">
        <v>807</v>
      </c>
      <c r="D93" s="10" t="s">
        <v>214</v>
      </c>
      <c r="E93" s="25">
        <v>5.9</v>
      </c>
      <c r="F93" s="3">
        <v>100191</v>
      </c>
      <c r="G93" s="10">
        <v>2.4609999999999999</v>
      </c>
      <c r="H93" s="10">
        <v>0</v>
      </c>
      <c r="I93" s="25">
        <v>-100</v>
      </c>
      <c r="J93" s="23" t="s">
        <v>904</v>
      </c>
      <c r="K93" s="23"/>
      <c r="L93" s="23" t="s">
        <v>902</v>
      </c>
      <c r="O93" s="23"/>
      <c r="P93" s="23"/>
      <c r="Q93" s="23"/>
      <c r="R93" s="23"/>
    </row>
    <row r="94" spans="1:18" ht="15.6" x14ac:dyDescent="0.3">
      <c r="A94" s="16" t="s">
        <v>418</v>
      </c>
      <c r="B94" s="11" t="s">
        <v>537</v>
      </c>
      <c r="C94" s="2" t="s">
        <v>701</v>
      </c>
      <c r="D94" s="10" t="s">
        <v>42</v>
      </c>
      <c r="E94" s="25">
        <v>6.26</v>
      </c>
      <c r="F94" s="3">
        <v>87222</v>
      </c>
      <c r="G94" s="10">
        <v>14.766999999999999</v>
      </c>
      <c r="H94" s="10">
        <v>17.518999999999998</v>
      </c>
      <c r="I94" s="25">
        <f t="shared" ref="I94:I111" si="2">IF(G94&gt;H94,ROUND(-G94/H94,2),ROUND(H94/G94,2))</f>
        <v>1.19</v>
      </c>
      <c r="J94" s="23" t="s">
        <v>904</v>
      </c>
      <c r="K94" s="23"/>
      <c r="L94" s="23" t="s">
        <v>1007</v>
      </c>
      <c r="O94" s="23"/>
      <c r="P94" s="23"/>
      <c r="Q94" s="24"/>
      <c r="R94" s="23"/>
    </row>
    <row r="95" spans="1:18" ht="15.6" x14ac:dyDescent="0.3">
      <c r="A95" s="16" t="s">
        <v>449</v>
      </c>
      <c r="B95" s="11" t="s">
        <v>511</v>
      </c>
      <c r="C95" s="2" t="s">
        <v>670</v>
      </c>
      <c r="D95" s="10" t="s">
        <v>34</v>
      </c>
      <c r="E95" s="25">
        <v>4.96</v>
      </c>
      <c r="F95" s="3">
        <v>99792</v>
      </c>
      <c r="G95" s="10">
        <v>21.331</v>
      </c>
      <c r="H95" s="10">
        <v>31.056000000000001</v>
      </c>
      <c r="I95" s="25">
        <f t="shared" si="2"/>
        <v>1.46</v>
      </c>
      <c r="J95" s="23" t="s">
        <v>879</v>
      </c>
      <c r="K95" s="23" t="s">
        <v>891</v>
      </c>
      <c r="L95" s="23" t="s">
        <v>880</v>
      </c>
      <c r="O95" s="23"/>
      <c r="P95" s="24"/>
      <c r="Q95" s="24"/>
      <c r="R95" s="23"/>
    </row>
    <row r="96" spans="1:18" ht="15.6" x14ac:dyDescent="0.3">
      <c r="A96" s="16" t="s">
        <v>385</v>
      </c>
      <c r="B96" s="11" t="s">
        <v>491</v>
      </c>
      <c r="C96" s="2" t="s">
        <v>782</v>
      </c>
      <c r="D96" s="10" t="s">
        <v>71</v>
      </c>
      <c r="E96" s="25">
        <v>7.91</v>
      </c>
      <c r="F96" s="3">
        <v>27376</v>
      </c>
      <c r="G96" s="10">
        <v>15.587999999999999</v>
      </c>
      <c r="H96" s="10">
        <v>8.7590000000000003</v>
      </c>
      <c r="I96" s="25">
        <f t="shared" si="2"/>
        <v>-1.78</v>
      </c>
      <c r="J96" s="23"/>
      <c r="K96" s="23"/>
      <c r="L96" s="23"/>
      <c r="O96" s="23"/>
      <c r="P96" s="23"/>
      <c r="Q96" s="23"/>
      <c r="R96" s="23"/>
    </row>
    <row r="97" spans="1:18" ht="15.6" x14ac:dyDescent="0.3">
      <c r="A97" s="16" t="s">
        <v>444</v>
      </c>
      <c r="B97" s="11" t="s">
        <v>511</v>
      </c>
      <c r="C97" s="2" t="s">
        <v>710</v>
      </c>
      <c r="D97" s="10" t="s">
        <v>73</v>
      </c>
      <c r="E97" s="25">
        <v>4.6100000000000003</v>
      </c>
      <c r="F97" s="3">
        <v>113231</v>
      </c>
      <c r="G97" s="10">
        <v>28.713999999999999</v>
      </c>
      <c r="H97" s="10">
        <v>28.667000000000002</v>
      </c>
      <c r="I97" s="25">
        <f t="shared" si="2"/>
        <v>-1</v>
      </c>
      <c r="J97" s="23" t="s">
        <v>879</v>
      </c>
      <c r="K97" s="23" t="s">
        <v>891</v>
      </c>
      <c r="L97" s="23" t="s">
        <v>880</v>
      </c>
      <c r="O97" s="23"/>
      <c r="P97" s="23"/>
      <c r="Q97" s="23"/>
      <c r="R97" s="23"/>
    </row>
    <row r="98" spans="1:18" ht="15.6" x14ac:dyDescent="0.3">
      <c r="A98" s="16" t="s">
        <v>310</v>
      </c>
      <c r="B98" s="11" t="s">
        <v>491</v>
      </c>
      <c r="C98" s="2" t="s">
        <v>790</v>
      </c>
      <c r="D98" s="10" t="s">
        <v>43</v>
      </c>
      <c r="E98" s="25">
        <v>9.0299999999999994</v>
      </c>
      <c r="F98" s="3">
        <v>12224</v>
      </c>
      <c r="G98" s="10">
        <v>3.282</v>
      </c>
      <c r="H98" s="10">
        <v>1.593</v>
      </c>
      <c r="I98" s="25">
        <f t="shared" si="2"/>
        <v>-2.06</v>
      </c>
      <c r="J98" s="23"/>
      <c r="K98" s="23"/>
      <c r="L98" s="23" t="s">
        <v>908</v>
      </c>
      <c r="O98" s="23"/>
      <c r="P98" s="23"/>
      <c r="Q98" s="24"/>
      <c r="R98" s="23"/>
    </row>
    <row r="99" spans="1:18" ht="15.6" x14ac:dyDescent="0.3">
      <c r="A99" s="16" t="s">
        <v>382</v>
      </c>
      <c r="B99" s="11" t="s">
        <v>520</v>
      </c>
      <c r="C99" s="2" t="s">
        <v>664</v>
      </c>
      <c r="D99" s="10" t="s">
        <v>75</v>
      </c>
      <c r="E99" s="25">
        <v>8.89</v>
      </c>
      <c r="F99" s="3">
        <v>42434</v>
      </c>
      <c r="G99" s="10">
        <v>5.7430000000000003</v>
      </c>
      <c r="H99" s="10">
        <v>8.7590000000000003</v>
      </c>
      <c r="I99" s="25">
        <f t="shared" si="2"/>
        <v>1.53</v>
      </c>
      <c r="J99" s="23"/>
      <c r="K99" s="23" t="s">
        <v>868</v>
      </c>
      <c r="L99" s="23"/>
      <c r="O99" s="23"/>
      <c r="P99" s="23"/>
      <c r="Q99" s="23"/>
      <c r="R99" s="23"/>
    </row>
    <row r="100" spans="1:18" ht="15.6" x14ac:dyDescent="0.3">
      <c r="A100" s="16" t="s">
        <v>443</v>
      </c>
      <c r="B100" s="11" t="s">
        <v>529</v>
      </c>
      <c r="C100" s="2" t="s">
        <v>685</v>
      </c>
      <c r="D100" s="10" t="s">
        <v>38</v>
      </c>
      <c r="E100" s="25">
        <v>10.71</v>
      </c>
      <c r="F100" s="3">
        <v>14636</v>
      </c>
      <c r="G100" s="10">
        <v>21.331</v>
      </c>
      <c r="H100" s="10">
        <v>28.667000000000002</v>
      </c>
      <c r="I100" s="25">
        <f t="shared" si="2"/>
        <v>1.34</v>
      </c>
      <c r="J100" s="23"/>
      <c r="K100" s="23"/>
      <c r="L100" s="23" t="s">
        <v>881</v>
      </c>
      <c r="O100" s="23"/>
      <c r="P100" s="24"/>
      <c r="Q100" s="23"/>
      <c r="R100" s="23"/>
    </row>
    <row r="101" spans="1:18" ht="15.6" x14ac:dyDescent="0.3">
      <c r="A101" s="16" t="s">
        <v>364</v>
      </c>
      <c r="B101" s="11" t="s">
        <v>495</v>
      </c>
      <c r="C101" s="2" t="s">
        <v>763</v>
      </c>
      <c r="D101" s="10" t="s">
        <v>76</v>
      </c>
      <c r="E101" s="25">
        <v>5.49</v>
      </c>
      <c r="F101" s="3">
        <v>76908</v>
      </c>
      <c r="G101" s="10">
        <v>9.0250000000000004</v>
      </c>
      <c r="H101" s="10">
        <v>6.37</v>
      </c>
      <c r="I101" s="25">
        <f t="shared" si="2"/>
        <v>-1.42</v>
      </c>
      <c r="J101" s="23"/>
      <c r="K101" s="23"/>
      <c r="L101" s="23" t="s">
        <v>910</v>
      </c>
      <c r="O101" s="24"/>
      <c r="P101" s="24"/>
      <c r="Q101" s="23"/>
      <c r="R101" s="23"/>
    </row>
    <row r="102" spans="1:18" ht="15.6" x14ac:dyDescent="0.3">
      <c r="A102" s="16" t="s">
        <v>471</v>
      </c>
      <c r="B102" s="11" t="s">
        <v>511</v>
      </c>
      <c r="C102" s="2" t="s">
        <v>708</v>
      </c>
      <c r="D102" s="10" t="s">
        <v>80</v>
      </c>
      <c r="E102" s="25">
        <v>4.88</v>
      </c>
      <c r="F102" s="3">
        <v>86053</v>
      </c>
      <c r="G102" s="10">
        <v>81.221000000000004</v>
      </c>
      <c r="H102" s="10">
        <v>84.408000000000001</v>
      </c>
      <c r="I102" s="25">
        <f t="shared" si="2"/>
        <v>1.04</v>
      </c>
      <c r="J102" s="23" t="s">
        <v>879</v>
      </c>
      <c r="K102" s="23" t="s">
        <v>891</v>
      </c>
      <c r="L102" s="23" t="s">
        <v>880</v>
      </c>
      <c r="O102" s="23"/>
      <c r="P102" s="23"/>
      <c r="Q102" s="23"/>
      <c r="R102" s="23"/>
    </row>
    <row r="103" spans="1:18" ht="15.6" x14ac:dyDescent="0.3">
      <c r="A103" s="16" t="s">
        <v>344</v>
      </c>
      <c r="B103" s="11" t="s">
        <v>491</v>
      </c>
      <c r="C103" s="2" t="s">
        <v>671</v>
      </c>
      <c r="D103" s="10" t="s">
        <v>81</v>
      </c>
      <c r="E103" s="25">
        <v>6.71</v>
      </c>
      <c r="F103" s="3">
        <v>13903</v>
      </c>
      <c r="G103" s="10">
        <v>3.282</v>
      </c>
      <c r="H103" s="10">
        <v>4.7779999999999996</v>
      </c>
      <c r="I103" s="25">
        <f t="shared" si="2"/>
        <v>1.46</v>
      </c>
      <c r="J103" s="23"/>
      <c r="K103" s="23" t="s">
        <v>868</v>
      </c>
      <c r="L103" s="23"/>
      <c r="O103" s="24"/>
      <c r="P103" s="23"/>
      <c r="Q103" s="24"/>
      <c r="R103" s="23"/>
    </row>
    <row r="104" spans="1:18" ht="15.6" x14ac:dyDescent="0.3">
      <c r="A104" s="16" t="s">
        <v>392</v>
      </c>
      <c r="B104" s="11" t="s">
        <v>589</v>
      </c>
      <c r="C104" s="2" t="s">
        <v>796</v>
      </c>
      <c r="D104" s="10" t="s">
        <v>49</v>
      </c>
      <c r="E104" s="25">
        <v>5.67</v>
      </c>
      <c r="F104" s="3">
        <v>60252</v>
      </c>
      <c r="G104" s="10">
        <v>23.792000000000002</v>
      </c>
      <c r="H104" s="10">
        <v>9.5559999999999992</v>
      </c>
      <c r="I104" s="25">
        <f t="shared" si="2"/>
        <v>-2.4900000000000002</v>
      </c>
      <c r="J104" s="23"/>
      <c r="K104" s="23"/>
      <c r="L104" s="23" t="s">
        <v>1008</v>
      </c>
      <c r="O104" s="23"/>
      <c r="P104" s="23"/>
      <c r="Q104" s="23"/>
      <c r="R104" s="23"/>
    </row>
    <row r="105" spans="1:18" ht="15.6" x14ac:dyDescent="0.3">
      <c r="A105" s="16" t="s">
        <v>456</v>
      </c>
      <c r="B105" s="11" t="s">
        <v>495</v>
      </c>
      <c r="C105" s="2" t="s">
        <v>748</v>
      </c>
      <c r="D105" s="10" t="s">
        <v>82</v>
      </c>
      <c r="E105" s="25">
        <v>9</v>
      </c>
      <c r="F105" s="3">
        <v>72798</v>
      </c>
      <c r="G105" s="10">
        <v>47.584000000000003</v>
      </c>
      <c r="H105" s="10">
        <v>38.222999999999999</v>
      </c>
      <c r="I105" s="25">
        <f t="shared" si="2"/>
        <v>-1.24</v>
      </c>
      <c r="J105" s="23"/>
      <c r="K105" s="23"/>
      <c r="L105" s="23" t="s">
        <v>910</v>
      </c>
      <c r="O105" s="23"/>
      <c r="P105" s="23"/>
      <c r="Q105" s="23"/>
      <c r="R105" s="23"/>
    </row>
    <row r="106" spans="1:18" ht="15.6" x14ac:dyDescent="0.3">
      <c r="A106" s="16" t="s">
        <v>412</v>
      </c>
      <c r="B106" s="11" t="s">
        <v>495</v>
      </c>
      <c r="C106" s="2" t="s">
        <v>758</v>
      </c>
      <c r="D106" s="10" t="s">
        <v>48</v>
      </c>
      <c r="E106" s="25">
        <v>5.58</v>
      </c>
      <c r="F106" s="3">
        <v>77681</v>
      </c>
      <c r="G106" s="10">
        <v>20.51</v>
      </c>
      <c r="H106" s="10">
        <v>15.13</v>
      </c>
      <c r="I106" s="25">
        <f t="shared" si="2"/>
        <v>-1.36</v>
      </c>
      <c r="J106" s="23"/>
      <c r="K106" s="23"/>
      <c r="L106" s="23" t="s">
        <v>910</v>
      </c>
      <c r="O106" s="23"/>
      <c r="P106" s="23"/>
      <c r="Q106" s="23"/>
      <c r="R106" s="23"/>
    </row>
    <row r="107" spans="1:18" ht="30" x14ac:dyDescent="0.3">
      <c r="A107" s="16" t="s">
        <v>479</v>
      </c>
      <c r="B107" s="11" t="s">
        <v>514</v>
      </c>
      <c r="C107" s="2" t="s">
        <v>702</v>
      </c>
      <c r="D107" s="10" t="s">
        <v>83</v>
      </c>
      <c r="E107" s="25">
        <v>5.07</v>
      </c>
      <c r="F107" s="3">
        <v>110338</v>
      </c>
      <c r="G107" s="10">
        <v>127.164</v>
      </c>
      <c r="H107" s="10">
        <v>149.70500000000001</v>
      </c>
      <c r="I107" s="25">
        <f t="shared" si="2"/>
        <v>1.18</v>
      </c>
      <c r="J107" s="23" t="s">
        <v>879</v>
      </c>
      <c r="K107" s="24" t="s">
        <v>965</v>
      </c>
      <c r="L107" s="24" t="s">
        <v>981</v>
      </c>
      <c r="O107" s="23"/>
      <c r="P107" s="23"/>
      <c r="Q107" s="24"/>
      <c r="R107" s="23"/>
    </row>
    <row r="108" spans="1:18" ht="30" x14ac:dyDescent="0.3">
      <c r="A108" s="16" t="s">
        <v>337</v>
      </c>
      <c r="B108" s="11" t="s">
        <v>511</v>
      </c>
      <c r="C108" s="2" t="s">
        <v>804</v>
      </c>
      <c r="D108" s="10" t="s">
        <v>51</v>
      </c>
      <c r="E108" s="25">
        <v>5.14</v>
      </c>
      <c r="F108" s="3">
        <v>109306</v>
      </c>
      <c r="G108" s="10">
        <v>12.305999999999999</v>
      </c>
      <c r="H108" s="10">
        <v>3.1850000000000001</v>
      </c>
      <c r="I108" s="25">
        <f t="shared" si="2"/>
        <v>-3.86</v>
      </c>
      <c r="J108" s="23" t="s">
        <v>879</v>
      </c>
      <c r="K108" s="24" t="s">
        <v>965</v>
      </c>
      <c r="L108" s="23" t="s">
        <v>880</v>
      </c>
      <c r="O108" s="23"/>
      <c r="P108" s="23"/>
      <c r="Q108" s="23"/>
      <c r="R108" s="23"/>
    </row>
    <row r="109" spans="1:18" ht="15.6" x14ac:dyDescent="0.3">
      <c r="A109" s="16" t="s">
        <v>427</v>
      </c>
      <c r="B109" s="11" t="s">
        <v>491</v>
      </c>
      <c r="C109" s="2" t="s">
        <v>771</v>
      </c>
      <c r="D109" s="10" t="s">
        <v>46</v>
      </c>
      <c r="E109" s="25">
        <v>9.93</v>
      </c>
      <c r="F109" s="3">
        <v>32683</v>
      </c>
      <c r="G109" s="10">
        <v>28.713999999999999</v>
      </c>
      <c r="H109" s="10">
        <v>19.111000000000001</v>
      </c>
      <c r="I109" s="25">
        <f t="shared" si="2"/>
        <v>-1.5</v>
      </c>
      <c r="J109" s="23"/>
      <c r="K109" s="23"/>
      <c r="L109" s="23"/>
      <c r="O109" s="23"/>
      <c r="P109" s="23"/>
      <c r="Q109" s="23"/>
      <c r="R109" s="23"/>
    </row>
    <row r="110" spans="1:18" ht="15.6" x14ac:dyDescent="0.3">
      <c r="A110" s="16" t="s">
        <v>365</v>
      </c>
      <c r="B110" s="11" t="s">
        <v>522</v>
      </c>
      <c r="C110" s="2" t="s">
        <v>668</v>
      </c>
      <c r="D110" s="10" t="s">
        <v>84</v>
      </c>
      <c r="E110" s="25">
        <v>8.9499999999999993</v>
      </c>
      <c r="F110" s="3">
        <v>23932</v>
      </c>
      <c r="G110" s="10">
        <v>4.9219999999999997</v>
      </c>
      <c r="H110" s="10">
        <v>7.1669999999999998</v>
      </c>
      <c r="I110" s="25">
        <f t="shared" si="2"/>
        <v>1.46</v>
      </c>
      <c r="J110" s="23"/>
      <c r="K110" s="23" t="s">
        <v>868</v>
      </c>
      <c r="L110" s="23" t="s">
        <v>895</v>
      </c>
      <c r="O110" s="23"/>
      <c r="P110" s="23"/>
      <c r="Q110" s="24"/>
      <c r="R110" s="23"/>
    </row>
    <row r="111" spans="1:18" ht="15.6" x14ac:dyDescent="0.3">
      <c r="A111" s="16" t="s">
        <v>476</v>
      </c>
      <c r="B111" s="11" t="s">
        <v>514</v>
      </c>
      <c r="C111" s="2" t="s">
        <v>697</v>
      </c>
      <c r="D111" s="10" t="s">
        <v>55</v>
      </c>
      <c r="E111" s="25">
        <v>4.8499999999999996</v>
      </c>
      <c r="F111" s="3">
        <v>117851</v>
      </c>
      <c r="G111" s="10">
        <v>100.09</v>
      </c>
      <c r="H111" s="10">
        <v>124.224</v>
      </c>
      <c r="I111" s="25">
        <f t="shared" si="2"/>
        <v>1.24</v>
      </c>
      <c r="J111" s="23" t="s">
        <v>879</v>
      </c>
      <c r="K111" s="23" t="s">
        <v>870</v>
      </c>
      <c r="L111" s="23" t="s">
        <v>880</v>
      </c>
      <c r="O111" s="23"/>
      <c r="P111" s="23"/>
      <c r="Q111" s="23"/>
      <c r="R111" s="23"/>
    </row>
    <row r="112" spans="1:18" ht="30" x14ac:dyDescent="0.3">
      <c r="A112" s="16" t="s">
        <v>266</v>
      </c>
      <c r="B112" s="11" t="s">
        <v>606</v>
      </c>
      <c r="C112" s="2" t="s">
        <v>825</v>
      </c>
      <c r="D112" s="10" t="s">
        <v>208</v>
      </c>
      <c r="E112" s="25">
        <v>9.3000000000000007</v>
      </c>
      <c r="F112" s="3">
        <v>18216</v>
      </c>
      <c r="G112" s="10">
        <v>4.1020000000000003</v>
      </c>
      <c r="H112" s="10">
        <v>0</v>
      </c>
      <c r="I112" s="25">
        <v>-100</v>
      </c>
      <c r="J112" s="23" t="s">
        <v>909</v>
      </c>
      <c r="K112" s="24" t="s">
        <v>967</v>
      </c>
      <c r="L112" s="23" t="s">
        <v>884</v>
      </c>
      <c r="O112" s="23"/>
      <c r="P112" s="24"/>
      <c r="Q112" s="24"/>
      <c r="R112" s="23"/>
    </row>
    <row r="113" spans="1:18" ht="15.6" x14ac:dyDescent="0.3">
      <c r="A113" s="16" t="s">
        <v>349</v>
      </c>
      <c r="B113" s="11" t="s">
        <v>577</v>
      </c>
      <c r="C113" s="2" t="s">
        <v>776</v>
      </c>
      <c r="D113" s="10" t="s">
        <v>47</v>
      </c>
      <c r="E113" s="25">
        <v>9.1999999999999993</v>
      </c>
      <c r="F113" s="3">
        <v>13569</v>
      </c>
      <c r="G113" s="10">
        <v>7.3840000000000003</v>
      </c>
      <c r="H113" s="10">
        <v>4.7779999999999996</v>
      </c>
      <c r="I113" s="25">
        <f>IF(G113&gt;H113,ROUND(-G113/H113,2),ROUND(H113/G113,2))</f>
        <v>-1.55</v>
      </c>
      <c r="J113" s="23"/>
      <c r="K113" s="23"/>
      <c r="L113" s="23"/>
      <c r="O113" s="23"/>
      <c r="P113" s="23"/>
      <c r="Q113" s="23"/>
      <c r="R113" s="23"/>
    </row>
    <row r="114" spans="1:18" ht="15.6" x14ac:dyDescent="0.3">
      <c r="A114" s="16" t="s">
        <v>253</v>
      </c>
      <c r="B114" s="11" t="s">
        <v>491</v>
      </c>
      <c r="C114" s="2" t="s">
        <v>841</v>
      </c>
      <c r="D114" s="10" t="s">
        <v>220</v>
      </c>
      <c r="E114" s="25">
        <v>4.8600000000000003</v>
      </c>
      <c r="F114" s="3">
        <v>8410</v>
      </c>
      <c r="G114" s="10">
        <v>2.4609999999999999</v>
      </c>
      <c r="H114" s="10">
        <v>0</v>
      </c>
      <c r="I114" s="25">
        <v>-100</v>
      </c>
      <c r="J114" s="23"/>
      <c r="K114" s="23"/>
      <c r="L114" s="23"/>
      <c r="O114" s="23"/>
      <c r="P114" s="23"/>
      <c r="Q114" s="24"/>
      <c r="R114" s="23"/>
    </row>
    <row r="115" spans="1:18" ht="15.6" x14ac:dyDescent="0.3">
      <c r="A115" s="16" t="s">
        <v>277</v>
      </c>
      <c r="B115" s="11" t="s">
        <v>614</v>
      </c>
      <c r="C115" s="2" t="s">
        <v>855</v>
      </c>
      <c r="D115" s="10" t="s">
        <v>209</v>
      </c>
      <c r="E115" s="25">
        <v>9.4499999999999993</v>
      </c>
      <c r="F115" s="3">
        <v>37240</v>
      </c>
      <c r="G115" s="10">
        <v>6.5629999999999997</v>
      </c>
      <c r="H115" s="10">
        <v>0</v>
      </c>
      <c r="I115" s="25">
        <v>-100</v>
      </c>
      <c r="J115" s="23"/>
      <c r="K115" s="23" t="s">
        <v>868</v>
      </c>
      <c r="L115" s="23" t="s">
        <v>922</v>
      </c>
      <c r="O115" s="23"/>
      <c r="P115" s="24"/>
      <c r="Q115" s="23"/>
      <c r="R115" s="23"/>
    </row>
    <row r="116" spans="1:18" ht="15.6" x14ac:dyDescent="0.3">
      <c r="A116" s="16" t="s">
        <v>447</v>
      </c>
      <c r="B116" s="11" t="s">
        <v>566</v>
      </c>
      <c r="C116" s="2" t="s">
        <v>754</v>
      </c>
      <c r="D116" s="10" t="s">
        <v>52</v>
      </c>
      <c r="E116" s="25">
        <v>8.5500000000000007</v>
      </c>
      <c r="F116" s="3">
        <v>29244</v>
      </c>
      <c r="G116" s="10">
        <v>36.918999999999997</v>
      </c>
      <c r="H116" s="10">
        <v>28.667000000000002</v>
      </c>
      <c r="I116" s="25">
        <f>IF(G116&gt;H116,ROUND(-G116/H116,2),ROUND(H116/G116,2))</f>
        <v>-1.29</v>
      </c>
      <c r="J116" s="23"/>
      <c r="K116" s="23"/>
      <c r="L116" s="23"/>
      <c r="O116" s="23"/>
      <c r="P116" s="23"/>
      <c r="Q116" s="23"/>
      <c r="R116" s="23"/>
    </row>
    <row r="117" spans="1:18" ht="15.6" x14ac:dyDescent="0.3">
      <c r="A117" s="16" t="s">
        <v>439</v>
      </c>
      <c r="B117" s="11" t="s">
        <v>582</v>
      </c>
      <c r="C117" s="2" t="s">
        <v>784</v>
      </c>
      <c r="D117" s="10" t="s">
        <v>85</v>
      </c>
      <c r="E117" s="25">
        <v>5.13</v>
      </c>
      <c r="F117" s="3">
        <v>42227</v>
      </c>
      <c r="G117" s="10">
        <v>41.841000000000001</v>
      </c>
      <c r="H117" s="10">
        <v>23.093</v>
      </c>
      <c r="I117" s="25">
        <f>IF(G117&gt;H117,ROUND(-G117/H117,2),ROUND(H117/G117,2))</f>
        <v>-1.81</v>
      </c>
      <c r="J117" s="23"/>
      <c r="K117" s="23" t="s">
        <v>868</v>
      </c>
      <c r="L117" s="23"/>
      <c r="O117" s="24"/>
      <c r="P117" s="23"/>
      <c r="Q117" s="23"/>
      <c r="R117" s="23"/>
    </row>
    <row r="118" spans="1:18" ht="15.6" x14ac:dyDescent="0.3">
      <c r="A118" s="16" t="s">
        <v>261</v>
      </c>
      <c r="B118" s="11" t="s">
        <v>612</v>
      </c>
      <c r="C118" s="2" t="s">
        <v>853</v>
      </c>
      <c r="D118" s="10" t="s">
        <v>221</v>
      </c>
      <c r="E118" s="25">
        <v>5.81</v>
      </c>
      <c r="F118" s="3">
        <v>91332</v>
      </c>
      <c r="G118" s="10">
        <v>3.282</v>
      </c>
      <c r="H118" s="10">
        <v>0</v>
      </c>
      <c r="I118" s="25">
        <v>-100</v>
      </c>
      <c r="J118" s="23"/>
      <c r="K118" s="23"/>
      <c r="L118" s="23" t="s">
        <v>907</v>
      </c>
      <c r="O118" s="23"/>
      <c r="P118" s="23"/>
      <c r="Q118" s="24"/>
      <c r="R118" s="23"/>
    </row>
    <row r="119" spans="1:18" ht="30" x14ac:dyDescent="0.3">
      <c r="A119" s="16" t="s">
        <v>464</v>
      </c>
      <c r="B119" s="11" t="s">
        <v>511</v>
      </c>
      <c r="C119" s="2" t="s">
        <v>656</v>
      </c>
      <c r="D119" s="10" t="s">
        <v>86</v>
      </c>
      <c r="E119" s="25">
        <v>5.47</v>
      </c>
      <c r="F119" s="3">
        <v>102529</v>
      </c>
      <c r="G119" s="10">
        <v>24.611999999999998</v>
      </c>
      <c r="H119" s="10">
        <v>56.537999999999997</v>
      </c>
      <c r="I119" s="25">
        <f>IF(G119&gt;H119,ROUND(-G119/H119,2),ROUND(H119/G119,2))</f>
        <v>2.2999999999999998</v>
      </c>
      <c r="J119" s="23" t="s">
        <v>879</v>
      </c>
      <c r="K119" s="24" t="s">
        <v>965</v>
      </c>
      <c r="L119" s="23" t="s">
        <v>880</v>
      </c>
      <c r="O119" s="23"/>
      <c r="P119" s="23"/>
      <c r="Q119" s="24"/>
      <c r="R119" s="23"/>
    </row>
    <row r="120" spans="1:18" ht="30" x14ac:dyDescent="0.3">
      <c r="A120" s="16" t="s">
        <v>381</v>
      </c>
      <c r="B120" s="11" t="s">
        <v>516</v>
      </c>
      <c r="C120" s="2" t="s">
        <v>657</v>
      </c>
      <c r="D120" s="10" t="s">
        <v>57</v>
      </c>
      <c r="E120" s="25">
        <v>5.8</v>
      </c>
      <c r="F120" s="3">
        <v>77734</v>
      </c>
      <c r="G120" s="10">
        <v>4.1020000000000003</v>
      </c>
      <c r="H120" s="10">
        <v>8.7590000000000003</v>
      </c>
      <c r="I120" s="25">
        <f>IF(G120&gt;H120,ROUND(-G120/H120,2),ROUND(H120/G120,2))</f>
        <v>2.14</v>
      </c>
      <c r="J120" s="23"/>
      <c r="K120" s="23"/>
      <c r="L120" s="24" t="s">
        <v>982</v>
      </c>
      <c r="O120" s="23"/>
      <c r="P120" s="23"/>
      <c r="Q120" s="23"/>
      <c r="R120" s="23"/>
    </row>
    <row r="121" spans="1:18" ht="15.6" x14ac:dyDescent="0.3">
      <c r="A121" s="16" t="s">
        <v>343</v>
      </c>
      <c r="B121" s="11" t="s">
        <v>491</v>
      </c>
      <c r="C121" s="2" t="s">
        <v>785</v>
      </c>
      <c r="D121" s="10" t="s">
        <v>61</v>
      </c>
      <c r="E121" s="25">
        <v>8.57</v>
      </c>
      <c r="F121" s="3">
        <v>16410</v>
      </c>
      <c r="G121" s="10">
        <v>7.3840000000000003</v>
      </c>
      <c r="H121" s="10">
        <v>3.9820000000000002</v>
      </c>
      <c r="I121" s="25">
        <f>IF(G121&gt;H121,ROUND(-G121/H121,2),ROUND(H121/G121,2))</f>
        <v>-1.85</v>
      </c>
      <c r="J121" s="23"/>
      <c r="K121" s="23"/>
      <c r="L121" s="23"/>
      <c r="O121" s="23"/>
      <c r="P121" s="23"/>
      <c r="Q121" s="23"/>
      <c r="R121" s="23"/>
    </row>
    <row r="122" spans="1:18" ht="30" x14ac:dyDescent="0.3">
      <c r="A122" s="16" t="s">
        <v>403</v>
      </c>
      <c r="B122" s="11" t="s">
        <v>548</v>
      </c>
      <c r="C122" s="2" t="s">
        <v>732</v>
      </c>
      <c r="D122" s="10" t="s">
        <v>53</v>
      </c>
      <c r="E122" s="25">
        <v>6.07</v>
      </c>
      <c r="F122" s="3">
        <v>41219</v>
      </c>
      <c r="G122" s="10">
        <v>13.127000000000001</v>
      </c>
      <c r="H122" s="10">
        <v>11.945</v>
      </c>
      <c r="I122" s="25">
        <f>IF(G122&gt;H122,ROUND(-G122/H122,2),ROUND(H122/G122,2))</f>
        <v>-1.1000000000000001</v>
      </c>
      <c r="J122" s="23" t="s">
        <v>929</v>
      </c>
      <c r="K122" s="24" t="s">
        <v>983</v>
      </c>
      <c r="L122" s="23" t="s">
        <v>899</v>
      </c>
      <c r="O122" s="23"/>
      <c r="P122" s="23"/>
      <c r="Q122" s="23"/>
      <c r="R122" s="23"/>
    </row>
    <row r="123" spans="1:18" ht="15.6" x14ac:dyDescent="0.3">
      <c r="A123" s="16" t="s">
        <v>399</v>
      </c>
      <c r="B123" s="11" t="s">
        <v>491</v>
      </c>
      <c r="C123" s="2" t="s">
        <v>643</v>
      </c>
      <c r="D123" s="10" t="s">
        <v>165</v>
      </c>
      <c r="E123" s="25">
        <v>6.44</v>
      </c>
      <c r="F123" s="3">
        <v>186210</v>
      </c>
      <c r="G123" s="10">
        <v>0</v>
      </c>
      <c r="H123" s="10">
        <v>11.148</v>
      </c>
      <c r="I123" s="25">
        <v>100</v>
      </c>
      <c r="J123" s="23" t="s">
        <v>924</v>
      </c>
      <c r="K123" s="23"/>
      <c r="L123" s="23" t="s">
        <v>1040</v>
      </c>
    </row>
    <row r="124" spans="1:18" ht="15.6" x14ac:dyDescent="0.3">
      <c r="A124" s="16" t="s">
        <v>296</v>
      </c>
      <c r="B124" s="11" t="s">
        <v>491</v>
      </c>
      <c r="C124" s="2" t="s">
        <v>644</v>
      </c>
      <c r="D124" s="10" t="s">
        <v>164</v>
      </c>
      <c r="E124" s="25">
        <v>9.42</v>
      </c>
      <c r="F124" s="3">
        <v>39912</v>
      </c>
      <c r="G124" s="10">
        <v>0</v>
      </c>
      <c r="H124" s="10">
        <v>1.593</v>
      </c>
      <c r="I124" s="25">
        <v>100</v>
      </c>
      <c r="J124" s="23"/>
      <c r="K124" s="23"/>
      <c r="L124" s="23"/>
      <c r="O124" s="23"/>
      <c r="P124" s="23"/>
      <c r="Q124" s="23"/>
      <c r="R124" s="23"/>
    </row>
    <row r="125" spans="1:18" ht="15.6" x14ac:dyDescent="0.3">
      <c r="A125" s="16" t="s">
        <v>411</v>
      </c>
      <c r="B125" s="11" t="s">
        <v>556</v>
      </c>
      <c r="C125" s="2" t="s">
        <v>739</v>
      </c>
      <c r="D125" s="10" t="s">
        <v>87</v>
      </c>
      <c r="E125" s="25">
        <v>6.35</v>
      </c>
      <c r="F125" s="3">
        <v>42726</v>
      </c>
      <c r="G125" s="10">
        <v>17.228999999999999</v>
      </c>
      <c r="H125" s="10">
        <v>15.13</v>
      </c>
      <c r="I125" s="25">
        <f>IF(G125&gt;H125,ROUND(-G125/H125,2),ROUND(H125/G125,2))</f>
        <v>-1.1399999999999999</v>
      </c>
      <c r="J125" s="23" t="s">
        <v>920</v>
      </c>
      <c r="K125" s="23" t="s">
        <v>868</v>
      </c>
      <c r="L125" s="23"/>
      <c r="O125" s="23"/>
      <c r="P125" s="23"/>
      <c r="Q125" s="23"/>
      <c r="R125" s="23"/>
    </row>
    <row r="126" spans="1:18" ht="30" x14ac:dyDescent="0.3">
      <c r="A126" s="16" t="s">
        <v>404</v>
      </c>
      <c r="B126" s="11" t="s">
        <v>562</v>
      </c>
      <c r="C126" s="2" t="s">
        <v>750</v>
      </c>
      <c r="D126" s="10" t="s">
        <v>67</v>
      </c>
      <c r="E126" s="25">
        <v>7.75</v>
      </c>
      <c r="F126" s="3">
        <v>53998</v>
      </c>
      <c r="G126" s="10">
        <v>14.766999999999999</v>
      </c>
      <c r="H126" s="10">
        <v>11.945</v>
      </c>
      <c r="I126" s="25">
        <f>IF(G126&gt;H126,ROUND(-G126/H126,2),ROUND(H126/G126,2))</f>
        <v>-1.24</v>
      </c>
      <c r="J126" s="23"/>
      <c r="K126" s="24" t="s">
        <v>965</v>
      </c>
      <c r="L126" s="24" t="s">
        <v>971</v>
      </c>
      <c r="O126" s="23"/>
      <c r="P126" s="23"/>
      <c r="Q126" s="23"/>
      <c r="R126" s="23"/>
    </row>
    <row r="127" spans="1:18" ht="15.6" x14ac:dyDescent="0.3">
      <c r="A127" s="16" t="s">
        <v>352</v>
      </c>
      <c r="B127" s="11" t="s">
        <v>586</v>
      </c>
      <c r="C127" s="2" t="s">
        <v>791</v>
      </c>
      <c r="D127" s="10" t="s">
        <v>89</v>
      </c>
      <c r="E127" s="25">
        <v>9.1199999999999992</v>
      </c>
      <c r="F127" s="3">
        <v>14950</v>
      </c>
      <c r="G127" s="10">
        <v>9.8450000000000006</v>
      </c>
      <c r="H127" s="10">
        <v>4.7779999999999996</v>
      </c>
      <c r="I127" s="25">
        <f>IF(G127&gt;H127,ROUND(-G127/H127,2),ROUND(H127/G127,2))</f>
        <v>-2.06</v>
      </c>
      <c r="J127" s="23" t="s">
        <v>869</v>
      </c>
      <c r="K127" s="23" t="s">
        <v>886</v>
      </c>
      <c r="L127" s="23" t="s">
        <v>881</v>
      </c>
      <c r="O127" s="23"/>
      <c r="P127" s="23"/>
      <c r="Q127" s="23"/>
      <c r="R127" s="23"/>
    </row>
    <row r="128" spans="1:18" ht="15.6" x14ac:dyDescent="0.3">
      <c r="A128" s="16" t="s">
        <v>362</v>
      </c>
      <c r="B128" s="11" t="s">
        <v>491</v>
      </c>
      <c r="C128" s="2" t="s">
        <v>646</v>
      </c>
      <c r="D128" s="10" t="s">
        <v>171</v>
      </c>
      <c r="E128" s="25">
        <v>8.6199999999999992</v>
      </c>
      <c r="F128" s="3">
        <v>19462</v>
      </c>
      <c r="G128" s="10">
        <v>0</v>
      </c>
      <c r="H128" s="10">
        <v>6.37</v>
      </c>
      <c r="I128" s="25">
        <v>100</v>
      </c>
      <c r="J128" s="23"/>
      <c r="K128" s="23"/>
      <c r="L128" s="23"/>
    </row>
    <row r="129" spans="1:18" ht="15.6" x14ac:dyDescent="0.3">
      <c r="A129" s="16" t="s">
        <v>369</v>
      </c>
      <c r="B129" s="11" t="s">
        <v>587</v>
      </c>
      <c r="C129" s="2" t="s">
        <v>793</v>
      </c>
      <c r="D129" s="10" t="s">
        <v>70</v>
      </c>
      <c r="E129" s="25">
        <v>6.09</v>
      </c>
      <c r="F129" s="3">
        <v>70593</v>
      </c>
      <c r="G129" s="10">
        <v>16.408000000000001</v>
      </c>
      <c r="H129" s="10">
        <v>7.1669999999999998</v>
      </c>
      <c r="I129" s="25">
        <f>IF(G129&gt;H129,ROUND(-G129/H129,2),ROUND(H129/G129,2))</f>
        <v>-2.29</v>
      </c>
      <c r="J129" s="23"/>
      <c r="K129" s="23"/>
      <c r="L129" s="23" t="s">
        <v>923</v>
      </c>
      <c r="O129" s="23"/>
      <c r="P129" s="23"/>
      <c r="Q129" s="24"/>
      <c r="R129" s="23"/>
    </row>
    <row r="130" spans="1:18" ht="30" x14ac:dyDescent="0.3">
      <c r="A130" s="16" t="s">
        <v>285</v>
      </c>
      <c r="B130" s="11" t="s">
        <v>564</v>
      </c>
      <c r="C130" s="2" t="s">
        <v>826</v>
      </c>
      <c r="D130" s="10" t="s">
        <v>213</v>
      </c>
      <c r="E130" s="25">
        <v>11.28</v>
      </c>
      <c r="F130" s="3">
        <v>58655</v>
      </c>
      <c r="G130" s="10">
        <v>12.305999999999999</v>
      </c>
      <c r="H130" s="10">
        <v>0</v>
      </c>
      <c r="I130" s="25">
        <v>-100</v>
      </c>
      <c r="J130" s="23" t="s">
        <v>915</v>
      </c>
      <c r="K130" s="23"/>
      <c r="L130" s="24" t="s">
        <v>968</v>
      </c>
      <c r="O130" s="23"/>
      <c r="P130" s="23"/>
      <c r="Q130" s="23"/>
      <c r="R130" s="23"/>
    </row>
    <row r="131" spans="1:18" ht="15.6" x14ac:dyDescent="0.3">
      <c r="A131" s="16" t="s">
        <v>267</v>
      </c>
      <c r="B131" s="11" t="s">
        <v>491</v>
      </c>
      <c r="C131" s="2" t="s">
        <v>842</v>
      </c>
      <c r="D131" s="10" t="s">
        <v>215</v>
      </c>
      <c r="E131" s="25">
        <v>9.11</v>
      </c>
      <c r="F131" s="3">
        <v>12119</v>
      </c>
      <c r="G131" s="10">
        <v>4.1020000000000003</v>
      </c>
      <c r="H131" s="10">
        <v>0</v>
      </c>
      <c r="I131" s="25">
        <v>-100</v>
      </c>
      <c r="J131" s="23"/>
      <c r="K131" s="23"/>
      <c r="L131" s="23"/>
      <c r="O131" s="23"/>
      <c r="P131" s="23"/>
      <c r="Q131" s="24"/>
      <c r="R131" s="23"/>
    </row>
    <row r="132" spans="1:18" ht="15.6" x14ac:dyDescent="0.3">
      <c r="A132" s="16" t="s">
        <v>363</v>
      </c>
      <c r="B132" s="11" t="s">
        <v>532</v>
      </c>
      <c r="C132" s="2" t="s">
        <v>689</v>
      </c>
      <c r="D132" s="10" t="s">
        <v>92</v>
      </c>
      <c r="E132" s="25">
        <v>6.97</v>
      </c>
      <c r="F132" s="3">
        <v>34157</v>
      </c>
      <c r="G132" s="10">
        <v>4.9219999999999997</v>
      </c>
      <c r="H132" s="10">
        <v>6.37</v>
      </c>
      <c r="I132" s="25">
        <f>IF(G132&gt;H132,ROUND(-G132/H132,2),ROUND(H132/G132,2))</f>
        <v>1.29</v>
      </c>
      <c r="J132" s="23" t="s">
        <v>897</v>
      </c>
      <c r="K132" s="23" t="s">
        <v>868</v>
      </c>
      <c r="L132" s="23"/>
      <c r="O132" s="23"/>
      <c r="P132" s="23"/>
      <c r="Q132" s="23"/>
      <c r="R132" s="23"/>
    </row>
    <row r="133" spans="1:18" ht="15.6" x14ac:dyDescent="0.3">
      <c r="A133" s="16" t="s">
        <v>417</v>
      </c>
      <c r="B133" s="11" t="s">
        <v>533</v>
      </c>
      <c r="C133" s="2" t="s">
        <v>692</v>
      </c>
      <c r="D133" s="10" t="s">
        <v>72</v>
      </c>
      <c r="E133" s="25">
        <v>9.51</v>
      </c>
      <c r="F133" s="3">
        <v>42071</v>
      </c>
      <c r="G133" s="10">
        <v>13.946999999999999</v>
      </c>
      <c r="H133" s="10">
        <v>17.518999999999998</v>
      </c>
      <c r="I133" s="25">
        <f>IF(G133&gt;H133,ROUND(-G133/H133,2),ROUND(H133/G133,2))</f>
        <v>1.26</v>
      </c>
      <c r="J133" s="23"/>
      <c r="K133" s="23"/>
      <c r="L133" s="23"/>
      <c r="O133" s="23"/>
      <c r="P133" s="23"/>
      <c r="Q133" s="24"/>
      <c r="R133" s="23"/>
    </row>
    <row r="134" spans="1:18" ht="15.6" x14ac:dyDescent="0.3">
      <c r="A134" s="16" t="s">
        <v>378</v>
      </c>
      <c r="B134" s="11" t="s">
        <v>491</v>
      </c>
      <c r="C134" s="2" t="s">
        <v>786</v>
      </c>
      <c r="D134" s="10" t="s">
        <v>74</v>
      </c>
      <c r="E134" s="25">
        <v>7.85</v>
      </c>
      <c r="F134" s="3">
        <v>28728</v>
      </c>
      <c r="G134" s="10">
        <v>14.766999999999999</v>
      </c>
      <c r="H134" s="10">
        <v>7.9630000000000001</v>
      </c>
      <c r="I134" s="25">
        <f>IF(G134&gt;H134,ROUND(-G134/H134,2),ROUND(H134/G134,2))</f>
        <v>-1.85</v>
      </c>
      <c r="J134" s="23"/>
      <c r="K134" s="23"/>
      <c r="L134" s="23"/>
      <c r="O134" s="23"/>
      <c r="P134" s="23"/>
      <c r="Q134" s="23"/>
      <c r="R134" s="23"/>
    </row>
    <row r="135" spans="1:18" ht="15.6" x14ac:dyDescent="0.3">
      <c r="A135" s="16" t="s">
        <v>366</v>
      </c>
      <c r="B135" s="11" t="s">
        <v>491</v>
      </c>
      <c r="C135" s="2" t="s">
        <v>673</v>
      </c>
      <c r="D135" s="10" t="s">
        <v>98</v>
      </c>
      <c r="E135" s="25">
        <v>6.79</v>
      </c>
      <c r="F135" s="3">
        <v>23033</v>
      </c>
      <c r="G135" s="10">
        <v>4.9219999999999997</v>
      </c>
      <c r="H135" s="10">
        <v>7.1669999999999998</v>
      </c>
      <c r="I135" s="25">
        <f>IF(G135&gt;H135,ROUND(-G135/H135,2),ROUND(H135/G135,2))</f>
        <v>1.46</v>
      </c>
      <c r="J135" s="23"/>
      <c r="K135" s="23"/>
      <c r="L135" s="23"/>
      <c r="O135" s="24"/>
      <c r="P135" s="23"/>
      <c r="Q135" s="23"/>
      <c r="R135" s="23"/>
    </row>
    <row r="136" spans="1:18" ht="15.6" x14ac:dyDescent="0.3">
      <c r="A136" s="16" t="s">
        <v>331</v>
      </c>
      <c r="B136" s="11" t="s">
        <v>491</v>
      </c>
      <c r="C136" s="2" t="s">
        <v>658</v>
      </c>
      <c r="D136" s="10" t="s">
        <v>78</v>
      </c>
      <c r="E136" s="25">
        <v>7.62</v>
      </c>
      <c r="F136" s="3">
        <v>20217</v>
      </c>
      <c r="G136" s="10">
        <v>1.641</v>
      </c>
      <c r="H136" s="10">
        <v>3.1850000000000001</v>
      </c>
      <c r="I136" s="25">
        <f>IF(G136&gt;H136,ROUND(-G136/H136,2),ROUND(H136/G136,2))</f>
        <v>1.94</v>
      </c>
      <c r="J136" s="23"/>
      <c r="K136" s="23"/>
      <c r="L136" s="23"/>
      <c r="O136" s="24"/>
      <c r="P136" s="24"/>
      <c r="Q136" s="23"/>
      <c r="R136" s="23"/>
    </row>
    <row r="137" spans="1:18" ht="15.6" x14ac:dyDescent="0.3">
      <c r="A137" s="16" t="s">
        <v>371</v>
      </c>
      <c r="B137" s="11" t="s">
        <v>495</v>
      </c>
      <c r="C137" s="2" t="s">
        <v>628</v>
      </c>
      <c r="D137" s="10" t="s">
        <v>167</v>
      </c>
      <c r="E137" s="25">
        <v>7.69</v>
      </c>
      <c r="F137" s="3">
        <v>76847</v>
      </c>
      <c r="G137" s="10">
        <v>0</v>
      </c>
      <c r="H137" s="10">
        <v>7.9630000000000001</v>
      </c>
      <c r="I137" s="25">
        <v>100</v>
      </c>
      <c r="J137" s="23"/>
      <c r="K137" s="23"/>
      <c r="L137" s="23" t="s">
        <v>910</v>
      </c>
    </row>
    <row r="138" spans="1:18" ht="15.6" x14ac:dyDescent="0.3">
      <c r="A138" s="16" t="s">
        <v>298</v>
      </c>
      <c r="B138" s="11" t="s">
        <v>497</v>
      </c>
      <c r="C138" s="2" t="s">
        <v>630</v>
      </c>
      <c r="D138" s="10" t="s">
        <v>168</v>
      </c>
      <c r="E138" s="25">
        <v>7.2</v>
      </c>
      <c r="F138" s="3">
        <v>32823</v>
      </c>
      <c r="G138" s="10">
        <v>0</v>
      </c>
      <c r="H138" s="10">
        <v>1.593</v>
      </c>
      <c r="I138" s="25">
        <v>100</v>
      </c>
      <c r="J138" s="23"/>
      <c r="K138" s="23"/>
      <c r="L138" s="23" t="s">
        <v>922</v>
      </c>
      <c r="O138" s="23"/>
      <c r="P138" s="23"/>
      <c r="Q138" s="23"/>
      <c r="R138" s="23"/>
    </row>
    <row r="139" spans="1:18" ht="15.6" x14ac:dyDescent="0.3">
      <c r="A139" s="16" t="s">
        <v>408</v>
      </c>
      <c r="B139" s="11" t="s">
        <v>558</v>
      </c>
      <c r="C139" s="2" t="s">
        <v>744</v>
      </c>
      <c r="D139" s="10" t="s">
        <v>97</v>
      </c>
      <c r="E139" s="25">
        <v>7.96</v>
      </c>
      <c r="F139" s="3">
        <v>45815</v>
      </c>
      <c r="G139" s="10">
        <v>16.408000000000001</v>
      </c>
      <c r="H139" s="10">
        <v>13.537000000000001</v>
      </c>
      <c r="I139" s="25">
        <f>IF(G139&gt;H139,ROUND(-G139/H139,2),ROUND(H139/G139,2))</f>
        <v>-1.21</v>
      </c>
      <c r="J139" s="23"/>
      <c r="K139" s="23"/>
      <c r="L139" s="23" t="s">
        <v>903</v>
      </c>
      <c r="O139" s="23"/>
      <c r="P139" s="23"/>
      <c r="Q139" s="23"/>
      <c r="R139" s="23"/>
    </row>
    <row r="140" spans="1:18" ht="15.6" x14ac:dyDescent="0.3">
      <c r="A140" s="16" t="s">
        <v>348</v>
      </c>
      <c r="B140" s="11" t="s">
        <v>491</v>
      </c>
      <c r="C140" s="2" t="s">
        <v>724</v>
      </c>
      <c r="D140" s="10" t="s">
        <v>79</v>
      </c>
      <c r="E140" s="25">
        <v>7.28</v>
      </c>
      <c r="F140" s="3">
        <v>69236</v>
      </c>
      <c r="G140" s="10">
        <v>4.9219999999999997</v>
      </c>
      <c r="H140" s="10">
        <v>4.7779999999999996</v>
      </c>
      <c r="I140" s="25">
        <f>IF(G140&gt;H140,ROUND(-G140/H140,2),ROUND(H140/G140,2))</f>
        <v>-1.03</v>
      </c>
      <c r="J140" s="23"/>
      <c r="K140" s="23"/>
      <c r="L140" s="23"/>
      <c r="O140" s="23"/>
      <c r="P140" s="24"/>
      <c r="Q140" s="23"/>
      <c r="R140" s="23"/>
    </row>
    <row r="141" spans="1:18" ht="15.6" x14ac:dyDescent="0.3">
      <c r="A141" s="16" t="s">
        <v>419</v>
      </c>
      <c r="B141" s="11" t="s">
        <v>551</v>
      </c>
      <c r="C141" s="2" t="s">
        <v>731</v>
      </c>
      <c r="D141" s="10" t="s">
        <v>100</v>
      </c>
      <c r="E141" s="25">
        <v>5.1100000000000003</v>
      </c>
      <c r="F141" s="3">
        <v>95254</v>
      </c>
      <c r="G141" s="10">
        <v>18.869</v>
      </c>
      <c r="H141" s="10">
        <v>17.518999999999998</v>
      </c>
      <c r="I141" s="25">
        <f>IF(G141&gt;H141,ROUND(-G141/H141,2),ROUND(H141/G141,2))</f>
        <v>-1.08</v>
      </c>
      <c r="J141" s="23"/>
      <c r="K141" s="23" t="s">
        <v>889</v>
      </c>
      <c r="L141" s="23" t="s">
        <v>905</v>
      </c>
      <c r="O141" s="23"/>
      <c r="P141" s="23"/>
      <c r="Q141" s="24"/>
      <c r="R141" s="23"/>
    </row>
    <row r="142" spans="1:18" ht="15.6" x14ac:dyDescent="0.3">
      <c r="A142" s="16" t="s">
        <v>262</v>
      </c>
      <c r="B142" s="11" t="s">
        <v>491</v>
      </c>
      <c r="C142" s="2" t="s">
        <v>843</v>
      </c>
      <c r="D142" s="10" t="s">
        <v>225</v>
      </c>
      <c r="E142" s="25">
        <v>4.99</v>
      </c>
      <c r="F142" s="3">
        <v>18800</v>
      </c>
      <c r="G142" s="10">
        <v>3.282</v>
      </c>
      <c r="H142" s="10">
        <v>0</v>
      </c>
      <c r="I142" s="25">
        <v>-100</v>
      </c>
      <c r="J142" s="23"/>
      <c r="K142" s="23"/>
      <c r="L142" s="23"/>
      <c r="O142" s="23"/>
      <c r="P142" s="23"/>
      <c r="Q142" s="24"/>
      <c r="R142" s="23"/>
    </row>
    <row r="143" spans="1:18" ht="15.6" x14ac:dyDescent="0.3">
      <c r="A143" s="16" t="s">
        <v>279</v>
      </c>
      <c r="B143" s="11" t="s">
        <v>491</v>
      </c>
      <c r="C143" s="2" t="s">
        <v>844</v>
      </c>
      <c r="D143" s="10" t="s">
        <v>217</v>
      </c>
      <c r="E143" s="25">
        <v>9.3800000000000008</v>
      </c>
      <c r="F143" s="3">
        <v>24537</v>
      </c>
      <c r="G143" s="10">
        <v>6.5629999999999997</v>
      </c>
      <c r="H143" s="10">
        <v>0</v>
      </c>
      <c r="I143" s="25">
        <v>-100</v>
      </c>
      <c r="J143" s="23"/>
      <c r="K143" s="23"/>
      <c r="L143" s="23"/>
      <c r="O143" s="24"/>
      <c r="P143" s="23"/>
      <c r="Q143" s="24"/>
      <c r="R143" s="23"/>
    </row>
    <row r="144" spans="1:18" ht="15.6" x14ac:dyDescent="0.3">
      <c r="A144" s="16" t="s">
        <v>268</v>
      </c>
      <c r="B144" s="11" t="s">
        <v>604</v>
      </c>
      <c r="C144" s="2" t="s">
        <v>820</v>
      </c>
      <c r="D144" s="10" t="s">
        <v>216</v>
      </c>
      <c r="E144" s="25">
        <v>6.19</v>
      </c>
      <c r="F144" s="3">
        <v>30873</v>
      </c>
      <c r="G144" s="10">
        <v>4.1020000000000003</v>
      </c>
      <c r="H144" s="10">
        <v>0</v>
      </c>
      <c r="I144" s="25">
        <v>-100</v>
      </c>
      <c r="J144" s="23"/>
      <c r="K144" s="23"/>
      <c r="L144" s="23" t="s">
        <v>922</v>
      </c>
      <c r="O144" s="23"/>
      <c r="P144" s="23"/>
      <c r="Q144" s="23"/>
      <c r="R144" s="23"/>
    </row>
    <row r="145" spans="1:18" ht="15.6" x14ac:dyDescent="0.3">
      <c r="A145" s="16" t="s">
        <v>292</v>
      </c>
      <c r="B145" s="11" t="s">
        <v>511</v>
      </c>
      <c r="C145" s="2" t="s">
        <v>833</v>
      </c>
      <c r="D145" s="10" t="s">
        <v>226</v>
      </c>
      <c r="E145" s="25">
        <v>5.01</v>
      </c>
      <c r="F145" s="3">
        <v>95084</v>
      </c>
      <c r="G145" s="10">
        <v>37.738999999999997</v>
      </c>
      <c r="H145" s="10">
        <v>0</v>
      </c>
      <c r="I145" s="25">
        <v>-100</v>
      </c>
      <c r="J145" s="23" t="s">
        <v>879</v>
      </c>
      <c r="K145" s="23" t="s">
        <v>891</v>
      </c>
      <c r="L145" s="23" t="s">
        <v>880</v>
      </c>
      <c r="O145" s="24"/>
      <c r="P145" s="24"/>
      <c r="Q145" s="23"/>
      <c r="R145" s="23"/>
    </row>
    <row r="146" spans="1:18" ht="15.6" x14ac:dyDescent="0.3">
      <c r="A146" s="16" t="s">
        <v>244</v>
      </c>
      <c r="B146" s="11" t="s">
        <v>601</v>
      </c>
      <c r="C146" s="2" t="s">
        <v>817</v>
      </c>
      <c r="D146" s="10" t="s">
        <v>218</v>
      </c>
      <c r="E146" s="25">
        <v>9.25</v>
      </c>
      <c r="F146" s="3">
        <v>27826</v>
      </c>
      <c r="G146" s="10">
        <v>1.641</v>
      </c>
      <c r="H146" s="10">
        <v>0</v>
      </c>
      <c r="I146" s="25">
        <v>-100</v>
      </c>
      <c r="J146" s="23"/>
      <c r="K146" s="23"/>
      <c r="L146" s="23"/>
      <c r="O146" s="23"/>
      <c r="P146" s="24"/>
      <c r="Q146" s="23"/>
      <c r="R146" s="23"/>
    </row>
    <row r="147" spans="1:18" ht="45" x14ac:dyDescent="0.3">
      <c r="A147" s="16" t="s">
        <v>269</v>
      </c>
      <c r="B147" s="11" t="s">
        <v>595</v>
      </c>
      <c r="C147" s="2" t="s">
        <v>809</v>
      </c>
      <c r="D147" s="10" t="s">
        <v>219</v>
      </c>
      <c r="E147" s="25">
        <v>8.25</v>
      </c>
      <c r="F147" s="3">
        <v>84642</v>
      </c>
      <c r="G147" s="10">
        <v>4.1020000000000003</v>
      </c>
      <c r="H147" s="10">
        <v>0</v>
      </c>
      <c r="I147" s="25">
        <v>-100</v>
      </c>
      <c r="J147" s="24" t="s">
        <v>962</v>
      </c>
      <c r="K147" s="24" t="s">
        <v>958</v>
      </c>
      <c r="L147" s="24" t="s">
        <v>963</v>
      </c>
      <c r="O147" s="24"/>
      <c r="P147" s="23"/>
      <c r="Q147" s="24"/>
      <c r="R147" s="23"/>
    </row>
    <row r="148" spans="1:18" ht="30" x14ac:dyDescent="0.3">
      <c r="A148" s="16" t="s">
        <v>332</v>
      </c>
      <c r="B148" s="11" t="s">
        <v>530</v>
      </c>
      <c r="C148" s="2" t="s">
        <v>687</v>
      </c>
      <c r="D148" s="10" t="s">
        <v>101</v>
      </c>
      <c r="E148" s="25">
        <v>5.66</v>
      </c>
      <c r="F148" s="3">
        <v>83580</v>
      </c>
      <c r="G148" s="10">
        <v>2.4609999999999999</v>
      </c>
      <c r="H148" s="10">
        <v>3.1850000000000001</v>
      </c>
      <c r="I148" s="25">
        <f>IF(G148&gt;H148,ROUND(-G148/H148,2),ROUND(H148/G148,2))</f>
        <v>1.29</v>
      </c>
      <c r="J148" s="23"/>
      <c r="K148" s="23"/>
      <c r="L148" s="24" t="s">
        <v>1021</v>
      </c>
      <c r="O148" s="23"/>
      <c r="P148" s="23"/>
      <c r="Q148" s="23"/>
      <c r="R148" s="23"/>
    </row>
    <row r="149" spans="1:18" ht="30" x14ac:dyDescent="0.3">
      <c r="A149" s="16" t="s">
        <v>254</v>
      </c>
      <c r="B149" s="11" t="s">
        <v>602</v>
      </c>
      <c r="C149" s="2" t="s">
        <v>818</v>
      </c>
      <c r="D149" s="10" t="s">
        <v>227</v>
      </c>
      <c r="E149" s="25">
        <v>5.41</v>
      </c>
      <c r="F149" s="3">
        <v>40637</v>
      </c>
      <c r="G149" s="10">
        <v>2.4609999999999999</v>
      </c>
      <c r="H149" s="10">
        <v>0</v>
      </c>
      <c r="I149" s="25">
        <v>-100</v>
      </c>
      <c r="J149" s="24" t="s">
        <v>991</v>
      </c>
      <c r="K149" s="24" t="s">
        <v>992</v>
      </c>
      <c r="L149" s="23" t="s">
        <v>921</v>
      </c>
      <c r="O149" s="23"/>
      <c r="P149" s="23"/>
      <c r="Q149" s="24"/>
      <c r="R149" s="23"/>
    </row>
    <row r="150" spans="1:18" ht="15.6" x14ac:dyDescent="0.3">
      <c r="A150" s="16" t="s">
        <v>338</v>
      </c>
      <c r="B150" s="11" t="s">
        <v>487</v>
      </c>
      <c r="C150" s="2" t="s">
        <v>621</v>
      </c>
      <c r="D150" s="10" t="s">
        <v>169</v>
      </c>
      <c r="E150" s="25">
        <v>5.04</v>
      </c>
      <c r="F150" s="3">
        <v>72822</v>
      </c>
      <c r="G150" s="10">
        <v>0</v>
      </c>
      <c r="H150" s="10">
        <v>3.9820000000000002</v>
      </c>
      <c r="I150" s="25">
        <v>100</v>
      </c>
      <c r="J150" s="23" t="s">
        <v>896</v>
      </c>
      <c r="K150" s="23" t="s">
        <v>868</v>
      </c>
      <c r="L150" s="23" t="s">
        <v>871</v>
      </c>
    </row>
    <row r="151" spans="1:18" ht="15.6" x14ac:dyDescent="0.3">
      <c r="A151" s="16" t="s">
        <v>327</v>
      </c>
      <c r="B151" s="11" t="s">
        <v>503</v>
      </c>
      <c r="C151" s="2" t="s">
        <v>635</v>
      </c>
      <c r="D151" s="10" t="s">
        <v>174</v>
      </c>
      <c r="E151" s="25">
        <v>8.23</v>
      </c>
      <c r="F151" s="3">
        <v>36444</v>
      </c>
      <c r="G151" s="10">
        <v>0</v>
      </c>
      <c r="H151" s="10">
        <v>3.1850000000000001</v>
      </c>
      <c r="I151" s="25">
        <v>100</v>
      </c>
      <c r="J151" s="23"/>
      <c r="K151" s="23"/>
      <c r="L151" s="23"/>
    </row>
    <row r="152" spans="1:18" ht="15.6" x14ac:dyDescent="0.3">
      <c r="A152" s="16" t="s">
        <v>245</v>
      </c>
      <c r="B152" s="11" t="s">
        <v>491</v>
      </c>
      <c r="C152" s="2" t="s">
        <v>845</v>
      </c>
      <c r="D152" s="10" t="s">
        <v>222</v>
      </c>
      <c r="E152" s="25">
        <v>5.97</v>
      </c>
      <c r="F152" s="3">
        <v>60296</v>
      </c>
      <c r="G152" s="10">
        <v>1.641</v>
      </c>
      <c r="H152" s="10">
        <v>0</v>
      </c>
      <c r="I152" s="25">
        <v>-100</v>
      </c>
      <c r="J152" s="23"/>
      <c r="K152" s="23"/>
      <c r="L152" s="23" t="s">
        <v>883</v>
      </c>
      <c r="O152" s="23"/>
      <c r="P152" s="23"/>
      <c r="Q152" s="23"/>
      <c r="R152" s="23"/>
    </row>
    <row r="153" spans="1:18" ht="15.6" x14ac:dyDescent="0.3">
      <c r="A153" s="16" t="s">
        <v>414</v>
      </c>
      <c r="B153" s="11" t="s">
        <v>519</v>
      </c>
      <c r="C153" s="2" t="s">
        <v>663</v>
      </c>
      <c r="D153" s="10" t="s">
        <v>90</v>
      </c>
      <c r="E153" s="25">
        <v>5.69</v>
      </c>
      <c r="F153" s="3">
        <v>92151</v>
      </c>
      <c r="G153" s="10">
        <v>9.8450000000000006</v>
      </c>
      <c r="H153" s="10">
        <v>15.926</v>
      </c>
      <c r="I153" s="25">
        <f>IF(G153&gt;H153,ROUND(-G153/H153,2),ROUND(H153/G153,2))</f>
        <v>1.62</v>
      </c>
      <c r="J153" s="23" t="s">
        <v>904</v>
      </c>
      <c r="K153" s="23"/>
      <c r="L153" s="23" t="s">
        <v>902</v>
      </c>
      <c r="O153" s="24"/>
      <c r="P153" s="24"/>
      <c r="Q153" s="23"/>
      <c r="R153" s="23"/>
    </row>
    <row r="154" spans="1:18" ht="15.6" x14ac:dyDescent="0.3">
      <c r="A154" s="16" t="s">
        <v>326</v>
      </c>
      <c r="B154" s="11" t="s">
        <v>491</v>
      </c>
      <c r="C154" s="2" t="s">
        <v>647</v>
      </c>
      <c r="D154" s="10" t="s">
        <v>170</v>
      </c>
      <c r="E154" s="25">
        <v>5.44</v>
      </c>
      <c r="F154" s="3">
        <v>60883</v>
      </c>
      <c r="G154" s="10">
        <v>0</v>
      </c>
      <c r="H154" s="10">
        <v>3.1850000000000001</v>
      </c>
      <c r="I154" s="25">
        <v>100</v>
      </c>
      <c r="J154" s="23" t="s">
        <v>904</v>
      </c>
      <c r="K154" s="23" t="s">
        <v>916</v>
      </c>
      <c r="L154" s="23" t="s">
        <v>1043</v>
      </c>
      <c r="O154" s="23"/>
      <c r="P154" s="23"/>
      <c r="Q154" s="23"/>
      <c r="R154" s="23"/>
    </row>
    <row r="155" spans="1:18" ht="15.6" x14ac:dyDescent="0.3">
      <c r="A155" s="16" t="s">
        <v>454</v>
      </c>
      <c r="B155" s="11" t="s">
        <v>511</v>
      </c>
      <c r="C155" s="2" t="s">
        <v>709</v>
      </c>
      <c r="D155" s="10" t="s">
        <v>91</v>
      </c>
      <c r="E155" s="25">
        <v>5.74</v>
      </c>
      <c r="F155" s="3">
        <v>95573</v>
      </c>
      <c r="G155" s="10">
        <v>36.918999999999997</v>
      </c>
      <c r="H155" s="10">
        <v>38.222999999999999</v>
      </c>
      <c r="I155" s="25">
        <f>IF(G155&gt;H155,ROUND(-G155/H155,2),ROUND(H155/G155,2))</f>
        <v>1.04</v>
      </c>
      <c r="J155" s="23" t="s">
        <v>879</v>
      </c>
      <c r="K155" s="23" t="s">
        <v>891</v>
      </c>
      <c r="L155" s="23" t="s">
        <v>880</v>
      </c>
      <c r="O155" s="23"/>
      <c r="P155" s="23"/>
      <c r="Q155" s="24"/>
      <c r="R155" s="23"/>
    </row>
    <row r="156" spans="1:18" ht="15.6" x14ac:dyDescent="0.3">
      <c r="A156" s="16" t="s">
        <v>436</v>
      </c>
      <c r="B156" s="11" t="s">
        <v>576</v>
      </c>
      <c r="C156" s="2" t="s">
        <v>772</v>
      </c>
      <c r="D156" s="10" t="s">
        <v>88</v>
      </c>
      <c r="E156" s="25">
        <v>6.06</v>
      </c>
      <c r="F156" s="3">
        <v>54896</v>
      </c>
      <c r="G156" s="10">
        <v>33.637</v>
      </c>
      <c r="H156" s="10">
        <v>22.297000000000001</v>
      </c>
      <c r="I156" s="25">
        <f>IF(G156&gt;H156,ROUND(-G156/H156,2),ROUND(H156/G156,2))</f>
        <v>-1.51</v>
      </c>
      <c r="J156" s="23"/>
      <c r="K156" s="23"/>
      <c r="L156" s="23" t="s">
        <v>951</v>
      </c>
      <c r="O156" s="23"/>
      <c r="P156" s="23"/>
      <c r="Q156" s="23"/>
      <c r="R156" s="23"/>
    </row>
    <row r="157" spans="1:18" ht="15.6" x14ac:dyDescent="0.3">
      <c r="A157" s="16" t="s">
        <v>282</v>
      </c>
      <c r="B157" s="11" t="s">
        <v>507</v>
      </c>
      <c r="C157" s="2" t="s">
        <v>813</v>
      </c>
      <c r="D157" s="10" t="s">
        <v>223</v>
      </c>
      <c r="E157" s="25">
        <v>9.25</v>
      </c>
      <c r="F157" s="3">
        <v>48807</v>
      </c>
      <c r="G157" s="10">
        <v>9.0250000000000004</v>
      </c>
      <c r="H157" s="10">
        <v>0</v>
      </c>
      <c r="I157" s="25">
        <v>-100</v>
      </c>
      <c r="J157" s="23"/>
      <c r="K157" s="23"/>
      <c r="L157" s="23"/>
      <c r="O157" s="23"/>
      <c r="P157" s="23"/>
      <c r="Q157" s="23"/>
      <c r="R157" s="23"/>
    </row>
    <row r="158" spans="1:18" ht="15.6" x14ac:dyDescent="0.3">
      <c r="A158" s="16" t="s">
        <v>273</v>
      </c>
      <c r="B158" s="11" t="s">
        <v>508</v>
      </c>
      <c r="C158" s="2" t="s">
        <v>821</v>
      </c>
      <c r="D158" s="10" t="s">
        <v>228</v>
      </c>
      <c r="E158" s="25">
        <v>9.3000000000000007</v>
      </c>
      <c r="F158" s="3">
        <v>20321</v>
      </c>
      <c r="G158" s="10">
        <v>5.7430000000000003</v>
      </c>
      <c r="H158" s="10">
        <v>0</v>
      </c>
      <c r="I158" s="25">
        <v>-100</v>
      </c>
      <c r="J158" s="23" t="s">
        <v>913</v>
      </c>
      <c r="K158" s="23"/>
      <c r="L158" s="23" t="s">
        <v>914</v>
      </c>
      <c r="O158" s="23"/>
      <c r="P158" s="23"/>
      <c r="Q158" s="24"/>
      <c r="R158" s="23"/>
    </row>
    <row r="159" spans="1:18" ht="30" x14ac:dyDescent="0.3">
      <c r="A159" s="16" t="s">
        <v>380</v>
      </c>
      <c r="B159" s="11" t="s">
        <v>499</v>
      </c>
      <c r="C159" s="2" t="s">
        <v>631</v>
      </c>
      <c r="D159" s="10" t="s">
        <v>172</v>
      </c>
      <c r="E159" s="25">
        <v>6.14</v>
      </c>
      <c r="F159" s="3">
        <v>109832</v>
      </c>
      <c r="G159" s="10">
        <v>0</v>
      </c>
      <c r="H159" s="10">
        <v>8.7590000000000003</v>
      </c>
      <c r="I159" s="25">
        <v>100</v>
      </c>
      <c r="J159" s="23" t="s">
        <v>875</v>
      </c>
      <c r="K159" s="23"/>
      <c r="L159" s="24" t="s">
        <v>966</v>
      </c>
    </row>
    <row r="160" spans="1:18" ht="15.6" x14ac:dyDescent="0.3">
      <c r="A160" s="16" t="s">
        <v>445</v>
      </c>
      <c r="B160" s="11" t="s">
        <v>547</v>
      </c>
      <c r="C160" s="2" t="s">
        <v>718</v>
      </c>
      <c r="D160" s="10" t="s">
        <v>115</v>
      </c>
      <c r="E160" s="25">
        <v>5.63</v>
      </c>
      <c r="F160" s="3">
        <v>42236</v>
      </c>
      <c r="G160" s="10">
        <v>29.535</v>
      </c>
      <c r="H160" s="10">
        <v>28.667000000000002</v>
      </c>
      <c r="I160" s="25">
        <f t="shared" ref="I160:I165" si="3">IF(G160&gt;H160,ROUND(-G160/H160,2),ROUND(H160/G160,2))</f>
        <v>-1.03</v>
      </c>
      <c r="J160" s="23" t="s">
        <v>940</v>
      </c>
      <c r="K160" s="23" t="s">
        <v>870</v>
      </c>
      <c r="L160" s="23" t="s">
        <v>1011</v>
      </c>
      <c r="O160" s="23"/>
      <c r="P160" s="23"/>
      <c r="Q160" s="23"/>
      <c r="R160" s="23"/>
    </row>
    <row r="161" spans="1:18" ht="30" x14ac:dyDescent="0.3">
      <c r="A161" s="16" t="s">
        <v>376</v>
      </c>
      <c r="B161" s="11" t="s">
        <v>568</v>
      </c>
      <c r="C161" s="2" t="s">
        <v>757</v>
      </c>
      <c r="D161" s="10" t="s">
        <v>94</v>
      </c>
      <c r="E161" s="25">
        <v>8.4700000000000006</v>
      </c>
      <c r="F161" s="3">
        <v>23997</v>
      </c>
      <c r="G161" s="10">
        <v>10.664999999999999</v>
      </c>
      <c r="H161" s="10">
        <v>7.9630000000000001</v>
      </c>
      <c r="I161" s="25">
        <f t="shared" si="3"/>
        <v>-1.34</v>
      </c>
      <c r="J161" s="23" t="s">
        <v>939</v>
      </c>
      <c r="K161" s="23"/>
      <c r="L161" s="24" t="s">
        <v>1020</v>
      </c>
      <c r="O161" s="23"/>
      <c r="P161" s="23"/>
      <c r="Q161" s="23"/>
      <c r="R161" s="23"/>
    </row>
    <row r="162" spans="1:18" ht="30" x14ac:dyDescent="0.3">
      <c r="A162" s="16" t="s">
        <v>437</v>
      </c>
      <c r="B162" s="11" t="s">
        <v>569</v>
      </c>
      <c r="C162" s="2" t="s">
        <v>761</v>
      </c>
      <c r="D162" s="10" t="s">
        <v>95</v>
      </c>
      <c r="E162" s="25">
        <v>8.6199999999999992</v>
      </c>
      <c r="F162" s="3">
        <v>53373</v>
      </c>
      <c r="G162" s="10">
        <v>31.995999999999999</v>
      </c>
      <c r="H162" s="10">
        <v>23.093</v>
      </c>
      <c r="I162" s="25">
        <f t="shared" si="3"/>
        <v>-1.39</v>
      </c>
      <c r="J162" s="23"/>
      <c r="K162" s="24" t="s">
        <v>965</v>
      </c>
      <c r="L162" s="24" t="s">
        <v>971</v>
      </c>
      <c r="O162" s="24"/>
      <c r="P162" s="23"/>
      <c r="Q162" s="23"/>
      <c r="R162" s="23"/>
    </row>
    <row r="163" spans="1:18" ht="30" x14ac:dyDescent="0.3">
      <c r="A163" s="16" t="s">
        <v>434</v>
      </c>
      <c r="B163" s="11" t="s">
        <v>521</v>
      </c>
      <c r="C163" s="2" t="s">
        <v>665</v>
      </c>
      <c r="D163" s="10" t="s">
        <v>102</v>
      </c>
      <c r="E163" s="25">
        <v>5</v>
      </c>
      <c r="F163" s="3">
        <v>78804</v>
      </c>
      <c r="G163" s="10">
        <v>14.766999999999999</v>
      </c>
      <c r="H163" s="10">
        <v>22.297000000000001</v>
      </c>
      <c r="I163" s="25">
        <f t="shared" si="3"/>
        <v>1.51</v>
      </c>
      <c r="J163" s="23" t="s">
        <v>893</v>
      </c>
      <c r="K163" s="23" t="s">
        <v>891</v>
      </c>
      <c r="L163" s="24" t="s">
        <v>960</v>
      </c>
      <c r="O163" s="23"/>
      <c r="P163" s="23"/>
      <c r="Q163" s="24"/>
      <c r="R163" s="23"/>
    </row>
    <row r="164" spans="1:18" ht="15.6" x14ac:dyDescent="0.3">
      <c r="A164" s="16" t="s">
        <v>320</v>
      </c>
      <c r="B164" s="11" t="s">
        <v>491</v>
      </c>
      <c r="C164" s="2" t="s">
        <v>674</v>
      </c>
      <c r="D164" s="10" t="s">
        <v>117</v>
      </c>
      <c r="E164" s="25">
        <v>6.46</v>
      </c>
      <c r="F164" s="3">
        <v>42833</v>
      </c>
      <c r="G164" s="10">
        <v>1.641</v>
      </c>
      <c r="H164" s="10">
        <v>2.3889999999999998</v>
      </c>
      <c r="I164" s="25">
        <f t="shared" si="3"/>
        <v>1.46</v>
      </c>
      <c r="J164" s="23"/>
      <c r="K164" s="23"/>
      <c r="L164" s="23"/>
      <c r="O164" s="23"/>
      <c r="P164" s="23"/>
      <c r="Q164" s="24"/>
      <c r="R164" s="23"/>
    </row>
    <row r="165" spans="1:18" ht="15.6" x14ac:dyDescent="0.3">
      <c r="A165" s="16" t="s">
        <v>429</v>
      </c>
      <c r="B165" s="11" t="s">
        <v>545</v>
      </c>
      <c r="C165" s="2" t="s">
        <v>716</v>
      </c>
      <c r="D165" s="10" t="s">
        <v>103</v>
      </c>
      <c r="E165" s="25">
        <v>6.31</v>
      </c>
      <c r="F165" s="3">
        <v>86849</v>
      </c>
      <c r="G165" s="10">
        <v>20.51</v>
      </c>
      <c r="H165" s="10">
        <v>19.908000000000001</v>
      </c>
      <c r="I165" s="25">
        <f t="shared" si="3"/>
        <v>-1.03</v>
      </c>
      <c r="J165" s="23"/>
      <c r="K165" s="23" t="s">
        <v>870</v>
      </c>
      <c r="L165" s="23" t="s">
        <v>898</v>
      </c>
      <c r="O165" s="23"/>
      <c r="P165" s="23"/>
      <c r="Q165" s="24"/>
      <c r="R165" s="23"/>
    </row>
    <row r="166" spans="1:18" ht="15.6" x14ac:dyDescent="0.3">
      <c r="A166" s="16" t="s">
        <v>271</v>
      </c>
      <c r="B166" s="11" t="s">
        <v>511</v>
      </c>
      <c r="C166" s="2" t="s">
        <v>834</v>
      </c>
      <c r="D166" s="10" t="s">
        <v>224</v>
      </c>
      <c r="E166" s="25">
        <v>4.68</v>
      </c>
      <c r="F166" s="3">
        <v>112096</v>
      </c>
      <c r="G166" s="10">
        <v>4.9219999999999997</v>
      </c>
      <c r="H166" s="10">
        <v>0</v>
      </c>
      <c r="I166" s="25">
        <v>-100</v>
      </c>
      <c r="J166" s="23" t="s">
        <v>879</v>
      </c>
      <c r="K166" s="23" t="s">
        <v>891</v>
      </c>
      <c r="L166" s="23" t="s">
        <v>880</v>
      </c>
      <c r="O166" s="23"/>
      <c r="P166" s="23"/>
      <c r="Q166" s="24"/>
      <c r="R166" s="23"/>
    </row>
    <row r="167" spans="1:18" ht="15.6" x14ac:dyDescent="0.3">
      <c r="A167" s="16" t="s">
        <v>345</v>
      </c>
      <c r="B167" s="11" t="s">
        <v>491</v>
      </c>
      <c r="C167" s="2" t="s">
        <v>675</v>
      </c>
      <c r="D167" s="10" t="s">
        <v>104</v>
      </c>
      <c r="E167" s="25">
        <v>9.74</v>
      </c>
      <c r="F167" s="3">
        <v>92697</v>
      </c>
      <c r="G167" s="10">
        <v>3.282</v>
      </c>
      <c r="H167" s="10">
        <v>4.7779999999999996</v>
      </c>
      <c r="I167" s="25">
        <f>IF(G167&gt;H167,ROUND(-G167/H167,2),ROUND(H167/G167,2))</f>
        <v>1.46</v>
      </c>
      <c r="J167" s="23"/>
      <c r="K167" s="23" t="s">
        <v>868</v>
      </c>
      <c r="L167" s="23"/>
      <c r="O167" s="23"/>
      <c r="P167" s="23"/>
      <c r="Q167" s="23"/>
      <c r="R167" s="23"/>
    </row>
    <row r="168" spans="1:18" ht="15.6" x14ac:dyDescent="0.3">
      <c r="A168" s="16" t="s">
        <v>368</v>
      </c>
      <c r="B168" s="11" t="s">
        <v>491</v>
      </c>
      <c r="C168" s="2" t="s">
        <v>770</v>
      </c>
      <c r="D168" s="10" t="s">
        <v>120</v>
      </c>
      <c r="E168" s="25">
        <v>5.86</v>
      </c>
      <c r="F168" s="3">
        <v>30312</v>
      </c>
      <c r="G168" s="10">
        <v>10.664999999999999</v>
      </c>
      <c r="H168" s="10">
        <v>7.1669999999999998</v>
      </c>
      <c r="I168" s="25">
        <f>IF(G168&gt;H168,ROUND(-G168/H168,2),ROUND(H168/G168,2))</f>
        <v>-1.49</v>
      </c>
      <c r="J168" s="23"/>
      <c r="K168" s="23"/>
      <c r="L168" s="23"/>
      <c r="O168" s="23"/>
      <c r="P168" s="23"/>
      <c r="Q168" s="23"/>
      <c r="R168" s="23"/>
    </row>
    <row r="169" spans="1:18" ht="15.6" x14ac:dyDescent="0.3">
      <c r="A169" s="16" t="s">
        <v>405</v>
      </c>
      <c r="B169" s="11" t="s">
        <v>491</v>
      </c>
      <c r="C169" s="2" t="s">
        <v>773</v>
      </c>
      <c r="D169" s="10" t="s">
        <v>105</v>
      </c>
      <c r="E169" s="25">
        <v>9.19</v>
      </c>
      <c r="F169" s="3">
        <v>15254</v>
      </c>
      <c r="G169" s="10">
        <v>18.048999999999999</v>
      </c>
      <c r="H169" s="10">
        <v>11.945</v>
      </c>
      <c r="I169" s="25">
        <f>IF(G169&gt;H169,ROUND(-G169/H169,2),ROUND(H169/G169,2))</f>
        <v>-1.51</v>
      </c>
      <c r="J169" s="23"/>
      <c r="K169" s="23" t="s">
        <v>868</v>
      </c>
      <c r="L169" s="23"/>
      <c r="O169" s="24"/>
      <c r="P169" s="24"/>
      <c r="Q169" s="24"/>
      <c r="R169" s="23"/>
    </row>
    <row r="170" spans="1:18" ht="15.6" x14ac:dyDescent="0.3">
      <c r="A170" s="16" t="s">
        <v>459</v>
      </c>
      <c r="B170" s="11" t="s">
        <v>546</v>
      </c>
      <c r="C170" s="2" t="s">
        <v>717</v>
      </c>
      <c r="D170" s="10" t="s">
        <v>99</v>
      </c>
      <c r="E170" s="25">
        <v>6.54</v>
      </c>
      <c r="F170" s="3">
        <v>53938</v>
      </c>
      <c r="G170" s="10">
        <v>41.841000000000001</v>
      </c>
      <c r="H170" s="10">
        <v>40.612000000000002</v>
      </c>
      <c r="I170" s="25">
        <f>IF(G170&gt;H170,ROUND(-G170/H170,2),ROUND(H170/G170,2))</f>
        <v>-1.03</v>
      </c>
      <c r="J170" s="23"/>
      <c r="K170" s="23" t="s">
        <v>894</v>
      </c>
      <c r="L170" s="23" t="s">
        <v>905</v>
      </c>
      <c r="O170" s="23"/>
      <c r="P170" s="23"/>
      <c r="Q170" s="23"/>
      <c r="R170" s="23"/>
    </row>
    <row r="171" spans="1:18" ht="15.6" x14ac:dyDescent="0.3">
      <c r="A171" s="16" t="s">
        <v>356</v>
      </c>
      <c r="B171" s="11" t="s">
        <v>482</v>
      </c>
      <c r="C171" s="2" t="s">
        <v>616</v>
      </c>
      <c r="D171" s="10" t="s">
        <v>173</v>
      </c>
      <c r="E171" s="25">
        <v>9.2100000000000009</v>
      </c>
      <c r="F171" s="3">
        <v>73899</v>
      </c>
      <c r="G171" s="10">
        <v>0</v>
      </c>
      <c r="H171" s="10">
        <v>5.5739999999999998</v>
      </c>
      <c r="I171" s="25">
        <v>100</v>
      </c>
      <c r="J171" s="23" t="s">
        <v>911</v>
      </c>
      <c r="K171" s="23"/>
      <c r="L171" s="23" t="s">
        <v>912</v>
      </c>
    </row>
    <row r="172" spans="1:18" ht="15.6" x14ac:dyDescent="0.3">
      <c r="A172" s="16" t="s">
        <v>354</v>
      </c>
      <c r="B172" s="11" t="s">
        <v>511</v>
      </c>
      <c r="C172" s="2" t="s">
        <v>802</v>
      </c>
      <c r="D172" s="10" t="s">
        <v>122</v>
      </c>
      <c r="E172" s="25">
        <v>5.0999999999999996</v>
      </c>
      <c r="F172" s="3">
        <v>85519</v>
      </c>
      <c r="G172" s="10">
        <v>15.587999999999999</v>
      </c>
      <c r="H172" s="10">
        <v>4.7779999999999996</v>
      </c>
      <c r="I172" s="25">
        <f>IF(G172&gt;H172,ROUND(-G172/H172,2),ROUND(H172/G172,2))</f>
        <v>-3.26</v>
      </c>
      <c r="J172" s="23" t="s">
        <v>879</v>
      </c>
      <c r="K172" s="23" t="s">
        <v>891</v>
      </c>
      <c r="L172" s="23" t="s">
        <v>880</v>
      </c>
      <c r="O172" s="23"/>
      <c r="P172" s="23"/>
      <c r="Q172" s="24"/>
      <c r="R172" s="23"/>
    </row>
    <row r="173" spans="1:18" ht="45" x14ac:dyDescent="0.3">
      <c r="A173" s="16" t="s">
        <v>406</v>
      </c>
      <c r="B173" s="11" t="s">
        <v>525</v>
      </c>
      <c r="C173" s="2" t="s">
        <v>678</v>
      </c>
      <c r="D173" s="10" t="s">
        <v>106</v>
      </c>
      <c r="E173" s="25">
        <v>6.83</v>
      </c>
      <c r="F173" s="3">
        <v>34984</v>
      </c>
      <c r="G173" s="10">
        <v>9.0250000000000004</v>
      </c>
      <c r="H173" s="10">
        <v>12.741</v>
      </c>
      <c r="I173" s="25">
        <f>IF(G173&gt;H173,ROUND(-G173/H173,2),ROUND(H173/G173,2))</f>
        <v>1.41</v>
      </c>
      <c r="J173" s="23" t="s">
        <v>925</v>
      </c>
      <c r="K173" s="24" t="s">
        <v>976</v>
      </c>
      <c r="L173" s="24" t="s">
        <v>1022</v>
      </c>
      <c r="O173" s="24"/>
      <c r="P173" s="24"/>
      <c r="Q173" s="23"/>
      <c r="R173" s="23"/>
    </row>
    <row r="174" spans="1:18" ht="15.6" x14ac:dyDescent="0.3">
      <c r="A174" s="16" t="s">
        <v>422</v>
      </c>
      <c r="B174" s="11" t="s">
        <v>491</v>
      </c>
      <c r="C174" s="2" t="s">
        <v>745</v>
      </c>
      <c r="D174" s="10" t="s">
        <v>107</v>
      </c>
      <c r="E174" s="25">
        <v>6.49</v>
      </c>
      <c r="F174" s="3">
        <v>46810</v>
      </c>
      <c r="G174" s="10">
        <v>22.151</v>
      </c>
      <c r="H174" s="10">
        <v>18.315000000000001</v>
      </c>
      <c r="I174" s="25">
        <f>IF(G174&gt;H174,ROUND(-G174/H174,2),ROUND(H174/G174,2))</f>
        <v>-1.21</v>
      </c>
      <c r="J174" s="23"/>
      <c r="K174" s="23"/>
      <c r="L174" s="23"/>
      <c r="O174" s="23"/>
      <c r="P174" s="23"/>
      <c r="Q174" s="23"/>
      <c r="R174" s="23"/>
    </row>
    <row r="175" spans="1:18" ht="15.6" x14ac:dyDescent="0.3">
      <c r="A175" s="16" t="s">
        <v>390</v>
      </c>
      <c r="B175" s="11" t="s">
        <v>491</v>
      </c>
      <c r="C175" s="2" t="s">
        <v>735</v>
      </c>
      <c r="D175" s="10" t="s">
        <v>123</v>
      </c>
      <c r="E175" s="25">
        <v>5.9</v>
      </c>
      <c r="F175" s="3">
        <v>31454</v>
      </c>
      <c r="G175" s="10">
        <v>10.664999999999999</v>
      </c>
      <c r="H175" s="10">
        <v>9.5559999999999992</v>
      </c>
      <c r="I175" s="25">
        <f>IF(G175&gt;H175,ROUND(-G175/H175,2),ROUND(H175/G175,2))</f>
        <v>-1.1200000000000001</v>
      </c>
      <c r="J175" s="23"/>
      <c r="K175" s="23" t="s">
        <v>868</v>
      </c>
      <c r="L175" s="23"/>
      <c r="O175" s="24"/>
      <c r="P175" s="23"/>
      <c r="Q175" s="23"/>
      <c r="R175" s="23"/>
    </row>
    <row r="176" spans="1:18" ht="15.6" x14ac:dyDescent="0.3">
      <c r="A176" s="16" t="s">
        <v>446</v>
      </c>
      <c r="B176" s="11" t="s">
        <v>491</v>
      </c>
      <c r="C176" s="2" t="s">
        <v>740</v>
      </c>
      <c r="D176" s="10" t="s">
        <v>125</v>
      </c>
      <c r="E176" s="25">
        <v>6.88</v>
      </c>
      <c r="F176" s="3">
        <v>43338</v>
      </c>
      <c r="G176" s="10">
        <v>33.637</v>
      </c>
      <c r="H176" s="10">
        <v>28.667000000000002</v>
      </c>
      <c r="I176" s="25">
        <f>IF(G176&gt;H176,ROUND(-G176/H176,2),ROUND(H176/G176,2))</f>
        <v>-1.17</v>
      </c>
      <c r="J176" s="23"/>
      <c r="K176" s="23" t="s">
        <v>868</v>
      </c>
      <c r="L176" s="23"/>
      <c r="O176" s="23"/>
      <c r="P176" s="23"/>
      <c r="Q176" s="23"/>
      <c r="R176" s="23"/>
    </row>
    <row r="177" spans="1:18" ht="15.6" x14ac:dyDescent="0.3">
      <c r="A177" s="16" t="s">
        <v>256</v>
      </c>
      <c r="B177" s="11" t="s">
        <v>491</v>
      </c>
      <c r="C177" s="2" t="s">
        <v>846</v>
      </c>
      <c r="D177" s="10" t="s">
        <v>230</v>
      </c>
      <c r="E177" s="25">
        <v>10.73</v>
      </c>
      <c r="F177" s="3">
        <v>64584</v>
      </c>
      <c r="G177" s="10">
        <v>2.4609999999999999</v>
      </c>
      <c r="H177" s="10">
        <v>0</v>
      </c>
      <c r="I177" s="25">
        <v>-100</v>
      </c>
      <c r="J177" s="23"/>
      <c r="K177" s="23" t="s">
        <v>868</v>
      </c>
      <c r="L177" s="23"/>
      <c r="O177" s="23"/>
      <c r="P177" s="24"/>
      <c r="Q177" s="24"/>
      <c r="R177" s="23"/>
    </row>
    <row r="178" spans="1:18" ht="15.6" x14ac:dyDescent="0.3">
      <c r="A178" s="16" t="s">
        <v>401</v>
      </c>
      <c r="B178" s="11" t="s">
        <v>572</v>
      </c>
      <c r="C178" s="2" t="s">
        <v>775</v>
      </c>
      <c r="D178" s="10" t="s">
        <v>126</v>
      </c>
      <c r="E178" s="25">
        <v>9.15</v>
      </c>
      <c r="F178" s="3">
        <v>85136</v>
      </c>
      <c r="G178" s="10">
        <v>17.228999999999999</v>
      </c>
      <c r="H178" s="10">
        <v>11.148</v>
      </c>
      <c r="I178" s="25">
        <f>IF(G178&gt;H178,ROUND(-G178/H178,2),ROUND(H178/G178,2))</f>
        <v>-1.55</v>
      </c>
      <c r="J178" s="23"/>
      <c r="K178" s="23"/>
      <c r="L178" s="23" t="s">
        <v>876</v>
      </c>
      <c r="O178" s="23"/>
      <c r="P178" s="23"/>
      <c r="Q178" s="23"/>
      <c r="R178" s="23"/>
    </row>
    <row r="179" spans="1:18" ht="30" x14ac:dyDescent="0.3">
      <c r="A179" s="16" t="s">
        <v>301</v>
      </c>
      <c r="B179" s="11" t="s">
        <v>491</v>
      </c>
      <c r="C179" s="2" t="s">
        <v>648</v>
      </c>
      <c r="D179" s="10" t="s">
        <v>182</v>
      </c>
      <c r="E179" s="25">
        <v>6.1</v>
      </c>
      <c r="F179" s="3">
        <v>85739</v>
      </c>
      <c r="G179" s="10">
        <v>0</v>
      </c>
      <c r="H179" s="10">
        <v>1.593</v>
      </c>
      <c r="I179" s="25">
        <v>100</v>
      </c>
      <c r="J179" s="23"/>
      <c r="K179" s="23"/>
      <c r="L179" s="24" t="s">
        <v>982</v>
      </c>
      <c r="O179" s="23"/>
      <c r="P179" s="23"/>
      <c r="Q179" s="23"/>
      <c r="R179" s="23"/>
    </row>
    <row r="180" spans="1:18" ht="45" x14ac:dyDescent="0.3">
      <c r="A180" s="16" t="s">
        <v>312</v>
      </c>
      <c r="B180" s="11" t="s">
        <v>591</v>
      </c>
      <c r="C180" s="2" t="s">
        <v>800</v>
      </c>
      <c r="D180" s="10" t="s">
        <v>108</v>
      </c>
      <c r="E180" s="25">
        <v>5.98</v>
      </c>
      <c r="F180" s="3">
        <v>96043</v>
      </c>
      <c r="G180" s="10">
        <v>4.9219999999999997</v>
      </c>
      <c r="H180" s="10">
        <v>1.593</v>
      </c>
      <c r="I180" s="25">
        <f>IF(G180&gt;H180,ROUND(-G180/H180,2),ROUND(H180/G180,2))</f>
        <v>-3.09</v>
      </c>
      <c r="J180" s="23"/>
      <c r="K180" s="23"/>
      <c r="L180" s="24" t="s">
        <v>975</v>
      </c>
      <c r="O180" s="23"/>
      <c r="P180" s="23"/>
      <c r="Q180" s="23"/>
      <c r="R180" s="23"/>
    </row>
    <row r="181" spans="1:18" ht="15.6" x14ac:dyDescent="0.3">
      <c r="A181" s="16" t="s">
        <v>328</v>
      </c>
      <c r="B181" s="11" t="s">
        <v>501</v>
      </c>
      <c r="C181" s="2" t="s">
        <v>633</v>
      </c>
      <c r="D181" s="10" t="s">
        <v>176</v>
      </c>
      <c r="E181" s="25">
        <v>8.6999999999999993</v>
      </c>
      <c r="F181" s="3">
        <v>31888</v>
      </c>
      <c r="G181" s="10">
        <v>0</v>
      </c>
      <c r="H181" s="10">
        <v>3.1850000000000001</v>
      </c>
      <c r="I181" s="25">
        <v>100</v>
      </c>
      <c r="J181" s="23" t="s">
        <v>882</v>
      </c>
      <c r="K181" s="23" t="s">
        <v>868</v>
      </c>
      <c r="L181" s="23"/>
    </row>
    <row r="182" spans="1:18" ht="15.6" x14ac:dyDescent="0.3">
      <c r="A182" s="16" t="s">
        <v>317</v>
      </c>
      <c r="B182" s="11" t="s">
        <v>494</v>
      </c>
      <c r="C182" s="2" t="s">
        <v>626</v>
      </c>
      <c r="D182" s="10" t="s">
        <v>183</v>
      </c>
      <c r="E182" s="25">
        <v>5.47</v>
      </c>
      <c r="F182" s="3">
        <v>17693</v>
      </c>
      <c r="G182" s="10">
        <v>0</v>
      </c>
      <c r="H182" s="10">
        <v>2.3889999999999998</v>
      </c>
      <c r="I182" s="25">
        <v>100</v>
      </c>
      <c r="J182" s="23"/>
      <c r="K182" s="23"/>
      <c r="L182" s="23"/>
      <c r="O182" s="23"/>
      <c r="P182" s="23"/>
      <c r="Q182" s="23"/>
      <c r="R182" s="23"/>
    </row>
    <row r="183" spans="1:18" ht="15.6" x14ac:dyDescent="0.3">
      <c r="A183" s="16" t="s">
        <v>373</v>
      </c>
      <c r="B183" s="11" t="s">
        <v>491</v>
      </c>
      <c r="C183" s="2" t="s">
        <v>649</v>
      </c>
      <c r="D183" s="10" t="s">
        <v>175</v>
      </c>
      <c r="E183" s="25">
        <v>6.12</v>
      </c>
      <c r="F183" s="3">
        <v>178988</v>
      </c>
      <c r="G183" s="10">
        <v>0</v>
      </c>
      <c r="H183" s="10">
        <v>7.9630000000000001</v>
      </c>
      <c r="I183" s="25">
        <v>100</v>
      </c>
      <c r="J183" s="23"/>
      <c r="K183" s="23"/>
      <c r="L183" s="23" t="s">
        <v>1041</v>
      </c>
    </row>
    <row r="184" spans="1:18" ht="15.6" x14ac:dyDescent="0.3">
      <c r="A184" s="16" t="s">
        <v>470</v>
      </c>
      <c r="B184" s="11" t="s">
        <v>511</v>
      </c>
      <c r="C184" s="2" t="s">
        <v>696</v>
      </c>
      <c r="D184" s="10" t="s">
        <v>129</v>
      </c>
      <c r="E184" s="25">
        <v>4.79</v>
      </c>
      <c r="F184" s="3">
        <v>80249</v>
      </c>
      <c r="G184" s="10">
        <v>51.686</v>
      </c>
      <c r="H184" s="10">
        <v>64.501000000000005</v>
      </c>
      <c r="I184" s="25">
        <f>IF(G184&gt;H184,ROUND(-G184/H184,2),ROUND(H184/G184,2))</f>
        <v>1.25</v>
      </c>
      <c r="J184" s="23" t="s">
        <v>879</v>
      </c>
      <c r="K184" s="23" t="s">
        <v>891</v>
      </c>
      <c r="L184" s="23" t="s">
        <v>880</v>
      </c>
      <c r="O184" s="24"/>
      <c r="P184" s="23"/>
      <c r="Q184" s="24"/>
      <c r="R184" s="23"/>
    </row>
    <row r="185" spans="1:18" ht="30" x14ac:dyDescent="0.3">
      <c r="A185" s="16" t="s">
        <v>400</v>
      </c>
      <c r="B185" s="11" t="s">
        <v>540</v>
      </c>
      <c r="C185" s="2" t="s">
        <v>711</v>
      </c>
      <c r="D185" s="10" t="s">
        <v>130</v>
      </c>
      <c r="E185" s="25">
        <v>7.97</v>
      </c>
      <c r="F185" s="3">
        <v>25222</v>
      </c>
      <c r="G185" s="10">
        <v>11.486000000000001</v>
      </c>
      <c r="H185" s="10">
        <v>11.148</v>
      </c>
      <c r="I185" s="25">
        <f>IF(G185&gt;H185,ROUND(-G185/H185,2),ROUND(H185/G185,2))</f>
        <v>-1.03</v>
      </c>
      <c r="J185" s="23" t="s">
        <v>943</v>
      </c>
      <c r="K185" s="23"/>
      <c r="L185" s="24" t="s">
        <v>1023</v>
      </c>
      <c r="O185" s="23"/>
      <c r="P185" s="23"/>
      <c r="Q185" s="24"/>
      <c r="R185" s="23"/>
    </row>
    <row r="186" spans="1:18" ht="15.6" x14ac:dyDescent="0.3">
      <c r="A186" s="16" t="s">
        <v>430</v>
      </c>
      <c r="B186" s="11" t="s">
        <v>552</v>
      </c>
      <c r="C186" s="2" t="s">
        <v>733</v>
      </c>
      <c r="D186" s="10" t="s">
        <v>131</v>
      </c>
      <c r="E186" s="25">
        <v>8.26</v>
      </c>
      <c r="F186" s="3">
        <v>19563</v>
      </c>
      <c r="G186" s="10">
        <v>22.151</v>
      </c>
      <c r="H186" s="10">
        <v>19.908000000000001</v>
      </c>
      <c r="I186" s="25">
        <f>IF(G186&gt;H186,ROUND(-G186/H186,2),ROUND(H186/G186,2))</f>
        <v>-1.1100000000000001</v>
      </c>
      <c r="J186" s="23"/>
      <c r="K186" s="23" t="s">
        <v>889</v>
      </c>
      <c r="L186" s="23"/>
      <c r="O186" s="23"/>
      <c r="P186" s="23"/>
      <c r="Q186" s="24"/>
      <c r="R186" s="23"/>
    </row>
    <row r="187" spans="1:18" ht="15.6" x14ac:dyDescent="0.3">
      <c r="A187" s="16" t="s">
        <v>384</v>
      </c>
      <c r="B187" s="11" t="s">
        <v>578</v>
      </c>
      <c r="C187" s="2" t="s">
        <v>777</v>
      </c>
      <c r="D187" s="10" t="s">
        <v>109</v>
      </c>
      <c r="E187" s="25">
        <v>5.73</v>
      </c>
      <c r="F187" s="3">
        <v>71273</v>
      </c>
      <c r="G187" s="10">
        <v>13.946999999999999</v>
      </c>
      <c r="H187" s="10">
        <v>8.7590000000000003</v>
      </c>
      <c r="I187" s="25">
        <f>IF(G187&gt;H187,ROUND(-G187/H187,2),ROUND(H187/G187,2))</f>
        <v>-1.59</v>
      </c>
      <c r="J187" s="23"/>
      <c r="K187" s="23" t="s">
        <v>868</v>
      </c>
      <c r="L187" s="23" t="s">
        <v>892</v>
      </c>
      <c r="O187" s="23"/>
      <c r="P187" s="23"/>
      <c r="Q187" s="23"/>
      <c r="R187" s="23"/>
    </row>
    <row r="188" spans="1:18" ht="15.6" x14ac:dyDescent="0.3">
      <c r="A188" s="16" t="s">
        <v>353</v>
      </c>
      <c r="B188" s="11" t="s">
        <v>590</v>
      </c>
      <c r="C188" s="2" t="s">
        <v>797</v>
      </c>
      <c r="D188" s="10" t="s">
        <v>110</v>
      </c>
      <c r="E188" s="25">
        <v>7.22</v>
      </c>
      <c r="F188" s="3">
        <v>44452</v>
      </c>
      <c r="G188" s="10">
        <v>12.305999999999999</v>
      </c>
      <c r="H188" s="10">
        <v>4.7779999999999996</v>
      </c>
      <c r="I188" s="25">
        <f>IF(G188&gt;H188,ROUND(-G188/H188,2),ROUND(H188/G188,2))</f>
        <v>-2.58</v>
      </c>
      <c r="J188" s="23"/>
      <c r="K188" s="23"/>
      <c r="L188" s="23" t="s">
        <v>906</v>
      </c>
      <c r="O188" s="23"/>
      <c r="P188" s="23"/>
      <c r="Q188" s="23"/>
      <c r="R188" s="23"/>
    </row>
    <row r="189" spans="1:18" ht="15.6" x14ac:dyDescent="0.3">
      <c r="A189" s="16" t="s">
        <v>299</v>
      </c>
      <c r="B189" s="11" t="s">
        <v>492</v>
      </c>
      <c r="C189" s="2" t="s">
        <v>627</v>
      </c>
      <c r="D189" s="10" t="s">
        <v>178</v>
      </c>
      <c r="E189" s="25">
        <v>7.72</v>
      </c>
      <c r="F189" s="3">
        <v>41514</v>
      </c>
      <c r="G189" s="10">
        <v>0</v>
      </c>
      <c r="H189" s="10">
        <v>1.593</v>
      </c>
      <c r="I189" s="25">
        <v>100</v>
      </c>
      <c r="J189" s="23" t="s">
        <v>897</v>
      </c>
      <c r="K189" s="23" t="s">
        <v>868</v>
      </c>
      <c r="L189" s="23"/>
      <c r="O189" s="23"/>
      <c r="P189" s="23"/>
      <c r="Q189" s="23"/>
      <c r="R189" s="23"/>
    </row>
    <row r="190" spans="1:18" ht="30" x14ac:dyDescent="0.3">
      <c r="A190" s="16" t="s">
        <v>431</v>
      </c>
      <c r="B190" s="11" t="s">
        <v>557</v>
      </c>
      <c r="C190" s="2" t="s">
        <v>743</v>
      </c>
      <c r="D190" s="10" t="s">
        <v>113</v>
      </c>
      <c r="E190" s="25">
        <v>6.15</v>
      </c>
      <c r="F190" s="3">
        <v>20534</v>
      </c>
      <c r="G190" s="10">
        <v>23.792000000000002</v>
      </c>
      <c r="H190" s="10">
        <v>19.908000000000001</v>
      </c>
      <c r="I190" s="25">
        <f>IF(G190&gt;H190,ROUND(-G190/H190,2),ROUND(H190/G190,2))</f>
        <v>-1.2</v>
      </c>
      <c r="J190" s="24" t="s">
        <v>993</v>
      </c>
      <c r="K190" s="23" t="s">
        <v>901</v>
      </c>
      <c r="L190" s="23" t="s">
        <v>1010</v>
      </c>
      <c r="O190" s="23"/>
      <c r="P190" s="23"/>
      <c r="Q190" s="23"/>
      <c r="R190" s="23"/>
    </row>
    <row r="191" spans="1:18" ht="15.6" x14ac:dyDescent="0.3">
      <c r="A191" s="16" t="s">
        <v>350</v>
      </c>
      <c r="B191" s="11" t="s">
        <v>581</v>
      </c>
      <c r="C191" s="2" t="s">
        <v>780</v>
      </c>
      <c r="D191" s="10" t="s">
        <v>114</v>
      </c>
      <c r="E191" s="25">
        <v>8.84</v>
      </c>
      <c r="F191" s="3">
        <v>42530</v>
      </c>
      <c r="G191" s="10">
        <v>8.2040000000000006</v>
      </c>
      <c r="H191" s="10">
        <v>4.7779999999999996</v>
      </c>
      <c r="I191" s="25">
        <f>IF(G191&gt;H191,ROUND(-G191/H191,2),ROUND(H191/G191,2))</f>
        <v>-1.72</v>
      </c>
      <c r="J191" s="23"/>
      <c r="K191" s="23"/>
      <c r="L191" s="23" t="s">
        <v>922</v>
      </c>
      <c r="O191" s="23"/>
      <c r="P191" s="23"/>
      <c r="Q191" s="23"/>
      <c r="R191" s="23"/>
    </row>
    <row r="192" spans="1:18" ht="15.6" x14ac:dyDescent="0.3">
      <c r="A192" s="16" t="s">
        <v>305</v>
      </c>
      <c r="B192" s="11" t="s">
        <v>491</v>
      </c>
      <c r="C192" s="2" t="s">
        <v>725</v>
      </c>
      <c r="D192" s="10" t="s">
        <v>111</v>
      </c>
      <c r="E192" s="25">
        <v>9.1199999999999992</v>
      </c>
      <c r="F192" s="3">
        <v>21371</v>
      </c>
      <c r="G192" s="10">
        <v>1.641</v>
      </c>
      <c r="H192" s="10">
        <v>1.593</v>
      </c>
      <c r="I192" s="25">
        <f>IF(G192&gt;H192,ROUND(-G192/H192,2),ROUND(H192/G192,2))</f>
        <v>-1.03</v>
      </c>
      <c r="J192" s="23"/>
      <c r="K192" s="23" t="s">
        <v>868</v>
      </c>
      <c r="L192" s="23"/>
      <c r="O192" s="23"/>
      <c r="P192" s="23"/>
      <c r="Q192" s="23"/>
      <c r="R192" s="23"/>
    </row>
    <row r="193" spans="1:18" ht="15.6" x14ac:dyDescent="0.3">
      <c r="A193" s="16" t="s">
        <v>319</v>
      </c>
      <c r="B193" s="11" t="s">
        <v>491</v>
      </c>
      <c r="C193" s="2" t="s">
        <v>650</v>
      </c>
      <c r="D193" s="10" t="s">
        <v>187</v>
      </c>
      <c r="E193" s="25">
        <v>9.07</v>
      </c>
      <c r="F193" s="3">
        <v>25735</v>
      </c>
      <c r="G193" s="10">
        <v>0</v>
      </c>
      <c r="H193" s="10">
        <v>2.3889999999999998</v>
      </c>
      <c r="I193" s="25">
        <v>100</v>
      </c>
      <c r="J193" s="23"/>
      <c r="K193" s="23"/>
      <c r="L193" s="23"/>
      <c r="O193" s="23"/>
      <c r="P193" s="23"/>
      <c r="Q193" s="23"/>
      <c r="R193" s="23"/>
    </row>
    <row r="194" spans="1:18" ht="30" x14ac:dyDescent="0.3">
      <c r="A194" s="16" t="s">
        <v>330</v>
      </c>
      <c r="B194" s="11" t="s">
        <v>496</v>
      </c>
      <c r="C194" s="2" t="s">
        <v>629</v>
      </c>
      <c r="D194" s="10" t="s">
        <v>186</v>
      </c>
      <c r="E194" s="25">
        <v>5.47</v>
      </c>
      <c r="F194" s="3">
        <v>82721</v>
      </c>
      <c r="G194" s="10">
        <v>0</v>
      </c>
      <c r="H194" s="10">
        <v>3.1850000000000001</v>
      </c>
      <c r="I194" s="25">
        <v>100</v>
      </c>
      <c r="J194" s="23"/>
      <c r="K194" s="23" t="s">
        <v>891</v>
      </c>
      <c r="L194" s="24" t="s">
        <v>1024</v>
      </c>
      <c r="O194" s="23"/>
      <c r="P194" s="23"/>
      <c r="Q194" s="23"/>
      <c r="R194" s="23"/>
    </row>
    <row r="195" spans="1:18" ht="15.6" x14ac:dyDescent="0.3">
      <c r="A195" s="16" t="s">
        <v>249</v>
      </c>
      <c r="B195" s="11" t="s">
        <v>491</v>
      </c>
      <c r="C195" s="2" t="s">
        <v>847</v>
      </c>
      <c r="D195" s="10" t="s">
        <v>235</v>
      </c>
      <c r="E195" s="25">
        <v>7.79</v>
      </c>
      <c r="F195" s="3">
        <v>74830</v>
      </c>
      <c r="G195" s="10">
        <v>2.4609999999999999</v>
      </c>
      <c r="H195" s="10">
        <v>0</v>
      </c>
      <c r="I195" s="25">
        <v>-100</v>
      </c>
      <c r="J195" s="23"/>
      <c r="K195" s="23"/>
      <c r="L195" s="23"/>
      <c r="O195" s="24"/>
      <c r="P195" s="24"/>
      <c r="Q195" s="24"/>
      <c r="R195" s="23"/>
    </row>
    <row r="196" spans="1:18" ht="15.6" x14ac:dyDescent="0.3">
      <c r="A196" s="16" t="s">
        <v>413</v>
      </c>
      <c r="B196" s="11" t="s">
        <v>491</v>
      </c>
      <c r="C196" s="2" t="s">
        <v>774</v>
      </c>
      <c r="D196" s="10" t="s">
        <v>112</v>
      </c>
      <c r="E196" s="25">
        <v>9.15</v>
      </c>
      <c r="F196" s="3">
        <v>59885</v>
      </c>
      <c r="G196" s="10">
        <v>22.972000000000001</v>
      </c>
      <c r="H196" s="10">
        <v>15.13</v>
      </c>
      <c r="I196" s="25">
        <f>IF(G196&gt;H196,ROUND(-G196/H196,2),ROUND(H196/G196,2))</f>
        <v>-1.52</v>
      </c>
      <c r="J196" s="23"/>
      <c r="K196" s="23"/>
      <c r="L196" s="23"/>
      <c r="O196" s="23"/>
      <c r="P196" s="24"/>
      <c r="Q196" s="24"/>
      <c r="R196" s="23"/>
    </row>
    <row r="197" spans="1:18" ht="15.6" x14ac:dyDescent="0.3">
      <c r="A197" s="16" t="s">
        <v>415</v>
      </c>
      <c r="B197" s="11" t="s">
        <v>491</v>
      </c>
      <c r="C197" s="2" t="s">
        <v>794</v>
      </c>
      <c r="D197" s="10" t="s">
        <v>116</v>
      </c>
      <c r="E197" s="25">
        <v>4.4400000000000004</v>
      </c>
      <c r="F197" s="3">
        <v>22325</v>
      </c>
      <c r="G197" s="10">
        <v>36.918999999999997</v>
      </c>
      <c r="H197" s="10">
        <v>15.926</v>
      </c>
      <c r="I197" s="25">
        <f>IF(G197&gt;H197,ROUND(-G197/H197,2),ROUND(H197/G197,2))</f>
        <v>-2.3199999999999998</v>
      </c>
      <c r="J197" s="23"/>
      <c r="K197" s="23"/>
      <c r="L197" s="23"/>
      <c r="O197" s="23"/>
      <c r="P197" s="23"/>
      <c r="Q197" s="23"/>
      <c r="R197" s="23"/>
    </row>
    <row r="198" spans="1:18" ht="30" x14ac:dyDescent="0.3">
      <c r="A198" s="16" t="s">
        <v>286</v>
      </c>
      <c r="B198" s="11" t="s">
        <v>607</v>
      </c>
      <c r="C198" s="2" t="s">
        <v>827</v>
      </c>
      <c r="D198" s="10" t="s">
        <v>236</v>
      </c>
      <c r="E198" s="25">
        <v>5.79</v>
      </c>
      <c r="F198" s="3">
        <v>79495</v>
      </c>
      <c r="G198" s="10">
        <v>14.766999999999999</v>
      </c>
      <c r="H198" s="10">
        <v>0</v>
      </c>
      <c r="I198" s="25">
        <v>-100</v>
      </c>
      <c r="J198" s="23" t="s">
        <v>893</v>
      </c>
      <c r="K198" s="24" t="s">
        <v>965</v>
      </c>
      <c r="L198" s="24" t="s">
        <v>960</v>
      </c>
      <c r="O198" s="23"/>
      <c r="P198" s="23"/>
      <c r="Q198" s="23"/>
      <c r="R198" s="23"/>
    </row>
    <row r="199" spans="1:18" ht="30" x14ac:dyDescent="0.3">
      <c r="A199" s="16" t="s">
        <v>461</v>
      </c>
      <c r="B199" s="11" t="s">
        <v>536</v>
      </c>
      <c r="C199" s="2" t="s">
        <v>699</v>
      </c>
      <c r="D199" s="10" t="s">
        <v>119</v>
      </c>
      <c r="E199" s="25">
        <v>6.02</v>
      </c>
      <c r="F199" s="3">
        <v>79438</v>
      </c>
      <c r="G199" s="10">
        <v>34.457000000000001</v>
      </c>
      <c r="H199" s="10">
        <v>42.204000000000001</v>
      </c>
      <c r="I199" s="25">
        <f>IF(G199&gt;H199,ROUND(-G199/H199,2),ROUND(H199/G199,2))</f>
        <v>1.22</v>
      </c>
      <c r="J199" s="23" t="s">
        <v>909</v>
      </c>
      <c r="K199" s="24" t="s">
        <v>997</v>
      </c>
      <c r="L199" s="23" t="s">
        <v>884</v>
      </c>
      <c r="O199" s="23"/>
      <c r="P199" s="23"/>
      <c r="Q199" s="23"/>
      <c r="R199" s="23"/>
    </row>
    <row r="200" spans="1:18" ht="15.6" x14ac:dyDescent="0.3">
      <c r="A200" s="16" t="s">
        <v>316</v>
      </c>
      <c r="B200" s="11" t="s">
        <v>491</v>
      </c>
      <c r="C200" s="2" t="s">
        <v>651</v>
      </c>
      <c r="D200" s="10" t="s">
        <v>179</v>
      </c>
      <c r="E200" s="25">
        <v>6.26</v>
      </c>
      <c r="F200" s="3">
        <v>46600</v>
      </c>
      <c r="G200" s="10">
        <v>0</v>
      </c>
      <c r="H200" s="10">
        <v>2.3889999999999998</v>
      </c>
      <c r="I200" s="25">
        <v>100</v>
      </c>
      <c r="J200" s="23"/>
      <c r="K200" s="23"/>
      <c r="L200" s="23" t="s">
        <v>907</v>
      </c>
      <c r="O200" s="23"/>
      <c r="P200" s="23"/>
      <c r="Q200" s="23"/>
      <c r="R200" s="23"/>
    </row>
    <row r="201" spans="1:18" ht="30" x14ac:dyDescent="0.3">
      <c r="A201" s="16" t="s">
        <v>248</v>
      </c>
      <c r="B201" s="11" t="s">
        <v>596</v>
      </c>
      <c r="C201" s="2" t="s">
        <v>810</v>
      </c>
      <c r="D201" s="10" t="s">
        <v>239</v>
      </c>
      <c r="E201" s="25">
        <v>5.61</v>
      </c>
      <c r="F201" s="3">
        <v>52505</v>
      </c>
      <c r="G201" s="10">
        <v>1.641</v>
      </c>
      <c r="H201" s="10">
        <v>0</v>
      </c>
      <c r="I201" s="25">
        <v>-100</v>
      </c>
      <c r="J201" s="23" t="s">
        <v>945</v>
      </c>
      <c r="K201" s="24" t="s">
        <v>965</v>
      </c>
      <c r="L201" s="23" t="s">
        <v>936</v>
      </c>
      <c r="O201" s="23"/>
      <c r="P201" s="24"/>
      <c r="Q201" s="23"/>
      <c r="R201" s="23"/>
    </row>
    <row r="202" spans="1:18" ht="15.6" x14ac:dyDescent="0.3">
      <c r="A202" s="16" t="s">
        <v>293</v>
      </c>
      <c r="B202" s="11" t="s">
        <v>491</v>
      </c>
      <c r="C202" s="2" t="s">
        <v>848</v>
      </c>
      <c r="D202" s="10" t="s">
        <v>1046</v>
      </c>
      <c r="E202" s="25">
        <v>4.4000000000000004</v>
      </c>
      <c r="F202" s="3">
        <v>26051</v>
      </c>
      <c r="G202" s="10">
        <v>52.506</v>
      </c>
      <c r="H202" s="10">
        <v>0</v>
      </c>
      <c r="I202" s="25">
        <v>-100</v>
      </c>
      <c r="J202" s="23"/>
      <c r="K202" s="23" t="s">
        <v>868</v>
      </c>
      <c r="L202" s="23"/>
      <c r="O202" s="23"/>
      <c r="P202" s="23"/>
      <c r="Q202" s="23"/>
      <c r="R202" s="23"/>
    </row>
    <row r="203" spans="1:18" ht="30" x14ac:dyDescent="0.3">
      <c r="A203" s="16" t="s">
        <v>473</v>
      </c>
      <c r="B203" s="11" t="s">
        <v>517</v>
      </c>
      <c r="C203" s="2" t="s">
        <v>660</v>
      </c>
      <c r="D203" s="10" t="s">
        <v>121</v>
      </c>
      <c r="E203" s="25">
        <v>4.97</v>
      </c>
      <c r="F203" s="3">
        <v>23494</v>
      </c>
      <c r="G203" s="10">
        <v>50.866</v>
      </c>
      <c r="H203" s="10">
        <v>91.575000000000003</v>
      </c>
      <c r="I203" s="25">
        <f>IF(G203&gt;H203,ROUND(-G203/H203,2),ROUND(H203/G203,2))</f>
        <v>1.8</v>
      </c>
      <c r="J203" s="23"/>
      <c r="K203" s="24" t="s">
        <v>957</v>
      </c>
      <c r="L203" s="23"/>
      <c r="O203" s="23"/>
      <c r="P203" s="23"/>
      <c r="Q203" s="24"/>
      <c r="R203" s="23"/>
    </row>
    <row r="204" spans="1:18" ht="15.6" x14ac:dyDescent="0.3">
      <c r="A204" s="16" t="s">
        <v>323</v>
      </c>
      <c r="B204" s="11" t="s">
        <v>491</v>
      </c>
      <c r="C204" s="2" t="s">
        <v>803</v>
      </c>
      <c r="D204" s="10" t="s">
        <v>143</v>
      </c>
      <c r="E204" s="25">
        <v>6.09</v>
      </c>
      <c r="F204" s="3">
        <v>22177</v>
      </c>
      <c r="G204" s="10">
        <v>8.2040000000000006</v>
      </c>
      <c r="H204" s="10">
        <v>2.3889999999999998</v>
      </c>
      <c r="I204" s="25">
        <f>IF(G204&gt;H204,ROUND(-G204/H204,2),ROUND(H204/G204,2))</f>
        <v>-3.43</v>
      </c>
      <c r="J204" s="23"/>
      <c r="K204" s="23"/>
      <c r="L204" s="23"/>
      <c r="O204" s="23"/>
      <c r="P204" s="23"/>
      <c r="Q204" s="23"/>
      <c r="R204" s="23"/>
    </row>
    <row r="205" spans="1:18" ht="15.6" x14ac:dyDescent="0.3">
      <c r="A205" s="16" t="s">
        <v>255</v>
      </c>
      <c r="B205" s="11" t="s">
        <v>491</v>
      </c>
      <c r="C205" s="2" t="s">
        <v>849</v>
      </c>
      <c r="D205" s="10" t="s">
        <v>229</v>
      </c>
      <c r="E205" s="25">
        <v>5.89</v>
      </c>
      <c r="F205" s="3">
        <v>21373</v>
      </c>
      <c r="G205" s="10">
        <v>2.4609999999999999</v>
      </c>
      <c r="H205" s="10">
        <v>0</v>
      </c>
      <c r="I205" s="25">
        <v>-100</v>
      </c>
      <c r="J205" s="23"/>
      <c r="K205" s="23"/>
      <c r="L205" s="23"/>
      <c r="O205" s="23"/>
      <c r="P205" s="23"/>
      <c r="Q205" s="24"/>
      <c r="R205" s="23"/>
    </row>
    <row r="206" spans="1:18" ht="30" x14ac:dyDescent="0.3">
      <c r="A206" s="16" t="s">
        <v>342</v>
      </c>
      <c r="B206" s="11" t="s">
        <v>560</v>
      </c>
      <c r="C206" s="2" t="s">
        <v>747</v>
      </c>
      <c r="D206" s="10" t="s">
        <v>144</v>
      </c>
      <c r="E206" s="25">
        <v>8.7200000000000006</v>
      </c>
      <c r="F206" s="3">
        <v>44225</v>
      </c>
      <c r="G206" s="10">
        <v>4.9219999999999997</v>
      </c>
      <c r="H206" s="10">
        <v>3.9820000000000002</v>
      </c>
      <c r="I206" s="25">
        <f>IF(G206&gt;H206,ROUND(-G206/H206,2),ROUND(H206/G206,2))</f>
        <v>-1.24</v>
      </c>
      <c r="J206" s="23" t="s">
        <v>947</v>
      </c>
      <c r="K206" s="23"/>
      <c r="L206" s="24" t="s">
        <v>1025</v>
      </c>
      <c r="O206" s="23"/>
      <c r="P206" s="23"/>
      <c r="Q206" s="23"/>
      <c r="R206" s="23"/>
    </row>
    <row r="207" spans="1:18" ht="15.6" x14ac:dyDescent="0.3">
      <c r="A207" s="16" t="s">
        <v>300</v>
      </c>
      <c r="B207" s="11" t="s">
        <v>491</v>
      </c>
      <c r="C207" s="2" t="s">
        <v>652</v>
      </c>
      <c r="D207" s="10" t="s">
        <v>181</v>
      </c>
      <c r="E207" s="25">
        <v>7.12</v>
      </c>
      <c r="F207" s="3">
        <v>29299</v>
      </c>
      <c r="G207" s="10">
        <v>0</v>
      </c>
      <c r="H207" s="10">
        <v>1.593</v>
      </c>
      <c r="I207" s="25">
        <v>100</v>
      </c>
      <c r="J207" s="23"/>
      <c r="K207" s="23" t="s">
        <v>868</v>
      </c>
      <c r="L207" s="23"/>
      <c r="O207" s="23"/>
      <c r="P207" s="23"/>
      <c r="Q207" s="23"/>
      <c r="R207" s="23"/>
    </row>
    <row r="208" spans="1:18" ht="15.6" x14ac:dyDescent="0.3">
      <c r="A208" s="16" t="s">
        <v>441</v>
      </c>
      <c r="B208" s="11" t="s">
        <v>491</v>
      </c>
      <c r="C208" s="2" t="s">
        <v>706</v>
      </c>
      <c r="D208" s="10" t="s">
        <v>124</v>
      </c>
      <c r="E208" s="25">
        <v>7.08</v>
      </c>
      <c r="F208" s="3">
        <v>16680</v>
      </c>
      <c r="G208" s="10">
        <v>24.611999999999998</v>
      </c>
      <c r="H208" s="10">
        <v>27.074000000000002</v>
      </c>
      <c r="I208" s="25">
        <f>IF(G208&gt;H208,ROUND(-G208/H208,2),ROUND(H208/G208,2))</f>
        <v>1.1000000000000001</v>
      </c>
      <c r="J208" s="23"/>
      <c r="K208" s="23"/>
      <c r="L208" s="23"/>
      <c r="O208" s="23"/>
      <c r="P208" s="23"/>
      <c r="Q208" s="24"/>
      <c r="R208" s="23"/>
    </row>
    <row r="209" spans="1:18" ht="15.6" x14ac:dyDescent="0.3">
      <c r="A209" s="16" t="s">
        <v>340</v>
      </c>
      <c r="B209" s="11" t="s">
        <v>490</v>
      </c>
      <c r="C209" s="2" t="s">
        <v>624</v>
      </c>
      <c r="D209" s="10" t="s">
        <v>190</v>
      </c>
      <c r="E209" s="25">
        <v>9.98</v>
      </c>
      <c r="F209" s="3">
        <v>33857</v>
      </c>
      <c r="G209" s="10">
        <v>0</v>
      </c>
      <c r="H209" s="10">
        <v>3.9820000000000002</v>
      </c>
      <c r="I209" s="25">
        <v>100</v>
      </c>
      <c r="J209" s="23"/>
      <c r="K209" s="23" t="s">
        <v>868</v>
      </c>
      <c r="L209" s="23" t="s">
        <v>1003</v>
      </c>
    </row>
    <row r="210" spans="1:18" ht="15.6" x14ac:dyDescent="0.3">
      <c r="A210" s="16" t="s">
        <v>306</v>
      </c>
      <c r="B210" s="11" t="s">
        <v>491</v>
      </c>
      <c r="C210" s="2" t="s">
        <v>726</v>
      </c>
      <c r="D210" s="10" t="s">
        <v>146</v>
      </c>
      <c r="E210" s="25">
        <v>9.76</v>
      </c>
      <c r="F210" s="3">
        <v>39089</v>
      </c>
      <c r="G210" s="10">
        <v>1.641</v>
      </c>
      <c r="H210" s="10">
        <v>1.593</v>
      </c>
      <c r="I210" s="25">
        <f>IF(G210&gt;H210,ROUND(-G210/H210,2),ROUND(H210/G210,2))</f>
        <v>-1.03</v>
      </c>
      <c r="J210" s="23"/>
      <c r="K210" s="23" t="s">
        <v>870</v>
      </c>
      <c r="L210" s="23" t="s">
        <v>1014</v>
      </c>
      <c r="O210" s="23"/>
      <c r="P210" s="24"/>
      <c r="Q210" s="23"/>
      <c r="R210" s="23"/>
    </row>
    <row r="211" spans="1:18" ht="30" x14ac:dyDescent="0.3">
      <c r="A211" s="16" t="s">
        <v>432</v>
      </c>
      <c r="B211" s="11" t="s">
        <v>534</v>
      </c>
      <c r="C211" s="2" t="s">
        <v>693</v>
      </c>
      <c r="D211" s="10" t="s">
        <v>127</v>
      </c>
      <c r="E211" s="25">
        <v>6.45</v>
      </c>
      <c r="F211" s="3">
        <v>68040</v>
      </c>
      <c r="G211" s="10">
        <v>16.408000000000001</v>
      </c>
      <c r="H211" s="10">
        <v>20.704000000000001</v>
      </c>
      <c r="I211" s="25">
        <f>IF(G211&gt;H211,ROUND(-G211/H211,2),ROUND(H211/G211,2))</f>
        <v>1.26</v>
      </c>
      <c r="J211" s="23" t="s">
        <v>941</v>
      </c>
      <c r="K211" s="24" t="s">
        <v>958</v>
      </c>
      <c r="L211" s="23" t="s">
        <v>1013</v>
      </c>
      <c r="O211" s="23"/>
      <c r="P211" s="23"/>
      <c r="Q211" s="24"/>
      <c r="R211" s="23"/>
    </row>
    <row r="212" spans="1:18" ht="15.6" x14ac:dyDescent="0.3">
      <c r="A212" s="16" t="s">
        <v>313</v>
      </c>
      <c r="B212" s="11" t="s">
        <v>491</v>
      </c>
      <c r="C212" s="2" t="s">
        <v>806</v>
      </c>
      <c r="D212" s="10" t="s">
        <v>145</v>
      </c>
      <c r="E212" s="25">
        <v>5.6</v>
      </c>
      <c r="F212" s="3">
        <v>21026</v>
      </c>
      <c r="G212" s="10">
        <v>8.2040000000000006</v>
      </c>
      <c r="H212" s="10">
        <v>1.593</v>
      </c>
      <c r="I212" s="25">
        <f>IF(G212&gt;H212,ROUND(-G212/H212,2),ROUND(H212/G212,2))</f>
        <v>-5.15</v>
      </c>
      <c r="J212" s="23"/>
      <c r="K212" s="23"/>
      <c r="L212" s="23"/>
      <c r="O212" s="24"/>
      <c r="P212" s="23"/>
      <c r="Q212" s="24"/>
      <c r="R212" s="23"/>
    </row>
    <row r="213" spans="1:18" ht="15.6" x14ac:dyDescent="0.3">
      <c r="A213" s="16" t="s">
        <v>302</v>
      </c>
      <c r="B213" s="11" t="s">
        <v>484</v>
      </c>
      <c r="C213" s="2" t="s">
        <v>618</v>
      </c>
      <c r="D213" s="10" t="s">
        <v>184</v>
      </c>
      <c r="E213" s="25">
        <v>9.57</v>
      </c>
      <c r="F213" s="3">
        <v>45214</v>
      </c>
      <c r="G213" s="10">
        <v>0</v>
      </c>
      <c r="H213" s="10">
        <v>1.593</v>
      </c>
      <c r="I213" s="25">
        <v>100</v>
      </c>
      <c r="J213" s="23"/>
      <c r="K213" s="23" t="s">
        <v>868</v>
      </c>
      <c r="L213" s="23" t="s">
        <v>872</v>
      </c>
      <c r="O213" s="23"/>
      <c r="P213" s="23"/>
      <c r="Q213" s="23"/>
      <c r="R213" s="23"/>
    </row>
    <row r="214" spans="1:18" ht="30" x14ac:dyDescent="0.3">
      <c r="A214" s="16" t="s">
        <v>257</v>
      </c>
      <c r="B214" s="11" t="s">
        <v>491</v>
      </c>
      <c r="C214" s="2" t="s">
        <v>850</v>
      </c>
      <c r="D214" s="10" t="s">
        <v>233</v>
      </c>
      <c r="E214" s="25">
        <v>10.5</v>
      </c>
      <c r="F214" s="3">
        <v>42257</v>
      </c>
      <c r="G214" s="10">
        <v>2.4609999999999999</v>
      </c>
      <c r="H214" s="10">
        <v>0</v>
      </c>
      <c r="I214" s="25">
        <v>-100</v>
      </c>
      <c r="J214" s="23" t="s">
        <v>944</v>
      </c>
      <c r="K214" s="24" t="s">
        <v>958</v>
      </c>
      <c r="L214" s="23" t="s">
        <v>1045</v>
      </c>
      <c r="O214" s="24"/>
      <c r="P214" s="24"/>
      <c r="Q214" s="23"/>
      <c r="R214" s="23"/>
    </row>
    <row r="215" spans="1:18" ht="15.6" x14ac:dyDescent="0.3">
      <c r="A215" s="16" t="s">
        <v>263</v>
      </c>
      <c r="B215" s="11" t="s">
        <v>491</v>
      </c>
      <c r="C215" s="2" t="s">
        <v>851</v>
      </c>
      <c r="D215" s="10" t="s">
        <v>240</v>
      </c>
      <c r="E215" s="25">
        <v>10.11</v>
      </c>
      <c r="F215" s="3">
        <v>20691</v>
      </c>
      <c r="G215" s="10">
        <v>3.282</v>
      </c>
      <c r="H215" s="10">
        <v>0</v>
      </c>
      <c r="I215" s="25">
        <v>-100</v>
      </c>
      <c r="J215" s="23"/>
      <c r="K215" s="23"/>
      <c r="L215" s="23"/>
      <c r="O215" s="23"/>
      <c r="P215" s="23"/>
      <c r="Q215" s="24"/>
      <c r="R215" s="23"/>
    </row>
    <row r="216" spans="1:18" ht="45" x14ac:dyDescent="0.3">
      <c r="A216" s="16" t="s">
        <v>307</v>
      </c>
      <c r="B216" s="11" t="s">
        <v>542</v>
      </c>
      <c r="C216" s="2" t="s">
        <v>713</v>
      </c>
      <c r="D216" s="10" t="s">
        <v>147</v>
      </c>
      <c r="E216" s="25">
        <v>6.01</v>
      </c>
      <c r="F216" s="3">
        <v>43723</v>
      </c>
      <c r="G216" s="10">
        <v>1.641</v>
      </c>
      <c r="H216" s="10">
        <v>1.593</v>
      </c>
      <c r="I216" s="25">
        <f>IF(G216&gt;H216,ROUND(-G216/H216,2),ROUND(H216/G216,2))</f>
        <v>-1.03</v>
      </c>
      <c r="J216" s="24" t="s">
        <v>999</v>
      </c>
      <c r="K216" s="23"/>
      <c r="L216" s="24" t="s">
        <v>1026</v>
      </c>
      <c r="O216" s="24"/>
      <c r="P216" s="23"/>
      <c r="Q216" s="23"/>
      <c r="R216" s="23"/>
    </row>
    <row r="217" spans="1:18" ht="15.6" x14ac:dyDescent="0.3">
      <c r="A217" s="16" t="s">
        <v>334</v>
      </c>
      <c r="B217" s="11" t="s">
        <v>531</v>
      </c>
      <c r="C217" s="2" t="s">
        <v>688</v>
      </c>
      <c r="D217" s="10" t="s">
        <v>133</v>
      </c>
      <c r="E217" s="25">
        <v>11.54</v>
      </c>
      <c r="F217" s="3">
        <v>26089</v>
      </c>
      <c r="G217" s="10">
        <v>2.4609999999999999</v>
      </c>
      <c r="H217" s="10">
        <v>3.1850000000000001</v>
      </c>
      <c r="I217" s="25">
        <f>IF(G217&gt;H217,ROUND(-G217/H217,2),ROUND(H217/G217,2))</f>
        <v>1.29</v>
      </c>
      <c r="J217" s="23"/>
      <c r="K217" s="23"/>
      <c r="L217" s="23"/>
      <c r="O217" s="23"/>
      <c r="P217" s="23"/>
      <c r="Q217" s="24"/>
      <c r="R217" s="23"/>
    </row>
    <row r="218" spans="1:18" ht="15.6" x14ac:dyDescent="0.3">
      <c r="A218" s="16" t="s">
        <v>409</v>
      </c>
      <c r="B218" s="11" t="s">
        <v>535</v>
      </c>
      <c r="C218" s="2" t="s">
        <v>694</v>
      </c>
      <c r="D218" s="10" t="s">
        <v>148</v>
      </c>
      <c r="E218" s="25">
        <v>7.1</v>
      </c>
      <c r="F218" s="3">
        <v>49811</v>
      </c>
      <c r="G218" s="10">
        <v>11.486000000000001</v>
      </c>
      <c r="H218" s="10">
        <v>14.333</v>
      </c>
      <c r="I218" s="25">
        <f>IF(G218&gt;H218,ROUND(-G218/H218,2),ROUND(H218/G218,2))</f>
        <v>1.25</v>
      </c>
      <c r="J218" s="23"/>
      <c r="K218" s="23" t="s">
        <v>894</v>
      </c>
      <c r="L218" s="23" t="s">
        <v>905</v>
      </c>
      <c r="O218" s="23"/>
      <c r="P218" s="23"/>
      <c r="Q218" s="23"/>
      <c r="R218" s="23"/>
    </row>
    <row r="219" spans="1:18" ht="15.6" x14ac:dyDescent="0.3">
      <c r="A219" s="16" t="s">
        <v>333</v>
      </c>
      <c r="B219" s="11" t="s">
        <v>491</v>
      </c>
      <c r="C219" s="2" t="s">
        <v>691</v>
      </c>
      <c r="D219" s="10" t="s">
        <v>128</v>
      </c>
      <c r="E219" s="25">
        <v>5.58</v>
      </c>
      <c r="F219" s="3">
        <v>16802</v>
      </c>
      <c r="G219" s="10">
        <v>2.4609999999999999</v>
      </c>
      <c r="H219" s="10">
        <v>3.1850000000000001</v>
      </c>
      <c r="I219" s="25">
        <f>IF(G219&gt;H219,ROUND(-G219/H219,2),ROUND(H219/G219,2))</f>
        <v>1.29</v>
      </c>
      <c r="J219" s="23"/>
      <c r="K219" s="23"/>
      <c r="L219" s="23"/>
      <c r="O219" s="23"/>
      <c r="P219" s="23"/>
      <c r="Q219" s="24"/>
      <c r="R219" s="23"/>
    </row>
    <row r="220" spans="1:18" ht="15.6" x14ac:dyDescent="0.3">
      <c r="A220" s="16" t="s">
        <v>246</v>
      </c>
      <c r="B220" s="11" t="s">
        <v>597</v>
      </c>
      <c r="C220" s="2" t="s">
        <v>811</v>
      </c>
      <c r="D220" s="10" t="s">
        <v>232</v>
      </c>
      <c r="E220" s="25">
        <v>11.62</v>
      </c>
      <c r="F220" s="3">
        <v>19975</v>
      </c>
      <c r="G220" s="10">
        <v>1.641</v>
      </c>
      <c r="H220" s="10">
        <v>0</v>
      </c>
      <c r="I220" s="25">
        <v>-100</v>
      </c>
      <c r="J220" s="23" t="s">
        <v>942</v>
      </c>
      <c r="K220" s="23" t="s">
        <v>868</v>
      </c>
      <c r="L220" s="23" t="s">
        <v>918</v>
      </c>
      <c r="O220" s="24"/>
      <c r="P220" s="23"/>
      <c r="Q220" s="24"/>
      <c r="R220" s="23"/>
    </row>
    <row r="221" spans="1:18" ht="15.6" x14ac:dyDescent="0.3">
      <c r="A221" s="16" t="s">
        <v>396</v>
      </c>
      <c r="B221" s="11" t="s">
        <v>580</v>
      </c>
      <c r="C221" s="2" t="s">
        <v>779</v>
      </c>
      <c r="D221" s="10" t="s">
        <v>132</v>
      </c>
      <c r="E221" s="25">
        <v>9.32</v>
      </c>
      <c r="F221" s="3">
        <v>35414</v>
      </c>
      <c r="G221" s="10">
        <v>17.228999999999999</v>
      </c>
      <c r="H221" s="10">
        <v>10.352</v>
      </c>
      <c r="I221" s="25">
        <f>IF(G221&gt;H221,ROUND(-G221/H221,2),ROUND(H221/G221,2))</f>
        <v>-1.66</v>
      </c>
      <c r="J221" s="23" t="s">
        <v>879</v>
      </c>
      <c r="K221" s="23"/>
      <c r="L221" s="23"/>
      <c r="O221" s="23"/>
      <c r="P221" s="23"/>
      <c r="Q221" s="24"/>
      <c r="R221" s="23"/>
    </row>
    <row r="222" spans="1:18" ht="30" x14ac:dyDescent="0.3">
      <c r="A222" s="16" t="s">
        <v>318</v>
      </c>
      <c r="B222" s="11" t="s">
        <v>483</v>
      </c>
      <c r="C222" s="2" t="s">
        <v>617</v>
      </c>
      <c r="D222" s="10" t="s">
        <v>185</v>
      </c>
      <c r="E222" s="25">
        <v>6.01</v>
      </c>
      <c r="F222" s="3">
        <v>36343</v>
      </c>
      <c r="G222" s="10">
        <v>0</v>
      </c>
      <c r="H222" s="10">
        <v>2.3889999999999998</v>
      </c>
      <c r="I222" s="25">
        <v>100</v>
      </c>
      <c r="J222" s="23"/>
      <c r="K222" s="23"/>
      <c r="L222" s="24" t="s">
        <v>964</v>
      </c>
      <c r="O222" s="23"/>
      <c r="P222" s="23"/>
      <c r="Q222" s="23"/>
      <c r="R222" s="23"/>
    </row>
    <row r="223" spans="1:18" ht="15.6" x14ac:dyDescent="0.3">
      <c r="A223" s="16" t="s">
        <v>258</v>
      </c>
      <c r="B223" s="11" t="s">
        <v>600</v>
      </c>
      <c r="C223" s="2" t="s">
        <v>816</v>
      </c>
      <c r="D223" s="10" t="s">
        <v>234</v>
      </c>
      <c r="E223" s="25">
        <v>9.68</v>
      </c>
      <c r="F223" s="3">
        <v>23554</v>
      </c>
      <c r="G223" s="10">
        <v>2.4609999999999999</v>
      </c>
      <c r="H223" s="10">
        <v>0</v>
      </c>
      <c r="I223" s="25">
        <v>-100</v>
      </c>
      <c r="J223" s="23"/>
      <c r="K223" s="23"/>
      <c r="L223" s="23"/>
      <c r="O223" s="23"/>
      <c r="P223" s="23"/>
      <c r="Q223" s="24"/>
      <c r="R223" s="23"/>
    </row>
    <row r="224" spans="1:18" ht="15.6" x14ac:dyDescent="0.3">
      <c r="A224" s="16" t="s">
        <v>451</v>
      </c>
      <c r="B224" s="11" t="s">
        <v>538</v>
      </c>
      <c r="C224" s="2" t="s">
        <v>704</v>
      </c>
      <c r="D224" s="10" t="s">
        <v>149</v>
      </c>
      <c r="E224" s="25">
        <v>5.76</v>
      </c>
      <c r="F224" s="3">
        <v>89478</v>
      </c>
      <c r="G224" s="10">
        <v>31.995999999999999</v>
      </c>
      <c r="H224" s="10">
        <v>36.630000000000003</v>
      </c>
      <c r="I224" s="25">
        <f>IF(G224&gt;H224,ROUND(-G224/H224,2),ROUND(H224/G224,2))</f>
        <v>1.1399999999999999</v>
      </c>
      <c r="J224" s="23"/>
      <c r="K224" s="23"/>
      <c r="L224" s="23" t="s">
        <v>876</v>
      </c>
      <c r="O224" s="23"/>
      <c r="P224" s="23"/>
      <c r="Q224" s="23"/>
      <c r="R224" s="23"/>
    </row>
    <row r="225" spans="1:18" ht="15.6" x14ac:dyDescent="0.3">
      <c r="A225" s="16" t="s">
        <v>410</v>
      </c>
      <c r="B225" s="11" t="s">
        <v>555</v>
      </c>
      <c r="C225" s="2" t="s">
        <v>738</v>
      </c>
      <c r="D225" s="10" t="s">
        <v>135</v>
      </c>
      <c r="E225" s="25">
        <v>8.92</v>
      </c>
      <c r="F225" s="3">
        <v>45924</v>
      </c>
      <c r="G225" s="10">
        <v>16.408000000000001</v>
      </c>
      <c r="H225" s="10">
        <v>14.333</v>
      </c>
      <c r="I225" s="25">
        <f>IF(G225&gt;H225,ROUND(-G225/H225,2),ROUND(H225/G225,2))</f>
        <v>-1.1399999999999999</v>
      </c>
      <c r="J225" s="23"/>
      <c r="K225" s="23"/>
      <c r="L225" s="23" t="s">
        <v>898</v>
      </c>
      <c r="O225" s="23"/>
      <c r="P225" s="23"/>
      <c r="Q225" s="24"/>
      <c r="R225" s="23"/>
    </row>
    <row r="226" spans="1:18" ht="15.6" x14ac:dyDescent="0.3">
      <c r="A226" s="16" t="s">
        <v>453</v>
      </c>
      <c r="B226" s="11" t="s">
        <v>491</v>
      </c>
      <c r="C226" s="2" t="s">
        <v>769</v>
      </c>
      <c r="D226" s="10" t="s">
        <v>136</v>
      </c>
      <c r="E226" s="25">
        <v>6.02</v>
      </c>
      <c r="F226" s="3">
        <v>50019</v>
      </c>
      <c r="G226" s="10">
        <v>54.968000000000004</v>
      </c>
      <c r="H226" s="10">
        <v>37.426000000000002</v>
      </c>
      <c r="I226" s="25">
        <f>IF(G226&gt;H226,ROUND(-G226/H226,2),ROUND(H226/G226,2))</f>
        <v>-1.47</v>
      </c>
      <c r="J226" s="23"/>
      <c r="K226" s="23"/>
      <c r="L226" s="23"/>
      <c r="O226" s="23"/>
      <c r="P226" s="23"/>
      <c r="Q226" s="23"/>
      <c r="R226" s="23"/>
    </row>
    <row r="227" spans="1:18" ht="30" x14ac:dyDescent="0.3">
      <c r="A227" s="16" t="s">
        <v>283</v>
      </c>
      <c r="B227" s="11" t="s">
        <v>509</v>
      </c>
      <c r="C227" s="2" t="s">
        <v>812</v>
      </c>
      <c r="D227" s="10" t="s">
        <v>241</v>
      </c>
      <c r="E227" s="25">
        <v>10.27</v>
      </c>
      <c r="F227" s="3">
        <v>21991</v>
      </c>
      <c r="G227" s="10">
        <v>9.8450000000000006</v>
      </c>
      <c r="H227" s="10">
        <v>0</v>
      </c>
      <c r="I227" s="25">
        <v>-100</v>
      </c>
      <c r="J227" s="23" t="s">
        <v>900</v>
      </c>
      <c r="K227" s="23" t="s">
        <v>901</v>
      </c>
      <c r="L227" s="24" t="s">
        <v>974</v>
      </c>
      <c r="O227" s="23"/>
      <c r="P227" s="23"/>
      <c r="Q227" s="23"/>
      <c r="R227" s="23"/>
    </row>
    <row r="228" spans="1:18" ht="15.6" x14ac:dyDescent="0.3">
      <c r="A228" s="16" t="s">
        <v>424</v>
      </c>
      <c r="B228" s="11" t="s">
        <v>527</v>
      </c>
      <c r="C228" s="2" t="s">
        <v>682</v>
      </c>
      <c r="D228" s="10" t="s">
        <v>152</v>
      </c>
      <c r="E228" s="25">
        <v>6.6</v>
      </c>
      <c r="F228" s="3">
        <v>41573</v>
      </c>
      <c r="G228" s="10">
        <v>13.946999999999999</v>
      </c>
      <c r="H228" s="10">
        <v>19.111000000000001</v>
      </c>
      <c r="I228" s="25">
        <f>IF(G228&gt;H228,ROUND(-G228/H228,2),ROUND(H228/G228,2))</f>
        <v>1.37</v>
      </c>
      <c r="J228" s="23" t="s">
        <v>948</v>
      </c>
      <c r="K228" s="23" t="s">
        <v>949</v>
      </c>
      <c r="L228" s="23"/>
      <c r="O228" s="23"/>
      <c r="P228" s="23"/>
      <c r="Q228" s="23"/>
      <c r="R228" s="23"/>
    </row>
    <row r="229" spans="1:18" ht="15.6" x14ac:dyDescent="0.3">
      <c r="A229" s="16" t="s">
        <v>377</v>
      </c>
      <c r="B229" s="11" t="s">
        <v>574</v>
      </c>
      <c r="C229" s="2" t="s">
        <v>767</v>
      </c>
      <c r="D229" s="10" t="s">
        <v>138</v>
      </c>
      <c r="E229" s="25">
        <v>5.43</v>
      </c>
      <c r="F229" s="3">
        <v>37051</v>
      </c>
      <c r="G229" s="10">
        <v>11.486000000000001</v>
      </c>
      <c r="H229" s="10">
        <v>7.9630000000000001</v>
      </c>
      <c r="I229" s="25">
        <f>IF(G229&gt;H229,ROUND(-G229/H229,2),ROUND(H229/G229,2))</f>
        <v>-1.44</v>
      </c>
      <c r="J229" s="23"/>
      <c r="K229" s="23"/>
      <c r="L229" s="23"/>
      <c r="O229" s="23"/>
      <c r="P229" s="23"/>
      <c r="Q229" s="23"/>
      <c r="R229" s="23"/>
    </row>
    <row r="230" spans="1:18" ht="15.6" x14ac:dyDescent="0.3">
      <c r="A230" s="16" t="s">
        <v>357</v>
      </c>
      <c r="B230" s="11" t="s">
        <v>491</v>
      </c>
      <c r="C230" s="2" t="s">
        <v>653</v>
      </c>
      <c r="D230" s="10" t="s">
        <v>189</v>
      </c>
      <c r="E230" s="25">
        <v>9.7799999999999994</v>
      </c>
      <c r="F230" s="3">
        <v>41569</v>
      </c>
      <c r="G230" s="10">
        <v>0</v>
      </c>
      <c r="H230" s="10">
        <v>5.5739999999999998</v>
      </c>
      <c r="I230" s="25">
        <v>100</v>
      </c>
      <c r="J230" s="23"/>
      <c r="K230" s="23"/>
      <c r="L230" s="23"/>
    </row>
    <row r="231" spans="1:18" ht="30" x14ac:dyDescent="0.3">
      <c r="A231" s="16" t="s">
        <v>478</v>
      </c>
      <c r="B231" s="11" t="s">
        <v>518</v>
      </c>
      <c r="C231" s="2" t="s">
        <v>698</v>
      </c>
      <c r="D231" s="10" t="s">
        <v>134</v>
      </c>
      <c r="E231" s="25">
        <v>5.01</v>
      </c>
      <c r="F231" s="3">
        <v>109116</v>
      </c>
      <c r="G231" s="10">
        <v>114.858</v>
      </c>
      <c r="H231" s="10">
        <v>141.74199999999999</v>
      </c>
      <c r="I231" s="25">
        <f>IF(G231&gt;H231,ROUND(-G231/H231,2),ROUND(H231/G231,2))</f>
        <v>1.23</v>
      </c>
      <c r="J231" s="23" t="s">
        <v>879</v>
      </c>
      <c r="K231" s="23" t="s">
        <v>870</v>
      </c>
      <c r="L231" s="24" t="s">
        <v>981</v>
      </c>
      <c r="O231" s="23"/>
      <c r="P231" s="23"/>
      <c r="Q231" s="23"/>
      <c r="R231" s="23"/>
    </row>
    <row r="232" spans="1:18" ht="30" x14ac:dyDescent="0.3">
      <c r="A232" s="16" t="s">
        <v>477</v>
      </c>
      <c r="B232" s="11" t="s">
        <v>518</v>
      </c>
      <c r="C232" s="2" t="s">
        <v>661</v>
      </c>
      <c r="D232" s="10" t="s">
        <v>139</v>
      </c>
      <c r="E232" s="25">
        <v>4.95</v>
      </c>
      <c r="F232" s="3">
        <v>110800</v>
      </c>
      <c r="G232" s="10">
        <v>74.656999999999996</v>
      </c>
      <c r="H232" s="10">
        <v>132.983</v>
      </c>
      <c r="I232" s="25">
        <f>IF(G232&gt;H232,ROUND(-G232/H232,2),ROUND(H232/G232,2))</f>
        <v>1.78</v>
      </c>
      <c r="J232" s="23" t="s">
        <v>879</v>
      </c>
      <c r="K232" s="23" t="s">
        <v>870</v>
      </c>
      <c r="L232" s="24" t="s">
        <v>981</v>
      </c>
      <c r="O232" s="23"/>
      <c r="P232" s="23"/>
      <c r="Q232" s="23"/>
      <c r="R232" s="23"/>
    </row>
    <row r="233" spans="1:18" ht="15.6" x14ac:dyDescent="0.3">
      <c r="A233" s="16" t="s">
        <v>247</v>
      </c>
      <c r="B233" s="11" t="s">
        <v>491</v>
      </c>
      <c r="C233" s="2" t="s">
        <v>852</v>
      </c>
      <c r="D233" s="10" t="s">
        <v>237</v>
      </c>
      <c r="E233" s="25">
        <v>7.13</v>
      </c>
      <c r="F233" s="3">
        <v>40457</v>
      </c>
      <c r="G233" s="10">
        <v>1.641</v>
      </c>
      <c r="H233" s="10">
        <v>0</v>
      </c>
      <c r="I233" s="25">
        <v>-100</v>
      </c>
      <c r="J233" s="23"/>
      <c r="K233" s="23"/>
      <c r="L233" s="23"/>
      <c r="O233" s="23"/>
      <c r="P233" s="23"/>
      <c r="Q233" s="23"/>
      <c r="R233" s="23"/>
    </row>
    <row r="234" spans="1:18" ht="30" x14ac:dyDescent="0.3">
      <c r="A234" s="16" t="s">
        <v>272</v>
      </c>
      <c r="B234" s="11" t="s">
        <v>610</v>
      </c>
      <c r="C234" s="2" t="s">
        <v>835</v>
      </c>
      <c r="D234" s="10" t="s">
        <v>238</v>
      </c>
      <c r="E234" s="25">
        <v>9.44</v>
      </c>
      <c r="F234" s="3">
        <v>58575</v>
      </c>
      <c r="G234" s="10">
        <v>4.9219999999999997</v>
      </c>
      <c r="H234" s="10">
        <v>0</v>
      </c>
      <c r="I234" s="25">
        <v>-100</v>
      </c>
      <c r="J234" s="23" t="s">
        <v>904</v>
      </c>
      <c r="K234" s="23"/>
      <c r="L234" s="24" t="s">
        <v>977</v>
      </c>
      <c r="O234" s="24"/>
      <c r="P234" s="23"/>
      <c r="Q234" s="23"/>
      <c r="R234" s="23"/>
    </row>
    <row r="235" spans="1:18" ht="15.6" x14ac:dyDescent="0.3">
      <c r="A235" s="16" t="s">
        <v>322</v>
      </c>
      <c r="B235" s="11" t="s">
        <v>491</v>
      </c>
      <c r="C235" s="2" t="s">
        <v>781</v>
      </c>
      <c r="D235" s="10" t="s">
        <v>140</v>
      </c>
      <c r="E235" s="25">
        <v>8.67</v>
      </c>
      <c r="F235" s="3">
        <v>147363</v>
      </c>
      <c r="G235" s="10">
        <v>4.1020000000000003</v>
      </c>
      <c r="H235" s="10">
        <v>2.3889999999999998</v>
      </c>
      <c r="I235" s="25">
        <f>IF(G235&gt;H235,ROUND(-G235/H235,2),ROUND(H235/G235,2))</f>
        <v>-1.72</v>
      </c>
      <c r="J235" s="23"/>
      <c r="K235" s="23"/>
      <c r="L235" s="23"/>
      <c r="O235" s="23"/>
      <c r="P235" s="23"/>
      <c r="Q235" s="23"/>
      <c r="R235" s="23"/>
    </row>
    <row r="236" spans="1:18" ht="15.6" x14ac:dyDescent="0.3">
      <c r="A236" s="16" t="s">
        <v>360</v>
      </c>
      <c r="B236" s="11" t="s">
        <v>491</v>
      </c>
      <c r="C236" s="2" t="s">
        <v>756</v>
      </c>
      <c r="D236" s="10" t="s">
        <v>153</v>
      </c>
      <c r="E236" s="25">
        <v>4.9000000000000004</v>
      </c>
      <c r="F236" s="3">
        <v>12227</v>
      </c>
      <c r="G236" s="10">
        <v>7.3840000000000003</v>
      </c>
      <c r="H236" s="10">
        <v>5.5739999999999998</v>
      </c>
      <c r="I236" s="25">
        <f>IF(G236&gt;H236,ROUND(-G236/H236,2),ROUND(H236/G236,2))</f>
        <v>-1.32</v>
      </c>
      <c r="J236" s="23"/>
      <c r="K236" s="23"/>
      <c r="L236" s="23"/>
      <c r="O236" s="23"/>
      <c r="P236" s="24"/>
      <c r="Q236" s="23"/>
      <c r="R236" s="23"/>
    </row>
    <row r="237" spans="1:18" ht="15.6" x14ac:dyDescent="0.3">
      <c r="A237" s="16" t="s">
        <v>398</v>
      </c>
      <c r="B237" s="11" t="s">
        <v>592</v>
      </c>
      <c r="C237" s="2" t="s">
        <v>801</v>
      </c>
      <c r="D237" s="10" t="s">
        <v>141</v>
      </c>
      <c r="E237" s="25">
        <v>4.37</v>
      </c>
      <c r="F237" s="3">
        <v>172742</v>
      </c>
      <c r="G237" s="10">
        <v>31.995999999999999</v>
      </c>
      <c r="H237" s="10">
        <v>10.352</v>
      </c>
      <c r="I237" s="25">
        <f>IF(G237&gt;H237,ROUND(-G237/H237,2),ROUND(H237/G237,2))</f>
        <v>-3.09</v>
      </c>
      <c r="J237" s="23" t="s">
        <v>946</v>
      </c>
      <c r="K237" s="23" t="s">
        <v>868</v>
      </c>
      <c r="L237" s="23" t="s">
        <v>908</v>
      </c>
      <c r="O237" s="23"/>
      <c r="P237" s="23"/>
      <c r="Q237" s="23"/>
      <c r="R237" s="23"/>
    </row>
    <row r="238" spans="1:18" ht="15.6" x14ac:dyDescent="0.3">
      <c r="A238" s="16" t="s">
        <v>387</v>
      </c>
      <c r="B238" s="11" t="s">
        <v>505</v>
      </c>
      <c r="C238" s="2" t="s">
        <v>637</v>
      </c>
      <c r="D238" s="10" t="s">
        <v>188</v>
      </c>
      <c r="E238" s="25">
        <v>6.73</v>
      </c>
      <c r="F238" s="3">
        <v>26328</v>
      </c>
      <c r="G238" s="10">
        <v>0</v>
      </c>
      <c r="H238" s="10">
        <v>9.5559999999999992</v>
      </c>
      <c r="I238" s="25">
        <v>100</v>
      </c>
      <c r="J238" s="23" t="s">
        <v>879</v>
      </c>
      <c r="K238" s="23" t="s">
        <v>887</v>
      </c>
      <c r="L238" s="23"/>
    </row>
    <row r="239" spans="1:18" ht="15.6" x14ac:dyDescent="0.3">
      <c r="A239" s="16" t="s">
        <v>442</v>
      </c>
      <c r="B239" s="11" t="s">
        <v>505</v>
      </c>
      <c r="C239" s="2" t="s">
        <v>680</v>
      </c>
      <c r="D239" s="10" t="s">
        <v>154</v>
      </c>
      <c r="E239" s="25">
        <v>9.5500000000000007</v>
      </c>
      <c r="F239" s="3">
        <v>23587</v>
      </c>
      <c r="G239" s="10">
        <v>20.51</v>
      </c>
      <c r="H239" s="10">
        <v>28.667000000000002</v>
      </c>
      <c r="I239" s="25">
        <f>IF(G239&gt;H239,ROUND(-G239/H239,2),ROUND(H239/G239,2))</f>
        <v>1.4</v>
      </c>
      <c r="J239" s="23"/>
      <c r="K239" s="23"/>
      <c r="L239" s="23"/>
      <c r="O239" s="24"/>
      <c r="P239" s="23"/>
      <c r="Q239" s="24"/>
      <c r="R239" s="23"/>
    </row>
    <row r="240" spans="1:18" ht="15.6" x14ac:dyDescent="0.3">
      <c r="A240" s="16" t="s">
        <v>440</v>
      </c>
      <c r="B240" s="11" t="s">
        <v>498</v>
      </c>
      <c r="C240" s="2" t="s">
        <v>751</v>
      </c>
      <c r="D240" s="10" t="s">
        <v>150</v>
      </c>
      <c r="E240" s="25">
        <v>4.9000000000000004</v>
      </c>
      <c r="F240" s="3">
        <v>37728</v>
      </c>
      <c r="G240" s="10">
        <v>31.995999999999999</v>
      </c>
      <c r="H240" s="10">
        <v>25.481999999999999</v>
      </c>
      <c r="I240" s="25">
        <f>IF(G240&gt;H240,ROUND(-G240/H240,2),ROUND(H240/G240,2))</f>
        <v>-1.26</v>
      </c>
      <c r="J240" s="23"/>
      <c r="K240" s="23" t="s">
        <v>870</v>
      </c>
      <c r="L240" s="23"/>
      <c r="O240" s="23"/>
      <c r="P240" s="23"/>
      <c r="Q240" s="24"/>
      <c r="R240" s="23"/>
    </row>
    <row r="241" spans="1:18" ht="30" x14ac:dyDescent="0.3">
      <c r="A241" s="16" t="s">
        <v>379</v>
      </c>
      <c r="B241" s="11" t="s">
        <v>491</v>
      </c>
      <c r="C241" s="2" t="s">
        <v>792</v>
      </c>
      <c r="D241" s="10" t="s">
        <v>142</v>
      </c>
      <c r="E241" s="25">
        <v>6.06</v>
      </c>
      <c r="F241" s="3">
        <v>89998</v>
      </c>
      <c r="G241" s="10">
        <v>17.228999999999999</v>
      </c>
      <c r="H241" s="10">
        <v>7.9630000000000001</v>
      </c>
      <c r="I241" s="25">
        <f>IF(G241&gt;H241,ROUND(-G241/H241,2),ROUND(H241/G241,2))</f>
        <v>-2.16</v>
      </c>
      <c r="J241" s="23"/>
      <c r="K241" s="23"/>
      <c r="L241" s="24" t="s">
        <v>982</v>
      </c>
      <c r="O241" s="23"/>
      <c r="P241" s="23"/>
      <c r="Q241" s="23"/>
      <c r="R241" s="23"/>
    </row>
    <row r="242" spans="1:18" ht="15.6" x14ac:dyDescent="0.3">
      <c r="A242" s="16" t="s">
        <v>468</v>
      </c>
      <c r="B242" s="11" t="s">
        <v>491</v>
      </c>
      <c r="C242" s="2" t="s">
        <v>703</v>
      </c>
      <c r="D242" s="10" t="s">
        <v>151</v>
      </c>
      <c r="E242" s="25">
        <v>5.04</v>
      </c>
      <c r="F242" s="3">
        <v>107916</v>
      </c>
      <c r="G242" s="10">
        <v>53.326999999999998</v>
      </c>
      <c r="H242" s="10">
        <v>62.112000000000002</v>
      </c>
      <c r="I242" s="25">
        <f>IF(G242&gt;H242,ROUND(-G242/H242,2),ROUND(H242/G242,2))</f>
        <v>1.1599999999999999</v>
      </c>
      <c r="J242" s="23" t="s">
        <v>879</v>
      </c>
      <c r="K242" s="23" t="s">
        <v>891</v>
      </c>
      <c r="L242" s="23" t="s">
        <v>880</v>
      </c>
      <c r="O242" s="23"/>
      <c r="P242" s="23"/>
      <c r="Q242" s="23"/>
      <c r="R242" s="23"/>
    </row>
    <row r="243" spans="1:18" ht="30" x14ac:dyDescent="0.3">
      <c r="A243" s="16" t="s">
        <v>462</v>
      </c>
      <c r="B243" s="11" t="s">
        <v>514</v>
      </c>
      <c r="C243" s="2" t="s">
        <v>676</v>
      </c>
      <c r="D243" s="10" t="s">
        <v>137</v>
      </c>
      <c r="E243" s="25">
        <v>4.63</v>
      </c>
      <c r="F243" s="3">
        <v>110596</v>
      </c>
      <c r="G243" s="10">
        <v>34.457000000000001</v>
      </c>
      <c r="H243" s="10">
        <v>49.371000000000002</v>
      </c>
      <c r="I243" s="25">
        <f>IF(G243&gt;H243,ROUND(-G243/H243,2),ROUND(H243/G243,2))</f>
        <v>1.43</v>
      </c>
      <c r="J243" s="23" t="s">
        <v>879</v>
      </c>
      <c r="K243" s="23" t="s">
        <v>891</v>
      </c>
      <c r="L243" s="24" t="s">
        <v>981</v>
      </c>
      <c r="O243" s="23"/>
      <c r="P243" s="23"/>
      <c r="Q243" s="23"/>
      <c r="R243" s="23"/>
    </row>
  </sheetData>
  <autoFilter ref="A3:AC3">
    <sortState ref="A4:AC243">
      <sortCondition ref="C3"/>
    </sortState>
  </autoFilter>
  <phoneticPr fontId="18" type="noConversion"/>
  <conditionalFormatting sqref="A1:A1048576">
    <cfRule type="duplicateValues" dxfId="3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243"/>
  <sheetViews>
    <sheetView tabSelected="1" zoomScale="80" zoomScaleNormal="80" workbookViewId="0">
      <selection activeCell="B12" sqref="B12"/>
    </sheetView>
  </sheetViews>
  <sheetFormatPr defaultColWidth="9" defaultRowHeight="13.2" x14ac:dyDescent="0.3"/>
  <cols>
    <col min="1" max="1" width="21" style="40" bestFit="1" customWidth="1"/>
    <col min="2" max="2" width="70.88671875" style="39" customWidth="1"/>
    <col min="3" max="3" width="10.44140625" style="40" bestFit="1" customWidth="1"/>
    <col min="4" max="4" width="39" style="41" bestFit="1" customWidth="1"/>
    <col min="5" max="5" width="15.109375" style="39" customWidth="1"/>
    <col min="6" max="6" width="13.77734375" style="39" customWidth="1"/>
    <col min="7" max="16384" width="9" style="39"/>
  </cols>
  <sheetData>
    <row r="1" spans="1:9" ht="33.6" customHeight="1" x14ac:dyDescent="0.3">
      <c r="A1" s="70" t="s">
        <v>1083</v>
      </c>
      <c r="B1" s="70"/>
      <c r="C1" s="70"/>
      <c r="D1" s="70"/>
      <c r="E1" s="70"/>
      <c r="F1" s="70"/>
    </row>
    <row r="3" spans="1:9" s="46" customFormat="1" ht="35.1" customHeight="1" x14ac:dyDescent="0.3">
      <c r="A3" s="42" t="s">
        <v>865</v>
      </c>
      <c r="B3" s="43" t="s">
        <v>856</v>
      </c>
      <c r="C3" s="42" t="s">
        <v>1064</v>
      </c>
      <c r="D3" s="42" t="s">
        <v>1</v>
      </c>
      <c r="E3" s="44" t="s">
        <v>1065</v>
      </c>
      <c r="F3" s="45" t="s">
        <v>1035</v>
      </c>
    </row>
    <row r="4" spans="1:9" x14ac:dyDescent="0.3">
      <c r="A4" s="40" t="s">
        <v>475</v>
      </c>
      <c r="B4" s="39" t="s">
        <v>517</v>
      </c>
      <c r="C4" s="40" t="s">
        <v>759</v>
      </c>
      <c r="D4" s="41" t="s">
        <v>6</v>
      </c>
      <c r="E4" s="47">
        <v>141.93100000000001</v>
      </c>
      <c r="F4" s="48">
        <v>103.52</v>
      </c>
      <c r="H4" s="49"/>
    </row>
    <row r="5" spans="1:9" x14ac:dyDescent="0.3">
      <c r="A5" s="40" t="s">
        <v>358</v>
      </c>
      <c r="B5" s="39" t="s">
        <v>491</v>
      </c>
      <c r="C5" s="40" t="s">
        <v>742</v>
      </c>
      <c r="D5" s="41" t="s">
        <v>4</v>
      </c>
      <c r="E5" s="47">
        <v>6.5629999999999997</v>
      </c>
      <c r="F5" s="48">
        <v>5.5739999999999998</v>
      </c>
    </row>
    <row r="6" spans="1:9" x14ac:dyDescent="0.3">
      <c r="A6" s="40" t="s">
        <v>402</v>
      </c>
      <c r="B6" s="39" t="s">
        <v>491</v>
      </c>
      <c r="C6" s="40" t="s">
        <v>700</v>
      </c>
      <c r="D6" s="41" t="s">
        <v>13</v>
      </c>
      <c r="E6" s="47">
        <v>9.8450000000000006</v>
      </c>
      <c r="F6" s="48">
        <v>11.945</v>
      </c>
    </row>
    <row r="7" spans="1:9" x14ac:dyDescent="0.3">
      <c r="A7" s="40" t="s">
        <v>325</v>
      </c>
      <c r="B7" s="39" t="s">
        <v>491</v>
      </c>
      <c r="C7" s="40" t="s">
        <v>639</v>
      </c>
      <c r="D7" s="41" t="s">
        <v>158</v>
      </c>
      <c r="E7" s="41">
        <v>0</v>
      </c>
      <c r="F7" s="48">
        <v>3.1850000000000001</v>
      </c>
    </row>
    <row r="8" spans="1:9" x14ac:dyDescent="0.3">
      <c r="A8" s="40" t="s">
        <v>472</v>
      </c>
      <c r="B8" s="39" t="s">
        <v>511</v>
      </c>
      <c r="C8" s="40" t="s">
        <v>728</v>
      </c>
      <c r="D8" s="41" t="s">
        <v>14</v>
      </c>
      <c r="E8" s="47">
        <v>87.784000000000006</v>
      </c>
      <c r="F8" s="48">
        <v>84.408000000000001</v>
      </c>
      <c r="H8" s="49"/>
    </row>
    <row r="9" spans="1:9" x14ac:dyDescent="0.3">
      <c r="A9" s="40" t="s">
        <v>294</v>
      </c>
      <c r="B9" s="39" t="s">
        <v>491</v>
      </c>
      <c r="C9" s="40" t="s">
        <v>640</v>
      </c>
      <c r="D9" s="41" t="s">
        <v>157</v>
      </c>
      <c r="E9" s="41">
        <v>0</v>
      </c>
      <c r="F9" s="48">
        <v>1.593</v>
      </c>
    </row>
    <row r="10" spans="1:9" x14ac:dyDescent="0.3">
      <c r="A10" s="40" t="s">
        <v>276</v>
      </c>
      <c r="B10" s="39" t="s">
        <v>608</v>
      </c>
      <c r="C10" s="40" t="s">
        <v>828</v>
      </c>
      <c r="D10" s="41" t="s">
        <v>193</v>
      </c>
      <c r="E10" s="47">
        <v>6.5629999999999997</v>
      </c>
      <c r="F10" s="41">
        <v>0</v>
      </c>
      <c r="H10" s="49"/>
      <c r="I10" s="49"/>
    </row>
    <row r="11" spans="1:9" x14ac:dyDescent="0.3">
      <c r="A11" s="40" t="s">
        <v>265</v>
      </c>
      <c r="B11" s="39" t="s">
        <v>608</v>
      </c>
      <c r="C11" s="40" t="s">
        <v>829</v>
      </c>
      <c r="D11" s="41" t="s">
        <v>198</v>
      </c>
      <c r="E11" s="47">
        <v>4.1020000000000003</v>
      </c>
      <c r="F11" s="41">
        <v>0</v>
      </c>
      <c r="I11" s="49"/>
    </row>
    <row r="12" spans="1:9" x14ac:dyDescent="0.3">
      <c r="A12" s="40" t="s">
        <v>308</v>
      </c>
      <c r="B12" s="39" t="s">
        <v>584</v>
      </c>
      <c r="C12" s="40" t="s">
        <v>788</v>
      </c>
      <c r="D12" s="41" t="s">
        <v>5</v>
      </c>
      <c r="E12" s="47">
        <v>3.282</v>
      </c>
      <c r="F12" s="48">
        <v>1.593</v>
      </c>
    </row>
    <row r="13" spans="1:9" x14ac:dyDescent="0.3">
      <c r="A13" s="40" t="s">
        <v>289</v>
      </c>
      <c r="B13" s="39" t="s">
        <v>511</v>
      </c>
      <c r="C13" s="40" t="s">
        <v>831</v>
      </c>
      <c r="D13" s="41" t="s">
        <v>199</v>
      </c>
      <c r="E13" s="47">
        <v>18.869</v>
      </c>
      <c r="F13" s="41">
        <v>0</v>
      </c>
    </row>
    <row r="14" spans="1:9" x14ac:dyDescent="0.3">
      <c r="A14" s="40" t="s">
        <v>335</v>
      </c>
      <c r="B14" s="39" t="s">
        <v>565</v>
      </c>
      <c r="C14" s="40" t="s">
        <v>753</v>
      </c>
      <c r="D14" s="41" t="s">
        <v>7</v>
      </c>
      <c r="E14" s="47">
        <v>4.1020000000000003</v>
      </c>
      <c r="F14" s="48">
        <v>3.1850000000000001</v>
      </c>
    </row>
    <row r="15" spans="1:9" x14ac:dyDescent="0.3">
      <c r="A15" s="40" t="s">
        <v>481</v>
      </c>
      <c r="B15" s="39" t="s">
        <v>491</v>
      </c>
      <c r="C15" s="40" t="s">
        <v>667</v>
      </c>
      <c r="D15" s="41" t="s">
        <v>8</v>
      </c>
      <c r="E15" s="47">
        <v>164.90299999999999</v>
      </c>
      <c r="F15" s="48">
        <v>242.87299999999999</v>
      </c>
    </row>
    <row r="16" spans="1:9" x14ac:dyDescent="0.3">
      <c r="A16" s="40" t="s">
        <v>372</v>
      </c>
      <c r="B16" s="39" t="s">
        <v>500</v>
      </c>
      <c r="C16" s="40" t="s">
        <v>632</v>
      </c>
      <c r="D16" s="41" t="s">
        <v>159</v>
      </c>
      <c r="E16" s="41">
        <v>0</v>
      </c>
      <c r="F16" s="48">
        <v>7.9630000000000001</v>
      </c>
    </row>
    <row r="17" spans="1:9" x14ac:dyDescent="0.3">
      <c r="A17" s="40" t="s">
        <v>274</v>
      </c>
      <c r="B17" s="39" t="s">
        <v>598</v>
      </c>
      <c r="C17" s="40" t="s">
        <v>814</v>
      </c>
      <c r="D17" s="41" t="s">
        <v>201</v>
      </c>
      <c r="E17" s="47">
        <v>6.5629999999999997</v>
      </c>
      <c r="F17" s="41">
        <v>0</v>
      </c>
    </row>
    <row r="18" spans="1:9" x14ac:dyDescent="0.3">
      <c r="A18" s="40" t="s">
        <v>242</v>
      </c>
      <c r="B18" s="39" t="s">
        <v>491</v>
      </c>
      <c r="C18" s="40" t="s">
        <v>837</v>
      </c>
      <c r="D18" s="41" t="s">
        <v>202</v>
      </c>
      <c r="E18" s="47">
        <v>1.641</v>
      </c>
      <c r="F18" s="41">
        <v>0</v>
      </c>
    </row>
    <row r="19" spans="1:9" x14ac:dyDescent="0.3">
      <c r="A19" s="40" t="s">
        <v>264</v>
      </c>
      <c r="B19" s="39" t="s">
        <v>491</v>
      </c>
      <c r="C19" s="40" t="s">
        <v>838</v>
      </c>
      <c r="D19" s="41" t="s">
        <v>194</v>
      </c>
      <c r="E19" s="47">
        <v>4.1020000000000003</v>
      </c>
      <c r="F19" s="41">
        <v>0</v>
      </c>
      <c r="G19" s="49"/>
      <c r="H19" s="49"/>
    </row>
    <row r="20" spans="1:9" x14ac:dyDescent="0.3">
      <c r="A20" s="40" t="s">
        <v>460</v>
      </c>
      <c r="B20" s="39" t="s">
        <v>511</v>
      </c>
      <c r="C20" s="40" t="s">
        <v>737</v>
      </c>
      <c r="D20" s="41" t="s">
        <v>12</v>
      </c>
      <c r="E20" s="47">
        <v>45.942999999999998</v>
      </c>
      <c r="F20" s="48">
        <v>40.612000000000002</v>
      </c>
      <c r="H20" s="49"/>
      <c r="I20" s="49"/>
    </row>
    <row r="21" spans="1:9" x14ac:dyDescent="0.3">
      <c r="A21" s="40" t="s">
        <v>303</v>
      </c>
      <c r="B21" s="39" t="s">
        <v>491</v>
      </c>
      <c r="C21" s="40" t="s">
        <v>719</v>
      </c>
      <c r="D21" s="41" t="s">
        <v>24</v>
      </c>
      <c r="E21" s="47">
        <v>1.641</v>
      </c>
      <c r="F21" s="48">
        <v>1.593</v>
      </c>
    </row>
    <row r="22" spans="1:9" x14ac:dyDescent="0.3">
      <c r="A22" s="40" t="s">
        <v>375</v>
      </c>
      <c r="B22" s="39" t="s">
        <v>554</v>
      </c>
      <c r="C22" s="40" t="s">
        <v>736</v>
      </c>
      <c r="D22" s="41" t="s">
        <v>9</v>
      </c>
      <c r="E22" s="47">
        <v>9.0250000000000004</v>
      </c>
      <c r="F22" s="48">
        <v>7.9630000000000001</v>
      </c>
    </row>
    <row r="23" spans="1:9" x14ac:dyDescent="0.3">
      <c r="A23" s="40" t="s">
        <v>452</v>
      </c>
      <c r="B23" s="39" t="s">
        <v>492</v>
      </c>
      <c r="C23" s="40" t="s">
        <v>730</v>
      </c>
      <c r="D23" s="41" t="s">
        <v>25</v>
      </c>
      <c r="E23" s="47">
        <v>39.380000000000003</v>
      </c>
      <c r="F23" s="48">
        <v>36.630000000000003</v>
      </c>
      <c r="H23" s="49"/>
    </row>
    <row r="24" spans="1:9" x14ac:dyDescent="0.3">
      <c r="A24" s="40" t="s">
        <v>407</v>
      </c>
      <c r="B24" s="39" t="s">
        <v>570</v>
      </c>
      <c r="C24" s="40" t="s">
        <v>762</v>
      </c>
      <c r="D24" s="41" t="s">
        <v>10</v>
      </c>
      <c r="E24" s="47">
        <v>18.048999999999999</v>
      </c>
      <c r="F24" s="48">
        <v>12.741</v>
      </c>
    </row>
    <row r="25" spans="1:9" x14ac:dyDescent="0.3">
      <c r="A25" s="40" t="s">
        <v>438</v>
      </c>
      <c r="B25" s="39" t="s">
        <v>491</v>
      </c>
      <c r="C25" s="40" t="s">
        <v>765</v>
      </c>
      <c r="D25" s="41" t="s">
        <v>16</v>
      </c>
      <c r="E25" s="47">
        <v>32.816000000000003</v>
      </c>
      <c r="F25" s="48">
        <v>23.093</v>
      </c>
      <c r="H25" s="49"/>
      <c r="I25" s="49"/>
    </row>
    <row r="26" spans="1:9" x14ac:dyDescent="0.3">
      <c r="A26" s="40" t="s">
        <v>309</v>
      </c>
      <c r="B26" s="39" t="s">
        <v>585</v>
      </c>
      <c r="C26" s="40" t="s">
        <v>789</v>
      </c>
      <c r="D26" s="41" t="s">
        <v>17</v>
      </c>
      <c r="E26" s="47">
        <v>3.282</v>
      </c>
      <c r="F26" s="48">
        <v>1.593</v>
      </c>
      <c r="H26" s="49"/>
    </row>
    <row r="27" spans="1:9" x14ac:dyDescent="0.3">
      <c r="A27" s="40" t="s">
        <v>388</v>
      </c>
      <c r="B27" s="39" t="s">
        <v>491</v>
      </c>
      <c r="C27" s="40" t="s">
        <v>690</v>
      </c>
      <c r="D27" s="41" t="s">
        <v>32</v>
      </c>
      <c r="E27" s="47">
        <v>7.3840000000000003</v>
      </c>
      <c r="F27" s="48">
        <v>9.5559999999999992</v>
      </c>
    </row>
    <row r="28" spans="1:9" x14ac:dyDescent="0.3">
      <c r="A28" s="40" t="s">
        <v>383</v>
      </c>
      <c r="B28" s="39" t="s">
        <v>539</v>
      </c>
      <c r="C28" s="40" t="s">
        <v>707</v>
      </c>
      <c r="D28" s="41" t="s">
        <v>31</v>
      </c>
      <c r="E28" s="47">
        <v>8.2040000000000006</v>
      </c>
      <c r="F28" s="48">
        <v>8.7590000000000003</v>
      </c>
      <c r="I28" s="49"/>
    </row>
    <row r="29" spans="1:9" x14ac:dyDescent="0.3">
      <c r="A29" s="40" t="s">
        <v>291</v>
      </c>
      <c r="B29" s="39" t="s">
        <v>599</v>
      </c>
      <c r="C29" s="40" t="s">
        <v>815</v>
      </c>
      <c r="D29" s="41" t="s">
        <v>207</v>
      </c>
      <c r="E29" s="47">
        <v>21.331</v>
      </c>
      <c r="F29" s="41">
        <v>0</v>
      </c>
      <c r="G29" s="49"/>
    </row>
    <row r="30" spans="1:9" x14ac:dyDescent="0.3">
      <c r="A30" s="40" t="s">
        <v>259</v>
      </c>
      <c r="B30" s="39" t="s">
        <v>603</v>
      </c>
      <c r="C30" s="40" t="s">
        <v>819</v>
      </c>
      <c r="D30" s="41" t="s">
        <v>196</v>
      </c>
      <c r="E30" s="47">
        <v>3.282</v>
      </c>
      <c r="F30" s="41">
        <v>0</v>
      </c>
      <c r="I30" s="49"/>
    </row>
    <row r="31" spans="1:9" x14ac:dyDescent="0.3">
      <c r="A31" s="40" t="s">
        <v>281</v>
      </c>
      <c r="B31" s="39" t="s">
        <v>491</v>
      </c>
      <c r="C31" s="40" t="s">
        <v>839</v>
      </c>
      <c r="D31" s="41" t="s">
        <v>195</v>
      </c>
      <c r="E31" s="47">
        <v>9.0250000000000004</v>
      </c>
      <c r="F31" s="41">
        <v>0</v>
      </c>
    </row>
    <row r="32" spans="1:9" x14ac:dyDescent="0.3">
      <c r="A32" s="40" t="s">
        <v>351</v>
      </c>
      <c r="B32" s="39" t="s">
        <v>583</v>
      </c>
      <c r="C32" s="40" t="s">
        <v>787</v>
      </c>
      <c r="D32" s="41" t="s">
        <v>11</v>
      </c>
      <c r="E32" s="47">
        <v>9.0250000000000004</v>
      </c>
      <c r="F32" s="48">
        <v>4.7779999999999996</v>
      </c>
      <c r="G32" s="49"/>
      <c r="H32" s="49"/>
      <c r="I32" s="49"/>
    </row>
    <row r="33" spans="1:9" x14ac:dyDescent="0.3">
      <c r="A33" s="40" t="s">
        <v>397</v>
      </c>
      <c r="B33" s="39" t="s">
        <v>588</v>
      </c>
      <c r="C33" s="40" t="s">
        <v>795</v>
      </c>
      <c r="D33" s="41" t="s">
        <v>18</v>
      </c>
      <c r="E33" s="47">
        <v>24.611999999999998</v>
      </c>
      <c r="F33" s="48">
        <v>10.352</v>
      </c>
    </row>
    <row r="34" spans="1:9" x14ac:dyDescent="0.3">
      <c r="A34" s="40" t="s">
        <v>341</v>
      </c>
      <c r="B34" s="39" t="s">
        <v>561</v>
      </c>
      <c r="C34" s="40" t="s">
        <v>749</v>
      </c>
      <c r="D34" s="41" t="s">
        <v>35</v>
      </c>
      <c r="E34" s="47">
        <v>4.9219999999999997</v>
      </c>
      <c r="F34" s="48">
        <v>3.9820000000000002</v>
      </c>
    </row>
    <row r="35" spans="1:9" x14ac:dyDescent="0.3">
      <c r="A35" s="40" t="s">
        <v>370</v>
      </c>
      <c r="B35" s="39" t="s">
        <v>511</v>
      </c>
      <c r="C35" s="40" t="s">
        <v>799</v>
      </c>
      <c r="D35" s="41" t="s">
        <v>39</v>
      </c>
      <c r="E35" s="47">
        <v>21.331</v>
      </c>
      <c r="F35" s="48">
        <v>7.1669999999999998</v>
      </c>
    </row>
    <row r="36" spans="1:9" x14ac:dyDescent="0.3">
      <c r="A36" s="40" t="s">
        <v>355</v>
      </c>
      <c r="B36" s="39" t="s">
        <v>504</v>
      </c>
      <c r="C36" s="40" t="s">
        <v>636</v>
      </c>
      <c r="D36" s="41" t="s">
        <v>163</v>
      </c>
      <c r="E36" s="41">
        <v>0</v>
      </c>
      <c r="F36" s="48">
        <v>5.5739999999999998</v>
      </c>
    </row>
    <row r="37" spans="1:9" x14ac:dyDescent="0.3">
      <c r="A37" s="40" t="s">
        <v>395</v>
      </c>
      <c r="B37" s="39" t="s">
        <v>563</v>
      </c>
      <c r="C37" s="40" t="s">
        <v>752</v>
      </c>
      <c r="D37" s="41" t="s">
        <v>45</v>
      </c>
      <c r="E37" s="47">
        <v>13.127000000000001</v>
      </c>
      <c r="F37" s="48">
        <v>10.352</v>
      </c>
    </row>
    <row r="38" spans="1:9" x14ac:dyDescent="0.3">
      <c r="A38" s="40" t="s">
        <v>420</v>
      </c>
      <c r="B38" s="39" t="s">
        <v>553</v>
      </c>
      <c r="C38" s="40" t="s">
        <v>734</v>
      </c>
      <c r="D38" s="41" t="s">
        <v>41</v>
      </c>
      <c r="E38" s="47">
        <v>19.690000000000001</v>
      </c>
      <c r="F38" s="48">
        <v>17.518999999999998</v>
      </c>
      <c r="G38" s="49"/>
      <c r="I38" s="49"/>
    </row>
    <row r="39" spans="1:9" x14ac:dyDescent="0.3">
      <c r="A39" s="40" t="s">
        <v>435</v>
      </c>
      <c r="B39" s="39" t="s">
        <v>491</v>
      </c>
      <c r="C39" s="40" t="s">
        <v>720</v>
      </c>
      <c r="D39" s="41" t="s">
        <v>15</v>
      </c>
      <c r="E39" s="47">
        <v>22.972000000000001</v>
      </c>
      <c r="F39" s="48">
        <v>22.297000000000001</v>
      </c>
    </row>
    <row r="40" spans="1:9" x14ac:dyDescent="0.3">
      <c r="A40" s="40" t="s">
        <v>425</v>
      </c>
      <c r="B40" s="39" t="s">
        <v>491</v>
      </c>
      <c r="C40" s="40" t="s">
        <v>760</v>
      </c>
      <c r="D40" s="41" t="s">
        <v>19</v>
      </c>
      <c r="E40" s="47">
        <v>26.253</v>
      </c>
      <c r="F40" s="48">
        <v>19.111000000000001</v>
      </c>
    </row>
    <row r="41" spans="1:9" x14ac:dyDescent="0.3">
      <c r="A41" s="40" t="s">
        <v>260</v>
      </c>
      <c r="B41" s="39" t="s">
        <v>491</v>
      </c>
      <c r="C41" s="40" t="s">
        <v>840</v>
      </c>
      <c r="D41" s="41" t="s">
        <v>197</v>
      </c>
      <c r="E41" s="47">
        <v>3.282</v>
      </c>
      <c r="F41" s="41">
        <v>0</v>
      </c>
    </row>
    <row r="42" spans="1:9" x14ac:dyDescent="0.3">
      <c r="A42" s="40" t="s">
        <v>393</v>
      </c>
      <c r="B42" s="39" t="s">
        <v>491</v>
      </c>
      <c r="C42" s="40" t="s">
        <v>681</v>
      </c>
      <c r="D42" s="41" t="s">
        <v>20</v>
      </c>
      <c r="E42" s="47">
        <v>7.3840000000000003</v>
      </c>
      <c r="F42" s="48">
        <v>10.352</v>
      </c>
      <c r="G42" s="49"/>
    </row>
    <row r="43" spans="1:9" x14ac:dyDescent="0.3">
      <c r="A43" s="40" t="s">
        <v>448</v>
      </c>
      <c r="B43" s="39" t="s">
        <v>511</v>
      </c>
      <c r="C43" s="40" t="s">
        <v>666</v>
      </c>
      <c r="D43" s="41" t="s">
        <v>44</v>
      </c>
      <c r="E43" s="47">
        <v>19.690000000000001</v>
      </c>
      <c r="F43" s="48">
        <v>29.463000000000001</v>
      </c>
    </row>
    <row r="44" spans="1:9" x14ac:dyDescent="0.3">
      <c r="A44" s="40" t="s">
        <v>290</v>
      </c>
      <c r="B44" s="39" t="s">
        <v>511</v>
      </c>
      <c r="C44" s="40" t="s">
        <v>832</v>
      </c>
      <c r="D44" s="41" t="s">
        <v>200</v>
      </c>
      <c r="E44" s="47">
        <v>21.331</v>
      </c>
      <c r="F44" s="41">
        <v>0</v>
      </c>
      <c r="I44" s="49"/>
    </row>
    <row r="45" spans="1:9" x14ac:dyDescent="0.3">
      <c r="A45" s="40" t="s">
        <v>250</v>
      </c>
      <c r="B45" s="39" t="s">
        <v>605</v>
      </c>
      <c r="C45" s="40" t="s">
        <v>824</v>
      </c>
      <c r="D45" s="41" t="s">
        <v>203</v>
      </c>
      <c r="E45" s="47">
        <v>2.4609999999999999</v>
      </c>
      <c r="F45" s="41">
        <v>0</v>
      </c>
      <c r="I45" s="49"/>
    </row>
    <row r="46" spans="1:9" x14ac:dyDescent="0.3">
      <c r="A46" s="40" t="s">
        <v>463</v>
      </c>
      <c r="B46" s="39" t="s">
        <v>573</v>
      </c>
      <c r="C46" s="40" t="s">
        <v>766</v>
      </c>
      <c r="D46" s="41" t="s">
        <v>21</v>
      </c>
      <c r="E46" s="47">
        <v>76.298000000000002</v>
      </c>
      <c r="F46" s="48">
        <v>53.351999999999997</v>
      </c>
    </row>
    <row r="47" spans="1:9" x14ac:dyDescent="0.3">
      <c r="A47" s="40" t="s">
        <v>480</v>
      </c>
      <c r="B47" s="39" t="s">
        <v>511</v>
      </c>
      <c r="C47" s="40" t="s">
        <v>659</v>
      </c>
      <c r="D47" s="41" t="s">
        <v>22</v>
      </c>
      <c r="E47" s="47">
        <v>88.603999999999999</v>
      </c>
      <c r="F47" s="48">
        <v>171.20599999999999</v>
      </c>
    </row>
    <row r="48" spans="1:9" x14ac:dyDescent="0.3">
      <c r="A48" s="40" t="s">
        <v>295</v>
      </c>
      <c r="B48" s="39" t="s">
        <v>491</v>
      </c>
      <c r="C48" s="40" t="s">
        <v>641</v>
      </c>
      <c r="D48" s="41" t="s">
        <v>160</v>
      </c>
      <c r="E48" s="41">
        <v>0</v>
      </c>
      <c r="F48" s="48">
        <v>1.593</v>
      </c>
      <c r="I48" s="49"/>
    </row>
    <row r="49" spans="1:9" x14ac:dyDescent="0.3">
      <c r="A49" s="40" t="s">
        <v>336</v>
      </c>
      <c r="B49" s="39" t="s">
        <v>491</v>
      </c>
      <c r="C49" s="40" t="s">
        <v>783</v>
      </c>
      <c r="D49" s="41" t="s">
        <v>50</v>
      </c>
      <c r="E49" s="47">
        <v>5.7430000000000003</v>
      </c>
      <c r="F49" s="48">
        <v>3.1850000000000001</v>
      </c>
    </row>
    <row r="50" spans="1:9" x14ac:dyDescent="0.3">
      <c r="A50" s="40" t="s">
        <v>386</v>
      </c>
      <c r="B50" s="39" t="s">
        <v>502</v>
      </c>
      <c r="C50" s="40" t="s">
        <v>1057</v>
      </c>
      <c r="D50" s="41" t="s">
        <v>162</v>
      </c>
      <c r="E50" s="41">
        <v>0</v>
      </c>
      <c r="F50" s="48">
        <v>9.5559999999999992</v>
      </c>
    </row>
    <row r="51" spans="1:9" x14ac:dyDescent="0.3">
      <c r="A51" s="40" t="s">
        <v>321</v>
      </c>
      <c r="B51" s="39" t="s">
        <v>491</v>
      </c>
      <c r="C51" s="40" t="s">
        <v>721</v>
      </c>
      <c r="D51" s="41" t="s">
        <v>56</v>
      </c>
      <c r="E51" s="47">
        <v>2.4609999999999999</v>
      </c>
      <c r="F51" s="48">
        <v>2.3889999999999998</v>
      </c>
      <c r="I51" s="49"/>
    </row>
    <row r="52" spans="1:9" x14ac:dyDescent="0.3">
      <c r="A52" s="40" t="s">
        <v>315</v>
      </c>
      <c r="B52" s="39" t="s">
        <v>491</v>
      </c>
      <c r="C52" s="40" t="s">
        <v>642</v>
      </c>
      <c r="D52" s="41" t="s">
        <v>161</v>
      </c>
      <c r="E52" s="41">
        <v>0</v>
      </c>
      <c r="F52" s="48">
        <v>2.3889999999999998</v>
      </c>
    </row>
    <row r="53" spans="1:9" x14ac:dyDescent="0.3">
      <c r="A53" s="40" t="s">
        <v>428</v>
      </c>
      <c r="B53" s="39" t="s">
        <v>579</v>
      </c>
      <c r="C53" s="40" t="s">
        <v>778</v>
      </c>
      <c r="D53" s="41" t="s">
        <v>28</v>
      </c>
      <c r="E53" s="47">
        <v>31.175999999999998</v>
      </c>
      <c r="F53" s="48">
        <v>19.111000000000001</v>
      </c>
    </row>
    <row r="54" spans="1:9" x14ac:dyDescent="0.3">
      <c r="A54" s="40" t="s">
        <v>287</v>
      </c>
      <c r="B54" s="39" t="s">
        <v>517</v>
      </c>
      <c r="C54" s="40" t="s">
        <v>822</v>
      </c>
      <c r="D54" s="41" t="s">
        <v>205</v>
      </c>
      <c r="E54" s="47">
        <v>17.228999999999999</v>
      </c>
      <c r="F54" s="41">
        <v>0</v>
      </c>
    </row>
    <row r="55" spans="1:9" x14ac:dyDescent="0.3">
      <c r="A55" s="40" t="s">
        <v>359</v>
      </c>
      <c r="B55" s="39" t="s">
        <v>517</v>
      </c>
      <c r="C55" s="40" t="s">
        <v>741</v>
      </c>
      <c r="D55" s="41" t="s">
        <v>54</v>
      </c>
      <c r="E55" s="47">
        <v>6.5629999999999997</v>
      </c>
      <c r="F55" s="48">
        <v>5.5739999999999998</v>
      </c>
      <c r="I55" s="49"/>
    </row>
    <row r="56" spans="1:9" x14ac:dyDescent="0.3">
      <c r="A56" s="40" t="s">
        <v>389</v>
      </c>
      <c r="B56" s="39" t="s">
        <v>543</v>
      </c>
      <c r="C56" s="40" t="s">
        <v>714</v>
      </c>
      <c r="D56" s="41" t="s">
        <v>60</v>
      </c>
      <c r="E56" s="47">
        <v>9.8450000000000006</v>
      </c>
      <c r="F56" s="48">
        <v>9.5559999999999992</v>
      </c>
    </row>
    <row r="57" spans="1:9" x14ac:dyDescent="0.3">
      <c r="A57" s="40" t="s">
        <v>467</v>
      </c>
      <c r="B57" s="39" t="s">
        <v>511</v>
      </c>
      <c r="C57" s="40" t="s">
        <v>695</v>
      </c>
      <c r="D57" s="41" t="s">
        <v>23</v>
      </c>
      <c r="E57" s="47">
        <v>49.225000000000001</v>
      </c>
      <c r="F57" s="48">
        <v>61.314999999999998</v>
      </c>
      <c r="I57" s="49"/>
    </row>
    <row r="58" spans="1:9" x14ac:dyDescent="0.3">
      <c r="A58" s="40" t="s">
        <v>251</v>
      </c>
      <c r="B58" s="39" t="s">
        <v>594</v>
      </c>
      <c r="C58" s="40" t="s">
        <v>808</v>
      </c>
      <c r="D58" s="41" t="s">
        <v>204</v>
      </c>
      <c r="E58" s="47">
        <v>2.4609999999999999</v>
      </c>
      <c r="F58" s="41">
        <v>0</v>
      </c>
    </row>
    <row r="59" spans="1:9" x14ac:dyDescent="0.3">
      <c r="A59" s="40" t="s">
        <v>361</v>
      </c>
      <c r="B59" s="39" t="s">
        <v>516</v>
      </c>
      <c r="C59" s="40" t="s">
        <v>805</v>
      </c>
      <c r="D59" s="41" t="s">
        <v>62</v>
      </c>
      <c r="E59" s="47">
        <v>22.972000000000001</v>
      </c>
      <c r="F59" s="48">
        <v>5.5739999999999998</v>
      </c>
      <c r="I59" s="49"/>
    </row>
    <row r="60" spans="1:9" x14ac:dyDescent="0.3">
      <c r="A60" s="40" t="s">
        <v>465</v>
      </c>
      <c r="B60" s="39" t="s">
        <v>511</v>
      </c>
      <c r="C60" s="40" t="s">
        <v>669</v>
      </c>
      <c r="D60" s="41" t="s">
        <v>58</v>
      </c>
      <c r="E60" s="47">
        <v>39.380000000000003</v>
      </c>
      <c r="F60" s="48">
        <v>57.334000000000003</v>
      </c>
    </row>
    <row r="61" spans="1:9" x14ac:dyDescent="0.3">
      <c r="A61" s="40" t="s">
        <v>450</v>
      </c>
      <c r="B61" s="39" t="s">
        <v>559</v>
      </c>
      <c r="C61" s="40" t="s">
        <v>746</v>
      </c>
      <c r="D61" s="41" t="s">
        <v>59</v>
      </c>
      <c r="E61" s="47">
        <v>37.738999999999997</v>
      </c>
      <c r="F61" s="48">
        <v>31.056000000000001</v>
      </c>
    </row>
    <row r="62" spans="1:9" x14ac:dyDescent="0.3">
      <c r="A62" s="40" t="s">
        <v>280</v>
      </c>
      <c r="B62" s="39" t="s">
        <v>613</v>
      </c>
      <c r="C62" s="40" t="s">
        <v>854</v>
      </c>
      <c r="D62" s="41" t="s">
        <v>206</v>
      </c>
      <c r="E62" s="47">
        <v>7.3840000000000003</v>
      </c>
      <c r="F62" s="41">
        <v>0</v>
      </c>
      <c r="I62" s="49"/>
    </row>
    <row r="63" spans="1:9" x14ac:dyDescent="0.3">
      <c r="A63" s="40" t="s">
        <v>304</v>
      </c>
      <c r="B63" s="39" t="s">
        <v>544</v>
      </c>
      <c r="C63" s="40" t="s">
        <v>715</v>
      </c>
      <c r="D63" s="41" t="s">
        <v>27</v>
      </c>
      <c r="E63" s="47">
        <v>1.641</v>
      </c>
      <c r="F63" s="48">
        <v>1.593</v>
      </c>
    </row>
    <row r="64" spans="1:9" x14ac:dyDescent="0.3">
      <c r="A64" s="40" t="s">
        <v>391</v>
      </c>
      <c r="B64" s="39" t="s">
        <v>575</v>
      </c>
      <c r="C64" s="40" t="s">
        <v>768</v>
      </c>
      <c r="D64" s="41" t="s">
        <v>63</v>
      </c>
      <c r="E64" s="47">
        <v>13.946999999999999</v>
      </c>
      <c r="F64" s="48">
        <v>9.5559999999999992</v>
      </c>
      <c r="G64" s="49"/>
      <c r="H64" s="49"/>
      <c r="I64" s="49"/>
    </row>
    <row r="65" spans="1:9" x14ac:dyDescent="0.3">
      <c r="A65" s="40" t="s">
        <v>455</v>
      </c>
      <c r="B65" s="39" t="s">
        <v>512</v>
      </c>
      <c r="C65" s="40" t="s">
        <v>1049</v>
      </c>
      <c r="D65" s="41" t="s">
        <v>64</v>
      </c>
      <c r="E65" s="47">
        <v>43.481999999999999</v>
      </c>
      <c r="F65" s="48">
        <v>38.222999999999999</v>
      </c>
      <c r="G65" s="49"/>
      <c r="H65" s="49"/>
    </row>
    <row r="66" spans="1:9" x14ac:dyDescent="0.3">
      <c r="A66" s="40" t="s">
        <v>466</v>
      </c>
      <c r="B66" s="39" t="s">
        <v>524</v>
      </c>
      <c r="C66" s="40" t="s">
        <v>684</v>
      </c>
      <c r="D66" s="41" t="s">
        <v>65</v>
      </c>
      <c r="E66" s="47">
        <v>42.661000000000001</v>
      </c>
      <c r="F66" s="48">
        <v>57.334000000000003</v>
      </c>
      <c r="G66" s="49"/>
      <c r="H66" s="49"/>
    </row>
    <row r="67" spans="1:9" x14ac:dyDescent="0.3">
      <c r="A67" s="40" t="s">
        <v>347</v>
      </c>
      <c r="B67" s="39" t="s">
        <v>491</v>
      </c>
      <c r="C67" s="40" t="s">
        <v>722</v>
      </c>
      <c r="D67" s="41" t="s">
        <v>66</v>
      </c>
      <c r="E67" s="47">
        <v>4.9219999999999997</v>
      </c>
      <c r="F67" s="48">
        <v>4.7779999999999996</v>
      </c>
    </row>
    <row r="68" spans="1:9" x14ac:dyDescent="0.3">
      <c r="A68" s="40" t="s">
        <v>421</v>
      </c>
      <c r="B68" s="39" t="s">
        <v>526</v>
      </c>
      <c r="C68" s="40" t="s">
        <v>679</v>
      </c>
      <c r="D68" s="41" t="s">
        <v>29</v>
      </c>
      <c r="E68" s="47">
        <v>13.127000000000001</v>
      </c>
      <c r="F68" s="48">
        <v>18.315000000000001</v>
      </c>
    </row>
    <row r="69" spans="1:9" x14ac:dyDescent="0.3">
      <c r="A69" s="40" t="s">
        <v>469</v>
      </c>
      <c r="B69" s="39" t="s">
        <v>524</v>
      </c>
      <c r="C69" s="40" t="s">
        <v>677</v>
      </c>
      <c r="D69" s="41" t="s">
        <v>30</v>
      </c>
      <c r="E69" s="47">
        <v>44.302</v>
      </c>
      <c r="F69" s="48">
        <v>62.908000000000001</v>
      </c>
      <c r="I69" s="49"/>
    </row>
    <row r="70" spans="1:9" x14ac:dyDescent="0.3">
      <c r="A70" s="40" t="s">
        <v>458</v>
      </c>
      <c r="B70" s="39" t="s">
        <v>524</v>
      </c>
      <c r="C70" s="40" t="s">
        <v>686</v>
      </c>
      <c r="D70" s="41" t="s">
        <v>36</v>
      </c>
      <c r="E70" s="47">
        <v>31.175999999999998</v>
      </c>
      <c r="F70" s="48">
        <v>40.612000000000002</v>
      </c>
    </row>
    <row r="71" spans="1:9" x14ac:dyDescent="0.3">
      <c r="A71" s="40" t="s">
        <v>423</v>
      </c>
      <c r="B71" s="39" t="s">
        <v>567</v>
      </c>
      <c r="C71" s="40" t="s">
        <v>755</v>
      </c>
      <c r="D71" s="41" t="s">
        <v>68</v>
      </c>
      <c r="E71" s="47">
        <v>23.792000000000002</v>
      </c>
      <c r="F71" s="48">
        <v>18.315000000000001</v>
      </c>
    </row>
    <row r="72" spans="1:9" x14ac:dyDescent="0.3">
      <c r="A72" s="40" t="s">
        <v>346</v>
      </c>
      <c r="B72" s="39" t="s">
        <v>549</v>
      </c>
      <c r="C72" s="40" t="s">
        <v>727</v>
      </c>
      <c r="D72" s="41" t="s">
        <v>37</v>
      </c>
      <c r="E72" s="47">
        <v>4.9219999999999997</v>
      </c>
      <c r="F72" s="48">
        <v>4.7779999999999996</v>
      </c>
    </row>
    <row r="73" spans="1:9" x14ac:dyDescent="0.3">
      <c r="A73" s="40" t="s">
        <v>278</v>
      </c>
      <c r="B73" s="39" t="s">
        <v>609</v>
      </c>
      <c r="C73" s="40" t="s">
        <v>830</v>
      </c>
      <c r="D73" s="41" t="s">
        <v>211</v>
      </c>
      <c r="E73" s="47">
        <v>6.5629999999999997</v>
      </c>
      <c r="F73" s="41">
        <v>0</v>
      </c>
      <c r="G73" s="49"/>
      <c r="I73" s="49"/>
    </row>
    <row r="74" spans="1:9" x14ac:dyDescent="0.3">
      <c r="A74" s="40" t="s">
        <v>374</v>
      </c>
      <c r="B74" s="39" t="s">
        <v>491</v>
      </c>
      <c r="C74" s="40" t="s">
        <v>723</v>
      </c>
      <c r="D74" s="41" t="s">
        <v>33</v>
      </c>
      <c r="E74" s="47">
        <v>8.2040000000000006</v>
      </c>
      <c r="F74" s="48">
        <v>7.9630000000000001</v>
      </c>
      <c r="I74" s="49"/>
    </row>
    <row r="75" spans="1:9" x14ac:dyDescent="0.3">
      <c r="A75" s="40" t="s">
        <v>457</v>
      </c>
      <c r="B75" s="39" t="s">
        <v>511</v>
      </c>
      <c r="C75" s="40" t="s">
        <v>705</v>
      </c>
      <c r="D75" s="41" t="s">
        <v>26</v>
      </c>
      <c r="E75" s="47">
        <v>36.097999999999999</v>
      </c>
      <c r="F75" s="48">
        <v>39.814999999999998</v>
      </c>
    </row>
    <row r="76" spans="1:9" x14ac:dyDescent="0.3">
      <c r="A76" s="40" t="s">
        <v>311</v>
      </c>
      <c r="B76" s="39" t="s">
        <v>491</v>
      </c>
      <c r="C76" s="40" t="s">
        <v>798</v>
      </c>
      <c r="D76" s="41" t="s">
        <v>40</v>
      </c>
      <c r="E76" s="47">
        <v>4.1020000000000003</v>
      </c>
      <c r="F76" s="48">
        <v>1.593</v>
      </c>
      <c r="I76" s="49"/>
    </row>
    <row r="77" spans="1:9" x14ac:dyDescent="0.3">
      <c r="A77" s="40" t="s">
        <v>288</v>
      </c>
      <c r="B77" s="39" t="s">
        <v>513</v>
      </c>
      <c r="C77" s="40" t="s">
        <v>823</v>
      </c>
      <c r="D77" s="41" t="s">
        <v>212</v>
      </c>
      <c r="E77" s="47">
        <v>18.048999999999999</v>
      </c>
      <c r="F77" s="41">
        <v>0</v>
      </c>
    </row>
    <row r="78" spans="1:9" x14ac:dyDescent="0.3">
      <c r="A78" s="40" t="s">
        <v>433</v>
      </c>
      <c r="B78" s="39" t="s">
        <v>491</v>
      </c>
      <c r="C78" s="40" t="s">
        <v>662</v>
      </c>
      <c r="D78" s="41" t="s">
        <v>69</v>
      </c>
      <c r="E78" s="47">
        <v>13.127000000000001</v>
      </c>
      <c r="F78" s="48">
        <v>22.297000000000001</v>
      </c>
    </row>
    <row r="79" spans="1:9" x14ac:dyDescent="0.3">
      <c r="A79" s="40" t="s">
        <v>252</v>
      </c>
      <c r="B79" s="39" t="s">
        <v>593</v>
      </c>
      <c r="C79" s="40" t="s">
        <v>807</v>
      </c>
      <c r="D79" s="41" t="s">
        <v>214</v>
      </c>
      <c r="E79" s="47">
        <v>2.4609999999999999</v>
      </c>
      <c r="F79" s="41">
        <v>0</v>
      </c>
    </row>
    <row r="80" spans="1:9" x14ac:dyDescent="0.3">
      <c r="A80" s="40" t="s">
        <v>418</v>
      </c>
      <c r="B80" s="39" t="s">
        <v>537</v>
      </c>
      <c r="C80" s="40" t="s">
        <v>701</v>
      </c>
      <c r="D80" s="41" t="s">
        <v>42</v>
      </c>
      <c r="E80" s="47">
        <v>14.766999999999999</v>
      </c>
      <c r="F80" s="48">
        <v>17.518999999999998</v>
      </c>
      <c r="I80" s="49"/>
    </row>
    <row r="81" spans="1:9" x14ac:dyDescent="0.3">
      <c r="A81" s="40" t="s">
        <v>449</v>
      </c>
      <c r="B81" s="39" t="s">
        <v>511</v>
      </c>
      <c r="C81" s="40" t="s">
        <v>670</v>
      </c>
      <c r="D81" s="41" t="s">
        <v>34</v>
      </c>
      <c r="E81" s="47">
        <v>21.331</v>
      </c>
      <c r="F81" s="48">
        <v>31.056000000000001</v>
      </c>
      <c r="H81" s="49"/>
      <c r="I81" s="49"/>
    </row>
    <row r="82" spans="1:9" x14ac:dyDescent="0.3">
      <c r="A82" s="40" t="s">
        <v>385</v>
      </c>
      <c r="B82" s="39" t="s">
        <v>491</v>
      </c>
      <c r="C82" s="40" t="s">
        <v>782</v>
      </c>
      <c r="D82" s="41" t="s">
        <v>71</v>
      </c>
      <c r="E82" s="47">
        <v>15.587999999999999</v>
      </c>
      <c r="F82" s="48">
        <v>8.7590000000000003</v>
      </c>
    </row>
    <row r="83" spans="1:9" x14ac:dyDescent="0.3">
      <c r="A83" s="40" t="s">
        <v>444</v>
      </c>
      <c r="B83" s="39" t="s">
        <v>511</v>
      </c>
      <c r="C83" s="40" t="s">
        <v>710</v>
      </c>
      <c r="D83" s="41" t="s">
        <v>73</v>
      </c>
      <c r="E83" s="47">
        <v>28.713999999999999</v>
      </c>
      <c r="F83" s="48">
        <v>28.667000000000002</v>
      </c>
    </row>
    <row r="84" spans="1:9" x14ac:dyDescent="0.3">
      <c r="A84" s="40" t="s">
        <v>310</v>
      </c>
      <c r="B84" s="39" t="s">
        <v>491</v>
      </c>
      <c r="C84" s="40" t="s">
        <v>790</v>
      </c>
      <c r="D84" s="41" t="s">
        <v>43</v>
      </c>
      <c r="E84" s="47">
        <v>3.282</v>
      </c>
      <c r="F84" s="48">
        <v>1.593</v>
      </c>
      <c r="I84" s="49"/>
    </row>
    <row r="85" spans="1:9" x14ac:dyDescent="0.3">
      <c r="A85" s="40" t="s">
        <v>382</v>
      </c>
      <c r="B85" s="39" t="s">
        <v>520</v>
      </c>
      <c r="C85" s="40" t="s">
        <v>664</v>
      </c>
      <c r="D85" s="41" t="s">
        <v>75</v>
      </c>
      <c r="E85" s="47">
        <v>5.7430000000000003</v>
      </c>
      <c r="F85" s="48">
        <v>8.7590000000000003</v>
      </c>
    </row>
    <row r="86" spans="1:9" x14ac:dyDescent="0.3">
      <c r="A86" s="40" t="s">
        <v>443</v>
      </c>
      <c r="B86" s="39" t="s">
        <v>529</v>
      </c>
      <c r="C86" s="40" t="s">
        <v>685</v>
      </c>
      <c r="D86" s="41" t="s">
        <v>38</v>
      </c>
      <c r="E86" s="47">
        <v>21.331</v>
      </c>
      <c r="F86" s="48">
        <v>28.667000000000002</v>
      </c>
      <c r="H86" s="49"/>
    </row>
    <row r="87" spans="1:9" x14ac:dyDescent="0.3">
      <c r="A87" s="40" t="s">
        <v>364</v>
      </c>
      <c r="B87" s="39" t="s">
        <v>495</v>
      </c>
      <c r="C87" s="40" t="s">
        <v>763</v>
      </c>
      <c r="D87" s="41" t="s">
        <v>76</v>
      </c>
      <c r="E87" s="47">
        <v>9.0250000000000004</v>
      </c>
      <c r="F87" s="48">
        <v>6.37</v>
      </c>
      <c r="G87" s="49"/>
      <c r="H87" s="49"/>
    </row>
    <row r="88" spans="1:9" x14ac:dyDescent="0.3">
      <c r="A88" s="40" t="s">
        <v>471</v>
      </c>
      <c r="B88" s="39" t="s">
        <v>511</v>
      </c>
      <c r="C88" s="40" t="s">
        <v>708</v>
      </c>
      <c r="D88" s="41" t="s">
        <v>80</v>
      </c>
      <c r="E88" s="47">
        <v>81.221000000000004</v>
      </c>
      <c r="F88" s="48">
        <v>84.408000000000001</v>
      </c>
    </row>
    <row r="89" spans="1:9" x14ac:dyDescent="0.3">
      <c r="A89" s="40" t="s">
        <v>344</v>
      </c>
      <c r="B89" s="39" t="s">
        <v>491</v>
      </c>
      <c r="C89" s="40" t="s">
        <v>671</v>
      </c>
      <c r="D89" s="41" t="s">
        <v>81</v>
      </c>
      <c r="E89" s="47">
        <v>3.282</v>
      </c>
      <c r="F89" s="48">
        <v>4.7779999999999996</v>
      </c>
      <c r="G89" s="49"/>
      <c r="I89" s="49"/>
    </row>
    <row r="90" spans="1:9" x14ac:dyDescent="0.3">
      <c r="A90" s="40" t="s">
        <v>392</v>
      </c>
      <c r="B90" s="39" t="s">
        <v>589</v>
      </c>
      <c r="C90" s="40" t="s">
        <v>796</v>
      </c>
      <c r="D90" s="41" t="s">
        <v>49</v>
      </c>
      <c r="E90" s="47">
        <v>23.792000000000002</v>
      </c>
      <c r="F90" s="48">
        <v>9.5559999999999992</v>
      </c>
    </row>
    <row r="91" spans="1:9" x14ac:dyDescent="0.3">
      <c r="A91" s="40" t="s">
        <v>456</v>
      </c>
      <c r="B91" s="39" t="s">
        <v>495</v>
      </c>
      <c r="C91" s="40" t="s">
        <v>748</v>
      </c>
      <c r="D91" s="41" t="s">
        <v>82</v>
      </c>
      <c r="E91" s="47">
        <v>47.584000000000003</v>
      </c>
      <c r="F91" s="48">
        <v>38.222999999999999</v>
      </c>
    </row>
    <row r="92" spans="1:9" x14ac:dyDescent="0.3">
      <c r="A92" s="40" t="s">
        <v>412</v>
      </c>
      <c r="B92" s="39" t="s">
        <v>495</v>
      </c>
      <c r="C92" s="40" t="s">
        <v>758</v>
      </c>
      <c r="D92" s="41" t="s">
        <v>48</v>
      </c>
      <c r="E92" s="47">
        <v>20.51</v>
      </c>
      <c r="F92" s="48">
        <v>15.13</v>
      </c>
    </row>
    <row r="93" spans="1:9" x14ac:dyDescent="0.3">
      <c r="A93" s="40" t="s">
        <v>479</v>
      </c>
      <c r="B93" s="39" t="s">
        <v>514</v>
      </c>
      <c r="C93" s="40" t="s">
        <v>702</v>
      </c>
      <c r="D93" s="41" t="s">
        <v>83</v>
      </c>
      <c r="E93" s="47">
        <v>127.164</v>
      </c>
      <c r="F93" s="48">
        <v>149.70500000000001</v>
      </c>
      <c r="I93" s="49"/>
    </row>
    <row r="94" spans="1:9" x14ac:dyDescent="0.3">
      <c r="A94" s="40" t="s">
        <v>337</v>
      </c>
      <c r="B94" s="39" t="s">
        <v>511</v>
      </c>
      <c r="C94" s="40" t="s">
        <v>804</v>
      </c>
      <c r="D94" s="41" t="s">
        <v>51</v>
      </c>
      <c r="E94" s="47">
        <v>12.305999999999999</v>
      </c>
      <c r="F94" s="48">
        <v>3.1850000000000001</v>
      </c>
    </row>
    <row r="95" spans="1:9" x14ac:dyDescent="0.3">
      <c r="A95" s="40" t="s">
        <v>427</v>
      </c>
      <c r="B95" s="39" t="s">
        <v>491</v>
      </c>
      <c r="C95" s="40" t="s">
        <v>771</v>
      </c>
      <c r="D95" s="41" t="s">
        <v>46</v>
      </c>
      <c r="E95" s="47">
        <v>28.713999999999999</v>
      </c>
      <c r="F95" s="48">
        <v>19.111000000000001</v>
      </c>
    </row>
    <row r="96" spans="1:9" x14ac:dyDescent="0.3">
      <c r="A96" s="40" t="s">
        <v>365</v>
      </c>
      <c r="B96" s="39" t="s">
        <v>522</v>
      </c>
      <c r="C96" s="40" t="s">
        <v>668</v>
      </c>
      <c r="D96" s="41" t="s">
        <v>84</v>
      </c>
      <c r="E96" s="47">
        <v>4.9219999999999997</v>
      </c>
      <c r="F96" s="48">
        <v>7.1669999999999998</v>
      </c>
      <c r="I96" s="49"/>
    </row>
    <row r="97" spans="1:9" x14ac:dyDescent="0.3">
      <c r="A97" s="40" t="s">
        <v>476</v>
      </c>
      <c r="B97" s="39" t="s">
        <v>514</v>
      </c>
      <c r="C97" s="40" t="s">
        <v>697</v>
      </c>
      <c r="D97" s="41" t="s">
        <v>55</v>
      </c>
      <c r="E97" s="47">
        <v>100.09</v>
      </c>
      <c r="F97" s="48">
        <v>124.224</v>
      </c>
    </row>
    <row r="98" spans="1:9" x14ac:dyDescent="0.3">
      <c r="A98" s="40" t="s">
        <v>266</v>
      </c>
      <c r="B98" s="39" t="s">
        <v>606</v>
      </c>
      <c r="C98" s="40" t="s">
        <v>825</v>
      </c>
      <c r="D98" s="41" t="s">
        <v>208</v>
      </c>
      <c r="E98" s="47">
        <v>4.1020000000000003</v>
      </c>
      <c r="F98" s="41">
        <v>0</v>
      </c>
      <c r="H98" s="49"/>
      <c r="I98" s="49"/>
    </row>
    <row r="99" spans="1:9" x14ac:dyDescent="0.3">
      <c r="A99" s="40" t="s">
        <v>349</v>
      </c>
      <c r="B99" s="39" t="s">
        <v>577</v>
      </c>
      <c r="C99" s="40" t="s">
        <v>776</v>
      </c>
      <c r="D99" s="41" t="s">
        <v>47</v>
      </c>
      <c r="E99" s="47">
        <v>7.3840000000000003</v>
      </c>
      <c r="F99" s="48">
        <v>4.7779999999999996</v>
      </c>
    </row>
    <row r="100" spans="1:9" x14ac:dyDescent="0.3">
      <c r="A100" s="40" t="s">
        <v>253</v>
      </c>
      <c r="B100" s="39" t="s">
        <v>491</v>
      </c>
      <c r="C100" s="40" t="s">
        <v>841</v>
      </c>
      <c r="D100" s="41" t="s">
        <v>220</v>
      </c>
      <c r="E100" s="47">
        <v>2.4609999999999999</v>
      </c>
      <c r="F100" s="41">
        <v>0</v>
      </c>
      <c r="I100" s="49"/>
    </row>
    <row r="101" spans="1:9" x14ac:dyDescent="0.3">
      <c r="A101" s="40" t="s">
        <v>277</v>
      </c>
      <c r="B101" s="39" t="s">
        <v>614</v>
      </c>
      <c r="C101" s="40" t="s">
        <v>855</v>
      </c>
      <c r="D101" s="41" t="s">
        <v>209</v>
      </c>
      <c r="E101" s="47">
        <v>6.5629999999999997</v>
      </c>
      <c r="F101" s="41">
        <v>0</v>
      </c>
      <c r="H101" s="49"/>
    </row>
    <row r="102" spans="1:9" x14ac:dyDescent="0.3">
      <c r="A102" s="40" t="s">
        <v>447</v>
      </c>
      <c r="B102" s="39" t="s">
        <v>566</v>
      </c>
      <c r="C102" s="40" t="s">
        <v>754</v>
      </c>
      <c r="D102" s="41" t="s">
        <v>52</v>
      </c>
      <c r="E102" s="47">
        <v>36.918999999999997</v>
      </c>
      <c r="F102" s="48">
        <v>28.667000000000002</v>
      </c>
    </row>
    <row r="103" spans="1:9" x14ac:dyDescent="0.3">
      <c r="A103" s="40" t="s">
        <v>439</v>
      </c>
      <c r="B103" s="39" t="s">
        <v>582</v>
      </c>
      <c r="C103" s="40" t="s">
        <v>784</v>
      </c>
      <c r="D103" s="41" t="s">
        <v>85</v>
      </c>
      <c r="E103" s="47">
        <v>41.841000000000001</v>
      </c>
      <c r="F103" s="48">
        <v>23.093</v>
      </c>
      <c r="G103" s="49"/>
    </row>
    <row r="104" spans="1:9" x14ac:dyDescent="0.3">
      <c r="A104" s="40" t="s">
        <v>261</v>
      </c>
      <c r="B104" s="39" t="s">
        <v>612</v>
      </c>
      <c r="C104" s="40" t="s">
        <v>853</v>
      </c>
      <c r="D104" s="41" t="s">
        <v>221</v>
      </c>
      <c r="E104" s="47">
        <v>3.282</v>
      </c>
      <c r="F104" s="41">
        <v>0</v>
      </c>
      <c r="I104" s="49"/>
    </row>
    <row r="105" spans="1:9" x14ac:dyDescent="0.3">
      <c r="A105" s="40" t="s">
        <v>464</v>
      </c>
      <c r="B105" s="39" t="s">
        <v>511</v>
      </c>
      <c r="C105" s="40" t="s">
        <v>656</v>
      </c>
      <c r="D105" s="41" t="s">
        <v>86</v>
      </c>
      <c r="E105" s="47">
        <v>24.611999999999998</v>
      </c>
      <c r="F105" s="48">
        <v>56.537999999999997</v>
      </c>
      <c r="I105" s="49"/>
    </row>
    <row r="106" spans="1:9" x14ac:dyDescent="0.3">
      <c r="A106" s="40" t="s">
        <v>381</v>
      </c>
      <c r="B106" s="39" t="s">
        <v>516</v>
      </c>
      <c r="C106" s="40" t="s">
        <v>657</v>
      </c>
      <c r="D106" s="41" t="s">
        <v>57</v>
      </c>
      <c r="E106" s="47">
        <v>4.1020000000000003</v>
      </c>
      <c r="F106" s="48">
        <v>8.7590000000000003</v>
      </c>
    </row>
    <row r="107" spans="1:9" x14ac:dyDescent="0.3">
      <c r="A107" s="40" t="s">
        <v>343</v>
      </c>
      <c r="B107" s="39" t="s">
        <v>491</v>
      </c>
      <c r="C107" s="40" t="s">
        <v>785</v>
      </c>
      <c r="D107" s="41" t="s">
        <v>61</v>
      </c>
      <c r="E107" s="47">
        <v>7.3840000000000003</v>
      </c>
      <c r="F107" s="48">
        <v>3.9820000000000002</v>
      </c>
    </row>
    <row r="108" spans="1:9" x14ac:dyDescent="0.3">
      <c r="A108" s="40" t="s">
        <v>324</v>
      </c>
      <c r="B108" s="39" t="s">
        <v>486</v>
      </c>
      <c r="C108" s="40" t="s">
        <v>1053</v>
      </c>
      <c r="D108" s="41" t="s">
        <v>156</v>
      </c>
      <c r="E108" s="41">
        <v>0</v>
      </c>
      <c r="F108" s="48">
        <v>3.1850000000000001</v>
      </c>
    </row>
    <row r="109" spans="1:9" x14ac:dyDescent="0.3">
      <c r="A109" s="40" t="s">
        <v>243</v>
      </c>
      <c r="B109" s="39" t="s">
        <v>515</v>
      </c>
      <c r="C109" s="40" t="s">
        <v>1062</v>
      </c>
      <c r="D109" s="41" t="s">
        <v>210</v>
      </c>
      <c r="E109" s="47">
        <v>1.641</v>
      </c>
      <c r="F109" s="41">
        <v>0</v>
      </c>
      <c r="G109" s="49"/>
      <c r="I109" s="49"/>
    </row>
    <row r="110" spans="1:9" x14ac:dyDescent="0.3">
      <c r="A110" s="40" t="s">
        <v>403</v>
      </c>
      <c r="B110" s="39" t="s">
        <v>548</v>
      </c>
      <c r="C110" s="40" t="s">
        <v>732</v>
      </c>
      <c r="D110" s="41" t="s">
        <v>53</v>
      </c>
      <c r="E110" s="47">
        <v>13.127000000000001</v>
      </c>
      <c r="F110" s="48">
        <v>11.945</v>
      </c>
    </row>
    <row r="111" spans="1:9" x14ac:dyDescent="0.3">
      <c r="A111" s="40" t="s">
        <v>399</v>
      </c>
      <c r="B111" s="39" t="s">
        <v>491</v>
      </c>
      <c r="C111" s="40" t="s">
        <v>643</v>
      </c>
      <c r="D111" s="41" t="s">
        <v>165</v>
      </c>
      <c r="E111" s="41">
        <v>0</v>
      </c>
      <c r="F111" s="48">
        <v>11.148</v>
      </c>
    </row>
    <row r="112" spans="1:9" x14ac:dyDescent="0.3">
      <c r="A112" s="40" t="s">
        <v>296</v>
      </c>
      <c r="B112" s="39" t="s">
        <v>491</v>
      </c>
      <c r="C112" s="40" t="s">
        <v>644</v>
      </c>
      <c r="D112" s="41" t="s">
        <v>164</v>
      </c>
      <c r="E112" s="41">
        <v>0</v>
      </c>
      <c r="F112" s="48">
        <v>1.593</v>
      </c>
    </row>
    <row r="113" spans="1:9" x14ac:dyDescent="0.3">
      <c r="A113" s="40" t="s">
        <v>411</v>
      </c>
      <c r="B113" s="39" t="s">
        <v>556</v>
      </c>
      <c r="C113" s="40" t="s">
        <v>739</v>
      </c>
      <c r="D113" s="41" t="s">
        <v>87</v>
      </c>
      <c r="E113" s="47">
        <v>17.228999999999999</v>
      </c>
      <c r="F113" s="48">
        <v>15.13</v>
      </c>
    </row>
    <row r="114" spans="1:9" x14ac:dyDescent="0.3">
      <c r="A114" s="40" t="s">
        <v>404</v>
      </c>
      <c r="B114" s="39" t="s">
        <v>562</v>
      </c>
      <c r="C114" s="40" t="s">
        <v>750</v>
      </c>
      <c r="D114" s="41" t="s">
        <v>67</v>
      </c>
      <c r="E114" s="47">
        <v>14.766999999999999</v>
      </c>
      <c r="F114" s="48">
        <v>11.945</v>
      </c>
    </row>
    <row r="115" spans="1:9" x14ac:dyDescent="0.3">
      <c r="A115" s="40" t="s">
        <v>352</v>
      </c>
      <c r="B115" s="39" t="s">
        <v>586</v>
      </c>
      <c r="C115" s="40" t="s">
        <v>791</v>
      </c>
      <c r="D115" s="41" t="s">
        <v>89</v>
      </c>
      <c r="E115" s="47">
        <v>9.8450000000000006</v>
      </c>
      <c r="F115" s="48">
        <v>4.7779999999999996</v>
      </c>
    </row>
    <row r="116" spans="1:9" x14ac:dyDescent="0.3">
      <c r="A116" s="40" t="s">
        <v>362</v>
      </c>
      <c r="B116" s="39" t="s">
        <v>491</v>
      </c>
      <c r="C116" s="40" t="s">
        <v>646</v>
      </c>
      <c r="D116" s="41" t="s">
        <v>171</v>
      </c>
      <c r="E116" s="41">
        <v>0</v>
      </c>
      <c r="F116" s="48">
        <v>6.37</v>
      </c>
    </row>
    <row r="117" spans="1:9" x14ac:dyDescent="0.3">
      <c r="A117" s="40" t="s">
        <v>369</v>
      </c>
      <c r="B117" s="39" t="s">
        <v>587</v>
      </c>
      <c r="C117" s="40" t="s">
        <v>793</v>
      </c>
      <c r="D117" s="41" t="s">
        <v>70</v>
      </c>
      <c r="E117" s="47">
        <v>16.408000000000001</v>
      </c>
      <c r="F117" s="48">
        <v>7.1669999999999998</v>
      </c>
      <c r="I117" s="49"/>
    </row>
    <row r="118" spans="1:9" x14ac:dyDescent="0.3">
      <c r="A118" s="40" t="s">
        <v>285</v>
      </c>
      <c r="B118" s="39" t="s">
        <v>564</v>
      </c>
      <c r="C118" s="40" t="s">
        <v>826</v>
      </c>
      <c r="D118" s="41" t="s">
        <v>213</v>
      </c>
      <c r="E118" s="47">
        <v>12.305999999999999</v>
      </c>
      <c r="F118" s="41">
        <v>0</v>
      </c>
    </row>
    <row r="119" spans="1:9" x14ac:dyDescent="0.3">
      <c r="A119" s="40" t="s">
        <v>267</v>
      </c>
      <c r="B119" s="39" t="s">
        <v>491</v>
      </c>
      <c r="C119" s="40" t="s">
        <v>842</v>
      </c>
      <c r="D119" s="41" t="s">
        <v>215</v>
      </c>
      <c r="E119" s="47">
        <v>4.1020000000000003</v>
      </c>
      <c r="F119" s="41">
        <v>0</v>
      </c>
      <c r="I119" s="49"/>
    </row>
    <row r="120" spans="1:9" x14ac:dyDescent="0.3">
      <c r="A120" s="40" t="s">
        <v>297</v>
      </c>
      <c r="B120" s="39" t="s">
        <v>493</v>
      </c>
      <c r="C120" s="40" t="s">
        <v>1055</v>
      </c>
      <c r="D120" s="41" t="s">
        <v>166</v>
      </c>
      <c r="E120" s="41">
        <v>0</v>
      </c>
      <c r="F120" s="48">
        <v>1.593</v>
      </c>
    </row>
    <row r="121" spans="1:9" x14ac:dyDescent="0.3">
      <c r="A121" s="40" t="s">
        <v>363</v>
      </c>
      <c r="B121" s="39" t="s">
        <v>532</v>
      </c>
      <c r="C121" s="40" t="s">
        <v>689</v>
      </c>
      <c r="D121" s="41" t="s">
        <v>92</v>
      </c>
      <c r="E121" s="47">
        <v>4.9219999999999997</v>
      </c>
      <c r="F121" s="48">
        <v>6.37</v>
      </c>
    </row>
    <row r="122" spans="1:9" x14ac:dyDescent="0.3">
      <c r="A122" s="40" t="s">
        <v>417</v>
      </c>
      <c r="B122" s="39" t="s">
        <v>533</v>
      </c>
      <c r="C122" s="40" t="s">
        <v>692</v>
      </c>
      <c r="D122" s="41" t="s">
        <v>72</v>
      </c>
      <c r="E122" s="47">
        <v>13.946999999999999</v>
      </c>
      <c r="F122" s="48">
        <v>17.518999999999998</v>
      </c>
      <c r="I122" s="49"/>
    </row>
    <row r="123" spans="1:9" x14ac:dyDescent="0.3">
      <c r="A123" s="40" t="s">
        <v>378</v>
      </c>
      <c r="B123" s="39" t="s">
        <v>491</v>
      </c>
      <c r="C123" s="40" t="s">
        <v>786</v>
      </c>
      <c r="D123" s="41" t="s">
        <v>74</v>
      </c>
      <c r="E123" s="47">
        <v>14.766999999999999</v>
      </c>
      <c r="F123" s="48">
        <v>7.9630000000000001</v>
      </c>
    </row>
    <row r="124" spans="1:9" x14ac:dyDescent="0.3">
      <c r="A124" s="40" t="s">
        <v>426</v>
      </c>
      <c r="B124" s="39" t="s">
        <v>571</v>
      </c>
      <c r="C124" s="40" t="s">
        <v>1058</v>
      </c>
      <c r="D124" s="41" t="s">
        <v>77</v>
      </c>
      <c r="E124" s="47">
        <v>27.074000000000002</v>
      </c>
      <c r="F124" s="48">
        <v>19.111000000000001</v>
      </c>
      <c r="G124" s="49"/>
    </row>
    <row r="125" spans="1:9" x14ac:dyDescent="0.3">
      <c r="A125" s="40" t="s">
        <v>366</v>
      </c>
      <c r="B125" s="39" t="s">
        <v>491</v>
      </c>
      <c r="C125" s="40" t="s">
        <v>673</v>
      </c>
      <c r="D125" s="41" t="s">
        <v>98</v>
      </c>
      <c r="E125" s="47">
        <v>4.9219999999999997</v>
      </c>
      <c r="F125" s="48">
        <v>7.1669999999999998</v>
      </c>
      <c r="G125" s="49"/>
    </row>
    <row r="126" spans="1:9" x14ac:dyDescent="0.3">
      <c r="A126" s="40" t="s">
        <v>331</v>
      </c>
      <c r="B126" s="39" t="s">
        <v>491</v>
      </c>
      <c r="C126" s="40" t="s">
        <v>658</v>
      </c>
      <c r="D126" s="41" t="s">
        <v>78</v>
      </c>
      <c r="E126" s="47">
        <v>1.641</v>
      </c>
      <c r="F126" s="48">
        <v>3.1850000000000001</v>
      </c>
      <c r="G126" s="49"/>
      <c r="H126" s="49"/>
    </row>
    <row r="127" spans="1:9" x14ac:dyDescent="0.3">
      <c r="A127" s="40" t="s">
        <v>371</v>
      </c>
      <c r="B127" s="39" t="s">
        <v>495</v>
      </c>
      <c r="C127" s="40" t="s">
        <v>628</v>
      </c>
      <c r="D127" s="41" t="s">
        <v>167</v>
      </c>
      <c r="E127" s="41">
        <v>0</v>
      </c>
      <c r="F127" s="48">
        <v>7.9630000000000001</v>
      </c>
    </row>
    <row r="128" spans="1:9" x14ac:dyDescent="0.3">
      <c r="A128" s="40" t="s">
        <v>298</v>
      </c>
      <c r="B128" s="39" t="s">
        <v>497</v>
      </c>
      <c r="C128" s="40" t="s">
        <v>630</v>
      </c>
      <c r="D128" s="41" t="s">
        <v>168</v>
      </c>
      <c r="E128" s="41">
        <v>0</v>
      </c>
      <c r="F128" s="48">
        <v>1.593</v>
      </c>
    </row>
    <row r="129" spans="1:9" x14ac:dyDescent="0.3">
      <c r="A129" s="40" t="s">
        <v>408</v>
      </c>
      <c r="B129" s="39" t="s">
        <v>558</v>
      </c>
      <c r="C129" s="40" t="s">
        <v>744</v>
      </c>
      <c r="D129" s="41" t="s">
        <v>97</v>
      </c>
      <c r="E129" s="47">
        <v>16.408000000000001</v>
      </c>
      <c r="F129" s="48">
        <v>13.537000000000001</v>
      </c>
    </row>
    <row r="130" spans="1:9" x14ac:dyDescent="0.3">
      <c r="A130" s="40" t="s">
        <v>348</v>
      </c>
      <c r="B130" s="39" t="s">
        <v>491</v>
      </c>
      <c r="C130" s="40" t="s">
        <v>724</v>
      </c>
      <c r="D130" s="41" t="s">
        <v>79</v>
      </c>
      <c r="E130" s="47">
        <v>4.9219999999999997</v>
      </c>
      <c r="F130" s="48">
        <v>4.7779999999999996</v>
      </c>
      <c r="H130" s="49"/>
    </row>
    <row r="131" spans="1:9" x14ac:dyDescent="0.3">
      <c r="A131" s="40" t="s">
        <v>419</v>
      </c>
      <c r="B131" s="39" t="s">
        <v>551</v>
      </c>
      <c r="C131" s="40" t="s">
        <v>731</v>
      </c>
      <c r="D131" s="41" t="s">
        <v>100</v>
      </c>
      <c r="E131" s="47">
        <v>18.869</v>
      </c>
      <c r="F131" s="48">
        <v>17.518999999999998</v>
      </c>
      <c r="I131" s="49"/>
    </row>
    <row r="132" spans="1:9" x14ac:dyDescent="0.3">
      <c r="A132" s="40" t="s">
        <v>262</v>
      </c>
      <c r="B132" s="39" t="s">
        <v>491</v>
      </c>
      <c r="C132" s="40" t="s">
        <v>843</v>
      </c>
      <c r="D132" s="41" t="s">
        <v>225</v>
      </c>
      <c r="E132" s="47">
        <v>3.282</v>
      </c>
      <c r="F132" s="41">
        <v>0</v>
      </c>
      <c r="I132" s="49"/>
    </row>
    <row r="133" spans="1:9" x14ac:dyDescent="0.3">
      <c r="A133" s="40" t="s">
        <v>279</v>
      </c>
      <c r="B133" s="39" t="s">
        <v>491</v>
      </c>
      <c r="C133" s="40" t="s">
        <v>844</v>
      </c>
      <c r="D133" s="41" t="s">
        <v>217</v>
      </c>
      <c r="E133" s="47">
        <v>6.5629999999999997</v>
      </c>
      <c r="F133" s="41">
        <v>0</v>
      </c>
      <c r="G133" s="49"/>
      <c r="I133" s="49"/>
    </row>
    <row r="134" spans="1:9" x14ac:dyDescent="0.3">
      <c r="A134" s="40" t="s">
        <v>268</v>
      </c>
      <c r="B134" s="39" t="s">
        <v>604</v>
      </c>
      <c r="C134" s="40" t="s">
        <v>820</v>
      </c>
      <c r="D134" s="41" t="s">
        <v>216</v>
      </c>
      <c r="E134" s="47">
        <v>4.1020000000000003</v>
      </c>
      <c r="F134" s="41">
        <v>0</v>
      </c>
    </row>
    <row r="135" spans="1:9" x14ac:dyDescent="0.3">
      <c r="A135" s="40" t="s">
        <v>292</v>
      </c>
      <c r="B135" s="39" t="s">
        <v>511</v>
      </c>
      <c r="C135" s="40" t="s">
        <v>833</v>
      </c>
      <c r="D135" s="41" t="s">
        <v>226</v>
      </c>
      <c r="E135" s="47">
        <v>37.738999999999997</v>
      </c>
      <c r="F135" s="41">
        <v>0</v>
      </c>
      <c r="G135" s="49"/>
      <c r="H135" s="49"/>
    </row>
    <row r="136" spans="1:9" x14ac:dyDescent="0.3">
      <c r="A136" s="40" t="s">
        <v>314</v>
      </c>
      <c r="B136" s="39" t="s">
        <v>489</v>
      </c>
      <c r="C136" s="40" t="s">
        <v>1051</v>
      </c>
      <c r="D136" s="41" t="s">
        <v>155</v>
      </c>
      <c r="E136" s="41">
        <v>0</v>
      </c>
      <c r="F136" s="48">
        <v>2.3889999999999998</v>
      </c>
    </row>
    <row r="137" spans="1:9" x14ac:dyDescent="0.3">
      <c r="A137" s="40" t="s">
        <v>244</v>
      </c>
      <c r="B137" s="39" t="s">
        <v>601</v>
      </c>
      <c r="C137" s="40" t="s">
        <v>817</v>
      </c>
      <c r="D137" s="41" t="s">
        <v>218</v>
      </c>
      <c r="E137" s="47">
        <v>1.641</v>
      </c>
      <c r="F137" s="41">
        <v>0</v>
      </c>
      <c r="H137" s="49"/>
    </row>
    <row r="138" spans="1:9" x14ac:dyDescent="0.3">
      <c r="A138" s="40" t="s">
        <v>269</v>
      </c>
      <c r="B138" s="39" t="s">
        <v>595</v>
      </c>
      <c r="C138" s="40" t="s">
        <v>809</v>
      </c>
      <c r="D138" s="41" t="s">
        <v>219</v>
      </c>
      <c r="E138" s="47">
        <v>4.1020000000000003</v>
      </c>
      <c r="F138" s="41">
        <v>0</v>
      </c>
      <c r="G138" s="49"/>
      <c r="I138" s="49"/>
    </row>
    <row r="139" spans="1:9" x14ac:dyDescent="0.3">
      <c r="A139" s="40" t="s">
        <v>275</v>
      </c>
      <c r="B139" s="39" t="s">
        <v>611</v>
      </c>
      <c r="C139" s="40" t="s">
        <v>1054</v>
      </c>
      <c r="D139" s="41" t="s">
        <v>192</v>
      </c>
      <c r="E139" s="47">
        <v>6.5629999999999997</v>
      </c>
      <c r="F139" s="41">
        <v>0</v>
      </c>
    </row>
    <row r="140" spans="1:9" x14ac:dyDescent="0.3">
      <c r="A140" s="40" t="s">
        <v>332</v>
      </c>
      <c r="B140" s="39" t="s">
        <v>530</v>
      </c>
      <c r="C140" s="40" t="s">
        <v>687</v>
      </c>
      <c r="D140" s="41" t="s">
        <v>101</v>
      </c>
      <c r="E140" s="47">
        <v>2.4609999999999999</v>
      </c>
      <c r="F140" s="48">
        <v>3.1850000000000001</v>
      </c>
    </row>
    <row r="141" spans="1:9" x14ac:dyDescent="0.3">
      <c r="A141" s="40" t="s">
        <v>254</v>
      </c>
      <c r="B141" s="39" t="s">
        <v>602</v>
      </c>
      <c r="C141" s="40" t="s">
        <v>818</v>
      </c>
      <c r="D141" s="41" t="s">
        <v>227</v>
      </c>
      <c r="E141" s="47">
        <v>2.4609999999999999</v>
      </c>
      <c r="F141" s="41">
        <v>0</v>
      </c>
      <c r="I141" s="49"/>
    </row>
    <row r="142" spans="1:9" x14ac:dyDescent="0.3">
      <c r="A142" s="40" t="s">
        <v>338</v>
      </c>
      <c r="B142" s="39" t="s">
        <v>487</v>
      </c>
      <c r="C142" s="40" t="s">
        <v>621</v>
      </c>
      <c r="D142" s="41" t="s">
        <v>169</v>
      </c>
      <c r="E142" s="41">
        <v>0</v>
      </c>
      <c r="F142" s="48">
        <v>3.9820000000000002</v>
      </c>
    </row>
    <row r="143" spans="1:9" x14ac:dyDescent="0.3">
      <c r="A143" s="40" t="s">
        <v>327</v>
      </c>
      <c r="B143" s="39" t="s">
        <v>503</v>
      </c>
      <c r="C143" s="40" t="s">
        <v>635</v>
      </c>
      <c r="D143" s="41" t="s">
        <v>174</v>
      </c>
      <c r="E143" s="41">
        <v>0</v>
      </c>
      <c r="F143" s="48">
        <v>3.1850000000000001</v>
      </c>
    </row>
    <row r="144" spans="1:9" x14ac:dyDescent="0.3">
      <c r="A144" s="40" t="s">
        <v>245</v>
      </c>
      <c r="B144" s="39" t="s">
        <v>491</v>
      </c>
      <c r="C144" s="40" t="s">
        <v>845</v>
      </c>
      <c r="D144" s="41" t="s">
        <v>222</v>
      </c>
      <c r="E144" s="47">
        <v>1.641</v>
      </c>
      <c r="F144" s="41">
        <v>0</v>
      </c>
    </row>
    <row r="145" spans="1:9" x14ac:dyDescent="0.3">
      <c r="A145" s="40" t="s">
        <v>414</v>
      </c>
      <c r="B145" s="39" t="s">
        <v>519</v>
      </c>
      <c r="C145" s="40" t="s">
        <v>663</v>
      </c>
      <c r="D145" s="41" t="s">
        <v>90</v>
      </c>
      <c r="E145" s="47">
        <v>9.8450000000000006</v>
      </c>
      <c r="F145" s="48">
        <v>15.926</v>
      </c>
      <c r="G145" s="49"/>
      <c r="H145" s="49"/>
    </row>
    <row r="146" spans="1:9" x14ac:dyDescent="0.3">
      <c r="A146" s="40" t="s">
        <v>326</v>
      </c>
      <c r="B146" s="39" t="s">
        <v>491</v>
      </c>
      <c r="C146" s="40" t="s">
        <v>647</v>
      </c>
      <c r="D146" s="41" t="s">
        <v>170</v>
      </c>
      <c r="E146" s="41">
        <v>0</v>
      </c>
      <c r="F146" s="48">
        <v>3.1850000000000001</v>
      </c>
    </row>
    <row r="147" spans="1:9" x14ac:dyDescent="0.3">
      <c r="A147" s="40" t="s">
        <v>454</v>
      </c>
      <c r="B147" s="39" t="s">
        <v>511</v>
      </c>
      <c r="C147" s="40" t="s">
        <v>709</v>
      </c>
      <c r="D147" s="41" t="s">
        <v>91</v>
      </c>
      <c r="E147" s="47">
        <v>36.918999999999997</v>
      </c>
      <c r="F147" s="48">
        <v>38.222999999999999</v>
      </c>
      <c r="I147" s="49"/>
    </row>
    <row r="148" spans="1:9" x14ac:dyDescent="0.3">
      <c r="A148" s="40" t="s">
        <v>436</v>
      </c>
      <c r="B148" s="39" t="s">
        <v>576</v>
      </c>
      <c r="C148" s="40" t="s">
        <v>772</v>
      </c>
      <c r="D148" s="41" t="s">
        <v>88</v>
      </c>
      <c r="E148" s="47">
        <v>33.637</v>
      </c>
      <c r="F148" s="48">
        <v>22.297000000000001</v>
      </c>
    </row>
    <row r="149" spans="1:9" x14ac:dyDescent="0.3">
      <c r="A149" s="40" t="s">
        <v>282</v>
      </c>
      <c r="B149" s="39" t="s">
        <v>507</v>
      </c>
      <c r="C149" s="40" t="s">
        <v>813</v>
      </c>
      <c r="D149" s="41" t="s">
        <v>223</v>
      </c>
      <c r="E149" s="47">
        <v>9.0250000000000004</v>
      </c>
      <c r="F149" s="41">
        <v>0</v>
      </c>
    </row>
    <row r="150" spans="1:9" x14ac:dyDescent="0.3">
      <c r="A150" s="40" t="s">
        <v>367</v>
      </c>
      <c r="B150" s="39" t="s">
        <v>523</v>
      </c>
      <c r="C150" s="40" t="s">
        <v>1059</v>
      </c>
      <c r="D150" s="41" t="s">
        <v>93</v>
      </c>
      <c r="E150" s="47">
        <v>5.7430000000000003</v>
      </c>
      <c r="F150" s="48">
        <v>7.1669999999999998</v>
      </c>
    </row>
    <row r="151" spans="1:9" x14ac:dyDescent="0.3">
      <c r="A151" s="40" t="s">
        <v>273</v>
      </c>
      <c r="B151" s="39" t="s">
        <v>508</v>
      </c>
      <c r="C151" s="40" t="s">
        <v>821</v>
      </c>
      <c r="D151" s="41" t="s">
        <v>228</v>
      </c>
      <c r="E151" s="47">
        <v>5.7430000000000003</v>
      </c>
      <c r="F151" s="41">
        <v>0</v>
      </c>
      <c r="I151" s="49"/>
    </row>
    <row r="152" spans="1:9" x14ac:dyDescent="0.3">
      <c r="A152" s="40" t="s">
        <v>380</v>
      </c>
      <c r="B152" s="39" t="s">
        <v>499</v>
      </c>
      <c r="C152" s="40" t="s">
        <v>631</v>
      </c>
      <c r="D152" s="41" t="s">
        <v>172</v>
      </c>
      <c r="E152" s="41">
        <v>0</v>
      </c>
      <c r="F152" s="48">
        <v>8.7590000000000003</v>
      </c>
    </row>
    <row r="153" spans="1:9" x14ac:dyDescent="0.3">
      <c r="A153" s="40" t="s">
        <v>445</v>
      </c>
      <c r="B153" s="39" t="s">
        <v>547</v>
      </c>
      <c r="C153" s="40" t="s">
        <v>718</v>
      </c>
      <c r="D153" s="41" t="s">
        <v>115</v>
      </c>
      <c r="E153" s="47">
        <v>29.535</v>
      </c>
      <c r="F153" s="48">
        <v>28.667000000000002</v>
      </c>
    </row>
    <row r="154" spans="1:9" x14ac:dyDescent="0.3">
      <c r="A154" s="40" t="s">
        <v>376</v>
      </c>
      <c r="B154" s="39" t="s">
        <v>568</v>
      </c>
      <c r="C154" s="40" t="s">
        <v>757</v>
      </c>
      <c r="D154" s="41" t="s">
        <v>94</v>
      </c>
      <c r="E154" s="47">
        <v>10.664999999999999</v>
      </c>
      <c r="F154" s="48">
        <v>7.9630000000000001</v>
      </c>
    </row>
    <row r="155" spans="1:9" x14ac:dyDescent="0.3">
      <c r="A155" s="40" t="s">
        <v>437</v>
      </c>
      <c r="B155" s="39" t="s">
        <v>569</v>
      </c>
      <c r="C155" s="40" t="s">
        <v>761</v>
      </c>
      <c r="D155" s="41" t="s">
        <v>95</v>
      </c>
      <c r="E155" s="47">
        <v>31.995999999999999</v>
      </c>
      <c r="F155" s="48">
        <v>23.093</v>
      </c>
      <c r="G155" s="49"/>
    </row>
    <row r="156" spans="1:9" x14ac:dyDescent="0.3">
      <c r="A156" s="40" t="s">
        <v>434</v>
      </c>
      <c r="B156" s="39" t="s">
        <v>521</v>
      </c>
      <c r="C156" s="40" t="s">
        <v>665</v>
      </c>
      <c r="D156" s="41" t="s">
        <v>102</v>
      </c>
      <c r="E156" s="47">
        <v>14.766999999999999</v>
      </c>
      <c r="F156" s="48">
        <v>22.297000000000001</v>
      </c>
      <c r="I156" s="49"/>
    </row>
    <row r="157" spans="1:9" x14ac:dyDescent="0.3">
      <c r="A157" s="40" t="s">
        <v>320</v>
      </c>
      <c r="B157" s="39" t="s">
        <v>491</v>
      </c>
      <c r="C157" s="40" t="s">
        <v>674</v>
      </c>
      <c r="D157" s="41" t="s">
        <v>117</v>
      </c>
      <c r="E157" s="47">
        <v>1.641</v>
      </c>
      <c r="F157" s="48">
        <v>2.3889999999999998</v>
      </c>
      <c r="I157" s="49"/>
    </row>
    <row r="158" spans="1:9" x14ac:dyDescent="0.3">
      <c r="A158" s="40" t="s">
        <v>416</v>
      </c>
      <c r="B158" s="39" t="s">
        <v>550</v>
      </c>
      <c r="C158" s="40" t="s">
        <v>1050</v>
      </c>
      <c r="D158" s="41" t="s">
        <v>118</v>
      </c>
      <c r="E158" s="47">
        <v>18.048999999999999</v>
      </c>
      <c r="F158" s="48">
        <v>16.722000000000001</v>
      </c>
    </row>
    <row r="159" spans="1:9" x14ac:dyDescent="0.3">
      <c r="A159" s="40" t="s">
        <v>429</v>
      </c>
      <c r="B159" s="39" t="s">
        <v>545</v>
      </c>
      <c r="C159" s="40" t="s">
        <v>716</v>
      </c>
      <c r="D159" s="41" t="s">
        <v>103</v>
      </c>
      <c r="E159" s="47">
        <v>20.51</v>
      </c>
      <c r="F159" s="48">
        <v>19.908000000000001</v>
      </c>
      <c r="I159" s="49"/>
    </row>
    <row r="160" spans="1:9" x14ac:dyDescent="0.3">
      <c r="A160" s="40" t="s">
        <v>474</v>
      </c>
      <c r="B160" s="39" t="s">
        <v>528</v>
      </c>
      <c r="C160" s="40" t="s">
        <v>1048</v>
      </c>
      <c r="D160" s="41" t="s">
        <v>96</v>
      </c>
      <c r="E160" s="47">
        <v>75.477999999999994</v>
      </c>
      <c r="F160" s="48">
        <v>101.92700000000001</v>
      </c>
    </row>
    <row r="161" spans="1:9" x14ac:dyDescent="0.3">
      <c r="A161" s="40" t="s">
        <v>271</v>
      </c>
      <c r="B161" s="39" t="s">
        <v>511</v>
      </c>
      <c r="C161" s="40" t="s">
        <v>834</v>
      </c>
      <c r="D161" s="41" t="s">
        <v>224</v>
      </c>
      <c r="E161" s="47">
        <v>4.9219999999999997</v>
      </c>
      <c r="F161" s="41">
        <v>0</v>
      </c>
      <c r="I161" s="49"/>
    </row>
    <row r="162" spans="1:9" x14ac:dyDescent="0.3">
      <c r="A162" s="40" t="s">
        <v>345</v>
      </c>
      <c r="B162" s="39" t="s">
        <v>491</v>
      </c>
      <c r="C162" s="40" t="s">
        <v>675</v>
      </c>
      <c r="D162" s="41" t="s">
        <v>104</v>
      </c>
      <c r="E162" s="47">
        <v>3.282</v>
      </c>
      <c r="F162" s="48">
        <v>4.7779999999999996</v>
      </c>
    </row>
    <row r="163" spans="1:9" x14ac:dyDescent="0.3">
      <c r="A163" s="40" t="s">
        <v>368</v>
      </c>
      <c r="B163" s="39" t="s">
        <v>491</v>
      </c>
      <c r="C163" s="40" t="s">
        <v>770</v>
      </c>
      <c r="D163" s="41" t="s">
        <v>120</v>
      </c>
      <c r="E163" s="47">
        <v>10.664999999999999</v>
      </c>
      <c r="F163" s="48">
        <v>7.1669999999999998</v>
      </c>
    </row>
    <row r="164" spans="1:9" x14ac:dyDescent="0.3">
      <c r="A164" s="40" t="s">
        <v>405</v>
      </c>
      <c r="B164" s="39" t="s">
        <v>491</v>
      </c>
      <c r="C164" s="40" t="s">
        <v>773</v>
      </c>
      <c r="D164" s="41" t="s">
        <v>105</v>
      </c>
      <c r="E164" s="47">
        <v>18.048999999999999</v>
      </c>
      <c r="F164" s="48">
        <v>11.945</v>
      </c>
      <c r="G164" s="49"/>
      <c r="H164" s="49"/>
      <c r="I164" s="49"/>
    </row>
    <row r="165" spans="1:9" x14ac:dyDescent="0.3">
      <c r="A165" s="40" t="s">
        <v>459</v>
      </c>
      <c r="B165" s="39" t="s">
        <v>546</v>
      </c>
      <c r="C165" s="40" t="s">
        <v>717</v>
      </c>
      <c r="D165" s="41" t="s">
        <v>99</v>
      </c>
      <c r="E165" s="47">
        <v>41.841000000000001</v>
      </c>
      <c r="F165" s="48">
        <v>40.612000000000002</v>
      </c>
    </row>
    <row r="166" spans="1:9" x14ac:dyDescent="0.3">
      <c r="A166" s="40" t="s">
        <v>356</v>
      </c>
      <c r="B166" s="39" t="s">
        <v>482</v>
      </c>
      <c r="C166" s="40" t="s">
        <v>616</v>
      </c>
      <c r="D166" s="41" t="s">
        <v>173</v>
      </c>
      <c r="E166" s="41">
        <v>0</v>
      </c>
      <c r="F166" s="48">
        <v>5.5739999999999998</v>
      </c>
    </row>
    <row r="167" spans="1:9" x14ac:dyDescent="0.3">
      <c r="A167" s="40" t="s">
        <v>354</v>
      </c>
      <c r="B167" s="39" t="s">
        <v>511</v>
      </c>
      <c r="C167" s="40" t="s">
        <v>802</v>
      </c>
      <c r="D167" s="41" t="s">
        <v>122</v>
      </c>
      <c r="E167" s="47">
        <v>15.587999999999999</v>
      </c>
      <c r="F167" s="48">
        <v>4.7779999999999996</v>
      </c>
      <c r="I167" s="49"/>
    </row>
    <row r="168" spans="1:9" x14ac:dyDescent="0.3">
      <c r="A168" s="40" t="s">
        <v>406</v>
      </c>
      <c r="B168" s="39" t="s">
        <v>525</v>
      </c>
      <c r="C168" s="40" t="s">
        <v>678</v>
      </c>
      <c r="D168" s="41" t="s">
        <v>106</v>
      </c>
      <c r="E168" s="47">
        <v>9.0250000000000004</v>
      </c>
      <c r="F168" s="48">
        <v>12.741</v>
      </c>
      <c r="G168" s="49"/>
      <c r="H168" s="49"/>
    </row>
    <row r="169" spans="1:9" x14ac:dyDescent="0.3">
      <c r="A169" s="40" t="s">
        <v>422</v>
      </c>
      <c r="B169" s="39" t="s">
        <v>491</v>
      </c>
      <c r="C169" s="40" t="s">
        <v>745</v>
      </c>
      <c r="D169" s="41" t="s">
        <v>107</v>
      </c>
      <c r="E169" s="47">
        <v>22.151</v>
      </c>
      <c r="F169" s="48">
        <v>18.315000000000001</v>
      </c>
    </row>
    <row r="170" spans="1:9" x14ac:dyDescent="0.3">
      <c r="A170" s="40" t="s">
        <v>390</v>
      </c>
      <c r="B170" s="39" t="s">
        <v>491</v>
      </c>
      <c r="C170" s="40" t="s">
        <v>735</v>
      </c>
      <c r="D170" s="41" t="s">
        <v>123</v>
      </c>
      <c r="E170" s="47">
        <v>10.664999999999999</v>
      </c>
      <c r="F170" s="48">
        <v>9.5559999999999992</v>
      </c>
      <c r="G170" s="49"/>
    </row>
    <row r="171" spans="1:9" x14ac:dyDescent="0.3">
      <c r="A171" s="40" t="s">
        <v>446</v>
      </c>
      <c r="B171" s="39" t="s">
        <v>491</v>
      </c>
      <c r="C171" s="40" t="s">
        <v>740</v>
      </c>
      <c r="D171" s="41" t="s">
        <v>125</v>
      </c>
      <c r="E171" s="47">
        <v>33.637</v>
      </c>
      <c r="F171" s="48">
        <v>28.667000000000002</v>
      </c>
    </row>
    <row r="172" spans="1:9" x14ac:dyDescent="0.3">
      <c r="A172" s="40" t="s">
        <v>256</v>
      </c>
      <c r="B172" s="39" t="s">
        <v>491</v>
      </c>
      <c r="C172" s="40" t="s">
        <v>846</v>
      </c>
      <c r="D172" s="41" t="s">
        <v>230</v>
      </c>
      <c r="E172" s="47">
        <v>2.4609999999999999</v>
      </c>
      <c r="F172" s="41">
        <v>0</v>
      </c>
      <c r="H172" s="49"/>
      <c r="I172" s="49"/>
    </row>
    <row r="173" spans="1:9" x14ac:dyDescent="0.3">
      <c r="A173" s="40" t="s">
        <v>401</v>
      </c>
      <c r="B173" s="39" t="s">
        <v>572</v>
      </c>
      <c r="C173" s="40" t="s">
        <v>775</v>
      </c>
      <c r="D173" s="41" t="s">
        <v>126</v>
      </c>
      <c r="E173" s="47">
        <v>17.228999999999999</v>
      </c>
      <c r="F173" s="48">
        <v>11.148</v>
      </c>
    </row>
    <row r="174" spans="1:9" x14ac:dyDescent="0.3">
      <c r="A174" s="40" t="s">
        <v>301</v>
      </c>
      <c r="B174" s="39" t="s">
        <v>491</v>
      </c>
      <c r="C174" s="40" t="s">
        <v>648</v>
      </c>
      <c r="D174" s="41" t="s">
        <v>182</v>
      </c>
      <c r="E174" s="41">
        <v>0</v>
      </c>
      <c r="F174" s="48">
        <v>1.593</v>
      </c>
    </row>
    <row r="175" spans="1:9" x14ac:dyDescent="0.3">
      <c r="A175" s="40" t="s">
        <v>312</v>
      </c>
      <c r="B175" s="39" t="s">
        <v>591</v>
      </c>
      <c r="C175" s="40" t="s">
        <v>800</v>
      </c>
      <c r="D175" s="41" t="s">
        <v>108</v>
      </c>
      <c r="E175" s="47">
        <v>4.9219999999999997</v>
      </c>
      <c r="F175" s="48">
        <v>1.593</v>
      </c>
    </row>
    <row r="176" spans="1:9" x14ac:dyDescent="0.3">
      <c r="A176" s="40" t="s">
        <v>328</v>
      </c>
      <c r="B176" s="39" t="s">
        <v>501</v>
      </c>
      <c r="C176" s="40" t="s">
        <v>633</v>
      </c>
      <c r="D176" s="41" t="s">
        <v>176</v>
      </c>
      <c r="E176" s="41">
        <v>0</v>
      </c>
      <c r="F176" s="48">
        <v>3.1850000000000001</v>
      </c>
    </row>
    <row r="177" spans="1:9" x14ac:dyDescent="0.3">
      <c r="A177" s="40" t="s">
        <v>317</v>
      </c>
      <c r="B177" s="39" t="s">
        <v>494</v>
      </c>
      <c r="C177" s="40" t="s">
        <v>626</v>
      </c>
      <c r="D177" s="41" t="s">
        <v>183</v>
      </c>
      <c r="E177" s="41">
        <v>0</v>
      </c>
      <c r="F177" s="48">
        <v>2.3889999999999998</v>
      </c>
    </row>
    <row r="178" spans="1:9" x14ac:dyDescent="0.3">
      <c r="A178" s="40" t="s">
        <v>373</v>
      </c>
      <c r="B178" s="39" t="s">
        <v>491</v>
      </c>
      <c r="C178" s="40" t="s">
        <v>649</v>
      </c>
      <c r="D178" s="41" t="s">
        <v>175</v>
      </c>
      <c r="E178" s="41">
        <v>0</v>
      </c>
      <c r="F178" s="48">
        <v>7.9630000000000001</v>
      </c>
    </row>
    <row r="179" spans="1:9" x14ac:dyDescent="0.3">
      <c r="A179" s="40" t="s">
        <v>470</v>
      </c>
      <c r="B179" s="39" t="s">
        <v>511</v>
      </c>
      <c r="C179" s="40" t="s">
        <v>696</v>
      </c>
      <c r="D179" s="41" t="s">
        <v>129</v>
      </c>
      <c r="E179" s="47">
        <v>51.686</v>
      </c>
      <c r="F179" s="48">
        <v>64.501000000000005</v>
      </c>
      <c r="G179" s="49"/>
      <c r="I179" s="49"/>
    </row>
    <row r="180" spans="1:9" x14ac:dyDescent="0.3">
      <c r="A180" s="40" t="s">
        <v>339</v>
      </c>
      <c r="B180" s="39" t="s">
        <v>488</v>
      </c>
      <c r="C180" s="40" t="s">
        <v>1056</v>
      </c>
      <c r="D180" s="41" t="s">
        <v>177</v>
      </c>
      <c r="E180" s="41">
        <v>0</v>
      </c>
      <c r="F180" s="48">
        <v>3.9820000000000002</v>
      </c>
    </row>
    <row r="181" spans="1:9" x14ac:dyDescent="0.3">
      <c r="A181" s="40" t="s">
        <v>400</v>
      </c>
      <c r="B181" s="39" t="s">
        <v>540</v>
      </c>
      <c r="C181" s="40" t="s">
        <v>711</v>
      </c>
      <c r="D181" s="41" t="s">
        <v>130</v>
      </c>
      <c r="E181" s="47">
        <v>11.486000000000001</v>
      </c>
      <c r="F181" s="48">
        <v>11.148</v>
      </c>
      <c r="I181" s="49"/>
    </row>
    <row r="182" spans="1:9" x14ac:dyDescent="0.3">
      <c r="A182" s="40" t="s">
        <v>430</v>
      </c>
      <c r="B182" s="39" t="s">
        <v>552</v>
      </c>
      <c r="C182" s="40" t="s">
        <v>733</v>
      </c>
      <c r="D182" s="41" t="s">
        <v>131</v>
      </c>
      <c r="E182" s="47">
        <v>22.151</v>
      </c>
      <c r="F182" s="48">
        <v>19.908000000000001</v>
      </c>
      <c r="I182" s="49"/>
    </row>
    <row r="183" spans="1:9" x14ac:dyDescent="0.3">
      <c r="A183" s="40" t="s">
        <v>384</v>
      </c>
      <c r="B183" s="39" t="s">
        <v>578</v>
      </c>
      <c r="C183" s="40" t="s">
        <v>777</v>
      </c>
      <c r="D183" s="41" t="s">
        <v>109</v>
      </c>
      <c r="E183" s="47">
        <v>13.946999999999999</v>
      </c>
      <c r="F183" s="48">
        <v>8.7590000000000003</v>
      </c>
    </row>
    <row r="184" spans="1:9" x14ac:dyDescent="0.3">
      <c r="A184" s="40" t="s">
        <v>284</v>
      </c>
      <c r="B184" s="39" t="s">
        <v>510</v>
      </c>
      <c r="C184" s="40" t="s">
        <v>1063</v>
      </c>
      <c r="D184" s="41" t="s">
        <v>191</v>
      </c>
      <c r="E184" s="47">
        <v>11.486000000000001</v>
      </c>
      <c r="F184" s="41">
        <v>0</v>
      </c>
    </row>
    <row r="185" spans="1:9" x14ac:dyDescent="0.3">
      <c r="A185" s="40" t="s">
        <v>353</v>
      </c>
      <c r="B185" s="39" t="s">
        <v>590</v>
      </c>
      <c r="C185" s="40" t="s">
        <v>797</v>
      </c>
      <c r="D185" s="41" t="s">
        <v>110</v>
      </c>
      <c r="E185" s="47">
        <v>12.305999999999999</v>
      </c>
      <c r="F185" s="48">
        <v>4.7779999999999996</v>
      </c>
    </row>
    <row r="186" spans="1:9" x14ac:dyDescent="0.3">
      <c r="A186" s="40" t="s">
        <v>299</v>
      </c>
      <c r="B186" s="39" t="s">
        <v>492</v>
      </c>
      <c r="C186" s="40" t="s">
        <v>627</v>
      </c>
      <c r="D186" s="41" t="s">
        <v>178</v>
      </c>
      <c r="E186" s="41">
        <v>0</v>
      </c>
      <c r="F186" s="48">
        <v>1.593</v>
      </c>
    </row>
    <row r="187" spans="1:9" x14ac:dyDescent="0.3">
      <c r="A187" s="40" t="s">
        <v>394</v>
      </c>
      <c r="B187" s="39" t="s">
        <v>541</v>
      </c>
      <c r="C187" s="40" t="s">
        <v>1060</v>
      </c>
      <c r="D187" s="41" t="s">
        <v>3</v>
      </c>
      <c r="E187" s="47">
        <v>10.664999999999999</v>
      </c>
      <c r="F187" s="48">
        <v>10.352</v>
      </c>
      <c r="I187" s="49"/>
    </row>
    <row r="188" spans="1:9" x14ac:dyDescent="0.3">
      <c r="A188" s="40" t="s">
        <v>431</v>
      </c>
      <c r="B188" s="39" t="s">
        <v>557</v>
      </c>
      <c r="C188" s="40" t="s">
        <v>743</v>
      </c>
      <c r="D188" s="41" t="s">
        <v>113</v>
      </c>
      <c r="E188" s="47">
        <v>23.792000000000002</v>
      </c>
      <c r="F188" s="48">
        <v>19.908000000000001</v>
      </c>
    </row>
    <row r="189" spans="1:9" x14ac:dyDescent="0.3">
      <c r="A189" s="40" t="s">
        <v>350</v>
      </c>
      <c r="B189" s="39" t="s">
        <v>581</v>
      </c>
      <c r="C189" s="40" t="s">
        <v>780</v>
      </c>
      <c r="D189" s="41" t="s">
        <v>114</v>
      </c>
      <c r="E189" s="47">
        <v>8.2040000000000006</v>
      </c>
      <c r="F189" s="48">
        <v>4.7779999999999996</v>
      </c>
    </row>
    <row r="190" spans="1:9" x14ac:dyDescent="0.3">
      <c r="A190" s="40" t="s">
        <v>305</v>
      </c>
      <c r="B190" s="39" t="s">
        <v>491</v>
      </c>
      <c r="C190" s="40" t="s">
        <v>725</v>
      </c>
      <c r="D190" s="41" t="s">
        <v>111</v>
      </c>
      <c r="E190" s="47">
        <v>1.641</v>
      </c>
      <c r="F190" s="48">
        <v>1.593</v>
      </c>
    </row>
    <row r="191" spans="1:9" x14ac:dyDescent="0.3">
      <c r="A191" s="40" t="s">
        <v>319</v>
      </c>
      <c r="B191" s="39" t="s">
        <v>491</v>
      </c>
      <c r="C191" s="40" t="s">
        <v>650</v>
      </c>
      <c r="D191" s="41" t="s">
        <v>187</v>
      </c>
      <c r="E191" s="41">
        <v>0</v>
      </c>
      <c r="F191" s="48">
        <v>2.3889999999999998</v>
      </c>
    </row>
    <row r="192" spans="1:9" x14ac:dyDescent="0.3">
      <c r="A192" s="40" t="s">
        <v>330</v>
      </c>
      <c r="B192" s="39" t="s">
        <v>496</v>
      </c>
      <c r="C192" s="40" t="s">
        <v>629</v>
      </c>
      <c r="D192" s="41" t="s">
        <v>186</v>
      </c>
      <c r="E192" s="41">
        <v>0</v>
      </c>
      <c r="F192" s="48">
        <v>3.1850000000000001</v>
      </c>
    </row>
    <row r="193" spans="1:9" x14ac:dyDescent="0.3">
      <c r="A193" s="40" t="s">
        <v>249</v>
      </c>
      <c r="B193" s="39" t="s">
        <v>491</v>
      </c>
      <c r="C193" s="40" t="s">
        <v>847</v>
      </c>
      <c r="D193" s="41" t="s">
        <v>235</v>
      </c>
      <c r="E193" s="47">
        <v>2.4609999999999999</v>
      </c>
      <c r="F193" s="41">
        <v>0</v>
      </c>
      <c r="G193" s="49"/>
      <c r="H193" s="49"/>
      <c r="I193" s="49"/>
    </row>
    <row r="194" spans="1:9" x14ac:dyDescent="0.3">
      <c r="A194" s="40" t="s">
        <v>329</v>
      </c>
      <c r="B194" s="39" t="s">
        <v>485</v>
      </c>
      <c r="C194" s="40" t="s">
        <v>1052</v>
      </c>
      <c r="D194" s="41" t="s">
        <v>180</v>
      </c>
      <c r="E194" s="41">
        <v>0</v>
      </c>
      <c r="F194" s="48">
        <v>3.1850000000000001</v>
      </c>
      <c r="I194" s="49"/>
    </row>
    <row r="195" spans="1:9" x14ac:dyDescent="0.3">
      <c r="A195" s="40" t="s">
        <v>413</v>
      </c>
      <c r="B195" s="39" t="s">
        <v>491</v>
      </c>
      <c r="C195" s="40" t="s">
        <v>774</v>
      </c>
      <c r="D195" s="41" t="s">
        <v>112</v>
      </c>
      <c r="E195" s="47">
        <v>22.972000000000001</v>
      </c>
      <c r="F195" s="48">
        <v>15.13</v>
      </c>
      <c r="H195" s="49"/>
      <c r="I195" s="49"/>
    </row>
    <row r="196" spans="1:9" x14ac:dyDescent="0.3">
      <c r="A196" s="40" t="s">
        <v>415</v>
      </c>
      <c r="B196" s="39" t="s">
        <v>491</v>
      </c>
      <c r="C196" s="40" t="s">
        <v>794</v>
      </c>
      <c r="D196" s="41" t="s">
        <v>116</v>
      </c>
      <c r="E196" s="47">
        <v>36.918999999999997</v>
      </c>
      <c r="F196" s="48">
        <v>15.926</v>
      </c>
    </row>
    <row r="197" spans="1:9" x14ac:dyDescent="0.3">
      <c r="A197" s="40" t="s">
        <v>286</v>
      </c>
      <c r="B197" s="39" t="s">
        <v>607</v>
      </c>
      <c r="C197" s="40" t="s">
        <v>827</v>
      </c>
      <c r="D197" s="41" t="s">
        <v>236</v>
      </c>
      <c r="E197" s="47">
        <v>14.766999999999999</v>
      </c>
      <c r="F197" s="41">
        <v>0</v>
      </c>
    </row>
    <row r="198" spans="1:9" x14ac:dyDescent="0.3">
      <c r="A198" s="40" t="s">
        <v>461</v>
      </c>
      <c r="B198" s="39" t="s">
        <v>536</v>
      </c>
      <c r="C198" s="40" t="s">
        <v>699</v>
      </c>
      <c r="D198" s="41" t="s">
        <v>119</v>
      </c>
      <c r="E198" s="47">
        <v>34.457000000000001</v>
      </c>
      <c r="F198" s="48">
        <v>42.204000000000001</v>
      </c>
    </row>
    <row r="199" spans="1:9" x14ac:dyDescent="0.3">
      <c r="A199" s="40" t="s">
        <v>316</v>
      </c>
      <c r="B199" s="39" t="s">
        <v>491</v>
      </c>
      <c r="C199" s="40" t="s">
        <v>651</v>
      </c>
      <c r="D199" s="41" t="s">
        <v>179</v>
      </c>
      <c r="E199" s="41">
        <v>0</v>
      </c>
      <c r="F199" s="48">
        <v>2.3889999999999998</v>
      </c>
    </row>
    <row r="200" spans="1:9" x14ac:dyDescent="0.3">
      <c r="A200" s="40" t="s">
        <v>248</v>
      </c>
      <c r="B200" s="39" t="s">
        <v>596</v>
      </c>
      <c r="C200" s="40" t="s">
        <v>810</v>
      </c>
      <c r="D200" s="41" t="s">
        <v>239</v>
      </c>
      <c r="E200" s="47">
        <v>1.641</v>
      </c>
      <c r="F200" s="41">
        <v>0</v>
      </c>
      <c r="H200" s="49"/>
    </row>
    <row r="201" spans="1:9" x14ac:dyDescent="0.3">
      <c r="A201" s="40" t="s">
        <v>293</v>
      </c>
      <c r="B201" s="39" t="s">
        <v>491</v>
      </c>
      <c r="C201" s="40" t="s">
        <v>848</v>
      </c>
      <c r="D201" s="41" t="s">
        <v>1046</v>
      </c>
      <c r="E201" s="47">
        <v>52.506</v>
      </c>
      <c r="F201" s="41">
        <v>0</v>
      </c>
    </row>
    <row r="202" spans="1:9" x14ac:dyDescent="0.3">
      <c r="A202" s="40" t="s">
        <v>473</v>
      </c>
      <c r="B202" s="39" t="s">
        <v>517</v>
      </c>
      <c r="C202" s="40" t="s">
        <v>660</v>
      </c>
      <c r="D202" s="41" t="s">
        <v>121</v>
      </c>
      <c r="E202" s="47">
        <v>50.866</v>
      </c>
      <c r="F202" s="48">
        <v>91.575000000000003</v>
      </c>
      <c r="I202" s="49"/>
    </row>
    <row r="203" spans="1:9" x14ac:dyDescent="0.3">
      <c r="A203" s="40" t="s">
        <v>323</v>
      </c>
      <c r="B203" s="39" t="s">
        <v>491</v>
      </c>
      <c r="C203" s="40" t="s">
        <v>803</v>
      </c>
      <c r="D203" s="41" t="s">
        <v>143</v>
      </c>
      <c r="E203" s="47">
        <v>8.2040000000000006</v>
      </c>
      <c r="F203" s="48">
        <v>2.3889999999999998</v>
      </c>
    </row>
    <row r="204" spans="1:9" x14ac:dyDescent="0.3">
      <c r="A204" s="40" t="s">
        <v>255</v>
      </c>
      <c r="B204" s="39" t="s">
        <v>491</v>
      </c>
      <c r="C204" s="40" t="s">
        <v>849</v>
      </c>
      <c r="D204" s="41" t="s">
        <v>229</v>
      </c>
      <c r="E204" s="47">
        <v>2.4609999999999999</v>
      </c>
      <c r="F204" s="41">
        <v>0</v>
      </c>
      <c r="I204" s="49"/>
    </row>
    <row r="205" spans="1:9" x14ac:dyDescent="0.3">
      <c r="A205" s="40" t="s">
        <v>342</v>
      </c>
      <c r="B205" s="39" t="s">
        <v>560</v>
      </c>
      <c r="C205" s="40" t="s">
        <v>747</v>
      </c>
      <c r="D205" s="41" t="s">
        <v>144</v>
      </c>
      <c r="E205" s="47">
        <v>4.9219999999999997</v>
      </c>
      <c r="F205" s="48">
        <v>3.9820000000000002</v>
      </c>
    </row>
    <row r="206" spans="1:9" x14ac:dyDescent="0.3">
      <c r="A206" s="40" t="s">
        <v>300</v>
      </c>
      <c r="B206" s="39" t="s">
        <v>491</v>
      </c>
      <c r="C206" s="40" t="s">
        <v>652</v>
      </c>
      <c r="D206" s="41" t="s">
        <v>181</v>
      </c>
      <c r="E206" s="41">
        <v>0</v>
      </c>
      <c r="F206" s="48">
        <v>1.593</v>
      </c>
    </row>
    <row r="207" spans="1:9" x14ac:dyDescent="0.3">
      <c r="A207" s="40" t="s">
        <v>441</v>
      </c>
      <c r="B207" s="39" t="s">
        <v>491</v>
      </c>
      <c r="C207" s="40" t="s">
        <v>706</v>
      </c>
      <c r="D207" s="41" t="s">
        <v>124</v>
      </c>
      <c r="E207" s="47">
        <v>24.611999999999998</v>
      </c>
      <c r="F207" s="48">
        <v>27.074000000000002</v>
      </c>
      <c r="I207" s="49"/>
    </row>
    <row r="208" spans="1:9" x14ac:dyDescent="0.3">
      <c r="A208" s="40" t="s">
        <v>270</v>
      </c>
      <c r="B208" s="39" t="s">
        <v>506</v>
      </c>
      <c r="C208" s="40" t="s">
        <v>1061</v>
      </c>
      <c r="D208" s="41" t="s">
        <v>231</v>
      </c>
      <c r="E208" s="47">
        <v>4.1020000000000003</v>
      </c>
      <c r="F208" s="41">
        <v>0</v>
      </c>
      <c r="I208" s="49"/>
    </row>
    <row r="209" spans="1:9" x14ac:dyDescent="0.3">
      <c r="A209" s="40" t="s">
        <v>340</v>
      </c>
      <c r="B209" s="39" t="s">
        <v>490</v>
      </c>
      <c r="C209" s="40" t="s">
        <v>624</v>
      </c>
      <c r="D209" s="41" t="s">
        <v>190</v>
      </c>
      <c r="E209" s="41">
        <v>0</v>
      </c>
      <c r="F209" s="48">
        <v>3.9820000000000002</v>
      </c>
    </row>
    <row r="210" spans="1:9" x14ac:dyDescent="0.3">
      <c r="A210" s="40" t="s">
        <v>306</v>
      </c>
      <c r="B210" s="39" t="s">
        <v>491</v>
      </c>
      <c r="C210" s="40" t="s">
        <v>726</v>
      </c>
      <c r="D210" s="41" t="s">
        <v>146</v>
      </c>
      <c r="E210" s="47">
        <v>1.641</v>
      </c>
      <c r="F210" s="48">
        <v>1.593</v>
      </c>
      <c r="H210" s="49"/>
    </row>
    <row r="211" spans="1:9" x14ac:dyDescent="0.3">
      <c r="A211" s="40" t="s">
        <v>432</v>
      </c>
      <c r="B211" s="39" t="s">
        <v>534</v>
      </c>
      <c r="C211" s="40" t="s">
        <v>693</v>
      </c>
      <c r="D211" s="41" t="s">
        <v>127</v>
      </c>
      <c r="E211" s="47">
        <v>16.408000000000001</v>
      </c>
      <c r="F211" s="48">
        <v>20.704000000000001</v>
      </c>
      <c r="I211" s="49"/>
    </row>
    <row r="212" spans="1:9" x14ac:dyDescent="0.3">
      <c r="A212" s="40" t="s">
        <v>313</v>
      </c>
      <c r="B212" s="39" t="s">
        <v>491</v>
      </c>
      <c r="C212" s="40" t="s">
        <v>806</v>
      </c>
      <c r="D212" s="41" t="s">
        <v>145</v>
      </c>
      <c r="E212" s="47">
        <v>8.2040000000000006</v>
      </c>
      <c r="F212" s="48">
        <v>1.593</v>
      </c>
      <c r="G212" s="49"/>
      <c r="I212" s="49"/>
    </row>
    <row r="213" spans="1:9" x14ac:dyDescent="0.3">
      <c r="A213" s="40" t="s">
        <v>302</v>
      </c>
      <c r="B213" s="39" t="s">
        <v>484</v>
      </c>
      <c r="C213" s="40" t="s">
        <v>618</v>
      </c>
      <c r="D213" s="41" t="s">
        <v>184</v>
      </c>
      <c r="E213" s="41">
        <v>0</v>
      </c>
      <c r="F213" s="48">
        <v>1.593</v>
      </c>
    </row>
    <row r="214" spans="1:9" x14ac:dyDescent="0.3">
      <c r="A214" s="40" t="s">
        <v>257</v>
      </c>
      <c r="B214" s="39" t="s">
        <v>491</v>
      </c>
      <c r="C214" s="40" t="s">
        <v>850</v>
      </c>
      <c r="D214" s="41" t="s">
        <v>233</v>
      </c>
      <c r="E214" s="47">
        <v>2.4609999999999999</v>
      </c>
      <c r="F214" s="41">
        <v>0</v>
      </c>
      <c r="G214" s="49"/>
      <c r="H214" s="49"/>
    </row>
    <row r="215" spans="1:9" x14ac:dyDescent="0.3">
      <c r="A215" s="40" t="s">
        <v>263</v>
      </c>
      <c r="B215" s="39" t="s">
        <v>491</v>
      </c>
      <c r="C215" s="40" t="s">
        <v>851</v>
      </c>
      <c r="D215" s="41" t="s">
        <v>240</v>
      </c>
      <c r="E215" s="47">
        <v>3.282</v>
      </c>
      <c r="F215" s="41">
        <v>0</v>
      </c>
      <c r="I215" s="49"/>
    </row>
    <row r="216" spans="1:9" x14ac:dyDescent="0.3">
      <c r="A216" s="40" t="s">
        <v>307</v>
      </c>
      <c r="B216" s="39" t="s">
        <v>542</v>
      </c>
      <c r="C216" s="40" t="s">
        <v>713</v>
      </c>
      <c r="D216" s="41" t="s">
        <v>147</v>
      </c>
      <c r="E216" s="47">
        <v>1.641</v>
      </c>
      <c r="F216" s="48">
        <v>1.593</v>
      </c>
      <c r="G216" s="49"/>
    </row>
    <row r="217" spans="1:9" x14ac:dyDescent="0.3">
      <c r="A217" s="40" t="s">
        <v>334</v>
      </c>
      <c r="B217" s="39" t="s">
        <v>531</v>
      </c>
      <c r="C217" s="40" t="s">
        <v>688</v>
      </c>
      <c r="D217" s="41" t="s">
        <v>133</v>
      </c>
      <c r="E217" s="47">
        <v>2.4609999999999999</v>
      </c>
      <c r="F217" s="48">
        <v>3.1850000000000001</v>
      </c>
      <c r="I217" s="49"/>
    </row>
    <row r="218" spans="1:9" x14ac:dyDescent="0.3">
      <c r="A218" s="40" t="s">
        <v>409</v>
      </c>
      <c r="B218" s="39" t="s">
        <v>535</v>
      </c>
      <c r="C218" s="40" t="s">
        <v>694</v>
      </c>
      <c r="D218" s="41" t="s">
        <v>148</v>
      </c>
      <c r="E218" s="47">
        <v>11.486000000000001</v>
      </c>
      <c r="F218" s="48">
        <v>14.333</v>
      </c>
    </row>
    <row r="219" spans="1:9" x14ac:dyDescent="0.3">
      <c r="A219" s="40" t="s">
        <v>333</v>
      </c>
      <c r="B219" s="39" t="s">
        <v>491</v>
      </c>
      <c r="C219" s="40" t="s">
        <v>691</v>
      </c>
      <c r="D219" s="41" t="s">
        <v>128</v>
      </c>
      <c r="E219" s="47">
        <v>2.4609999999999999</v>
      </c>
      <c r="F219" s="48">
        <v>3.1850000000000001</v>
      </c>
      <c r="I219" s="49"/>
    </row>
    <row r="220" spans="1:9" x14ac:dyDescent="0.3">
      <c r="A220" s="40" t="s">
        <v>246</v>
      </c>
      <c r="B220" s="39" t="s">
        <v>597</v>
      </c>
      <c r="C220" s="40" t="s">
        <v>811</v>
      </c>
      <c r="D220" s="41" t="s">
        <v>232</v>
      </c>
      <c r="E220" s="47">
        <v>1.641</v>
      </c>
      <c r="F220" s="41">
        <v>0</v>
      </c>
      <c r="G220" s="49"/>
      <c r="I220" s="49"/>
    </row>
    <row r="221" spans="1:9" x14ac:dyDescent="0.3">
      <c r="A221" s="40" t="s">
        <v>396</v>
      </c>
      <c r="B221" s="39" t="s">
        <v>580</v>
      </c>
      <c r="C221" s="40" t="s">
        <v>779</v>
      </c>
      <c r="D221" s="41" t="s">
        <v>132</v>
      </c>
      <c r="E221" s="47">
        <v>17.228999999999999</v>
      </c>
      <c r="F221" s="48">
        <v>10.352</v>
      </c>
      <c r="I221" s="49"/>
    </row>
    <row r="222" spans="1:9" x14ac:dyDescent="0.3">
      <c r="A222" s="40" t="s">
        <v>318</v>
      </c>
      <c r="B222" s="39" t="s">
        <v>483</v>
      </c>
      <c r="C222" s="40" t="s">
        <v>617</v>
      </c>
      <c r="D222" s="41" t="s">
        <v>185</v>
      </c>
      <c r="E222" s="41">
        <v>0</v>
      </c>
      <c r="F222" s="48">
        <v>2.3889999999999998</v>
      </c>
    </row>
    <row r="223" spans="1:9" x14ac:dyDescent="0.3">
      <c r="A223" s="40" t="s">
        <v>258</v>
      </c>
      <c r="B223" s="39" t="s">
        <v>600</v>
      </c>
      <c r="C223" s="40" t="s">
        <v>816</v>
      </c>
      <c r="D223" s="41" t="s">
        <v>234</v>
      </c>
      <c r="E223" s="47">
        <v>2.4609999999999999</v>
      </c>
      <c r="F223" s="41">
        <v>0</v>
      </c>
      <c r="I223" s="49"/>
    </row>
    <row r="224" spans="1:9" x14ac:dyDescent="0.3">
      <c r="A224" s="40" t="s">
        <v>451</v>
      </c>
      <c r="B224" s="39" t="s">
        <v>538</v>
      </c>
      <c r="C224" s="40" t="s">
        <v>704</v>
      </c>
      <c r="D224" s="41" t="s">
        <v>149</v>
      </c>
      <c r="E224" s="47">
        <v>31.995999999999999</v>
      </c>
      <c r="F224" s="48">
        <v>36.630000000000003</v>
      </c>
    </row>
    <row r="225" spans="1:9" x14ac:dyDescent="0.3">
      <c r="A225" s="40" t="s">
        <v>410</v>
      </c>
      <c r="B225" s="39" t="s">
        <v>555</v>
      </c>
      <c r="C225" s="40" t="s">
        <v>738</v>
      </c>
      <c r="D225" s="41" t="s">
        <v>135</v>
      </c>
      <c r="E225" s="47">
        <v>16.408000000000001</v>
      </c>
      <c r="F225" s="48">
        <v>14.333</v>
      </c>
      <c r="I225" s="49"/>
    </row>
    <row r="226" spans="1:9" x14ac:dyDescent="0.3">
      <c r="A226" s="40" t="s">
        <v>453</v>
      </c>
      <c r="B226" s="39" t="s">
        <v>491</v>
      </c>
      <c r="C226" s="40" t="s">
        <v>769</v>
      </c>
      <c r="D226" s="41" t="s">
        <v>136</v>
      </c>
      <c r="E226" s="47">
        <v>54.968000000000004</v>
      </c>
      <c r="F226" s="48">
        <v>37.426000000000002</v>
      </c>
    </row>
    <row r="227" spans="1:9" x14ac:dyDescent="0.3">
      <c r="A227" s="40" t="s">
        <v>283</v>
      </c>
      <c r="B227" s="39" t="s">
        <v>509</v>
      </c>
      <c r="C227" s="40" t="s">
        <v>812</v>
      </c>
      <c r="D227" s="41" t="s">
        <v>241</v>
      </c>
      <c r="E227" s="47">
        <v>9.8450000000000006</v>
      </c>
      <c r="F227" s="41">
        <v>0</v>
      </c>
    </row>
    <row r="228" spans="1:9" x14ac:dyDescent="0.3">
      <c r="A228" s="40" t="s">
        <v>424</v>
      </c>
      <c r="B228" s="39" t="s">
        <v>527</v>
      </c>
      <c r="C228" s="40" t="s">
        <v>682</v>
      </c>
      <c r="D228" s="41" t="s">
        <v>152</v>
      </c>
      <c r="E228" s="47">
        <v>13.946999999999999</v>
      </c>
      <c r="F228" s="48">
        <v>19.111000000000001</v>
      </c>
    </row>
    <row r="229" spans="1:9" x14ac:dyDescent="0.3">
      <c r="A229" s="40" t="s">
        <v>377</v>
      </c>
      <c r="B229" s="39" t="s">
        <v>574</v>
      </c>
      <c r="C229" s="40" t="s">
        <v>767</v>
      </c>
      <c r="D229" s="41" t="s">
        <v>138</v>
      </c>
      <c r="E229" s="47">
        <v>11.486000000000001</v>
      </c>
      <c r="F229" s="48">
        <v>7.9630000000000001</v>
      </c>
    </row>
    <row r="230" spans="1:9" x14ac:dyDescent="0.3">
      <c r="A230" s="40" t="s">
        <v>357</v>
      </c>
      <c r="B230" s="39" t="s">
        <v>491</v>
      </c>
      <c r="C230" s="40" t="s">
        <v>653</v>
      </c>
      <c r="D230" s="41" t="s">
        <v>189</v>
      </c>
      <c r="E230" s="41">
        <v>0</v>
      </c>
      <c r="F230" s="48">
        <v>5.5739999999999998</v>
      </c>
    </row>
    <row r="231" spans="1:9" x14ac:dyDescent="0.3">
      <c r="A231" s="40" t="s">
        <v>478</v>
      </c>
      <c r="B231" s="39" t="s">
        <v>518</v>
      </c>
      <c r="C231" s="40" t="s">
        <v>698</v>
      </c>
      <c r="D231" s="41" t="s">
        <v>134</v>
      </c>
      <c r="E231" s="47">
        <v>114.858</v>
      </c>
      <c r="F231" s="48">
        <v>141.74199999999999</v>
      </c>
    </row>
    <row r="232" spans="1:9" x14ac:dyDescent="0.3">
      <c r="A232" s="40" t="s">
        <v>477</v>
      </c>
      <c r="B232" s="39" t="s">
        <v>518</v>
      </c>
      <c r="C232" s="40" t="s">
        <v>661</v>
      </c>
      <c r="D232" s="41" t="s">
        <v>139</v>
      </c>
      <c r="E232" s="47">
        <v>74.656999999999996</v>
      </c>
      <c r="F232" s="48">
        <v>132.983</v>
      </c>
    </row>
    <row r="233" spans="1:9" x14ac:dyDescent="0.3">
      <c r="A233" s="40" t="s">
        <v>247</v>
      </c>
      <c r="B233" s="39" t="s">
        <v>491</v>
      </c>
      <c r="C233" s="40" t="s">
        <v>852</v>
      </c>
      <c r="D233" s="41" t="s">
        <v>237</v>
      </c>
      <c r="E233" s="47">
        <v>1.641</v>
      </c>
      <c r="F233" s="41">
        <v>0</v>
      </c>
    </row>
    <row r="234" spans="1:9" x14ac:dyDescent="0.3">
      <c r="A234" s="40" t="s">
        <v>272</v>
      </c>
      <c r="B234" s="39" t="s">
        <v>610</v>
      </c>
      <c r="C234" s="40" t="s">
        <v>835</v>
      </c>
      <c r="D234" s="41" t="s">
        <v>238</v>
      </c>
      <c r="E234" s="47">
        <v>4.9219999999999997</v>
      </c>
      <c r="F234" s="41">
        <v>0</v>
      </c>
      <c r="G234" s="49"/>
    </row>
    <row r="235" spans="1:9" x14ac:dyDescent="0.3">
      <c r="A235" s="40" t="s">
        <v>322</v>
      </c>
      <c r="B235" s="39" t="s">
        <v>491</v>
      </c>
      <c r="C235" s="40" t="s">
        <v>781</v>
      </c>
      <c r="D235" s="41" t="s">
        <v>140</v>
      </c>
      <c r="E235" s="47">
        <v>4.1020000000000003</v>
      </c>
      <c r="F235" s="48">
        <v>2.3889999999999998</v>
      </c>
    </row>
    <row r="236" spans="1:9" x14ac:dyDescent="0.3">
      <c r="A236" s="40" t="s">
        <v>360</v>
      </c>
      <c r="B236" s="39" t="s">
        <v>491</v>
      </c>
      <c r="C236" s="40" t="s">
        <v>756</v>
      </c>
      <c r="D236" s="41" t="s">
        <v>153</v>
      </c>
      <c r="E236" s="47">
        <v>7.3840000000000003</v>
      </c>
      <c r="F236" s="48">
        <v>5.5739999999999998</v>
      </c>
      <c r="H236" s="49"/>
    </row>
    <row r="237" spans="1:9" x14ac:dyDescent="0.3">
      <c r="A237" s="40" t="s">
        <v>398</v>
      </c>
      <c r="B237" s="39" t="s">
        <v>592</v>
      </c>
      <c r="C237" s="40" t="s">
        <v>801</v>
      </c>
      <c r="D237" s="41" t="s">
        <v>141</v>
      </c>
      <c r="E237" s="47">
        <v>31.995999999999999</v>
      </c>
      <c r="F237" s="48">
        <v>10.352</v>
      </c>
    </row>
    <row r="238" spans="1:9" x14ac:dyDescent="0.3">
      <c r="A238" s="40" t="s">
        <v>387</v>
      </c>
      <c r="B238" s="39" t="s">
        <v>505</v>
      </c>
      <c r="C238" s="40" t="s">
        <v>637</v>
      </c>
      <c r="D238" s="41" t="s">
        <v>188</v>
      </c>
      <c r="E238" s="41">
        <v>0</v>
      </c>
      <c r="F238" s="48">
        <v>9.5559999999999992</v>
      </c>
    </row>
    <row r="239" spans="1:9" x14ac:dyDescent="0.3">
      <c r="A239" s="40" t="s">
        <v>442</v>
      </c>
      <c r="B239" s="39" t="s">
        <v>505</v>
      </c>
      <c r="C239" s="40" t="s">
        <v>680</v>
      </c>
      <c r="D239" s="41" t="s">
        <v>154</v>
      </c>
      <c r="E239" s="47">
        <v>20.51</v>
      </c>
      <c r="F239" s="48">
        <v>28.667000000000002</v>
      </c>
      <c r="G239" s="49"/>
      <c r="I239" s="49"/>
    </row>
    <row r="240" spans="1:9" x14ac:dyDescent="0.3">
      <c r="A240" s="40" t="s">
        <v>440</v>
      </c>
      <c r="B240" s="39" t="s">
        <v>498</v>
      </c>
      <c r="C240" s="40" t="s">
        <v>751</v>
      </c>
      <c r="D240" s="41" t="s">
        <v>150</v>
      </c>
      <c r="E240" s="47">
        <v>31.995999999999999</v>
      </c>
      <c r="F240" s="48">
        <v>25.481999999999999</v>
      </c>
      <c r="I240" s="49"/>
    </row>
    <row r="241" spans="1:6" x14ac:dyDescent="0.3">
      <c r="A241" s="40" t="s">
        <v>379</v>
      </c>
      <c r="B241" s="39" t="s">
        <v>491</v>
      </c>
      <c r="C241" s="40" t="s">
        <v>792</v>
      </c>
      <c r="D241" s="41" t="s">
        <v>142</v>
      </c>
      <c r="E241" s="47">
        <v>17.228999999999999</v>
      </c>
      <c r="F241" s="48">
        <v>7.9630000000000001</v>
      </c>
    </row>
    <row r="242" spans="1:6" x14ac:dyDescent="0.3">
      <c r="A242" s="40" t="s">
        <v>468</v>
      </c>
      <c r="B242" s="39" t="s">
        <v>491</v>
      </c>
      <c r="C242" s="40" t="s">
        <v>703</v>
      </c>
      <c r="D242" s="41" t="s">
        <v>151</v>
      </c>
      <c r="E242" s="47">
        <v>53.326999999999998</v>
      </c>
      <c r="F242" s="48">
        <v>62.112000000000002</v>
      </c>
    </row>
    <row r="243" spans="1:6" x14ac:dyDescent="0.3">
      <c r="A243" s="50" t="s">
        <v>462</v>
      </c>
      <c r="B243" s="51" t="s">
        <v>514</v>
      </c>
      <c r="C243" s="50" t="s">
        <v>676</v>
      </c>
      <c r="D243" s="52" t="s">
        <v>137</v>
      </c>
      <c r="E243" s="53">
        <v>34.457000000000001</v>
      </c>
      <c r="F243" s="54">
        <v>49.371000000000002</v>
      </c>
    </row>
  </sheetData>
  <mergeCells count="1">
    <mergeCell ref="A1:F1"/>
  </mergeCells>
  <phoneticPr fontId="18" type="noConversion"/>
  <conditionalFormatting sqref="A1:A1048576">
    <cfRule type="duplicateValues" dxfId="2" priority="1"/>
  </conditionalFormatting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Z112"/>
  <sheetViews>
    <sheetView zoomScale="60" zoomScaleNormal="60" workbookViewId="0">
      <selection activeCell="B8" sqref="B8"/>
    </sheetView>
  </sheetViews>
  <sheetFormatPr defaultColWidth="9" defaultRowHeight="16.8" x14ac:dyDescent="0.3"/>
  <cols>
    <col min="1" max="1" width="21" style="37" bestFit="1" customWidth="1"/>
    <col min="2" max="2" width="46.21875" style="36" customWidth="1"/>
    <col min="3" max="3" width="17.109375" style="12" customWidth="1"/>
    <col min="4" max="4" width="42.21875" style="62" customWidth="1"/>
    <col min="5" max="5" width="8.88671875" style="37" customWidth="1"/>
    <col min="6" max="6" width="13.88671875" style="66" customWidth="1"/>
    <col min="7" max="7" width="21.21875" style="63" customWidth="1"/>
    <col min="8" max="8" width="9.77734375" style="63" customWidth="1"/>
    <col min="9" max="10" width="11.77734375" style="68" customWidth="1"/>
    <col min="11" max="11" width="16.6640625" style="63" customWidth="1"/>
    <col min="12" max="12" width="14.88671875" style="63" customWidth="1"/>
    <col min="13" max="13" width="88.44140625" style="62" customWidth="1"/>
    <col min="14" max="14" width="68.33203125" style="62" customWidth="1"/>
    <col min="15" max="15" width="90" style="60" customWidth="1"/>
    <col min="16" max="16" width="9" style="36"/>
    <col min="17" max="17" width="9" style="58"/>
    <col min="18" max="16384" width="9" style="36"/>
  </cols>
  <sheetData>
    <row r="1" spans="1:26" ht="21" x14ac:dyDescent="0.3">
      <c r="A1" s="71" t="s">
        <v>1084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3" spans="1:26" s="68" customFormat="1" ht="35.1" customHeight="1" x14ac:dyDescent="0.3">
      <c r="A3" s="38" t="s">
        <v>865</v>
      </c>
      <c r="B3" s="28" t="s">
        <v>856</v>
      </c>
      <c r="C3" s="38" t="s">
        <v>1079</v>
      </c>
      <c r="D3" s="38" t="s">
        <v>1</v>
      </c>
      <c r="E3" s="38" t="s">
        <v>1032</v>
      </c>
      <c r="F3" s="64" t="s">
        <v>1033</v>
      </c>
      <c r="G3" s="67" t="s">
        <v>1067</v>
      </c>
      <c r="H3" s="38" t="s">
        <v>1070</v>
      </c>
      <c r="I3" s="67" t="s">
        <v>1071</v>
      </c>
      <c r="J3" s="67" t="s">
        <v>1078</v>
      </c>
      <c r="K3" s="67" t="s">
        <v>1074</v>
      </c>
      <c r="L3" s="67" t="s">
        <v>1075</v>
      </c>
      <c r="M3" s="38" t="s">
        <v>1037</v>
      </c>
      <c r="N3" s="38" t="s">
        <v>1038</v>
      </c>
      <c r="O3" s="67" t="s">
        <v>1039</v>
      </c>
      <c r="Q3" s="61"/>
    </row>
    <row r="4" spans="1:26" x14ac:dyDescent="0.3">
      <c r="A4" s="37" t="s">
        <v>325</v>
      </c>
      <c r="B4" s="36" t="s">
        <v>491</v>
      </c>
      <c r="C4" s="12" t="s">
        <v>639</v>
      </c>
      <c r="D4" s="62" t="s">
        <v>158</v>
      </c>
      <c r="E4" s="37">
        <v>6.78</v>
      </c>
      <c r="F4" s="66">
        <v>28826</v>
      </c>
      <c r="G4" s="55" t="s">
        <v>1082</v>
      </c>
      <c r="H4" s="12">
        <v>1</v>
      </c>
      <c r="I4" s="12"/>
      <c r="J4" s="12" t="s">
        <v>1077</v>
      </c>
      <c r="K4" s="37" t="s">
        <v>1080</v>
      </c>
      <c r="L4" s="37" t="s">
        <v>1077</v>
      </c>
      <c r="M4" s="36"/>
      <c r="N4" s="36"/>
      <c r="O4" s="36"/>
      <c r="T4" s="59"/>
    </row>
    <row r="5" spans="1:26" x14ac:dyDescent="0.3">
      <c r="A5" s="37" t="s">
        <v>294</v>
      </c>
      <c r="B5" s="36" t="s">
        <v>491</v>
      </c>
      <c r="C5" s="12" t="s">
        <v>640</v>
      </c>
      <c r="D5" s="62" t="s">
        <v>157</v>
      </c>
      <c r="E5" s="37">
        <v>10.14</v>
      </c>
      <c r="F5" s="66">
        <v>27418</v>
      </c>
      <c r="G5" s="55" t="s">
        <v>1082</v>
      </c>
      <c r="H5" s="12">
        <v>0</v>
      </c>
      <c r="I5" s="12" t="s">
        <v>1072</v>
      </c>
      <c r="J5" s="12" t="s">
        <v>1076</v>
      </c>
      <c r="K5" s="12" t="s">
        <v>1076</v>
      </c>
      <c r="L5" s="37" t="s">
        <v>1076</v>
      </c>
      <c r="M5" s="36"/>
      <c r="N5" s="36"/>
      <c r="O5" s="36"/>
    </row>
    <row r="6" spans="1:26" x14ac:dyDescent="0.3">
      <c r="A6" s="37" t="s">
        <v>276</v>
      </c>
      <c r="B6" s="36" t="s">
        <v>608</v>
      </c>
      <c r="C6" s="12" t="s">
        <v>828</v>
      </c>
      <c r="D6" s="62" t="s">
        <v>193</v>
      </c>
      <c r="E6" s="37">
        <v>5.72</v>
      </c>
      <c r="F6" s="66">
        <v>48814</v>
      </c>
      <c r="G6" s="19" t="s">
        <v>1081</v>
      </c>
      <c r="H6" s="37">
        <v>0</v>
      </c>
      <c r="I6" s="12" t="s">
        <v>1072</v>
      </c>
      <c r="J6" s="12" t="s">
        <v>1076</v>
      </c>
      <c r="K6" s="12" t="s">
        <v>1076</v>
      </c>
      <c r="L6" s="37" t="s">
        <v>1076</v>
      </c>
      <c r="M6" s="36"/>
      <c r="N6" s="36"/>
      <c r="O6" s="36" t="s">
        <v>906</v>
      </c>
    </row>
    <row r="7" spans="1:26" x14ac:dyDescent="0.3">
      <c r="A7" s="37" t="s">
        <v>265</v>
      </c>
      <c r="B7" s="36" t="s">
        <v>608</v>
      </c>
      <c r="C7" s="12" t="s">
        <v>829</v>
      </c>
      <c r="D7" s="62" t="s">
        <v>198</v>
      </c>
      <c r="E7" s="37">
        <v>8.39</v>
      </c>
      <c r="F7" s="66">
        <v>60089</v>
      </c>
      <c r="G7" s="19" t="s">
        <v>1081</v>
      </c>
      <c r="H7" s="12">
        <v>1</v>
      </c>
      <c r="I7" s="12"/>
      <c r="J7" s="12" t="s">
        <v>1076</v>
      </c>
      <c r="K7" s="37" t="s">
        <v>1077</v>
      </c>
      <c r="L7" s="37" t="s">
        <v>1076</v>
      </c>
      <c r="M7" s="36"/>
      <c r="N7" s="36" t="s">
        <v>868</v>
      </c>
      <c r="O7" s="36" t="s">
        <v>906</v>
      </c>
      <c r="T7" s="59"/>
    </row>
    <row r="8" spans="1:26" ht="30" x14ac:dyDescent="0.3">
      <c r="A8" s="37" t="s">
        <v>308</v>
      </c>
      <c r="B8" s="36" t="s">
        <v>584</v>
      </c>
      <c r="C8" s="12" t="s">
        <v>788</v>
      </c>
      <c r="D8" s="62" t="s">
        <v>5</v>
      </c>
      <c r="E8" s="37">
        <v>9.9700000000000006</v>
      </c>
      <c r="F8" s="66">
        <v>106913</v>
      </c>
      <c r="G8" s="57">
        <v>0.48537477148080438</v>
      </c>
      <c r="H8" s="37">
        <v>0</v>
      </c>
      <c r="I8" s="12" t="s">
        <v>1072</v>
      </c>
      <c r="J8" s="12" t="s">
        <v>1076</v>
      </c>
      <c r="K8" s="37" t="s">
        <v>1077</v>
      </c>
      <c r="L8" s="37" t="s">
        <v>1076</v>
      </c>
      <c r="M8" s="59" t="s">
        <v>985</v>
      </c>
      <c r="N8" s="36"/>
      <c r="O8" s="59" t="s">
        <v>1015</v>
      </c>
      <c r="S8" s="59"/>
      <c r="T8" s="59"/>
    </row>
    <row r="9" spans="1:26" x14ac:dyDescent="0.3">
      <c r="A9" s="37" t="s">
        <v>289</v>
      </c>
      <c r="B9" s="36" t="s">
        <v>511</v>
      </c>
      <c r="C9" s="12" t="s">
        <v>831</v>
      </c>
      <c r="D9" s="62" t="s">
        <v>199</v>
      </c>
      <c r="E9" s="37">
        <v>4.91</v>
      </c>
      <c r="F9" s="66">
        <v>117738</v>
      </c>
      <c r="G9" s="19" t="s">
        <v>1081</v>
      </c>
      <c r="H9" s="37">
        <v>0</v>
      </c>
      <c r="I9" s="12" t="s">
        <v>1072</v>
      </c>
      <c r="J9" s="12" t="s">
        <v>1077</v>
      </c>
      <c r="K9" s="37" t="s">
        <v>1077</v>
      </c>
      <c r="L9" s="37" t="s">
        <v>1080</v>
      </c>
      <c r="M9" s="36" t="s">
        <v>879</v>
      </c>
      <c r="N9" s="36" t="s">
        <v>891</v>
      </c>
      <c r="O9" s="36" t="s">
        <v>880</v>
      </c>
    </row>
    <row r="10" spans="1:26" ht="30" x14ac:dyDescent="0.3">
      <c r="A10" s="37" t="s">
        <v>372</v>
      </c>
      <c r="B10" s="36" t="s">
        <v>500</v>
      </c>
      <c r="C10" s="12" t="s">
        <v>632</v>
      </c>
      <c r="D10" s="62" t="s">
        <v>159</v>
      </c>
      <c r="E10" s="37">
        <v>5.44</v>
      </c>
      <c r="F10" s="66">
        <v>77182</v>
      </c>
      <c r="G10" s="55" t="s">
        <v>1082</v>
      </c>
      <c r="H10" s="12">
        <v>0</v>
      </c>
      <c r="I10" s="12" t="s">
        <v>1072</v>
      </c>
      <c r="J10" s="12" t="s">
        <v>1076</v>
      </c>
      <c r="K10" s="37" t="s">
        <v>1077</v>
      </c>
      <c r="L10" s="37" t="s">
        <v>1076</v>
      </c>
      <c r="M10" s="36"/>
      <c r="N10" s="36"/>
      <c r="O10" s="59" t="s">
        <v>1042</v>
      </c>
    </row>
    <row r="11" spans="1:26" x14ac:dyDescent="0.3">
      <c r="A11" s="37" t="s">
        <v>274</v>
      </c>
      <c r="B11" s="36" t="s">
        <v>598</v>
      </c>
      <c r="C11" s="12" t="s">
        <v>814</v>
      </c>
      <c r="D11" s="62" t="s">
        <v>201</v>
      </c>
      <c r="E11" s="37">
        <v>5.54</v>
      </c>
      <c r="F11" s="66">
        <v>75389</v>
      </c>
      <c r="G11" s="19" t="s">
        <v>1081</v>
      </c>
      <c r="H11" s="37">
        <v>0</v>
      </c>
      <c r="I11" s="12" t="s">
        <v>1072</v>
      </c>
      <c r="J11" s="12" t="s">
        <v>1077</v>
      </c>
      <c r="K11" s="37" t="s">
        <v>1077</v>
      </c>
      <c r="L11" s="37" t="s">
        <v>1080</v>
      </c>
      <c r="M11" s="36"/>
      <c r="N11" s="36"/>
      <c r="O11" s="36" t="s">
        <v>876</v>
      </c>
    </row>
    <row r="12" spans="1:26" x14ac:dyDescent="0.3">
      <c r="A12" s="37" t="s">
        <v>242</v>
      </c>
      <c r="B12" s="36" t="s">
        <v>491</v>
      </c>
      <c r="C12" s="12" t="s">
        <v>837</v>
      </c>
      <c r="D12" s="62" t="s">
        <v>202</v>
      </c>
      <c r="E12" s="37">
        <v>10.77</v>
      </c>
      <c r="F12" s="66">
        <v>46349</v>
      </c>
      <c r="G12" s="19" t="s">
        <v>1081</v>
      </c>
      <c r="H12" s="37">
        <v>0</v>
      </c>
      <c r="I12" s="12" t="s">
        <v>1072</v>
      </c>
      <c r="J12" s="12" t="s">
        <v>1076</v>
      </c>
      <c r="K12" s="37" t="s">
        <v>1077</v>
      </c>
      <c r="L12" s="37" t="s">
        <v>1076</v>
      </c>
      <c r="M12" s="36"/>
      <c r="N12" s="36"/>
      <c r="O12" s="36"/>
    </row>
    <row r="13" spans="1:26" x14ac:dyDescent="0.3">
      <c r="A13" s="37" t="s">
        <v>264</v>
      </c>
      <c r="B13" s="36" t="s">
        <v>491</v>
      </c>
      <c r="C13" s="12" t="s">
        <v>838</v>
      </c>
      <c r="D13" s="62" t="s">
        <v>194</v>
      </c>
      <c r="E13" s="37">
        <v>5.86</v>
      </c>
      <c r="F13" s="66">
        <v>15840</v>
      </c>
      <c r="G13" s="19" t="s">
        <v>1081</v>
      </c>
      <c r="H13" s="37">
        <v>0</v>
      </c>
      <c r="I13" s="12" t="s">
        <v>1072</v>
      </c>
      <c r="J13" s="12" t="s">
        <v>1077</v>
      </c>
      <c r="K13" s="37" t="s">
        <v>1077</v>
      </c>
      <c r="L13" s="37" t="s">
        <v>1076</v>
      </c>
      <c r="M13" s="36"/>
      <c r="N13" s="36"/>
      <c r="O13" s="36"/>
      <c r="Z13" s="59"/>
    </row>
    <row r="14" spans="1:26" ht="30" x14ac:dyDescent="0.3">
      <c r="A14" s="37" t="s">
        <v>309</v>
      </c>
      <c r="B14" s="36" t="s">
        <v>585</v>
      </c>
      <c r="C14" s="12" t="s">
        <v>789</v>
      </c>
      <c r="D14" s="62" t="s">
        <v>17</v>
      </c>
      <c r="E14" s="37">
        <v>8.92</v>
      </c>
      <c r="F14" s="66">
        <v>89162</v>
      </c>
      <c r="G14" s="57">
        <v>0.48537477148080438</v>
      </c>
      <c r="H14" s="37">
        <v>0</v>
      </c>
      <c r="I14" s="12" t="s">
        <v>1072</v>
      </c>
      <c r="J14" s="12" t="s">
        <v>1077</v>
      </c>
      <c r="K14" s="37" t="s">
        <v>1077</v>
      </c>
      <c r="L14" s="37" t="s">
        <v>1076</v>
      </c>
      <c r="M14" s="36" t="s">
        <v>893</v>
      </c>
      <c r="N14" s="36" t="s">
        <v>891</v>
      </c>
      <c r="O14" s="59" t="s">
        <v>960</v>
      </c>
    </row>
    <row r="15" spans="1:26" x14ac:dyDescent="0.3">
      <c r="A15" s="37" t="s">
        <v>291</v>
      </c>
      <c r="B15" s="36" t="s">
        <v>599</v>
      </c>
      <c r="C15" s="12" t="s">
        <v>815</v>
      </c>
      <c r="D15" s="62" t="s">
        <v>207</v>
      </c>
      <c r="E15" s="37">
        <v>6.75</v>
      </c>
      <c r="F15" s="66">
        <v>88691</v>
      </c>
      <c r="G15" s="19" t="s">
        <v>1081</v>
      </c>
      <c r="H15" s="37">
        <v>0</v>
      </c>
      <c r="I15" s="12" t="s">
        <v>1072</v>
      </c>
      <c r="J15" s="12" t="s">
        <v>1076</v>
      </c>
      <c r="K15" s="37" t="s">
        <v>1077</v>
      </c>
      <c r="L15" s="37" t="s">
        <v>1076</v>
      </c>
      <c r="M15" s="36"/>
      <c r="N15" s="36"/>
      <c r="O15" s="36" t="s">
        <v>876</v>
      </c>
    </row>
    <row r="16" spans="1:26" x14ac:dyDescent="0.3">
      <c r="A16" s="37" t="s">
        <v>259</v>
      </c>
      <c r="B16" s="36" t="s">
        <v>603</v>
      </c>
      <c r="C16" s="12" t="s">
        <v>819</v>
      </c>
      <c r="D16" s="62" t="s">
        <v>196</v>
      </c>
      <c r="E16" s="37">
        <v>7.79</v>
      </c>
      <c r="F16" s="66">
        <v>59721</v>
      </c>
      <c r="G16" s="19" t="s">
        <v>1081</v>
      </c>
      <c r="H16" s="37">
        <v>0</v>
      </c>
      <c r="I16" s="12" t="s">
        <v>1072</v>
      </c>
      <c r="J16" s="12" t="s">
        <v>1077</v>
      </c>
      <c r="K16" s="37" t="s">
        <v>1077</v>
      </c>
      <c r="L16" s="37" t="s">
        <v>1076</v>
      </c>
      <c r="M16" s="36" t="s">
        <v>930</v>
      </c>
      <c r="N16" s="36"/>
      <c r="O16" s="36" t="s">
        <v>902</v>
      </c>
    </row>
    <row r="17" spans="1:26" x14ac:dyDescent="0.3">
      <c r="A17" s="37" t="s">
        <v>281</v>
      </c>
      <c r="B17" s="36" t="s">
        <v>491</v>
      </c>
      <c r="C17" s="12" t="s">
        <v>839</v>
      </c>
      <c r="D17" s="62" t="s">
        <v>195</v>
      </c>
      <c r="E17" s="37">
        <v>7.07</v>
      </c>
      <c r="F17" s="66">
        <v>27868</v>
      </c>
      <c r="G17" s="19" t="s">
        <v>1081</v>
      </c>
      <c r="H17" s="37">
        <v>0</v>
      </c>
      <c r="I17" s="12" t="s">
        <v>1072</v>
      </c>
      <c r="J17" s="12" t="s">
        <v>1076</v>
      </c>
      <c r="K17" s="37"/>
      <c r="L17" s="37" t="s">
        <v>1076</v>
      </c>
      <c r="M17" s="36"/>
      <c r="N17" s="36"/>
      <c r="O17" s="36"/>
    </row>
    <row r="18" spans="1:26" ht="30" x14ac:dyDescent="0.3">
      <c r="A18" s="37" t="s">
        <v>397</v>
      </c>
      <c r="B18" s="36" t="s">
        <v>588</v>
      </c>
      <c r="C18" s="12" t="s">
        <v>795</v>
      </c>
      <c r="D18" s="62" t="s">
        <v>18</v>
      </c>
      <c r="E18" s="37">
        <v>6.48</v>
      </c>
      <c r="F18" s="66">
        <v>52551</v>
      </c>
      <c r="G18" s="57">
        <v>0.4206078335771169</v>
      </c>
      <c r="H18" s="37">
        <v>0</v>
      </c>
      <c r="I18" s="12" t="s">
        <v>1072</v>
      </c>
      <c r="J18" s="12" t="s">
        <v>1077</v>
      </c>
      <c r="K18" s="37" t="s">
        <v>1077</v>
      </c>
      <c r="L18" s="37" t="s">
        <v>1080</v>
      </c>
      <c r="M18" s="36" t="s">
        <v>930</v>
      </c>
      <c r="N18" s="36"/>
      <c r="O18" s="59" t="s">
        <v>984</v>
      </c>
    </row>
    <row r="19" spans="1:26" x14ac:dyDescent="0.3">
      <c r="A19" s="37" t="s">
        <v>370</v>
      </c>
      <c r="B19" s="36" t="s">
        <v>511</v>
      </c>
      <c r="C19" s="12" t="s">
        <v>799</v>
      </c>
      <c r="D19" s="62" t="s">
        <v>39</v>
      </c>
      <c r="E19" s="37">
        <v>4.96</v>
      </c>
      <c r="F19" s="66">
        <v>85525</v>
      </c>
      <c r="G19" s="57">
        <v>0.33598987389245699</v>
      </c>
      <c r="H19" s="37">
        <v>0</v>
      </c>
      <c r="I19" s="12" t="s">
        <v>1072</v>
      </c>
      <c r="J19" s="12" t="s">
        <v>1077</v>
      </c>
      <c r="K19" s="37" t="s">
        <v>1077</v>
      </c>
      <c r="L19" s="37" t="s">
        <v>1080</v>
      </c>
      <c r="M19" s="36" t="s">
        <v>879</v>
      </c>
      <c r="N19" s="36" t="s">
        <v>891</v>
      </c>
      <c r="O19" s="36" t="s">
        <v>880</v>
      </c>
    </row>
    <row r="20" spans="1:26" x14ac:dyDescent="0.3">
      <c r="A20" s="37" t="s">
        <v>355</v>
      </c>
      <c r="B20" s="36" t="s">
        <v>504</v>
      </c>
      <c r="C20" s="12" t="s">
        <v>636</v>
      </c>
      <c r="D20" s="62" t="s">
        <v>163</v>
      </c>
      <c r="E20" s="37">
        <v>8.1999999999999993</v>
      </c>
      <c r="F20" s="66">
        <v>45889</v>
      </c>
      <c r="G20" s="55" t="s">
        <v>1082</v>
      </c>
      <c r="H20" s="12">
        <v>1</v>
      </c>
      <c r="I20" s="12"/>
      <c r="J20" s="12" t="s">
        <v>1076</v>
      </c>
      <c r="K20" s="37" t="s">
        <v>1077</v>
      </c>
      <c r="L20" s="37" t="s">
        <v>1076</v>
      </c>
      <c r="M20" s="36" t="s">
        <v>935</v>
      </c>
      <c r="N20" s="36" t="s">
        <v>868</v>
      </c>
      <c r="O20" s="36"/>
    </row>
    <row r="21" spans="1:26" x14ac:dyDescent="0.3">
      <c r="A21" s="37" t="s">
        <v>260</v>
      </c>
      <c r="B21" s="36" t="s">
        <v>491</v>
      </c>
      <c r="C21" s="12" t="s">
        <v>840</v>
      </c>
      <c r="D21" s="62" t="s">
        <v>197</v>
      </c>
      <c r="E21" s="37">
        <v>7.56</v>
      </c>
      <c r="F21" s="66">
        <v>29326</v>
      </c>
      <c r="G21" s="19" t="s">
        <v>1081</v>
      </c>
      <c r="H21" s="37">
        <v>0</v>
      </c>
      <c r="I21" s="12" t="s">
        <v>1072</v>
      </c>
      <c r="J21" s="12" t="s">
        <v>1076</v>
      </c>
      <c r="K21" s="37" t="s">
        <v>1077</v>
      </c>
      <c r="L21" s="37" t="s">
        <v>1077</v>
      </c>
      <c r="M21" s="36"/>
      <c r="N21" s="36"/>
      <c r="O21" s="36"/>
    </row>
    <row r="22" spans="1:26" x14ac:dyDescent="0.3">
      <c r="A22" s="37" t="s">
        <v>290</v>
      </c>
      <c r="B22" s="36" t="s">
        <v>511</v>
      </c>
      <c r="C22" s="12" t="s">
        <v>832</v>
      </c>
      <c r="D22" s="62" t="s">
        <v>200</v>
      </c>
      <c r="E22" s="37">
        <v>4.83</v>
      </c>
      <c r="F22" s="66">
        <v>89100</v>
      </c>
      <c r="G22" s="19" t="s">
        <v>1081</v>
      </c>
      <c r="H22" s="37">
        <v>0</v>
      </c>
      <c r="I22" s="12" t="s">
        <v>1072</v>
      </c>
      <c r="J22" s="12" t="s">
        <v>1077</v>
      </c>
      <c r="K22" s="37" t="s">
        <v>1077</v>
      </c>
      <c r="L22" s="37" t="s">
        <v>1076</v>
      </c>
      <c r="M22" s="36" t="s">
        <v>879</v>
      </c>
      <c r="N22" s="36" t="s">
        <v>891</v>
      </c>
      <c r="O22" s="36" t="s">
        <v>880</v>
      </c>
      <c r="Z22" s="59"/>
    </row>
    <row r="23" spans="1:26" x14ac:dyDescent="0.3">
      <c r="A23" s="37" t="s">
        <v>250</v>
      </c>
      <c r="B23" s="36" t="s">
        <v>605</v>
      </c>
      <c r="C23" s="12" t="s">
        <v>824</v>
      </c>
      <c r="D23" s="62" t="s">
        <v>203</v>
      </c>
      <c r="E23" s="37">
        <v>6.15</v>
      </c>
      <c r="F23" s="66">
        <v>42950</v>
      </c>
      <c r="G23" s="19" t="s">
        <v>1081</v>
      </c>
      <c r="H23" s="37">
        <v>0</v>
      </c>
      <c r="I23" s="12" t="s">
        <v>1072</v>
      </c>
      <c r="J23" s="12" t="s">
        <v>1077</v>
      </c>
      <c r="K23" s="37" t="s">
        <v>1077</v>
      </c>
      <c r="L23" s="37" t="s">
        <v>1076</v>
      </c>
      <c r="M23" s="36"/>
      <c r="N23" s="36"/>
      <c r="O23" s="36"/>
    </row>
    <row r="24" spans="1:26" x14ac:dyDescent="0.3">
      <c r="A24" s="37" t="s">
        <v>295</v>
      </c>
      <c r="B24" s="36" t="s">
        <v>491</v>
      </c>
      <c r="C24" s="12" t="s">
        <v>641</v>
      </c>
      <c r="D24" s="62" t="s">
        <v>160</v>
      </c>
      <c r="E24" s="37">
        <v>9.5</v>
      </c>
      <c r="F24" s="66">
        <v>18146</v>
      </c>
      <c r="G24" s="55" t="s">
        <v>1082</v>
      </c>
      <c r="H24" s="12">
        <v>0</v>
      </c>
      <c r="I24" s="12" t="s">
        <v>1072</v>
      </c>
      <c r="J24" s="12" t="s">
        <v>1077</v>
      </c>
      <c r="K24" s="37" t="s">
        <v>1077</v>
      </c>
      <c r="L24" s="37" t="s">
        <v>1076</v>
      </c>
      <c r="M24" s="36"/>
      <c r="N24" s="36"/>
      <c r="O24" s="36"/>
    </row>
    <row r="25" spans="1:26" ht="45" x14ac:dyDescent="0.3">
      <c r="A25" s="37" t="s">
        <v>386</v>
      </c>
      <c r="B25" s="36" t="s">
        <v>502</v>
      </c>
      <c r="C25" s="12" t="s">
        <v>1057</v>
      </c>
      <c r="D25" s="62" t="s">
        <v>162</v>
      </c>
      <c r="E25" s="37">
        <v>9.25</v>
      </c>
      <c r="F25" s="66">
        <v>44855</v>
      </c>
      <c r="G25" s="55" t="s">
        <v>1082</v>
      </c>
      <c r="H25" s="12">
        <v>0</v>
      </c>
      <c r="I25" s="12" t="s">
        <v>1072</v>
      </c>
      <c r="J25" s="12" t="s">
        <v>1076</v>
      </c>
      <c r="K25" s="12" t="s">
        <v>1076</v>
      </c>
      <c r="L25" s="37" t="s">
        <v>1076</v>
      </c>
      <c r="M25" s="36" t="s">
        <v>932</v>
      </c>
      <c r="N25" s="36" t="s">
        <v>873</v>
      </c>
      <c r="O25" s="59" t="s">
        <v>1000</v>
      </c>
      <c r="R25" s="59"/>
    </row>
    <row r="26" spans="1:26" x14ac:dyDescent="0.3">
      <c r="A26" s="37" t="s">
        <v>315</v>
      </c>
      <c r="B26" s="36" t="s">
        <v>491</v>
      </c>
      <c r="C26" s="12" t="s">
        <v>642</v>
      </c>
      <c r="D26" s="62" t="s">
        <v>161</v>
      </c>
      <c r="E26" s="37">
        <v>11.14</v>
      </c>
      <c r="F26" s="66">
        <v>33134</v>
      </c>
      <c r="G26" s="55" t="s">
        <v>1082</v>
      </c>
      <c r="H26" s="12">
        <v>0</v>
      </c>
      <c r="I26" s="12" t="s">
        <v>1072</v>
      </c>
      <c r="J26" s="12" t="s">
        <v>1076</v>
      </c>
      <c r="K26" s="12" t="s">
        <v>1076</v>
      </c>
      <c r="L26" s="37" t="s">
        <v>1076</v>
      </c>
      <c r="M26" s="36"/>
      <c r="N26" s="36"/>
      <c r="O26" s="36"/>
    </row>
    <row r="27" spans="1:26" ht="30" x14ac:dyDescent="0.3">
      <c r="A27" s="37" t="s">
        <v>287</v>
      </c>
      <c r="B27" s="36" t="s">
        <v>517</v>
      </c>
      <c r="C27" s="12" t="s">
        <v>822</v>
      </c>
      <c r="D27" s="62" t="s">
        <v>205</v>
      </c>
      <c r="E27" s="37">
        <v>4.93</v>
      </c>
      <c r="F27" s="66">
        <v>21621</v>
      </c>
      <c r="G27" s="19" t="s">
        <v>1081</v>
      </c>
      <c r="H27" s="37">
        <v>0</v>
      </c>
      <c r="I27" s="12" t="s">
        <v>1072</v>
      </c>
      <c r="J27" s="12" t="s">
        <v>1077</v>
      </c>
      <c r="K27" s="37" t="s">
        <v>1077</v>
      </c>
      <c r="L27" s="37" t="s">
        <v>1080</v>
      </c>
      <c r="M27" s="36"/>
      <c r="N27" s="59" t="s">
        <v>957</v>
      </c>
      <c r="O27" s="36"/>
    </row>
    <row r="28" spans="1:26" x14ac:dyDescent="0.3">
      <c r="A28" s="37" t="s">
        <v>251</v>
      </c>
      <c r="B28" s="36" t="s">
        <v>594</v>
      </c>
      <c r="C28" s="12" t="s">
        <v>808</v>
      </c>
      <c r="D28" s="62" t="s">
        <v>204</v>
      </c>
      <c r="E28" s="37">
        <v>7.21</v>
      </c>
      <c r="F28" s="66">
        <v>53055</v>
      </c>
      <c r="G28" s="19" t="s">
        <v>1081</v>
      </c>
      <c r="H28" s="37">
        <v>0</v>
      </c>
      <c r="I28" s="12" t="s">
        <v>1072</v>
      </c>
      <c r="J28" s="12" t="s">
        <v>1077</v>
      </c>
      <c r="K28" s="37" t="s">
        <v>1077</v>
      </c>
      <c r="L28" s="37" t="s">
        <v>1080</v>
      </c>
      <c r="M28" s="36"/>
      <c r="N28" s="36"/>
      <c r="O28" s="36" t="s">
        <v>883</v>
      </c>
    </row>
    <row r="29" spans="1:26" ht="30" x14ac:dyDescent="0.3">
      <c r="A29" s="37" t="s">
        <v>361</v>
      </c>
      <c r="B29" s="36" t="s">
        <v>516</v>
      </c>
      <c r="C29" s="12" t="s">
        <v>805</v>
      </c>
      <c r="D29" s="62" t="s">
        <v>62</v>
      </c>
      <c r="E29" s="37">
        <v>6.47</v>
      </c>
      <c r="F29" s="66">
        <v>72688</v>
      </c>
      <c r="G29" s="57">
        <v>0.24264321783040221</v>
      </c>
      <c r="H29" s="37">
        <v>0</v>
      </c>
      <c r="I29" s="12" t="s">
        <v>1072</v>
      </c>
      <c r="J29" s="12" t="s">
        <v>1077</v>
      </c>
      <c r="K29" s="37" t="s">
        <v>1080</v>
      </c>
      <c r="L29" s="37" t="s">
        <v>1076</v>
      </c>
      <c r="M29" s="36"/>
      <c r="N29" s="36"/>
      <c r="O29" s="59" t="s">
        <v>982</v>
      </c>
    </row>
    <row r="30" spans="1:26" x14ac:dyDescent="0.3">
      <c r="A30" s="37" t="s">
        <v>280</v>
      </c>
      <c r="B30" s="36" t="s">
        <v>613</v>
      </c>
      <c r="C30" s="12" t="s">
        <v>854</v>
      </c>
      <c r="D30" s="62" t="s">
        <v>206</v>
      </c>
      <c r="E30" s="37">
        <v>8.98</v>
      </c>
      <c r="F30" s="66">
        <v>34640</v>
      </c>
      <c r="G30" s="55" t="s">
        <v>1082</v>
      </c>
      <c r="H30" s="12">
        <v>4</v>
      </c>
      <c r="I30" s="12"/>
      <c r="J30" s="12" t="s">
        <v>1076</v>
      </c>
      <c r="K30" s="37" t="s">
        <v>1077</v>
      </c>
      <c r="L30" s="37" t="s">
        <v>1076</v>
      </c>
      <c r="M30" s="36" t="s">
        <v>933</v>
      </c>
      <c r="N30" s="36" t="s">
        <v>868</v>
      </c>
      <c r="O30" s="36"/>
    </row>
    <row r="31" spans="1:26" x14ac:dyDescent="0.3">
      <c r="A31" s="37" t="s">
        <v>278</v>
      </c>
      <c r="B31" s="36" t="s">
        <v>609</v>
      </c>
      <c r="C31" s="12" t="s">
        <v>830</v>
      </c>
      <c r="D31" s="62" t="s">
        <v>211</v>
      </c>
      <c r="E31" s="37">
        <v>5.57</v>
      </c>
      <c r="F31" s="66">
        <v>37655</v>
      </c>
      <c r="G31" s="55" t="s">
        <v>1082</v>
      </c>
      <c r="H31" s="12">
        <v>1</v>
      </c>
      <c r="I31" s="12"/>
      <c r="J31" s="12" t="s">
        <v>1076</v>
      </c>
      <c r="K31" s="37" t="s">
        <v>1077</v>
      </c>
      <c r="L31" s="37" t="s">
        <v>1076</v>
      </c>
      <c r="M31" s="36"/>
      <c r="N31" s="36" t="s">
        <v>868</v>
      </c>
      <c r="O31" s="36" t="s">
        <v>898</v>
      </c>
      <c r="Z31" s="59"/>
    </row>
    <row r="32" spans="1:26" x14ac:dyDescent="0.3">
      <c r="A32" s="37" t="s">
        <v>311</v>
      </c>
      <c r="B32" s="36" t="s">
        <v>491</v>
      </c>
      <c r="C32" s="12" t="s">
        <v>798</v>
      </c>
      <c r="D32" s="62" t="s">
        <v>40</v>
      </c>
      <c r="E32" s="37">
        <v>9.49</v>
      </c>
      <c r="F32" s="66">
        <v>18747</v>
      </c>
      <c r="G32" s="57">
        <v>0.3883471477328132</v>
      </c>
      <c r="H32" s="37">
        <v>0</v>
      </c>
      <c r="I32" s="12" t="s">
        <v>1072</v>
      </c>
      <c r="J32" s="12" t="s">
        <v>1077</v>
      </c>
      <c r="K32" s="37" t="s">
        <v>1077</v>
      </c>
      <c r="L32" s="37" t="s">
        <v>1076</v>
      </c>
      <c r="M32" s="36"/>
      <c r="N32" s="36"/>
      <c r="O32" s="36"/>
    </row>
    <row r="33" spans="1:26" ht="60" x14ac:dyDescent="0.3">
      <c r="A33" s="37" t="s">
        <v>288</v>
      </c>
      <c r="B33" s="36" t="s">
        <v>513</v>
      </c>
      <c r="C33" s="12" t="s">
        <v>823</v>
      </c>
      <c r="D33" s="62" t="s">
        <v>212</v>
      </c>
      <c r="E33" s="37">
        <v>9.1999999999999993</v>
      </c>
      <c r="F33" s="66">
        <v>87817</v>
      </c>
      <c r="G33" s="19" t="s">
        <v>1081</v>
      </c>
      <c r="H33" s="12">
        <v>1</v>
      </c>
      <c r="I33" s="12"/>
      <c r="J33" s="12" t="s">
        <v>1076</v>
      </c>
      <c r="K33" s="37" t="s">
        <v>1077</v>
      </c>
      <c r="L33" s="37" t="s">
        <v>1076</v>
      </c>
      <c r="M33" s="59" t="s">
        <v>987</v>
      </c>
      <c r="N33" s="59" t="s">
        <v>988</v>
      </c>
      <c r="O33" s="59" t="s">
        <v>1001</v>
      </c>
    </row>
    <row r="34" spans="1:26" x14ac:dyDescent="0.3">
      <c r="A34" s="37" t="s">
        <v>252</v>
      </c>
      <c r="B34" s="36" t="s">
        <v>593</v>
      </c>
      <c r="C34" s="12" t="s">
        <v>807</v>
      </c>
      <c r="D34" s="62" t="s">
        <v>214</v>
      </c>
      <c r="E34" s="37">
        <v>5.9</v>
      </c>
      <c r="F34" s="66">
        <v>100191</v>
      </c>
      <c r="G34" s="19" t="s">
        <v>1081</v>
      </c>
      <c r="H34" s="37">
        <v>0</v>
      </c>
      <c r="I34" s="12" t="s">
        <v>1072</v>
      </c>
      <c r="J34" s="12" t="s">
        <v>1077</v>
      </c>
      <c r="K34" s="37" t="s">
        <v>1077</v>
      </c>
      <c r="L34" s="37" t="s">
        <v>1080</v>
      </c>
      <c r="M34" s="36" t="s">
        <v>904</v>
      </c>
      <c r="N34" s="36"/>
      <c r="O34" s="36" t="s">
        <v>902</v>
      </c>
    </row>
    <row r="35" spans="1:26" x14ac:dyDescent="0.3">
      <c r="A35" s="37" t="s">
        <v>310</v>
      </c>
      <c r="B35" s="36" t="s">
        <v>491</v>
      </c>
      <c r="C35" s="12" t="s">
        <v>790</v>
      </c>
      <c r="D35" s="62" t="s">
        <v>43</v>
      </c>
      <c r="E35" s="37">
        <v>9.0299999999999994</v>
      </c>
      <c r="F35" s="66">
        <v>12224</v>
      </c>
      <c r="G35" s="57">
        <v>0.48537477148080438</v>
      </c>
      <c r="H35" s="12">
        <v>1</v>
      </c>
      <c r="I35" s="12"/>
      <c r="J35" s="12" t="s">
        <v>1076</v>
      </c>
      <c r="K35" s="37"/>
      <c r="L35" s="37" t="s">
        <v>1076</v>
      </c>
      <c r="M35" s="36"/>
      <c r="N35" s="36"/>
      <c r="O35" s="36" t="s">
        <v>908</v>
      </c>
      <c r="Z35" s="59"/>
    </row>
    <row r="36" spans="1:26" x14ac:dyDescent="0.3">
      <c r="A36" s="37" t="s">
        <v>392</v>
      </c>
      <c r="B36" s="36" t="s">
        <v>589</v>
      </c>
      <c r="C36" s="12" t="s">
        <v>796</v>
      </c>
      <c r="D36" s="62" t="s">
        <v>49</v>
      </c>
      <c r="E36" s="37">
        <v>5.67</v>
      </c>
      <c r="F36" s="66">
        <v>60252</v>
      </c>
      <c r="G36" s="57">
        <v>0.40164761264290511</v>
      </c>
      <c r="H36" s="37">
        <v>0</v>
      </c>
      <c r="I36" s="12" t="s">
        <v>1072</v>
      </c>
      <c r="J36" s="12" t="s">
        <v>1077</v>
      </c>
      <c r="K36" s="37" t="s">
        <v>1077</v>
      </c>
      <c r="L36" s="37" t="s">
        <v>1076</v>
      </c>
      <c r="M36" s="36"/>
      <c r="N36" s="36"/>
      <c r="O36" s="36" t="s">
        <v>1008</v>
      </c>
      <c r="Y36" s="59"/>
    </row>
    <row r="37" spans="1:26" ht="30" x14ac:dyDescent="0.3">
      <c r="A37" s="37" t="s">
        <v>337</v>
      </c>
      <c r="B37" s="36" t="s">
        <v>511</v>
      </c>
      <c r="C37" s="12" t="s">
        <v>804</v>
      </c>
      <c r="D37" s="62" t="s">
        <v>51</v>
      </c>
      <c r="E37" s="37">
        <v>5.14</v>
      </c>
      <c r="F37" s="66">
        <v>109306</v>
      </c>
      <c r="G37" s="57">
        <v>0.25881683731513083</v>
      </c>
      <c r="H37" s="37">
        <v>0</v>
      </c>
      <c r="I37" s="12" t="s">
        <v>1072</v>
      </c>
      <c r="J37" s="12" t="s">
        <v>1077</v>
      </c>
      <c r="K37" s="37" t="s">
        <v>1077</v>
      </c>
      <c r="L37" s="37" t="s">
        <v>1076</v>
      </c>
      <c r="M37" s="36" t="s">
        <v>879</v>
      </c>
      <c r="N37" s="59" t="s">
        <v>965</v>
      </c>
      <c r="O37" s="36" t="s">
        <v>880</v>
      </c>
    </row>
    <row r="38" spans="1:26" ht="30" x14ac:dyDescent="0.3">
      <c r="A38" s="37" t="s">
        <v>266</v>
      </c>
      <c r="B38" s="36" t="s">
        <v>606</v>
      </c>
      <c r="C38" s="12" t="s">
        <v>825</v>
      </c>
      <c r="D38" s="62" t="s">
        <v>208</v>
      </c>
      <c r="E38" s="37">
        <v>9.3000000000000007</v>
      </c>
      <c r="F38" s="66">
        <v>18216</v>
      </c>
      <c r="G38" s="19" t="s">
        <v>1081</v>
      </c>
      <c r="H38" s="12">
        <v>1</v>
      </c>
      <c r="I38" s="12"/>
      <c r="J38" s="12" t="s">
        <v>1076</v>
      </c>
      <c r="K38" s="37" t="s">
        <v>1077</v>
      </c>
      <c r="L38" s="37" t="s">
        <v>1076</v>
      </c>
      <c r="M38" s="36" t="s">
        <v>909</v>
      </c>
      <c r="N38" s="59" t="s">
        <v>967</v>
      </c>
      <c r="O38" s="36" t="s">
        <v>884</v>
      </c>
      <c r="Z38" s="59"/>
    </row>
    <row r="39" spans="1:26" x14ac:dyDescent="0.3">
      <c r="A39" s="37" t="s">
        <v>253</v>
      </c>
      <c r="B39" s="36" t="s">
        <v>491</v>
      </c>
      <c r="C39" s="12" t="s">
        <v>841</v>
      </c>
      <c r="D39" s="62" t="s">
        <v>220</v>
      </c>
      <c r="E39" s="37">
        <v>4.8600000000000003</v>
      </c>
      <c r="F39" s="66">
        <v>8410</v>
      </c>
      <c r="G39" s="19" t="s">
        <v>1081</v>
      </c>
      <c r="H39" s="37">
        <v>0</v>
      </c>
      <c r="I39" s="12" t="s">
        <v>1072</v>
      </c>
      <c r="J39" s="12" t="s">
        <v>1076</v>
      </c>
      <c r="K39" s="37" t="s">
        <v>1077</v>
      </c>
      <c r="L39" s="37" t="s">
        <v>1076</v>
      </c>
      <c r="M39" s="36"/>
      <c r="N39" s="36"/>
      <c r="O39" s="36"/>
    </row>
    <row r="40" spans="1:26" x14ac:dyDescent="0.3">
      <c r="A40" s="37" t="s">
        <v>277</v>
      </c>
      <c r="B40" s="36" t="s">
        <v>614</v>
      </c>
      <c r="C40" s="12" t="s">
        <v>855</v>
      </c>
      <c r="D40" s="62" t="s">
        <v>209</v>
      </c>
      <c r="E40" s="37">
        <v>9.4499999999999993</v>
      </c>
      <c r="F40" s="66">
        <v>37240</v>
      </c>
      <c r="G40" s="19" t="s">
        <v>1081</v>
      </c>
      <c r="H40" s="12">
        <v>1</v>
      </c>
      <c r="I40" s="12"/>
      <c r="J40" s="12" t="s">
        <v>1076</v>
      </c>
      <c r="K40" s="37" t="s">
        <v>1077</v>
      </c>
      <c r="L40" s="37" t="s">
        <v>1076</v>
      </c>
      <c r="M40" s="36"/>
      <c r="N40" s="36" t="s">
        <v>868</v>
      </c>
      <c r="O40" s="36" t="s">
        <v>922</v>
      </c>
    </row>
    <row r="41" spans="1:26" x14ac:dyDescent="0.3">
      <c r="A41" s="37" t="s">
        <v>261</v>
      </c>
      <c r="B41" s="36" t="s">
        <v>612</v>
      </c>
      <c r="C41" s="12" t="s">
        <v>853</v>
      </c>
      <c r="D41" s="62" t="s">
        <v>221</v>
      </c>
      <c r="E41" s="37">
        <v>5.81</v>
      </c>
      <c r="F41" s="66">
        <v>91332</v>
      </c>
      <c r="G41" s="19" t="s">
        <v>1081</v>
      </c>
      <c r="H41" s="37">
        <v>0</v>
      </c>
      <c r="I41" s="12" t="s">
        <v>1072</v>
      </c>
      <c r="J41" s="12" t="s">
        <v>1076</v>
      </c>
      <c r="K41" s="12" t="s">
        <v>1076</v>
      </c>
      <c r="L41" s="37" t="s">
        <v>1076</v>
      </c>
      <c r="M41" s="36"/>
      <c r="N41" s="36"/>
      <c r="O41" s="36" t="s">
        <v>907</v>
      </c>
    </row>
    <row r="42" spans="1:26" ht="30" x14ac:dyDescent="0.3">
      <c r="A42" s="37" t="s">
        <v>464</v>
      </c>
      <c r="B42" s="36" t="s">
        <v>511</v>
      </c>
      <c r="C42" s="12" t="s">
        <v>656</v>
      </c>
      <c r="D42" s="62" t="s">
        <v>86</v>
      </c>
      <c r="E42" s="37">
        <v>5.47</v>
      </c>
      <c r="F42" s="66">
        <v>102529</v>
      </c>
      <c r="G42" s="56">
        <v>2.2971721111652852</v>
      </c>
      <c r="H42" s="12">
        <v>0</v>
      </c>
      <c r="I42" s="12" t="s">
        <v>1072</v>
      </c>
      <c r="J42" s="12" t="s">
        <v>1077</v>
      </c>
      <c r="K42" s="37" t="s">
        <v>1077</v>
      </c>
      <c r="L42" s="37" t="s">
        <v>1076</v>
      </c>
      <c r="M42" s="36" t="s">
        <v>879</v>
      </c>
      <c r="N42" s="59" t="s">
        <v>965</v>
      </c>
      <c r="O42" s="36" t="s">
        <v>880</v>
      </c>
    </row>
    <row r="43" spans="1:26" ht="30" x14ac:dyDescent="0.3">
      <c r="A43" s="37" t="s">
        <v>381</v>
      </c>
      <c r="B43" s="36" t="s">
        <v>516</v>
      </c>
      <c r="C43" s="12" t="s">
        <v>657</v>
      </c>
      <c r="D43" s="62" t="s">
        <v>57</v>
      </c>
      <c r="E43" s="37">
        <v>5.8</v>
      </c>
      <c r="F43" s="66">
        <v>77734</v>
      </c>
      <c r="G43" s="56">
        <v>2.135299853729888</v>
      </c>
      <c r="H43" s="12">
        <v>0</v>
      </c>
      <c r="I43" s="12" t="s">
        <v>1072</v>
      </c>
      <c r="J43" s="12" t="s">
        <v>1077</v>
      </c>
      <c r="K43" s="37" t="s">
        <v>1080</v>
      </c>
      <c r="L43" s="37" t="s">
        <v>1076</v>
      </c>
      <c r="M43" s="36"/>
      <c r="N43" s="36"/>
      <c r="O43" s="59" t="s">
        <v>982</v>
      </c>
      <c r="Z43" s="59"/>
    </row>
    <row r="44" spans="1:26" ht="30" x14ac:dyDescent="0.3">
      <c r="A44" s="37" t="s">
        <v>324</v>
      </c>
      <c r="B44" s="36" t="s">
        <v>486</v>
      </c>
      <c r="C44" s="12" t="s">
        <v>1053</v>
      </c>
      <c r="D44" s="62" t="s">
        <v>156</v>
      </c>
      <c r="E44" s="37">
        <v>5.1100000000000003</v>
      </c>
      <c r="F44" s="66">
        <v>70788</v>
      </c>
      <c r="G44" s="55" t="s">
        <v>1082</v>
      </c>
      <c r="H44" s="12">
        <v>0</v>
      </c>
      <c r="I44" s="12" t="s">
        <v>1072</v>
      </c>
      <c r="J44" s="12" t="s">
        <v>1076</v>
      </c>
      <c r="K44" s="12" t="s">
        <v>1076</v>
      </c>
      <c r="L44" s="37" t="s">
        <v>1076</v>
      </c>
      <c r="M44" s="59" t="s">
        <v>969</v>
      </c>
      <c r="N44" s="36" t="s">
        <v>873</v>
      </c>
      <c r="O44" s="59" t="s">
        <v>970</v>
      </c>
    </row>
    <row r="45" spans="1:26" ht="45" x14ac:dyDescent="0.3">
      <c r="A45" s="37" t="s">
        <v>243</v>
      </c>
      <c r="B45" s="36" t="s">
        <v>515</v>
      </c>
      <c r="C45" s="12" t="s">
        <v>1062</v>
      </c>
      <c r="D45" s="62" t="s">
        <v>210</v>
      </c>
      <c r="E45" s="37">
        <v>6.35</v>
      </c>
      <c r="F45" s="66">
        <v>35338</v>
      </c>
      <c r="G45" s="19" t="s">
        <v>1081</v>
      </c>
      <c r="H45" s="12">
        <v>6</v>
      </c>
      <c r="I45" s="12"/>
      <c r="J45" s="12" t="s">
        <v>1076</v>
      </c>
      <c r="K45" s="12" t="s">
        <v>1076</v>
      </c>
      <c r="L45" s="37" t="s">
        <v>1076</v>
      </c>
      <c r="M45" s="59" t="s">
        <v>954</v>
      </c>
      <c r="N45" s="59" t="s">
        <v>955</v>
      </c>
      <c r="O45" s="36" t="s">
        <v>917</v>
      </c>
    </row>
    <row r="46" spans="1:26" x14ac:dyDescent="0.3">
      <c r="A46" s="37" t="s">
        <v>399</v>
      </c>
      <c r="B46" s="36" t="s">
        <v>491</v>
      </c>
      <c r="C46" s="12" t="s">
        <v>643</v>
      </c>
      <c r="D46" s="62" t="s">
        <v>165</v>
      </c>
      <c r="E46" s="37">
        <v>6.44</v>
      </c>
      <c r="F46" s="66">
        <v>186210</v>
      </c>
      <c r="G46" s="55" t="s">
        <v>1082</v>
      </c>
      <c r="H46" s="12">
        <v>0</v>
      </c>
      <c r="I46" s="12" t="s">
        <v>1072</v>
      </c>
      <c r="J46" s="12" t="s">
        <v>1076</v>
      </c>
      <c r="K46" s="12" t="s">
        <v>1076</v>
      </c>
      <c r="L46" s="37" t="s">
        <v>1076</v>
      </c>
      <c r="M46" s="36" t="s">
        <v>924</v>
      </c>
      <c r="N46" s="36"/>
      <c r="O46" s="36" t="s">
        <v>1040</v>
      </c>
    </row>
    <row r="47" spans="1:26" x14ac:dyDescent="0.3">
      <c r="A47" s="37" t="s">
        <v>296</v>
      </c>
      <c r="B47" s="36" t="s">
        <v>491</v>
      </c>
      <c r="C47" s="12" t="s">
        <v>644</v>
      </c>
      <c r="D47" s="62" t="s">
        <v>164</v>
      </c>
      <c r="E47" s="37">
        <v>9.42</v>
      </c>
      <c r="F47" s="66">
        <v>39912</v>
      </c>
      <c r="G47" s="55" t="s">
        <v>1082</v>
      </c>
      <c r="H47" s="12">
        <v>0</v>
      </c>
      <c r="I47" s="12" t="s">
        <v>1072</v>
      </c>
      <c r="J47" s="12" t="s">
        <v>1076</v>
      </c>
      <c r="K47" s="12" t="s">
        <v>1076</v>
      </c>
      <c r="L47" s="37" t="s">
        <v>1080</v>
      </c>
      <c r="M47" s="36"/>
      <c r="N47" s="36"/>
      <c r="O47" s="36"/>
    </row>
    <row r="48" spans="1:26" x14ac:dyDescent="0.3">
      <c r="A48" s="37" t="s">
        <v>352</v>
      </c>
      <c r="B48" s="36" t="s">
        <v>586</v>
      </c>
      <c r="C48" s="12" t="s">
        <v>791</v>
      </c>
      <c r="D48" s="62" t="s">
        <v>89</v>
      </c>
      <c r="E48" s="37">
        <v>9.1199999999999992</v>
      </c>
      <c r="F48" s="66">
        <v>14950</v>
      </c>
      <c r="G48" s="57">
        <v>0.48532249873031991</v>
      </c>
      <c r="H48" s="37">
        <v>0</v>
      </c>
      <c r="I48" s="12" t="s">
        <v>1072</v>
      </c>
      <c r="J48" s="12" t="s">
        <v>1076</v>
      </c>
      <c r="K48" s="37" t="s">
        <v>1077</v>
      </c>
      <c r="L48" s="37" t="s">
        <v>1076</v>
      </c>
      <c r="M48" s="36" t="s">
        <v>869</v>
      </c>
      <c r="N48" s="36" t="s">
        <v>886</v>
      </c>
      <c r="O48" s="36" t="s">
        <v>881</v>
      </c>
    </row>
    <row r="49" spans="1:26" x14ac:dyDescent="0.3">
      <c r="A49" s="37" t="s">
        <v>362</v>
      </c>
      <c r="B49" s="36" t="s">
        <v>491</v>
      </c>
      <c r="C49" s="12" t="s">
        <v>646</v>
      </c>
      <c r="D49" s="62" t="s">
        <v>171</v>
      </c>
      <c r="E49" s="37">
        <v>8.6199999999999992</v>
      </c>
      <c r="F49" s="66">
        <v>19462</v>
      </c>
      <c r="G49" s="55" t="s">
        <v>1082</v>
      </c>
      <c r="H49" s="12">
        <v>0</v>
      </c>
      <c r="I49" s="12" t="s">
        <v>1072</v>
      </c>
      <c r="J49" s="12" t="s">
        <v>1077</v>
      </c>
      <c r="K49" s="37" t="s">
        <v>1077</v>
      </c>
      <c r="L49" s="37" t="s">
        <v>1076</v>
      </c>
      <c r="M49" s="36"/>
      <c r="N49" s="36"/>
      <c r="O49" s="36"/>
      <c r="Z49" s="59"/>
    </row>
    <row r="50" spans="1:26" x14ac:dyDescent="0.3">
      <c r="A50" s="37" t="s">
        <v>369</v>
      </c>
      <c r="B50" s="36" t="s">
        <v>587</v>
      </c>
      <c r="C50" s="12" t="s">
        <v>793</v>
      </c>
      <c r="D50" s="62" t="s">
        <v>70</v>
      </c>
      <c r="E50" s="37">
        <v>6.09</v>
      </c>
      <c r="F50" s="66">
        <v>70593</v>
      </c>
      <c r="G50" s="57">
        <v>0.43679912237932711</v>
      </c>
      <c r="H50" s="37">
        <v>0</v>
      </c>
      <c r="I50" s="12" t="s">
        <v>1072</v>
      </c>
      <c r="J50" s="12" t="s">
        <v>1077</v>
      </c>
      <c r="K50" s="37" t="s">
        <v>1077</v>
      </c>
      <c r="L50" s="37" t="s">
        <v>1080</v>
      </c>
      <c r="M50" s="36"/>
      <c r="N50" s="36"/>
      <c r="O50" s="36" t="s">
        <v>923</v>
      </c>
    </row>
    <row r="51" spans="1:26" ht="30" x14ac:dyDescent="0.3">
      <c r="A51" s="37" t="s">
        <v>285</v>
      </c>
      <c r="B51" s="36" t="s">
        <v>564</v>
      </c>
      <c r="C51" s="12" t="s">
        <v>826</v>
      </c>
      <c r="D51" s="62" t="s">
        <v>213</v>
      </c>
      <c r="E51" s="37">
        <v>11.28</v>
      </c>
      <c r="F51" s="66">
        <v>58655</v>
      </c>
      <c r="G51" s="19" t="s">
        <v>1081</v>
      </c>
      <c r="H51" s="37">
        <v>0</v>
      </c>
      <c r="I51" s="12" t="s">
        <v>1072</v>
      </c>
      <c r="J51" s="12" t="s">
        <v>1076</v>
      </c>
      <c r="K51" s="37" t="s">
        <v>1077</v>
      </c>
      <c r="L51" s="37" t="s">
        <v>1076</v>
      </c>
      <c r="M51" s="36" t="s">
        <v>915</v>
      </c>
      <c r="N51" s="36"/>
      <c r="O51" s="59" t="s">
        <v>968</v>
      </c>
    </row>
    <row r="52" spans="1:26" x14ac:dyDescent="0.3">
      <c r="A52" s="37" t="s">
        <v>267</v>
      </c>
      <c r="B52" s="36" t="s">
        <v>491</v>
      </c>
      <c r="C52" s="12" t="s">
        <v>842</v>
      </c>
      <c r="D52" s="62" t="s">
        <v>215</v>
      </c>
      <c r="E52" s="37">
        <v>9.11</v>
      </c>
      <c r="F52" s="66">
        <v>12119</v>
      </c>
      <c r="G52" s="19" t="s">
        <v>1081</v>
      </c>
      <c r="H52" s="12">
        <v>1</v>
      </c>
      <c r="I52" s="12"/>
      <c r="J52" s="12" t="s">
        <v>1077</v>
      </c>
      <c r="K52" s="37" t="s">
        <v>1077</v>
      </c>
      <c r="L52" s="37" t="s">
        <v>1076</v>
      </c>
      <c r="M52" s="36"/>
      <c r="N52" s="36"/>
      <c r="O52" s="36"/>
      <c r="Z52" s="59"/>
    </row>
    <row r="53" spans="1:26" ht="45" x14ac:dyDescent="0.3">
      <c r="A53" s="37" t="s">
        <v>297</v>
      </c>
      <c r="B53" s="36" t="s">
        <v>493</v>
      </c>
      <c r="C53" s="12" t="s">
        <v>1055</v>
      </c>
      <c r="D53" s="62" t="s">
        <v>166</v>
      </c>
      <c r="E53" s="37">
        <v>5.83</v>
      </c>
      <c r="F53" s="66">
        <v>44401</v>
      </c>
      <c r="G53" s="55" t="s">
        <v>1082</v>
      </c>
      <c r="H53" s="12">
        <v>1</v>
      </c>
      <c r="I53" s="12"/>
      <c r="J53" s="12" t="s">
        <v>1076</v>
      </c>
      <c r="K53" s="12" t="s">
        <v>1076</v>
      </c>
      <c r="L53" s="37" t="s">
        <v>1076</v>
      </c>
      <c r="M53" s="59" t="s">
        <v>952</v>
      </c>
      <c r="N53" s="59" t="s">
        <v>953</v>
      </c>
      <c r="O53" s="36" t="s">
        <v>1044</v>
      </c>
    </row>
    <row r="54" spans="1:26" x14ac:dyDescent="0.3">
      <c r="A54" s="37" t="s">
        <v>371</v>
      </c>
      <c r="B54" s="36" t="s">
        <v>495</v>
      </c>
      <c r="C54" s="12" t="s">
        <v>628</v>
      </c>
      <c r="D54" s="62" t="s">
        <v>167</v>
      </c>
      <c r="E54" s="37">
        <v>7.69</v>
      </c>
      <c r="F54" s="66">
        <v>76847</v>
      </c>
      <c r="G54" s="55" t="s">
        <v>1082</v>
      </c>
      <c r="H54" s="12">
        <v>0</v>
      </c>
      <c r="I54" s="12" t="s">
        <v>1072</v>
      </c>
      <c r="J54" s="12" t="s">
        <v>1077</v>
      </c>
      <c r="K54" s="37" t="s">
        <v>1077</v>
      </c>
      <c r="L54" s="37" t="s">
        <v>1076</v>
      </c>
      <c r="M54" s="36"/>
      <c r="N54" s="36"/>
      <c r="O54" s="36" t="s">
        <v>910</v>
      </c>
      <c r="X54" s="59"/>
      <c r="Z54" s="59"/>
    </row>
    <row r="55" spans="1:26" x14ac:dyDescent="0.3">
      <c r="A55" s="37" t="s">
        <v>298</v>
      </c>
      <c r="B55" s="36" t="s">
        <v>497</v>
      </c>
      <c r="C55" s="12" t="s">
        <v>630</v>
      </c>
      <c r="D55" s="62" t="s">
        <v>168</v>
      </c>
      <c r="E55" s="37">
        <v>7.2</v>
      </c>
      <c r="F55" s="66">
        <v>32823</v>
      </c>
      <c r="G55" s="55" t="s">
        <v>1082</v>
      </c>
      <c r="H55" s="12">
        <v>0</v>
      </c>
      <c r="I55" s="12" t="s">
        <v>1072</v>
      </c>
      <c r="J55" s="12" t="s">
        <v>1076</v>
      </c>
      <c r="K55" s="12" t="s">
        <v>1076</v>
      </c>
      <c r="L55" s="37" t="s">
        <v>1080</v>
      </c>
      <c r="M55" s="36"/>
      <c r="N55" s="36"/>
      <c r="O55" s="36" t="s">
        <v>922</v>
      </c>
    </row>
    <row r="56" spans="1:26" x14ac:dyDescent="0.3">
      <c r="A56" s="37" t="s">
        <v>262</v>
      </c>
      <c r="B56" s="36" t="s">
        <v>491</v>
      </c>
      <c r="C56" s="12" t="s">
        <v>843</v>
      </c>
      <c r="D56" s="62" t="s">
        <v>225</v>
      </c>
      <c r="E56" s="37">
        <v>4.99</v>
      </c>
      <c r="F56" s="66">
        <v>18800</v>
      </c>
      <c r="G56" s="19" t="s">
        <v>1081</v>
      </c>
      <c r="H56" s="37">
        <v>0</v>
      </c>
      <c r="I56" s="12" t="s">
        <v>1072</v>
      </c>
      <c r="J56" s="12" t="s">
        <v>1076</v>
      </c>
      <c r="K56" s="12" t="s">
        <v>1076</v>
      </c>
      <c r="L56" s="37" t="s">
        <v>1076</v>
      </c>
      <c r="M56" s="36"/>
      <c r="N56" s="36"/>
      <c r="O56" s="36"/>
      <c r="Y56" s="59"/>
    </row>
    <row r="57" spans="1:26" x14ac:dyDescent="0.3">
      <c r="A57" s="37" t="s">
        <v>279</v>
      </c>
      <c r="B57" s="36" t="s">
        <v>491</v>
      </c>
      <c r="C57" s="12" t="s">
        <v>844</v>
      </c>
      <c r="D57" s="62" t="s">
        <v>217</v>
      </c>
      <c r="E57" s="37">
        <v>9.3800000000000008</v>
      </c>
      <c r="F57" s="66">
        <v>24537</v>
      </c>
      <c r="G57" s="19" t="s">
        <v>1081</v>
      </c>
      <c r="H57" s="37">
        <v>0</v>
      </c>
      <c r="I57" s="12" t="s">
        <v>1072</v>
      </c>
      <c r="J57" s="12" t="s">
        <v>1076</v>
      </c>
      <c r="K57" s="37" t="s">
        <v>1077</v>
      </c>
      <c r="L57" s="37" t="s">
        <v>1076</v>
      </c>
      <c r="M57" s="36"/>
      <c r="N57" s="36"/>
      <c r="O57" s="36"/>
    </row>
    <row r="58" spans="1:26" x14ac:dyDescent="0.3">
      <c r="A58" s="37" t="s">
        <v>268</v>
      </c>
      <c r="B58" s="36" t="s">
        <v>604</v>
      </c>
      <c r="C58" s="12" t="s">
        <v>820</v>
      </c>
      <c r="D58" s="62" t="s">
        <v>216</v>
      </c>
      <c r="E58" s="37">
        <v>6.19</v>
      </c>
      <c r="F58" s="66">
        <v>30873</v>
      </c>
      <c r="G58" s="19" t="s">
        <v>1081</v>
      </c>
      <c r="H58" s="37">
        <v>0</v>
      </c>
      <c r="I58" s="12" t="s">
        <v>1072</v>
      </c>
      <c r="J58" s="12" t="s">
        <v>1076</v>
      </c>
      <c r="K58" s="12" t="s">
        <v>1076</v>
      </c>
      <c r="L58" s="37" t="s">
        <v>1076</v>
      </c>
      <c r="M58" s="36"/>
      <c r="N58" s="36"/>
      <c r="O58" s="36" t="s">
        <v>922</v>
      </c>
      <c r="Y58" s="59"/>
    </row>
    <row r="59" spans="1:26" x14ac:dyDescent="0.3">
      <c r="A59" s="37" t="s">
        <v>292</v>
      </c>
      <c r="B59" s="36" t="s">
        <v>511</v>
      </c>
      <c r="C59" s="12" t="s">
        <v>833</v>
      </c>
      <c r="D59" s="62" t="s">
        <v>226</v>
      </c>
      <c r="E59" s="37">
        <v>5.01</v>
      </c>
      <c r="F59" s="66">
        <v>95084</v>
      </c>
      <c r="G59" s="19" t="s">
        <v>1081</v>
      </c>
      <c r="H59" s="37">
        <v>0</v>
      </c>
      <c r="I59" s="12" t="s">
        <v>1072</v>
      </c>
      <c r="J59" s="12" t="s">
        <v>1077</v>
      </c>
      <c r="K59" s="37" t="s">
        <v>1077</v>
      </c>
      <c r="L59" s="37" t="s">
        <v>1076</v>
      </c>
      <c r="M59" s="36" t="s">
        <v>879</v>
      </c>
      <c r="N59" s="36" t="s">
        <v>891</v>
      </c>
      <c r="O59" s="36" t="s">
        <v>880</v>
      </c>
      <c r="X59" s="59"/>
      <c r="Z59" s="59"/>
    </row>
    <row r="60" spans="1:26" x14ac:dyDescent="0.3">
      <c r="A60" s="37" t="s">
        <v>314</v>
      </c>
      <c r="B60" s="36" t="s">
        <v>489</v>
      </c>
      <c r="C60" s="12" t="s">
        <v>1051</v>
      </c>
      <c r="D60" s="62" t="s">
        <v>155</v>
      </c>
      <c r="E60" s="37">
        <v>8.39</v>
      </c>
      <c r="F60" s="66">
        <v>51357</v>
      </c>
      <c r="G60" s="55" t="s">
        <v>1082</v>
      </c>
      <c r="H60" s="12">
        <v>0</v>
      </c>
      <c r="I60" s="12" t="s">
        <v>1072</v>
      </c>
      <c r="J60" s="12" t="s">
        <v>1076</v>
      </c>
      <c r="K60" s="12" t="s">
        <v>1076</v>
      </c>
      <c r="L60" s="37" t="s">
        <v>1076</v>
      </c>
      <c r="M60" s="36" t="s">
        <v>950</v>
      </c>
      <c r="N60" s="36"/>
      <c r="O60" s="36" t="s">
        <v>938</v>
      </c>
      <c r="T60" s="59"/>
    </row>
    <row r="61" spans="1:26" x14ac:dyDescent="0.3">
      <c r="A61" s="37" t="s">
        <v>244</v>
      </c>
      <c r="B61" s="36" t="s">
        <v>601</v>
      </c>
      <c r="C61" s="12" t="s">
        <v>817</v>
      </c>
      <c r="D61" s="62" t="s">
        <v>218</v>
      </c>
      <c r="E61" s="37">
        <v>9.25</v>
      </c>
      <c r="F61" s="66">
        <v>27826</v>
      </c>
      <c r="G61" s="19" t="s">
        <v>1081</v>
      </c>
      <c r="H61" s="37">
        <v>0</v>
      </c>
      <c r="I61" s="12" t="s">
        <v>1072</v>
      </c>
      <c r="J61" s="12" t="s">
        <v>1076</v>
      </c>
      <c r="K61" s="37" t="s">
        <v>1077</v>
      </c>
      <c r="L61" s="37" t="s">
        <v>1076</v>
      </c>
      <c r="M61" s="36"/>
      <c r="N61" s="36"/>
      <c r="O61" s="36"/>
    </row>
    <row r="62" spans="1:26" ht="45" x14ac:dyDescent="0.3">
      <c r="A62" s="37" t="s">
        <v>269</v>
      </c>
      <c r="B62" s="36" t="s">
        <v>595</v>
      </c>
      <c r="C62" s="12" t="s">
        <v>809</v>
      </c>
      <c r="D62" s="62" t="s">
        <v>219</v>
      </c>
      <c r="E62" s="37">
        <v>8.25</v>
      </c>
      <c r="F62" s="66">
        <v>84642</v>
      </c>
      <c r="G62" s="19" t="s">
        <v>1081</v>
      </c>
      <c r="H62" s="12">
        <v>5</v>
      </c>
      <c r="I62" s="12"/>
      <c r="J62" s="12" t="s">
        <v>1076</v>
      </c>
      <c r="K62" s="12" t="s">
        <v>1076</v>
      </c>
      <c r="L62" s="37" t="s">
        <v>1076</v>
      </c>
      <c r="M62" s="59" t="s">
        <v>962</v>
      </c>
      <c r="N62" s="59" t="s">
        <v>958</v>
      </c>
      <c r="O62" s="59" t="s">
        <v>963</v>
      </c>
      <c r="X62" s="59"/>
      <c r="Z62" s="59"/>
    </row>
    <row r="63" spans="1:26" ht="30" x14ac:dyDescent="0.3">
      <c r="A63" s="37" t="s">
        <v>275</v>
      </c>
      <c r="B63" s="36" t="s">
        <v>611</v>
      </c>
      <c r="C63" s="12" t="s">
        <v>1054</v>
      </c>
      <c r="D63" s="62" t="s">
        <v>192</v>
      </c>
      <c r="E63" s="37">
        <v>9.39</v>
      </c>
      <c r="F63" s="66">
        <v>8396</v>
      </c>
      <c r="G63" s="19" t="s">
        <v>1081</v>
      </c>
      <c r="H63" s="12">
        <v>0</v>
      </c>
      <c r="I63" s="12" t="s">
        <v>1073</v>
      </c>
      <c r="J63" s="12" t="s">
        <v>1076</v>
      </c>
      <c r="K63" s="12" t="s">
        <v>1076</v>
      </c>
      <c r="L63" s="37" t="s">
        <v>1076</v>
      </c>
      <c r="M63" s="36"/>
      <c r="N63" s="36" t="s">
        <v>873</v>
      </c>
      <c r="O63" s="59" t="s">
        <v>998</v>
      </c>
      <c r="R63" s="59"/>
    </row>
    <row r="64" spans="1:26" ht="30" x14ac:dyDescent="0.3">
      <c r="A64" s="37" t="s">
        <v>254</v>
      </c>
      <c r="B64" s="36" t="s">
        <v>602</v>
      </c>
      <c r="C64" s="12" t="s">
        <v>818</v>
      </c>
      <c r="D64" s="62" t="s">
        <v>227</v>
      </c>
      <c r="E64" s="37">
        <v>5.41</v>
      </c>
      <c r="F64" s="66">
        <v>40637</v>
      </c>
      <c r="G64" s="19" t="s">
        <v>1081</v>
      </c>
      <c r="H64" s="37">
        <v>0</v>
      </c>
      <c r="I64" s="12" t="s">
        <v>1072</v>
      </c>
      <c r="J64" s="12" t="s">
        <v>1076</v>
      </c>
      <c r="K64" s="37" t="s">
        <v>1077</v>
      </c>
      <c r="L64" s="37" t="s">
        <v>1076</v>
      </c>
      <c r="M64" s="59" t="s">
        <v>991</v>
      </c>
      <c r="N64" s="59" t="s">
        <v>992</v>
      </c>
      <c r="O64" s="36" t="s">
        <v>921</v>
      </c>
      <c r="Z64" s="59"/>
    </row>
    <row r="65" spans="1:26" x14ac:dyDescent="0.3">
      <c r="A65" s="37" t="s">
        <v>338</v>
      </c>
      <c r="B65" s="36" t="s">
        <v>487</v>
      </c>
      <c r="C65" s="12" t="s">
        <v>621</v>
      </c>
      <c r="D65" s="62" t="s">
        <v>169</v>
      </c>
      <c r="E65" s="37">
        <v>5.04</v>
      </c>
      <c r="F65" s="66">
        <v>72822</v>
      </c>
      <c r="G65" s="55" t="s">
        <v>1082</v>
      </c>
      <c r="H65" s="12">
        <v>1</v>
      </c>
      <c r="I65" s="12"/>
      <c r="J65" s="12" t="s">
        <v>1076</v>
      </c>
      <c r="K65" s="12" t="s">
        <v>1076</v>
      </c>
      <c r="L65" s="37" t="s">
        <v>1076</v>
      </c>
      <c r="M65" s="36" t="s">
        <v>896</v>
      </c>
      <c r="N65" s="36" t="s">
        <v>868</v>
      </c>
      <c r="O65" s="36" t="s">
        <v>871</v>
      </c>
      <c r="Z65" s="59"/>
    </row>
    <row r="66" spans="1:26" x14ac:dyDescent="0.3">
      <c r="A66" s="37" t="s">
        <v>327</v>
      </c>
      <c r="B66" s="36" t="s">
        <v>503</v>
      </c>
      <c r="C66" s="12" t="s">
        <v>635</v>
      </c>
      <c r="D66" s="62" t="s">
        <v>174</v>
      </c>
      <c r="E66" s="37">
        <v>8.23</v>
      </c>
      <c r="F66" s="66">
        <v>36444</v>
      </c>
      <c r="G66" s="55" t="s">
        <v>1082</v>
      </c>
      <c r="H66" s="12">
        <v>0</v>
      </c>
      <c r="I66" s="12" t="s">
        <v>1072</v>
      </c>
      <c r="J66" s="12" t="s">
        <v>1077</v>
      </c>
      <c r="K66" s="37" t="s">
        <v>1077</v>
      </c>
      <c r="L66" s="37" t="s">
        <v>1076</v>
      </c>
      <c r="M66" s="36"/>
      <c r="N66" s="36"/>
      <c r="O66" s="36"/>
      <c r="Z66" s="59"/>
    </row>
    <row r="67" spans="1:26" x14ac:dyDescent="0.3">
      <c r="A67" s="37" t="s">
        <v>245</v>
      </c>
      <c r="B67" s="36" t="s">
        <v>491</v>
      </c>
      <c r="C67" s="12" t="s">
        <v>845</v>
      </c>
      <c r="D67" s="62" t="s">
        <v>222</v>
      </c>
      <c r="E67" s="37">
        <v>5.97</v>
      </c>
      <c r="F67" s="66">
        <v>60296</v>
      </c>
      <c r="G67" s="19" t="s">
        <v>1081</v>
      </c>
      <c r="H67" s="37">
        <v>0</v>
      </c>
      <c r="I67" s="12" t="s">
        <v>1072</v>
      </c>
      <c r="J67" s="12" t="s">
        <v>1076</v>
      </c>
      <c r="K67" s="37" t="s">
        <v>1077</v>
      </c>
      <c r="L67" s="37" t="s">
        <v>1076</v>
      </c>
      <c r="M67" s="36"/>
      <c r="N67" s="36"/>
      <c r="O67" s="36" t="s">
        <v>883</v>
      </c>
      <c r="Z67" s="59"/>
    </row>
    <row r="68" spans="1:26" x14ac:dyDescent="0.3">
      <c r="A68" s="37" t="s">
        <v>326</v>
      </c>
      <c r="B68" s="36" t="s">
        <v>491</v>
      </c>
      <c r="C68" s="12" t="s">
        <v>647</v>
      </c>
      <c r="D68" s="62" t="s">
        <v>170</v>
      </c>
      <c r="E68" s="37">
        <v>5.44</v>
      </c>
      <c r="F68" s="66">
        <v>60883</v>
      </c>
      <c r="G68" s="55" t="s">
        <v>1082</v>
      </c>
      <c r="H68" s="12">
        <v>0</v>
      </c>
      <c r="I68" s="12" t="s">
        <v>1072</v>
      </c>
      <c r="J68" s="12" t="s">
        <v>1076</v>
      </c>
      <c r="K68" s="37" t="s">
        <v>1077</v>
      </c>
      <c r="L68" s="37" t="s">
        <v>1080</v>
      </c>
      <c r="M68" s="36" t="s">
        <v>904</v>
      </c>
      <c r="N68" s="36" t="s">
        <v>916</v>
      </c>
      <c r="O68" s="36" t="s">
        <v>1043</v>
      </c>
      <c r="X68" s="59"/>
      <c r="Y68" s="59"/>
      <c r="Z68" s="59"/>
    </row>
    <row r="69" spans="1:26" x14ac:dyDescent="0.3">
      <c r="A69" s="37" t="s">
        <v>282</v>
      </c>
      <c r="B69" s="36" t="s">
        <v>507</v>
      </c>
      <c r="C69" s="12" t="s">
        <v>813</v>
      </c>
      <c r="D69" s="62" t="s">
        <v>223</v>
      </c>
      <c r="E69" s="37">
        <v>9.25</v>
      </c>
      <c r="F69" s="66">
        <v>48807</v>
      </c>
      <c r="G69" s="19" t="s">
        <v>1081</v>
      </c>
      <c r="H69" s="37">
        <v>0</v>
      </c>
      <c r="I69" s="12" t="s">
        <v>1072</v>
      </c>
      <c r="J69" s="12" t="s">
        <v>1077</v>
      </c>
      <c r="K69" s="37" t="s">
        <v>1077</v>
      </c>
      <c r="L69" s="37" t="s">
        <v>1080</v>
      </c>
      <c r="M69" s="36"/>
      <c r="N69" s="36"/>
      <c r="O69" s="36"/>
      <c r="Y69" s="59"/>
      <c r="Z69" s="59"/>
    </row>
    <row r="70" spans="1:26" x14ac:dyDescent="0.3">
      <c r="A70" s="37" t="s">
        <v>273</v>
      </c>
      <c r="B70" s="36" t="s">
        <v>508</v>
      </c>
      <c r="C70" s="12" t="s">
        <v>821</v>
      </c>
      <c r="D70" s="62" t="s">
        <v>228</v>
      </c>
      <c r="E70" s="37">
        <v>9.3000000000000007</v>
      </c>
      <c r="F70" s="66">
        <v>20321</v>
      </c>
      <c r="G70" s="19" t="s">
        <v>1081</v>
      </c>
      <c r="H70" s="12">
        <v>1</v>
      </c>
      <c r="I70" s="12"/>
      <c r="J70" s="12" t="s">
        <v>1077</v>
      </c>
      <c r="K70" s="37" t="s">
        <v>1077</v>
      </c>
      <c r="L70" s="37" t="s">
        <v>1076</v>
      </c>
      <c r="M70" s="36" t="s">
        <v>913</v>
      </c>
      <c r="N70" s="36"/>
      <c r="O70" s="36" t="s">
        <v>914</v>
      </c>
    </row>
    <row r="71" spans="1:26" ht="30" x14ac:dyDescent="0.3">
      <c r="A71" s="37" t="s">
        <v>380</v>
      </c>
      <c r="B71" s="36" t="s">
        <v>499</v>
      </c>
      <c r="C71" s="12" t="s">
        <v>631</v>
      </c>
      <c r="D71" s="62" t="s">
        <v>172</v>
      </c>
      <c r="E71" s="37">
        <v>6.14</v>
      </c>
      <c r="F71" s="66">
        <v>109832</v>
      </c>
      <c r="G71" s="55" t="s">
        <v>1082</v>
      </c>
      <c r="H71" s="12">
        <v>0</v>
      </c>
      <c r="I71" s="12" t="s">
        <v>1072</v>
      </c>
      <c r="J71" s="12" t="s">
        <v>1076</v>
      </c>
      <c r="K71" s="12" t="s">
        <v>1076</v>
      </c>
      <c r="L71" s="37" t="s">
        <v>1076</v>
      </c>
      <c r="M71" s="36" t="s">
        <v>875</v>
      </c>
      <c r="N71" s="36"/>
      <c r="O71" s="59" t="s">
        <v>966</v>
      </c>
    </row>
    <row r="72" spans="1:26" x14ac:dyDescent="0.3">
      <c r="A72" s="37" t="s">
        <v>271</v>
      </c>
      <c r="B72" s="36" t="s">
        <v>511</v>
      </c>
      <c r="C72" s="12" t="s">
        <v>834</v>
      </c>
      <c r="D72" s="62" t="s">
        <v>224</v>
      </c>
      <c r="E72" s="37">
        <v>4.68</v>
      </c>
      <c r="F72" s="66">
        <v>112096</v>
      </c>
      <c r="G72" s="19" t="s">
        <v>1081</v>
      </c>
      <c r="H72" s="37">
        <v>0</v>
      </c>
      <c r="I72" s="12" t="s">
        <v>1072</v>
      </c>
      <c r="J72" s="12" t="s">
        <v>1077</v>
      </c>
      <c r="K72" s="37" t="s">
        <v>1077</v>
      </c>
      <c r="L72" s="37" t="s">
        <v>1076</v>
      </c>
      <c r="M72" s="36" t="s">
        <v>879</v>
      </c>
      <c r="N72" s="36" t="s">
        <v>891</v>
      </c>
      <c r="O72" s="36" t="s">
        <v>880</v>
      </c>
      <c r="X72" s="59"/>
      <c r="Y72" s="59"/>
    </row>
    <row r="73" spans="1:26" x14ac:dyDescent="0.3">
      <c r="A73" s="37" t="s">
        <v>356</v>
      </c>
      <c r="B73" s="36" t="s">
        <v>482</v>
      </c>
      <c r="C73" s="12" t="s">
        <v>616</v>
      </c>
      <c r="D73" s="62" t="s">
        <v>173</v>
      </c>
      <c r="E73" s="37">
        <v>9.2100000000000009</v>
      </c>
      <c r="F73" s="66">
        <v>73899</v>
      </c>
      <c r="G73" s="55" t="s">
        <v>1082</v>
      </c>
      <c r="H73" s="12">
        <v>0</v>
      </c>
      <c r="I73" s="12" t="s">
        <v>1072</v>
      </c>
      <c r="J73" s="12" t="s">
        <v>1076</v>
      </c>
      <c r="K73" s="12" t="s">
        <v>1076</v>
      </c>
      <c r="L73" s="37" t="s">
        <v>1076</v>
      </c>
      <c r="M73" s="36" t="s">
        <v>911</v>
      </c>
      <c r="N73" s="36"/>
      <c r="O73" s="36" t="s">
        <v>912</v>
      </c>
      <c r="Z73" s="59"/>
    </row>
    <row r="74" spans="1:26" x14ac:dyDescent="0.3">
      <c r="A74" s="37" t="s">
        <v>354</v>
      </c>
      <c r="B74" s="36" t="s">
        <v>511</v>
      </c>
      <c r="C74" s="12" t="s">
        <v>802</v>
      </c>
      <c r="D74" s="62" t="s">
        <v>122</v>
      </c>
      <c r="E74" s="37">
        <v>5.0999999999999996</v>
      </c>
      <c r="F74" s="66">
        <v>85519</v>
      </c>
      <c r="G74" s="57">
        <v>0.30651783423146006</v>
      </c>
      <c r="H74" s="37">
        <v>0</v>
      </c>
      <c r="I74" s="12" t="s">
        <v>1072</v>
      </c>
      <c r="J74" s="12" t="s">
        <v>1077</v>
      </c>
      <c r="K74" s="37" t="s">
        <v>1077</v>
      </c>
      <c r="L74" s="37" t="s">
        <v>1076</v>
      </c>
      <c r="M74" s="36" t="s">
        <v>879</v>
      </c>
      <c r="N74" s="36" t="s">
        <v>891</v>
      </c>
      <c r="O74" s="36" t="s">
        <v>880</v>
      </c>
    </row>
    <row r="75" spans="1:26" x14ac:dyDescent="0.3">
      <c r="A75" s="37" t="s">
        <v>256</v>
      </c>
      <c r="B75" s="36" t="s">
        <v>491</v>
      </c>
      <c r="C75" s="12" t="s">
        <v>846</v>
      </c>
      <c r="D75" s="62" t="s">
        <v>230</v>
      </c>
      <c r="E75" s="37">
        <v>10.73</v>
      </c>
      <c r="F75" s="66">
        <v>64584</v>
      </c>
      <c r="G75" s="19" t="s">
        <v>1081</v>
      </c>
      <c r="H75" s="12">
        <v>11</v>
      </c>
      <c r="I75" s="12"/>
      <c r="J75" s="12" t="s">
        <v>1076</v>
      </c>
      <c r="K75" s="12" t="s">
        <v>1076</v>
      </c>
      <c r="L75" s="37" t="s">
        <v>1080</v>
      </c>
      <c r="M75" s="36"/>
      <c r="N75" s="36" t="s">
        <v>868</v>
      </c>
      <c r="O75" s="36"/>
      <c r="Z75" s="59"/>
    </row>
    <row r="76" spans="1:26" ht="30" x14ac:dyDescent="0.3">
      <c r="A76" s="37" t="s">
        <v>301</v>
      </c>
      <c r="B76" s="36" t="s">
        <v>491</v>
      </c>
      <c r="C76" s="12" t="s">
        <v>648</v>
      </c>
      <c r="D76" s="62" t="s">
        <v>182</v>
      </c>
      <c r="E76" s="37">
        <v>6.1</v>
      </c>
      <c r="F76" s="66">
        <v>85739</v>
      </c>
      <c r="G76" s="55" t="s">
        <v>1082</v>
      </c>
      <c r="H76" s="12">
        <v>1</v>
      </c>
      <c r="I76" s="12"/>
      <c r="J76" s="12" t="s">
        <v>1077</v>
      </c>
      <c r="K76" s="37" t="s">
        <v>1077</v>
      </c>
      <c r="L76" s="37" t="s">
        <v>1080</v>
      </c>
      <c r="M76" s="36"/>
      <c r="N76" s="36"/>
      <c r="O76" s="59" t="s">
        <v>982</v>
      </c>
      <c r="Z76" s="59"/>
    </row>
    <row r="77" spans="1:26" ht="45" x14ac:dyDescent="0.3">
      <c r="A77" s="37" t="s">
        <v>312</v>
      </c>
      <c r="B77" s="36" t="s">
        <v>591</v>
      </c>
      <c r="C77" s="12" t="s">
        <v>800</v>
      </c>
      <c r="D77" s="62" t="s">
        <v>108</v>
      </c>
      <c r="E77" s="37">
        <v>5.98</v>
      </c>
      <c r="F77" s="66">
        <v>96043</v>
      </c>
      <c r="G77" s="57">
        <v>0.32364892320195043</v>
      </c>
      <c r="H77" s="37">
        <v>0</v>
      </c>
      <c r="I77" s="12" t="s">
        <v>1072</v>
      </c>
      <c r="J77" s="12" t="s">
        <v>1077</v>
      </c>
      <c r="K77" s="37" t="s">
        <v>1077</v>
      </c>
      <c r="L77" s="37" t="s">
        <v>1076</v>
      </c>
      <c r="M77" s="36"/>
      <c r="N77" s="36"/>
      <c r="O77" s="59" t="s">
        <v>975</v>
      </c>
      <c r="Z77" s="59"/>
    </row>
    <row r="78" spans="1:26" x14ac:dyDescent="0.3">
      <c r="A78" s="37" t="s">
        <v>328</v>
      </c>
      <c r="B78" s="36" t="s">
        <v>501</v>
      </c>
      <c r="C78" s="12" t="s">
        <v>633</v>
      </c>
      <c r="D78" s="62" t="s">
        <v>176</v>
      </c>
      <c r="E78" s="37">
        <v>8.6999999999999993</v>
      </c>
      <c r="F78" s="66">
        <v>31888</v>
      </c>
      <c r="G78" s="55" t="s">
        <v>1082</v>
      </c>
      <c r="H78" s="12">
        <v>1</v>
      </c>
      <c r="I78" s="12"/>
      <c r="J78" s="12" t="s">
        <v>1076</v>
      </c>
      <c r="K78" s="12" t="s">
        <v>1076</v>
      </c>
      <c r="L78" s="37" t="s">
        <v>1076</v>
      </c>
      <c r="M78" s="36" t="s">
        <v>882</v>
      </c>
      <c r="N78" s="36" t="s">
        <v>868</v>
      </c>
      <c r="O78" s="36"/>
      <c r="Z78" s="59"/>
    </row>
    <row r="79" spans="1:26" x14ac:dyDescent="0.3">
      <c r="A79" s="37" t="s">
        <v>317</v>
      </c>
      <c r="B79" s="36" t="s">
        <v>494</v>
      </c>
      <c r="C79" s="12" t="s">
        <v>626</v>
      </c>
      <c r="D79" s="62" t="s">
        <v>183</v>
      </c>
      <c r="E79" s="37">
        <v>5.47</v>
      </c>
      <c r="F79" s="66">
        <v>17693</v>
      </c>
      <c r="G79" s="55" t="s">
        <v>1082</v>
      </c>
      <c r="H79" s="12">
        <v>0</v>
      </c>
      <c r="I79" s="12" t="s">
        <v>1072</v>
      </c>
      <c r="J79" s="12" t="s">
        <v>1076</v>
      </c>
      <c r="K79" s="12" t="s">
        <v>1076</v>
      </c>
      <c r="L79" s="37" t="s">
        <v>1076</v>
      </c>
      <c r="M79" s="36"/>
      <c r="N79" s="36"/>
      <c r="O79" s="36"/>
      <c r="X79" s="59"/>
      <c r="Y79" s="59"/>
    </row>
    <row r="80" spans="1:26" x14ac:dyDescent="0.3">
      <c r="A80" s="37" t="s">
        <v>373</v>
      </c>
      <c r="B80" s="36" t="s">
        <v>491</v>
      </c>
      <c r="C80" s="12" t="s">
        <v>649</v>
      </c>
      <c r="D80" s="62" t="s">
        <v>175</v>
      </c>
      <c r="E80" s="37">
        <v>6.12</v>
      </c>
      <c r="F80" s="66">
        <v>178988</v>
      </c>
      <c r="G80" s="55" t="s">
        <v>1082</v>
      </c>
      <c r="H80" s="12">
        <v>0</v>
      </c>
      <c r="I80" s="12" t="s">
        <v>1072</v>
      </c>
      <c r="J80" s="12" t="s">
        <v>1076</v>
      </c>
      <c r="K80" s="37" t="s">
        <v>1077</v>
      </c>
      <c r="L80" s="37" t="s">
        <v>1076</v>
      </c>
      <c r="M80" s="36"/>
      <c r="N80" s="36"/>
      <c r="O80" s="36" t="s">
        <v>1041</v>
      </c>
      <c r="Z80" s="59"/>
    </row>
    <row r="81" spans="1:26" ht="30" x14ac:dyDescent="0.3">
      <c r="A81" s="37" t="s">
        <v>339</v>
      </c>
      <c r="B81" s="36" t="s">
        <v>488</v>
      </c>
      <c r="C81" s="12" t="s">
        <v>1056</v>
      </c>
      <c r="D81" s="62" t="s">
        <v>177</v>
      </c>
      <c r="E81" s="37">
        <v>9.73</v>
      </c>
      <c r="F81" s="66">
        <v>38159</v>
      </c>
      <c r="G81" s="55" t="s">
        <v>1082</v>
      </c>
      <c r="H81" s="12">
        <v>1</v>
      </c>
      <c r="I81" s="12"/>
      <c r="J81" s="12" t="s">
        <v>1076</v>
      </c>
      <c r="K81" s="12" t="s">
        <v>1076</v>
      </c>
      <c r="L81" s="37" t="s">
        <v>1076</v>
      </c>
      <c r="M81" s="59" t="s">
        <v>978</v>
      </c>
      <c r="N81" s="36" t="s">
        <v>926</v>
      </c>
      <c r="O81" s="59" t="s">
        <v>979</v>
      </c>
      <c r="R81" s="59"/>
      <c r="T81" s="59"/>
    </row>
    <row r="82" spans="1:26" ht="60" x14ac:dyDescent="0.3">
      <c r="A82" s="37" t="s">
        <v>284</v>
      </c>
      <c r="B82" s="36" t="s">
        <v>510</v>
      </c>
      <c r="C82" s="12" t="s">
        <v>1063</v>
      </c>
      <c r="D82" s="62" t="s">
        <v>191</v>
      </c>
      <c r="E82" s="37">
        <v>5.29</v>
      </c>
      <c r="F82" s="66">
        <v>48284</v>
      </c>
      <c r="G82" s="19" t="s">
        <v>1081</v>
      </c>
      <c r="H82" s="37">
        <v>0</v>
      </c>
      <c r="I82" s="12" t="s">
        <v>1072</v>
      </c>
      <c r="J82" s="12" t="s">
        <v>1076</v>
      </c>
      <c r="K82" s="12" t="s">
        <v>1076</v>
      </c>
      <c r="L82" s="37" t="s">
        <v>1076</v>
      </c>
      <c r="M82" s="59" t="s">
        <v>1002</v>
      </c>
      <c r="N82" s="36" t="s">
        <v>873</v>
      </c>
      <c r="O82" s="36" t="s">
        <v>892</v>
      </c>
      <c r="R82" s="59"/>
      <c r="T82" s="59"/>
    </row>
    <row r="83" spans="1:26" x14ac:dyDescent="0.3">
      <c r="A83" s="37" t="s">
        <v>353</v>
      </c>
      <c r="B83" s="36" t="s">
        <v>590</v>
      </c>
      <c r="C83" s="12" t="s">
        <v>797</v>
      </c>
      <c r="D83" s="62" t="s">
        <v>110</v>
      </c>
      <c r="E83" s="37">
        <v>7.22</v>
      </c>
      <c r="F83" s="66">
        <v>44452</v>
      </c>
      <c r="G83" s="57">
        <v>0.38826588655940192</v>
      </c>
      <c r="H83" s="37">
        <v>0</v>
      </c>
      <c r="I83" s="12" t="s">
        <v>1072</v>
      </c>
      <c r="J83" s="12" t="s">
        <v>1077</v>
      </c>
      <c r="K83" s="37" t="s">
        <v>1077</v>
      </c>
      <c r="L83" s="37" t="s">
        <v>1076</v>
      </c>
      <c r="M83" s="36"/>
      <c r="N83" s="36"/>
      <c r="O83" s="36" t="s">
        <v>906</v>
      </c>
      <c r="X83" s="59"/>
      <c r="Z83" s="59"/>
    </row>
    <row r="84" spans="1:26" x14ac:dyDescent="0.3">
      <c r="A84" s="37" t="s">
        <v>299</v>
      </c>
      <c r="B84" s="36" t="s">
        <v>492</v>
      </c>
      <c r="C84" s="12" t="s">
        <v>627</v>
      </c>
      <c r="D84" s="62" t="s">
        <v>178</v>
      </c>
      <c r="E84" s="37">
        <v>7.72</v>
      </c>
      <c r="F84" s="66">
        <v>41514</v>
      </c>
      <c r="G84" s="55" t="s">
        <v>1082</v>
      </c>
      <c r="H84" s="12">
        <v>5</v>
      </c>
      <c r="I84" s="12"/>
      <c r="J84" s="12" t="s">
        <v>1076</v>
      </c>
      <c r="K84" s="12" t="s">
        <v>1076</v>
      </c>
      <c r="L84" s="37" t="s">
        <v>1076</v>
      </c>
      <c r="M84" s="36" t="s">
        <v>897</v>
      </c>
      <c r="N84" s="36" t="s">
        <v>868</v>
      </c>
      <c r="O84" s="36"/>
      <c r="Z84" s="59"/>
    </row>
    <row r="85" spans="1:26" x14ac:dyDescent="0.3">
      <c r="A85" s="37" t="s">
        <v>319</v>
      </c>
      <c r="B85" s="36" t="s">
        <v>491</v>
      </c>
      <c r="C85" s="12" t="s">
        <v>650</v>
      </c>
      <c r="D85" s="62" t="s">
        <v>187</v>
      </c>
      <c r="E85" s="37">
        <v>9.07</v>
      </c>
      <c r="F85" s="66">
        <v>25735</v>
      </c>
      <c r="G85" s="55" t="s">
        <v>1082</v>
      </c>
      <c r="H85" s="12">
        <v>0</v>
      </c>
      <c r="I85" s="12" t="s">
        <v>1072</v>
      </c>
      <c r="J85" s="12" t="s">
        <v>1077</v>
      </c>
      <c r="K85" s="37" t="s">
        <v>1077</v>
      </c>
      <c r="L85" s="37" t="s">
        <v>1076</v>
      </c>
      <c r="M85" s="36"/>
      <c r="N85" s="36"/>
      <c r="O85" s="36"/>
      <c r="Z85" s="59"/>
    </row>
    <row r="86" spans="1:26" ht="30" x14ac:dyDescent="0.3">
      <c r="A86" s="37" t="s">
        <v>330</v>
      </c>
      <c r="B86" s="36" t="s">
        <v>496</v>
      </c>
      <c r="C86" s="12" t="s">
        <v>629</v>
      </c>
      <c r="D86" s="62" t="s">
        <v>186</v>
      </c>
      <c r="E86" s="37">
        <v>5.47</v>
      </c>
      <c r="F86" s="66">
        <v>82721</v>
      </c>
      <c r="G86" s="55" t="s">
        <v>1082</v>
      </c>
      <c r="H86" s="12">
        <v>0</v>
      </c>
      <c r="I86" s="12" t="s">
        <v>1072</v>
      </c>
      <c r="J86" s="12" t="s">
        <v>1077</v>
      </c>
      <c r="K86" s="37" t="s">
        <v>1077</v>
      </c>
      <c r="L86" s="37" t="s">
        <v>1076</v>
      </c>
      <c r="M86" s="36"/>
      <c r="N86" s="36" t="s">
        <v>891</v>
      </c>
      <c r="O86" s="59" t="s">
        <v>1024</v>
      </c>
    </row>
    <row r="87" spans="1:26" x14ac:dyDescent="0.3">
      <c r="A87" s="37" t="s">
        <v>249</v>
      </c>
      <c r="B87" s="36" t="s">
        <v>491</v>
      </c>
      <c r="C87" s="12" t="s">
        <v>847</v>
      </c>
      <c r="D87" s="62" t="s">
        <v>235</v>
      </c>
      <c r="E87" s="37">
        <v>7.79</v>
      </c>
      <c r="F87" s="66">
        <v>74830</v>
      </c>
      <c r="G87" s="19" t="s">
        <v>1081</v>
      </c>
      <c r="H87" s="12">
        <v>1</v>
      </c>
      <c r="I87" s="12"/>
      <c r="J87" s="12" t="s">
        <v>1076</v>
      </c>
      <c r="K87" s="12" t="s">
        <v>1076</v>
      </c>
      <c r="L87" s="37" t="s">
        <v>1076</v>
      </c>
      <c r="M87" s="36"/>
      <c r="N87" s="36"/>
      <c r="O87" s="36"/>
      <c r="Y87" s="59"/>
      <c r="Z87" s="59"/>
    </row>
    <row r="88" spans="1:26" ht="45" x14ac:dyDescent="0.3">
      <c r="A88" s="37" t="s">
        <v>329</v>
      </c>
      <c r="B88" s="36" t="s">
        <v>485</v>
      </c>
      <c r="C88" s="12" t="s">
        <v>1052</v>
      </c>
      <c r="D88" s="62" t="s">
        <v>180</v>
      </c>
      <c r="E88" s="37">
        <v>4.76</v>
      </c>
      <c r="F88" s="66">
        <v>42478</v>
      </c>
      <c r="G88" s="55" t="s">
        <v>1082</v>
      </c>
      <c r="H88" s="12">
        <v>0</v>
      </c>
      <c r="I88" s="12" t="s">
        <v>1072</v>
      </c>
      <c r="J88" s="12" t="s">
        <v>1076</v>
      </c>
      <c r="K88" s="12" t="s">
        <v>1076</v>
      </c>
      <c r="L88" s="37" t="s">
        <v>1076</v>
      </c>
      <c r="M88" s="59" t="s">
        <v>994</v>
      </c>
      <c r="N88" s="59" t="s">
        <v>995</v>
      </c>
      <c r="O88" s="59" t="s">
        <v>973</v>
      </c>
    </row>
    <row r="89" spans="1:26" x14ac:dyDescent="0.3">
      <c r="A89" s="37" t="s">
        <v>415</v>
      </c>
      <c r="B89" s="36" t="s">
        <v>491</v>
      </c>
      <c r="C89" s="12" t="s">
        <v>794</v>
      </c>
      <c r="D89" s="62" t="s">
        <v>116</v>
      </c>
      <c r="E89" s="37">
        <v>4.4400000000000004</v>
      </c>
      <c r="F89" s="66">
        <v>22325</v>
      </c>
      <c r="G89" s="57">
        <v>0.43137679785476318</v>
      </c>
      <c r="H89" s="37">
        <v>0</v>
      </c>
      <c r="I89" s="12" t="s">
        <v>1072</v>
      </c>
      <c r="J89" s="12" t="s">
        <v>1077</v>
      </c>
      <c r="K89" s="37" t="s">
        <v>1077</v>
      </c>
      <c r="L89" s="37" t="s">
        <v>1076</v>
      </c>
      <c r="M89" s="36"/>
      <c r="N89" s="36"/>
      <c r="O89" s="36"/>
      <c r="X89" s="59"/>
    </row>
    <row r="90" spans="1:26" ht="30" x14ac:dyDescent="0.3">
      <c r="A90" s="37" t="s">
        <v>286</v>
      </c>
      <c r="B90" s="36" t="s">
        <v>607</v>
      </c>
      <c r="C90" s="12" t="s">
        <v>827</v>
      </c>
      <c r="D90" s="62" t="s">
        <v>236</v>
      </c>
      <c r="E90" s="37">
        <v>5.79</v>
      </c>
      <c r="F90" s="66">
        <v>79495</v>
      </c>
      <c r="G90" s="19" t="s">
        <v>1081</v>
      </c>
      <c r="H90" s="37">
        <v>0</v>
      </c>
      <c r="I90" s="12" t="s">
        <v>1072</v>
      </c>
      <c r="J90" s="12" t="s">
        <v>1077</v>
      </c>
      <c r="K90" s="37" t="s">
        <v>1077</v>
      </c>
      <c r="L90" s="37" t="s">
        <v>1076</v>
      </c>
      <c r="M90" s="36" t="s">
        <v>893</v>
      </c>
      <c r="N90" s="59" t="s">
        <v>965</v>
      </c>
      <c r="O90" s="59" t="s">
        <v>960</v>
      </c>
      <c r="Z90" s="59"/>
    </row>
    <row r="91" spans="1:26" x14ac:dyDescent="0.3">
      <c r="A91" s="37" t="s">
        <v>316</v>
      </c>
      <c r="B91" s="36" t="s">
        <v>491</v>
      </c>
      <c r="C91" s="12" t="s">
        <v>651</v>
      </c>
      <c r="D91" s="62" t="s">
        <v>179</v>
      </c>
      <c r="E91" s="37">
        <v>6.26</v>
      </c>
      <c r="F91" s="66">
        <v>46600</v>
      </c>
      <c r="G91" s="55" t="s">
        <v>1082</v>
      </c>
      <c r="H91" s="12">
        <v>0</v>
      </c>
      <c r="I91" s="12" t="s">
        <v>1072</v>
      </c>
      <c r="J91" s="12" t="s">
        <v>1076</v>
      </c>
      <c r="K91" s="12" t="s">
        <v>1076</v>
      </c>
      <c r="L91" s="37" t="s">
        <v>1076</v>
      </c>
      <c r="M91" s="36"/>
      <c r="N91" s="36"/>
      <c r="O91" s="36" t="s">
        <v>907</v>
      </c>
      <c r="Z91" s="59"/>
    </row>
    <row r="92" spans="1:26" ht="30" x14ac:dyDescent="0.3">
      <c r="A92" s="37" t="s">
        <v>248</v>
      </c>
      <c r="B92" s="36" t="s">
        <v>596</v>
      </c>
      <c r="C92" s="12" t="s">
        <v>810</v>
      </c>
      <c r="D92" s="62" t="s">
        <v>239</v>
      </c>
      <c r="E92" s="37">
        <v>5.61</v>
      </c>
      <c r="F92" s="66">
        <v>52505</v>
      </c>
      <c r="G92" s="19" t="s">
        <v>1081</v>
      </c>
      <c r="H92" s="37">
        <v>0</v>
      </c>
      <c r="I92" s="12" t="s">
        <v>1072</v>
      </c>
      <c r="J92" s="12" t="s">
        <v>1077</v>
      </c>
      <c r="K92" s="37" t="s">
        <v>1077</v>
      </c>
      <c r="L92" s="37" t="s">
        <v>1076</v>
      </c>
      <c r="M92" s="36" t="s">
        <v>945</v>
      </c>
      <c r="N92" s="59" t="s">
        <v>965</v>
      </c>
      <c r="O92" s="36" t="s">
        <v>936</v>
      </c>
      <c r="X92" s="59"/>
      <c r="Z92" s="59"/>
    </row>
    <row r="93" spans="1:26" x14ac:dyDescent="0.3">
      <c r="A93" s="37" t="s">
        <v>293</v>
      </c>
      <c r="B93" s="36" t="s">
        <v>491</v>
      </c>
      <c r="C93" s="12" t="s">
        <v>848</v>
      </c>
      <c r="D93" s="62" t="s">
        <v>1046</v>
      </c>
      <c r="E93" s="37">
        <v>4.4000000000000004</v>
      </c>
      <c r="F93" s="66">
        <v>26051</v>
      </c>
      <c r="G93" s="19" t="s">
        <v>1081</v>
      </c>
      <c r="H93" s="37">
        <v>0</v>
      </c>
      <c r="I93" s="12" t="s">
        <v>1072</v>
      </c>
      <c r="J93" s="12" t="s">
        <v>1076</v>
      </c>
      <c r="K93" s="37" t="s">
        <v>1077</v>
      </c>
      <c r="L93" s="37" t="s">
        <v>1076</v>
      </c>
      <c r="M93" s="36"/>
      <c r="N93" s="36" t="s">
        <v>868</v>
      </c>
      <c r="O93" s="36"/>
      <c r="Y93" s="59"/>
      <c r="Z93" s="59"/>
    </row>
    <row r="94" spans="1:26" x14ac:dyDescent="0.3">
      <c r="A94" s="37" t="s">
        <v>323</v>
      </c>
      <c r="B94" s="36" t="s">
        <v>491</v>
      </c>
      <c r="C94" s="12" t="s">
        <v>803</v>
      </c>
      <c r="D94" s="62" t="s">
        <v>143</v>
      </c>
      <c r="E94" s="37">
        <v>6.09</v>
      </c>
      <c r="F94" s="66">
        <v>22177</v>
      </c>
      <c r="G94" s="57">
        <v>0.29119941491955137</v>
      </c>
      <c r="H94" s="37">
        <v>0</v>
      </c>
      <c r="I94" s="12" t="s">
        <v>1072</v>
      </c>
      <c r="J94" s="12" t="s">
        <v>1077</v>
      </c>
      <c r="K94" s="37" t="s">
        <v>1077</v>
      </c>
      <c r="L94" s="37" t="s">
        <v>1076</v>
      </c>
      <c r="M94" s="36"/>
      <c r="N94" s="36"/>
      <c r="O94" s="36"/>
      <c r="Y94" s="59"/>
    </row>
    <row r="95" spans="1:26" x14ac:dyDescent="0.3">
      <c r="A95" s="37" t="s">
        <v>255</v>
      </c>
      <c r="B95" s="36" t="s">
        <v>491</v>
      </c>
      <c r="C95" s="12" t="s">
        <v>849</v>
      </c>
      <c r="D95" s="62" t="s">
        <v>229</v>
      </c>
      <c r="E95" s="37">
        <v>5.89</v>
      </c>
      <c r="F95" s="66">
        <v>21373</v>
      </c>
      <c r="G95" s="19" t="s">
        <v>1081</v>
      </c>
      <c r="H95" s="12">
        <v>1</v>
      </c>
      <c r="I95" s="12"/>
      <c r="J95" s="12" t="s">
        <v>1077</v>
      </c>
      <c r="K95" s="37" t="s">
        <v>1077</v>
      </c>
      <c r="L95" s="37" t="s">
        <v>1076</v>
      </c>
      <c r="M95" s="36"/>
      <c r="N95" s="36"/>
      <c r="O95" s="36"/>
    </row>
    <row r="96" spans="1:26" x14ac:dyDescent="0.3">
      <c r="A96" s="37" t="s">
        <v>300</v>
      </c>
      <c r="B96" s="36" t="s">
        <v>491</v>
      </c>
      <c r="C96" s="12" t="s">
        <v>652</v>
      </c>
      <c r="D96" s="62" t="s">
        <v>181</v>
      </c>
      <c r="E96" s="37">
        <v>7.12</v>
      </c>
      <c r="F96" s="66">
        <v>29299</v>
      </c>
      <c r="G96" s="55" t="s">
        <v>1082</v>
      </c>
      <c r="H96" s="12">
        <v>2</v>
      </c>
      <c r="I96" s="12"/>
      <c r="J96" s="12" t="s">
        <v>1076</v>
      </c>
      <c r="K96" s="12" t="s">
        <v>1076</v>
      </c>
      <c r="L96" s="37" t="s">
        <v>1076</v>
      </c>
      <c r="M96" s="36"/>
      <c r="N96" s="36" t="s">
        <v>868</v>
      </c>
      <c r="O96" s="36"/>
    </row>
    <row r="97" spans="1:26" ht="45" x14ac:dyDescent="0.3">
      <c r="A97" s="37" t="s">
        <v>270</v>
      </c>
      <c r="B97" s="36" t="s">
        <v>506</v>
      </c>
      <c r="C97" s="12" t="s">
        <v>1061</v>
      </c>
      <c r="D97" s="62" t="s">
        <v>231</v>
      </c>
      <c r="E97" s="37">
        <v>4.8899999999999997</v>
      </c>
      <c r="F97" s="66">
        <v>69904</v>
      </c>
      <c r="G97" s="19" t="s">
        <v>1081</v>
      </c>
      <c r="H97" s="37">
        <v>0</v>
      </c>
      <c r="I97" s="12" t="s">
        <v>1072</v>
      </c>
      <c r="J97" s="12" t="s">
        <v>1076</v>
      </c>
      <c r="K97" s="12" t="s">
        <v>1076</v>
      </c>
      <c r="L97" s="37" t="s">
        <v>1076</v>
      </c>
      <c r="M97" s="36" t="s">
        <v>888</v>
      </c>
      <c r="N97" s="36" t="s">
        <v>873</v>
      </c>
      <c r="O97" s="59" t="s">
        <v>959</v>
      </c>
      <c r="T97" s="59"/>
    </row>
    <row r="98" spans="1:26" x14ac:dyDescent="0.3">
      <c r="A98" s="37" t="s">
        <v>340</v>
      </c>
      <c r="B98" s="36" t="s">
        <v>490</v>
      </c>
      <c r="C98" s="12" t="s">
        <v>624</v>
      </c>
      <c r="D98" s="62" t="s">
        <v>190</v>
      </c>
      <c r="E98" s="37">
        <v>9.98</v>
      </c>
      <c r="F98" s="66">
        <v>33857</v>
      </c>
      <c r="G98" s="55" t="s">
        <v>1082</v>
      </c>
      <c r="H98" s="12">
        <v>0</v>
      </c>
      <c r="I98" s="12" t="s">
        <v>1072</v>
      </c>
      <c r="J98" s="12" t="s">
        <v>1076</v>
      </c>
      <c r="K98" s="37" t="s">
        <v>1077</v>
      </c>
      <c r="L98" s="37" t="s">
        <v>1076</v>
      </c>
      <c r="M98" s="36"/>
      <c r="N98" s="36" t="s">
        <v>868</v>
      </c>
      <c r="O98" s="36" t="s">
        <v>1003</v>
      </c>
      <c r="X98" s="59"/>
      <c r="Z98" s="59"/>
    </row>
    <row r="99" spans="1:26" x14ac:dyDescent="0.3">
      <c r="A99" s="37" t="s">
        <v>313</v>
      </c>
      <c r="B99" s="36" t="s">
        <v>491</v>
      </c>
      <c r="C99" s="12" t="s">
        <v>806</v>
      </c>
      <c r="D99" s="62" t="s">
        <v>145</v>
      </c>
      <c r="E99" s="37">
        <v>5.6</v>
      </c>
      <c r="F99" s="66">
        <v>21026</v>
      </c>
      <c r="G99" s="57">
        <v>0.1941735738664066</v>
      </c>
      <c r="H99" s="37">
        <v>0</v>
      </c>
      <c r="I99" s="12" t="s">
        <v>1072</v>
      </c>
      <c r="J99" s="12" t="s">
        <v>1077</v>
      </c>
      <c r="K99" s="37" t="s">
        <v>1077</v>
      </c>
      <c r="L99" s="37" t="s">
        <v>1076</v>
      </c>
      <c r="M99" s="36"/>
      <c r="N99" s="36"/>
      <c r="O99" s="36"/>
      <c r="Z99" s="59"/>
    </row>
    <row r="100" spans="1:26" x14ac:dyDescent="0.3">
      <c r="A100" s="37" t="s">
        <v>302</v>
      </c>
      <c r="B100" s="36" t="s">
        <v>484</v>
      </c>
      <c r="C100" s="12" t="s">
        <v>618</v>
      </c>
      <c r="D100" s="62" t="s">
        <v>184</v>
      </c>
      <c r="E100" s="37">
        <v>9.57</v>
      </c>
      <c r="F100" s="66">
        <v>45214</v>
      </c>
      <c r="G100" s="55" t="s">
        <v>1082</v>
      </c>
      <c r="H100" s="12">
        <v>12</v>
      </c>
      <c r="I100" s="12"/>
      <c r="J100" s="12" t="s">
        <v>1076</v>
      </c>
      <c r="K100" s="12" t="s">
        <v>1076</v>
      </c>
      <c r="L100" s="37" t="s">
        <v>1076</v>
      </c>
      <c r="M100" s="36"/>
      <c r="N100" s="36" t="s">
        <v>868</v>
      </c>
      <c r="O100" s="36" t="s">
        <v>872</v>
      </c>
    </row>
    <row r="101" spans="1:26" ht="30" x14ac:dyDescent="0.3">
      <c r="A101" s="37" t="s">
        <v>257</v>
      </c>
      <c r="B101" s="36" t="s">
        <v>491</v>
      </c>
      <c r="C101" s="12" t="s">
        <v>850</v>
      </c>
      <c r="D101" s="62" t="s">
        <v>233</v>
      </c>
      <c r="E101" s="37">
        <v>10.5</v>
      </c>
      <c r="F101" s="66">
        <v>42257</v>
      </c>
      <c r="G101" s="19" t="s">
        <v>1081</v>
      </c>
      <c r="H101" s="12">
        <v>9</v>
      </c>
      <c r="I101" s="12"/>
      <c r="J101" s="12" t="s">
        <v>1076</v>
      </c>
      <c r="K101" s="12" t="s">
        <v>1076</v>
      </c>
      <c r="L101" s="37" t="s">
        <v>1076</v>
      </c>
      <c r="M101" s="36" t="s">
        <v>944</v>
      </c>
      <c r="N101" s="59" t="s">
        <v>958</v>
      </c>
      <c r="O101" s="36" t="s">
        <v>1045</v>
      </c>
    </row>
    <row r="102" spans="1:26" x14ac:dyDescent="0.3">
      <c r="A102" s="37" t="s">
        <v>263</v>
      </c>
      <c r="B102" s="36" t="s">
        <v>491</v>
      </c>
      <c r="C102" s="12" t="s">
        <v>851</v>
      </c>
      <c r="D102" s="62" t="s">
        <v>240</v>
      </c>
      <c r="E102" s="37">
        <v>10.11</v>
      </c>
      <c r="F102" s="66">
        <v>20691</v>
      </c>
      <c r="G102" s="19" t="s">
        <v>1081</v>
      </c>
      <c r="H102" s="12">
        <v>1</v>
      </c>
      <c r="I102" s="12"/>
      <c r="J102" s="12" t="s">
        <v>1076</v>
      </c>
      <c r="K102" s="12" t="s">
        <v>1076</v>
      </c>
      <c r="L102" s="37" t="s">
        <v>1077</v>
      </c>
      <c r="M102" s="36"/>
      <c r="N102" s="36"/>
      <c r="O102" s="36"/>
    </row>
    <row r="103" spans="1:26" x14ac:dyDescent="0.3">
      <c r="A103" s="37" t="s">
        <v>246</v>
      </c>
      <c r="B103" s="36" t="s">
        <v>597</v>
      </c>
      <c r="C103" s="12" t="s">
        <v>811</v>
      </c>
      <c r="D103" s="62" t="s">
        <v>232</v>
      </c>
      <c r="E103" s="37">
        <v>11.62</v>
      </c>
      <c r="F103" s="66">
        <v>19975</v>
      </c>
      <c r="G103" s="19" t="s">
        <v>1081</v>
      </c>
      <c r="H103" s="12">
        <v>4</v>
      </c>
      <c r="I103" s="12"/>
      <c r="J103" s="12" t="s">
        <v>1076</v>
      </c>
      <c r="K103" s="12" t="s">
        <v>1076</v>
      </c>
      <c r="L103" s="37" t="s">
        <v>1076</v>
      </c>
      <c r="M103" s="36" t="s">
        <v>942</v>
      </c>
      <c r="N103" s="36" t="s">
        <v>868</v>
      </c>
      <c r="O103" s="36" t="s">
        <v>918</v>
      </c>
    </row>
    <row r="104" spans="1:26" ht="30" x14ac:dyDescent="0.3">
      <c r="A104" s="37" t="s">
        <v>318</v>
      </c>
      <c r="B104" s="36" t="s">
        <v>483</v>
      </c>
      <c r="C104" s="12" t="s">
        <v>617</v>
      </c>
      <c r="D104" s="62" t="s">
        <v>185</v>
      </c>
      <c r="E104" s="37">
        <v>6.01</v>
      </c>
      <c r="F104" s="66">
        <v>36343</v>
      </c>
      <c r="G104" s="55" t="s">
        <v>1082</v>
      </c>
      <c r="H104" s="12">
        <v>0</v>
      </c>
      <c r="I104" s="12" t="s">
        <v>1072</v>
      </c>
      <c r="J104" s="12" t="s">
        <v>1076</v>
      </c>
      <c r="K104" s="12" t="s">
        <v>1076</v>
      </c>
      <c r="L104" s="37" t="s">
        <v>1076</v>
      </c>
      <c r="M104" s="36"/>
      <c r="N104" s="36"/>
      <c r="O104" s="59" t="s">
        <v>964</v>
      </c>
    </row>
    <row r="105" spans="1:26" x14ac:dyDescent="0.3">
      <c r="A105" s="37" t="s">
        <v>258</v>
      </c>
      <c r="B105" s="36" t="s">
        <v>600</v>
      </c>
      <c r="C105" s="12" t="s">
        <v>816</v>
      </c>
      <c r="D105" s="62" t="s">
        <v>234</v>
      </c>
      <c r="E105" s="37">
        <v>9.68</v>
      </c>
      <c r="F105" s="66">
        <v>23554</v>
      </c>
      <c r="G105" s="19" t="s">
        <v>1081</v>
      </c>
      <c r="H105" s="37">
        <v>0</v>
      </c>
      <c r="I105" s="12" t="s">
        <v>1072</v>
      </c>
      <c r="J105" s="12" t="s">
        <v>1077</v>
      </c>
      <c r="K105" s="37" t="s">
        <v>1080</v>
      </c>
      <c r="L105" s="37" t="s">
        <v>1076</v>
      </c>
      <c r="M105" s="36"/>
      <c r="N105" s="36"/>
      <c r="O105" s="36"/>
    </row>
    <row r="106" spans="1:26" ht="30" x14ac:dyDescent="0.3">
      <c r="A106" s="37" t="s">
        <v>283</v>
      </c>
      <c r="B106" s="36" t="s">
        <v>509</v>
      </c>
      <c r="C106" s="12" t="s">
        <v>812</v>
      </c>
      <c r="D106" s="62" t="s">
        <v>241</v>
      </c>
      <c r="E106" s="37">
        <v>10.27</v>
      </c>
      <c r="F106" s="66">
        <v>21991</v>
      </c>
      <c r="G106" s="19" t="s">
        <v>1081</v>
      </c>
      <c r="H106" s="12">
        <v>1</v>
      </c>
      <c r="I106" s="12"/>
      <c r="J106" s="12" t="s">
        <v>1076</v>
      </c>
      <c r="K106" s="12" t="s">
        <v>1076</v>
      </c>
      <c r="L106" s="37" t="s">
        <v>1076</v>
      </c>
      <c r="M106" s="36" t="s">
        <v>900</v>
      </c>
      <c r="N106" s="36" t="s">
        <v>901</v>
      </c>
      <c r="O106" s="59" t="s">
        <v>974</v>
      </c>
    </row>
    <row r="107" spans="1:26" x14ac:dyDescent="0.3">
      <c r="A107" s="37" t="s">
        <v>357</v>
      </c>
      <c r="B107" s="36" t="s">
        <v>491</v>
      </c>
      <c r="C107" s="12" t="s">
        <v>653</v>
      </c>
      <c r="D107" s="62" t="s">
        <v>189</v>
      </c>
      <c r="E107" s="37">
        <v>9.7799999999999994</v>
      </c>
      <c r="F107" s="66">
        <v>41569</v>
      </c>
      <c r="G107" s="55" t="s">
        <v>1082</v>
      </c>
      <c r="H107" s="12">
        <v>0</v>
      </c>
      <c r="I107" s="12" t="s">
        <v>1072</v>
      </c>
      <c r="J107" s="12" t="s">
        <v>1076</v>
      </c>
      <c r="K107" s="37" t="s">
        <v>1077</v>
      </c>
      <c r="L107" s="37" t="s">
        <v>1080</v>
      </c>
      <c r="M107" s="36"/>
      <c r="N107" s="36"/>
      <c r="O107" s="36"/>
    </row>
    <row r="108" spans="1:26" x14ac:dyDescent="0.3">
      <c r="A108" s="37" t="s">
        <v>247</v>
      </c>
      <c r="B108" s="36" t="s">
        <v>491</v>
      </c>
      <c r="C108" s="12" t="s">
        <v>852</v>
      </c>
      <c r="D108" s="62" t="s">
        <v>237</v>
      </c>
      <c r="E108" s="37">
        <v>7.13</v>
      </c>
      <c r="F108" s="66">
        <v>40457</v>
      </c>
      <c r="G108" s="19" t="s">
        <v>1081</v>
      </c>
      <c r="H108" s="37">
        <v>0</v>
      </c>
      <c r="I108" s="12" t="s">
        <v>1072</v>
      </c>
      <c r="J108" s="12" t="s">
        <v>1076</v>
      </c>
      <c r="K108" s="37" t="s">
        <v>1077</v>
      </c>
      <c r="L108" s="37" t="s">
        <v>1076</v>
      </c>
      <c r="M108" s="36"/>
      <c r="N108" s="36"/>
      <c r="O108" s="36"/>
    </row>
    <row r="109" spans="1:26" ht="30" x14ac:dyDescent="0.3">
      <c r="A109" s="37" t="s">
        <v>272</v>
      </c>
      <c r="B109" s="36" t="s">
        <v>610</v>
      </c>
      <c r="C109" s="12" t="s">
        <v>835</v>
      </c>
      <c r="D109" s="62" t="s">
        <v>238</v>
      </c>
      <c r="E109" s="37">
        <v>9.44</v>
      </c>
      <c r="F109" s="66">
        <v>58575</v>
      </c>
      <c r="G109" s="19" t="s">
        <v>1081</v>
      </c>
      <c r="H109" s="37">
        <v>0</v>
      </c>
      <c r="I109" s="12" t="s">
        <v>1072</v>
      </c>
      <c r="J109" s="12" t="s">
        <v>1077</v>
      </c>
      <c r="K109" s="37" t="s">
        <v>1077</v>
      </c>
      <c r="L109" s="37" t="s">
        <v>1080</v>
      </c>
      <c r="M109" s="36" t="s">
        <v>904</v>
      </c>
      <c r="N109" s="36"/>
      <c r="O109" s="59" t="s">
        <v>977</v>
      </c>
      <c r="Z109" s="59"/>
    </row>
    <row r="110" spans="1:26" x14ac:dyDescent="0.3">
      <c r="A110" s="37" t="s">
        <v>398</v>
      </c>
      <c r="B110" s="36" t="s">
        <v>592</v>
      </c>
      <c r="C110" s="12" t="s">
        <v>801</v>
      </c>
      <c r="D110" s="62" t="s">
        <v>141</v>
      </c>
      <c r="E110" s="37">
        <v>4.37</v>
      </c>
      <c r="F110" s="66">
        <v>172742</v>
      </c>
      <c r="G110" s="57">
        <v>0.32354044255531944</v>
      </c>
      <c r="H110" s="12">
        <v>1</v>
      </c>
      <c r="I110" s="12"/>
      <c r="J110" s="12" t="s">
        <v>1076</v>
      </c>
      <c r="K110" s="37" t="s">
        <v>1077</v>
      </c>
      <c r="L110" s="37" t="s">
        <v>1080</v>
      </c>
      <c r="M110" s="36" t="s">
        <v>946</v>
      </c>
      <c r="N110" s="36" t="s">
        <v>868</v>
      </c>
      <c r="O110" s="36" t="s">
        <v>908</v>
      </c>
      <c r="X110" s="59"/>
    </row>
    <row r="111" spans="1:26" x14ac:dyDescent="0.3">
      <c r="A111" s="37" t="s">
        <v>387</v>
      </c>
      <c r="B111" s="36" t="s">
        <v>505</v>
      </c>
      <c r="C111" s="12" t="s">
        <v>637</v>
      </c>
      <c r="D111" s="62" t="s">
        <v>188</v>
      </c>
      <c r="E111" s="37">
        <v>6.73</v>
      </c>
      <c r="F111" s="66">
        <v>26328</v>
      </c>
      <c r="G111" s="55" t="s">
        <v>1082</v>
      </c>
      <c r="H111" s="12">
        <v>5</v>
      </c>
      <c r="I111" s="12"/>
      <c r="J111" s="12" t="s">
        <v>1076</v>
      </c>
      <c r="K111" s="12" t="s">
        <v>1076</v>
      </c>
      <c r="L111" s="37" t="s">
        <v>1076</v>
      </c>
      <c r="M111" s="36" t="s">
        <v>879</v>
      </c>
      <c r="N111" s="36" t="s">
        <v>887</v>
      </c>
      <c r="O111" s="36"/>
      <c r="X111" s="59"/>
      <c r="Y111" s="59"/>
    </row>
    <row r="112" spans="1:26" ht="30" x14ac:dyDescent="0.3">
      <c r="A112" s="37" t="s">
        <v>379</v>
      </c>
      <c r="B112" s="36" t="s">
        <v>491</v>
      </c>
      <c r="C112" s="12" t="s">
        <v>792</v>
      </c>
      <c r="D112" s="62" t="s">
        <v>142</v>
      </c>
      <c r="E112" s="37">
        <v>6.06</v>
      </c>
      <c r="F112" s="66">
        <v>89998</v>
      </c>
      <c r="G112" s="57">
        <v>0.46218584943989788</v>
      </c>
      <c r="H112" s="37">
        <v>0</v>
      </c>
      <c r="I112" s="12" t="s">
        <v>1072</v>
      </c>
      <c r="J112" s="12" t="s">
        <v>1077</v>
      </c>
      <c r="K112" s="37" t="s">
        <v>1077</v>
      </c>
      <c r="L112" s="37" t="s">
        <v>1076</v>
      </c>
      <c r="M112" s="36"/>
      <c r="N112" s="36"/>
      <c r="O112" s="59" t="s">
        <v>982</v>
      </c>
    </row>
  </sheetData>
  <mergeCells count="1">
    <mergeCell ref="A1:Q1"/>
  </mergeCells>
  <phoneticPr fontId="18" type="noConversion"/>
  <conditionalFormatting sqref="A2:A1048576">
    <cfRule type="duplicateValues" dxfId="1" priority="2"/>
  </conditionalFormatting>
  <conditionalFormatting sqref="A1">
    <cfRule type="duplicateValues" dxfId="0" priority="1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8004</vt:lpstr>
      <vt:lpstr>H27 vs XC17_FD2.0_8004</vt:lpstr>
      <vt:lpstr>Info</vt:lpstr>
      <vt:lpstr>工作表5</vt:lpstr>
      <vt:lpstr>pre-Table S2 </vt:lpstr>
      <vt:lpstr>Table S2</vt:lpstr>
      <vt:lpstr>Table 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</dc:creator>
  <cp:lastModifiedBy>ASUS</cp:lastModifiedBy>
  <dcterms:created xsi:type="dcterms:W3CDTF">2017-11-06T08:22:12Z</dcterms:created>
  <dcterms:modified xsi:type="dcterms:W3CDTF">2018-11-12T01:27:32Z</dcterms:modified>
</cp:coreProperties>
</file>