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 activeTab="2"/>
  </bookViews>
  <sheets>
    <sheet name="Content integration" sheetId="2" r:id="rId1"/>
    <sheet name="raw data and calculation" sheetId="1" r:id="rId2"/>
    <sheet name="ions monitorized" sheetId="3" r:id="rId3"/>
  </sheets>
  <calcPr calcId="145621"/>
</workbook>
</file>

<file path=xl/calcChain.xml><?xml version="1.0" encoding="utf-8"?>
<calcChain xmlns="http://schemas.openxmlformats.org/spreadsheetml/2006/main">
  <c r="U17" i="2" l="1"/>
  <c r="U10" i="2"/>
  <c r="T17" i="2"/>
  <c r="T10" i="2"/>
  <c r="S17" i="2"/>
  <c r="S10" i="2"/>
  <c r="R17" i="2"/>
  <c r="R10" i="2"/>
  <c r="Q17" i="2"/>
  <c r="Q10" i="2"/>
  <c r="P17" i="2"/>
  <c r="P10" i="2"/>
  <c r="O17" i="2"/>
  <c r="O10" i="2"/>
  <c r="N17" i="2"/>
  <c r="N10" i="2"/>
  <c r="M17" i="2"/>
  <c r="M10" i="2"/>
  <c r="L17" i="2"/>
  <c r="L10" i="2"/>
  <c r="K17" i="2"/>
  <c r="K10" i="2"/>
  <c r="J17" i="2"/>
  <c r="J10" i="2"/>
  <c r="I17" i="2"/>
  <c r="I10" i="2"/>
  <c r="H17" i="2"/>
  <c r="H10" i="2"/>
  <c r="G17" i="2"/>
  <c r="G10" i="2"/>
  <c r="E17" i="2"/>
  <c r="E10" i="2"/>
  <c r="D17" i="2"/>
  <c r="D10" i="2"/>
  <c r="B17" i="2"/>
  <c r="C17" i="2"/>
  <c r="C10" i="2"/>
  <c r="B10" i="2"/>
  <c r="AQ8" i="1" l="1"/>
  <c r="AQ9" i="1"/>
  <c r="AQ10" i="1"/>
  <c r="AQ11" i="1"/>
  <c r="AQ12" i="1"/>
  <c r="AQ13" i="1"/>
  <c r="AQ14" i="1"/>
  <c r="AQ15" i="1"/>
  <c r="AQ16" i="1"/>
  <c r="AQ17" i="1"/>
  <c r="AQ18" i="1"/>
  <c r="AQ7" i="1"/>
  <c r="AO8" i="1"/>
  <c r="AO9" i="1"/>
  <c r="AO10" i="1"/>
  <c r="AO11" i="1"/>
  <c r="AO12" i="1"/>
  <c r="AO13" i="1"/>
  <c r="AO14" i="1"/>
  <c r="AO15" i="1"/>
  <c r="AO16" i="1"/>
  <c r="AO17" i="1"/>
  <c r="AO18" i="1"/>
  <c r="AO7" i="1"/>
  <c r="AM8" i="1"/>
  <c r="AM9" i="1"/>
  <c r="AM10" i="1"/>
  <c r="AM11" i="1"/>
  <c r="AM12" i="1"/>
  <c r="AM13" i="1"/>
  <c r="AM14" i="1"/>
  <c r="AM15" i="1"/>
  <c r="AM16" i="1"/>
  <c r="AM17" i="1"/>
  <c r="AM18" i="1"/>
  <c r="AM7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I8" i="1"/>
  <c r="AI9" i="1"/>
  <c r="AI10" i="1"/>
  <c r="AI11" i="1"/>
  <c r="AI12" i="1"/>
  <c r="AI13" i="1"/>
  <c r="AI14" i="1"/>
  <c r="AI15" i="1"/>
  <c r="AI16" i="1"/>
  <c r="AI17" i="1"/>
  <c r="AI18" i="1"/>
  <c r="AI7" i="1"/>
  <c r="AG8" i="1"/>
  <c r="AG9" i="1"/>
  <c r="AG10" i="1"/>
  <c r="AG11" i="1"/>
  <c r="AG12" i="1"/>
  <c r="AG13" i="1"/>
  <c r="AG14" i="1"/>
  <c r="AG15" i="1"/>
  <c r="AG16" i="1"/>
  <c r="AG17" i="1"/>
  <c r="AG18" i="1"/>
  <c r="AG7" i="1"/>
  <c r="AE8" i="1"/>
  <c r="AE9" i="1"/>
  <c r="AE10" i="1"/>
  <c r="AE11" i="1"/>
  <c r="AE12" i="1"/>
  <c r="AE13" i="1"/>
  <c r="AE14" i="1"/>
  <c r="AE15" i="1"/>
  <c r="AE16" i="1"/>
  <c r="AE17" i="1"/>
  <c r="AE18" i="1"/>
  <c r="AE7" i="1"/>
  <c r="AC8" i="1"/>
  <c r="AC9" i="1"/>
  <c r="AC10" i="1"/>
  <c r="AC11" i="1"/>
  <c r="AC12" i="1"/>
  <c r="AC13" i="1"/>
  <c r="AC14" i="1"/>
  <c r="AC15" i="1"/>
  <c r="AC16" i="1"/>
  <c r="AC17" i="1"/>
  <c r="AC18" i="1"/>
  <c r="AC7" i="1"/>
  <c r="AA8" i="1"/>
  <c r="AA9" i="1"/>
  <c r="AA10" i="1"/>
  <c r="AA11" i="1"/>
  <c r="AA12" i="1"/>
  <c r="AA13" i="1"/>
  <c r="AA14" i="1"/>
  <c r="AA15" i="1"/>
  <c r="AA16" i="1"/>
  <c r="AA17" i="1"/>
  <c r="AA18" i="1"/>
  <c r="AA7" i="1"/>
  <c r="Y8" i="1"/>
  <c r="Y9" i="1"/>
  <c r="Y10" i="1"/>
  <c r="Y11" i="1"/>
  <c r="Y12" i="1"/>
  <c r="Y13" i="1"/>
  <c r="Y14" i="1"/>
  <c r="Y15" i="1"/>
  <c r="Y16" i="1"/>
  <c r="Y17" i="1"/>
  <c r="Y18" i="1"/>
  <c r="Y7" i="1"/>
  <c r="W8" i="1"/>
  <c r="W9" i="1"/>
  <c r="W10" i="1"/>
  <c r="W11" i="1"/>
  <c r="W12" i="1"/>
  <c r="W13" i="1"/>
  <c r="W14" i="1"/>
  <c r="W15" i="1"/>
  <c r="W16" i="1"/>
  <c r="W17" i="1"/>
  <c r="W18" i="1"/>
  <c r="W7" i="1"/>
  <c r="U8" i="1"/>
  <c r="U9" i="1"/>
  <c r="U10" i="1"/>
  <c r="U11" i="1"/>
  <c r="U12" i="1"/>
  <c r="U13" i="1"/>
  <c r="U14" i="1"/>
  <c r="U15" i="1"/>
  <c r="U16" i="1"/>
  <c r="U17" i="1"/>
  <c r="U18" i="1"/>
  <c r="U7" i="1"/>
  <c r="S8" i="1"/>
  <c r="S9" i="1"/>
  <c r="S10" i="1"/>
  <c r="S11" i="1"/>
  <c r="S12" i="1"/>
  <c r="S13" i="1"/>
  <c r="S14" i="1"/>
  <c r="S15" i="1"/>
  <c r="S16" i="1"/>
  <c r="S17" i="1"/>
  <c r="S18" i="1"/>
  <c r="S7" i="1"/>
  <c r="Q8" i="1"/>
  <c r="Q9" i="1"/>
  <c r="Q10" i="1"/>
  <c r="Q11" i="1"/>
  <c r="Q12" i="1"/>
  <c r="Q13" i="1"/>
  <c r="Q14" i="1"/>
  <c r="Q15" i="1"/>
  <c r="Q16" i="1"/>
  <c r="Q17" i="1"/>
  <c r="Q18" i="1"/>
  <c r="Q7" i="1"/>
  <c r="O8" i="1"/>
  <c r="O9" i="1"/>
  <c r="O10" i="1"/>
  <c r="O11" i="1"/>
  <c r="O12" i="1"/>
  <c r="O13" i="1"/>
  <c r="O14" i="1"/>
  <c r="O15" i="1"/>
  <c r="O16" i="1"/>
  <c r="O17" i="1"/>
  <c r="O18" i="1"/>
  <c r="O7" i="1"/>
  <c r="M9" i="1"/>
  <c r="M11" i="1"/>
  <c r="M12" i="1"/>
  <c r="M7" i="1"/>
  <c r="K8" i="1"/>
  <c r="K9" i="1"/>
  <c r="K10" i="1"/>
  <c r="K11" i="1"/>
  <c r="K12" i="1"/>
  <c r="K13" i="1"/>
  <c r="K14" i="1"/>
  <c r="K15" i="1"/>
  <c r="K16" i="1"/>
  <c r="K17" i="1"/>
  <c r="K18" i="1"/>
  <c r="K7" i="1"/>
  <c r="I8" i="1"/>
  <c r="I9" i="1"/>
  <c r="I10" i="1"/>
  <c r="I11" i="1"/>
  <c r="I12" i="1"/>
  <c r="I13" i="1"/>
  <c r="I14" i="1"/>
  <c r="I15" i="1"/>
  <c r="I16" i="1"/>
  <c r="I17" i="1"/>
  <c r="I18" i="1"/>
  <c r="I7" i="1"/>
  <c r="G8" i="1"/>
  <c r="G9" i="1"/>
  <c r="G10" i="1"/>
  <c r="G11" i="1"/>
  <c r="G12" i="1"/>
  <c r="G13" i="1"/>
  <c r="G14" i="1"/>
  <c r="G15" i="1"/>
  <c r="G16" i="1"/>
  <c r="G17" i="1"/>
  <c r="G18" i="1"/>
  <c r="G7" i="1"/>
  <c r="E7" i="1"/>
  <c r="E8" i="1"/>
  <c r="E9" i="1"/>
  <c r="E10" i="1"/>
  <c r="E11" i="1"/>
  <c r="E12" i="1"/>
  <c r="E13" i="1"/>
  <c r="E14" i="1"/>
  <c r="E15" i="1"/>
  <c r="E16" i="1"/>
  <c r="E17" i="1"/>
  <c r="E18" i="1"/>
</calcChain>
</file>

<file path=xl/sharedStrings.xml><?xml version="1.0" encoding="utf-8"?>
<sst xmlns="http://schemas.openxmlformats.org/spreadsheetml/2006/main" count="278" uniqueCount="176">
  <si>
    <t>Gly</t>
    <phoneticPr fontId="1" type="noConversion"/>
  </si>
  <si>
    <t>Sar</t>
    <phoneticPr fontId="1" type="noConversion"/>
  </si>
  <si>
    <t>Ala</t>
    <phoneticPr fontId="1" type="noConversion"/>
  </si>
  <si>
    <t>Val</t>
  </si>
  <si>
    <t>Pro</t>
  </si>
  <si>
    <t>Thr</t>
  </si>
  <si>
    <t>Ile</t>
  </si>
  <si>
    <t>Leu</t>
  </si>
  <si>
    <t>Met</t>
  </si>
  <si>
    <t>Phe</t>
  </si>
  <si>
    <t>Arg</t>
  </si>
  <si>
    <t>Tyr</t>
  </si>
  <si>
    <t>Asp</t>
  </si>
  <si>
    <t>Trp</t>
  </si>
  <si>
    <t>GABA</t>
  </si>
  <si>
    <t>Ser</t>
  </si>
  <si>
    <t>Lys</t>
  </si>
  <si>
    <t>Glu</t>
  </si>
  <si>
    <t>μg/g</t>
    <phoneticPr fontId="1" type="noConversion"/>
  </si>
  <si>
    <t>control-2</t>
  </si>
  <si>
    <t>control-3</t>
  </si>
  <si>
    <t>control-4</t>
  </si>
  <si>
    <t>control-5</t>
  </si>
  <si>
    <t>control-6</t>
  </si>
  <si>
    <t>control-1</t>
    <phoneticPr fontId="1" type="noConversion"/>
  </si>
  <si>
    <t>+VB1-1</t>
    <phoneticPr fontId="1" type="noConversion"/>
  </si>
  <si>
    <t>+VB1-2</t>
  </si>
  <si>
    <t>+VB1-3</t>
  </si>
  <si>
    <t>+VB1-4</t>
  </si>
  <si>
    <t>+VB1-5</t>
  </si>
  <si>
    <t>+VB1-6</t>
  </si>
  <si>
    <t>01</t>
    <phoneticPr fontId="1" type="noConversion"/>
  </si>
  <si>
    <t>02</t>
    <phoneticPr fontId="1" type="noConversion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</si>
  <si>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</si>
  <si>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</si>
  <si>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</si>
  <si>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</si>
  <si>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</si>
  <si>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</si>
  <si>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</si>
  <si>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</si>
  <si>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</si>
  <si>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</si>
  <si>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ND</t>
    <phoneticPr fontId="1" type="noConversion"/>
  </si>
  <si>
    <t>Y=5.77031X+0.702202</t>
    <phoneticPr fontId="1" type="noConversion"/>
  </si>
  <si>
    <t>r = 0.999755</t>
    <phoneticPr fontId="1" type="noConversion"/>
  </si>
  <si>
    <t>Y=1.9441X+1.663</t>
    <phoneticPr fontId="1" type="noConversion"/>
  </si>
  <si>
    <t>r = 0.997168</t>
    <phoneticPr fontId="1" type="noConversion"/>
  </si>
  <si>
    <t>Y=8.90136X+4.4133</t>
    <phoneticPr fontId="1" type="noConversion"/>
  </si>
  <si>
    <t>r = 0.999381</t>
    <phoneticPr fontId="1" type="noConversion"/>
  </si>
  <si>
    <t>Y=6.30414X-0.758641</t>
    <phoneticPr fontId="1" type="noConversion"/>
  </si>
  <si>
    <t>r = 0.991272</t>
    <phoneticPr fontId="1" type="noConversion"/>
  </si>
  <si>
    <t>Y=34.7055X+10.2123</t>
    <phoneticPr fontId="1" type="noConversion"/>
  </si>
  <si>
    <t>r = 0.998862</t>
    <phoneticPr fontId="1" type="noConversion"/>
  </si>
  <si>
    <t>Y=2.20236X+0.717935</t>
    <phoneticPr fontId="1" type="noConversion"/>
  </si>
  <si>
    <t>r = 0.998324</t>
    <phoneticPr fontId="1" type="noConversion"/>
  </si>
  <si>
    <t>r = 0.993419</t>
    <phoneticPr fontId="1" type="noConversion"/>
  </si>
  <si>
    <t>Y=0.674768X-0.0916903</t>
    <phoneticPr fontId="1" type="noConversion"/>
  </si>
  <si>
    <t>Y=20.93X-0.419592</t>
    <phoneticPr fontId="1" type="noConversion"/>
  </si>
  <si>
    <t>r = 0.997088</t>
    <phoneticPr fontId="1" type="noConversion"/>
  </si>
  <si>
    <t>Y=2.47935X-0.175508</t>
    <phoneticPr fontId="1" type="noConversion"/>
  </si>
  <si>
    <t>r = 0.996761</t>
    <phoneticPr fontId="1" type="noConversion"/>
  </si>
  <si>
    <t>Y=12.148X-4.81056</t>
    <phoneticPr fontId="1" type="noConversion"/>
  </si>
  <si>
    <t>r = 0.990822</t>
    <phoneticPr fontId="1" type="noConversion"/>
  </si>
  <si>
    <t>r = 0.995669</t>
    <phoneticPr fontId="1" type="noConversion"/>
  </si>
  <si>
    <t>Y=2.60044X-0.112288</t>
    <phoneticPr fontId="1" type="noConversion"/>
  </si>
  <si>
    <t>r = 0.995256</t>
    <phoneticPr fontId="1" type="noConversion"/>
  </si>
  <si>
    <t>Y=15.0184X-0.333403</t>
    <phoneticPr fontId="1" type="noConversion"/>
  </si>
  <si>
    <t>Y=0.771019X-0.0867387</t>
    <phoneticPr fontId="1" type="noConversion"/>
  </si>
  <si>
    <t>r = 0.993811</t>
    <phoneticPr fontId="1" type="noConversion"/>
  </si>
  <si>
    <t>r = 0.996067</t>
    <phoneticPr fontId="1" type="noConversion"/>
  </si>
  <si>
    <t>Y=3.39962X+0.0695955</t>
    <phoneticPr fontId="1" type="noConversion"/>
  </si>
  <si>
    <t>r = 0.999219</t>
    <phoneticPr fontId="1" type="noConversion"/>
  </si>
  <si>
    <t>Y=12.3262X+0.979834</t>
    <phoneticPr fontId="1" type="noConversion"/>
  </si>
  <si>
    <t>r = 0.993952</t>
    <phoneticPr fontId="1" type="noConversion"/>
  </si>
  <si>
    <t>Y=1.00989X-0.00629674</t>
    <phoneticPr fontId="1" type="noConversion"/>
  </si>
  <si>
    <t>r = 0.999447</t>
    <phoneticPr fontId="1" type="noConversion"/>
  </si>
  <si>
    <t>Y=30.1334X+7.69881</t>
    <phoneticPr fontId="1" type="noConversion"/>
  </si>
  <si>
    <t>Y=2.57724X+0.306161</t>
    <phoneticPr fontId="1" type="noConversion"/>
  </si>
  <si>
    <t>r = 0.998003</t>
    <phoneticPr fontId="1" type="noConversion"/>
  </si>
  <si>
    <t>r = 0.990323</t>
    <phoneticPr fontId="1" type="noConversion"/>
  </si>
  <si>
    <t>Y=2.31797X-0.288802</t>
    <phoneticPr fontId="1" type="noConversion"/>
  </si>
  <si>
    <t>r = 0.999260</t>
    <phoneticPr fontId="1" type="noConversion"/>
  </si>
  <si>
    <t>Y=41.6561X+8.68948</t>
    <phoneticPr fontId="1" type="noConversion"/>
  </si>
  <si>
    <t>sample name</t>
    <phoneticPr fontId="1" type="noConversion"/>
  </si>
  <si>
    <t xml:space="preserve">Fold changment </t>
    <phoneticPr fontId="1" type="noConversion"/>
  </si>
  <si>
    <t xml:space="preserve">Glycine </t>
    <phoneticPr fontId="1" type="noConversion"/>
  </si>
  <si>
    <t>VB1 (average concentration)</t>
    <phoneticPr fontId="1" type="noConversion"/>
  </si>
  <si>
    <t>Orn</t>
    <phoneticPr fontId="1" type="noConversion"/>
  </si>
  <si>
    <t>Sample quantity（mg）</t>
    <phoneticPr fontId="1" type="noConversion"/>
  </si>
  <si>
    <t>concentration（μg/mL）</t>
    <phoneticPr fontId="1" type="noConversion"/>
  </si>
  <si>
    <t>Glycine</t>
    <phoneticPr fontId="1" type="noConversion"/>
  </si>
  <si>
    <t>Sarkosine</t>
    <phoneticPr fontId="1" type="noConversion"/>
  </si>
  <si>
    <t>concentration（μg/mL）</t>
    <phoneticPr fontId="1" type="noConversion"/>
  </si>
  <si>
    <t>Alanine</t>
    <phoneticPr fontId="1" type="noConversion"/>
  </si>
  <si>
    <t>concentration（μg/mL）</t>
    <phoneticPr fontId="1" type="noConversion"/>
  </si>
  <si>
    <t>Valine</t>
    <phoneticPr fontId="1" type="noConversion"/>
  </si>
  <si>
    <t>Proline</t>
    <phoneticPr fontId="1" type="noConversion"/>
  </si>
  <si>
    <t>Threonine</t>
    <phoneticPr fontId="1" type="noConversion"/>
  </si>
  <si>
    <t>Isoleucine</t>
    <phoneticPr fontId="1" type="noConversion"/>
  </si>
  <si>
    <t>Leucine</t>
    <phoneticPr fontId="1" type="noConversion"/>
  </si>
  <si>
    <t>Ornithine</t>
    <phoneticPr fontId="1" type="noConversion"/>
  </si>
  <si>
    <t>Methionine</t>
    <phoneticPr fontId="1" type="noConversion"/>
  </si>
  <si>
    <t>His</t>
    <phoneticPr fontId="1" type="noConversion"/>
  </si>
  <si>
    <t>Histidine</t>
    <phoneticPr fontId="1" type="noConversion"/>
  </si>
  <si>
    <t>Phenylalanine</t>
    <phoneticPr fontId="1" type="noConversion"/>
  </si>
  <si>
    <t>Arginine</t>
    <phoneticPr fontId="1" type="noConversion"/>
  </si>
  <si>
    <t>Tyrosine</t>
    <phoneticPr fontId="1" type="noConversion"/>
  </si>
  <si>
    <t>Aspartic acid</t>
    <phoneticPr fontId="1" type="noConversion"/>
  </si>
  <si>
    <t>Tryptophan</t>
    <phoneticPr fontId="1" type="noConversion"/>
  </si>
  <si>
    <r>
      <t xml:space="preserve"> </t>
    </r>
    <r>
      <rPr>
        <b/>
        <sz val="11"/>
        <color theme="1"/>
        <rFont val="宋体"/>
        <family val="3"/>
        <charset val="134"/>
        <scheme val="minor"/>
      </rPr>
      <t>4-aminobutyric acid</t>
    </r>
    <phoneticPr fontId="1" type="noConversion"/>
  </si>
  <si>
    <t>Serine</t>
    <phoneticPr fontId="1" type="noConversion"/>
  </si>
  <si>
    <t>Lysine</t>
    <phoneticPr fontId="1" type="noConversion"/>
  </si>
  <si>
    <t>Glutamate</t>
    <phoneticPr fontId="1" type="noConversion"/>
  </si>
  <si>
    <t>concentration（μg/mL）</t>
    <phoneticPr fontId="1" type="noConversion"/>
  </si>
  <si>
    <t>Ornithine</t>
    <phoneticPr fontId="1" type="noConversion"/>
  </si>
  <si>
    <t xml:space="preserve">control (average concentration) </t>
    <phoneticPr fontId="1" type="noConversion"/>
  </si>
  <si>
    <t>Aspartic acid</t>
    <phoneticPr fontId="1" type="noConversion"/>
  </si>
  <si>
    <t>Number of samples</t>
    <phoneticPr fontId="1" type="noConversion"/>
  </si>
  <si>
    <t>X stands for The ratio of the peak area between the internal standard and the metabolite of the sample</t>
    <phoneticPr fontId="1" type="noConversion"/>
  </si>
  <si>
    <t xml:space="preserve">
Y stands for The ratio of the concentration between the internal standard and the metabolite of the sample</t>
    <phoneticPr fontId="1" type="noConversion"/>
  </si>
  <si>
    <t>ND stands for Not Dected</t>
    <phoneticPr fontId="1" type="noConversion"/>
  </si>
  <si>
    <t>ND stands for Not Detected</t>
    <phoneticPr fontId="1" type="noConversion"/>
  </si>
  <si>
    <t>VB1-1</t>
    <phoneticPr fontId="1" type="noConversion"/>
  </si>
  <si>
    <t>VB1-2</t>
    <phoneticPr fontId="1" type="noConversion"/>
  </si>
  <si>
    <t>VB1-3</t>
    <phoneticPr fontId="1" type="noConversion"/>
  </si>
  <si>
    <t>VB1-4</t>
    <phoneticPr fontId="1" type="noConversion"/>
  </si>
  <si>
    <t>VB1-5</t>
    <phoneticPr fontId="1" type="noConversion"/>
  </si>
  <si>
    <t>VB1-6</t>
    <phoneticPr fontId="1" type="noConversion"/>
  </si>
  <si>
    <t xml:space="preserve">Dwell (s) </t>
  </si>
  <si>
    <t xml:space="preserve">Cone Volt </t>
  </si>
  <si>
    <t>Collision Energy</t>
  </si>
  <si>
    <t xml:space="preserve">Gly </t>
  </si>
  <si>
    <t xml:space="preserve">132.10/76.00 </t>
  </si>
  <si>
    <t xml:space="preserve">Sar </t>
  </si>
  <si>
    <t xml:space="preserve">146.10/44.00 </t>
  </si>
  <si>
    <t xml:space="preserve">Ala </t>
  </si>
  <si>
    <t xml:space="preserve">146.10/90.00 </t>
  </si>
  <si>
    <t xml:space="preserve">Val </t>
  </si>
  <si>
    <t xml:space="preserve">174.20/72.00 </t>
  </si>
  <si>
    <t xml:space="preserve">Pro </t>
  </si>
  <si>
    <t xml:space="preserve">172.10/70.00 </t>
  </si>
  <si>
    <t xml:space="preserve">Thr </t>
  </si>
  <si>
    <t xml:space="preserve">176.10/74.00 </t>
  </si>
  <si>
    <t xml:space="preserve">Ile </t>
  </si>
  <si>
    <t xml:space="preserve">188.20/69.00 </t>
  </si>
  <si>
    <t xml:space="preserve">Leu </t>
  </si>
  <si>
    <t xml:space="preserve">188.20/86.00 </t>
  </si>
  <si>
    <t xml:space="preserve">Orn </t>
  </si>
  <si>
    <t xml:space="preserve">189.20/70.00 </t>
  </si>
  <si>
    <t xml:space="preserve">Met </t>
  </si>
  <si>
    <t xml:space="preserve">206.10/104.00 </t>
  </si>
  <si>
    <t xml:space="preserve">His </t>
  </si>
  <si>
    <t xml:space="preserve">212.10/110.00 </t>
  </si>
  <si>
    <t xml:space="preserve">Phe </t>
  </si>
  <si>
    <t xml:space="preserve">222.20/120.00 </t>
  </si>
  <si>
    <t xml:space="preserve">Arg </t>
  </si>
  <si>
    <t xml:space="preserve">231.20/70.00 </t>
  </si>
  <si>
    <t xml:space="preserve">Tyr </t>
  </si>
  <si>
    <t xml:space="preserve">238.10/136.00 </t>
  </si>
  <si>
    <t xml:space="preserve">Asp </t>
  </si>
  <si>
    <t xml:space="preserve">246.20/144.00 </t>
  </si>
  <si>
    <t xml:space="preserve">Trp </t>
  </si>
  <si>
    <t xml:space="preserve">261.20/159.00 </t>
  </si>
  <si>
    <t xml:space="preserve">GABA </t>
  </si>
  <si>
    <t xml:space="preserve">160.10/87.00 </t>
  </si>
  <si>
    <t xml:space="preserve">Ser </t>
  </si>
  <si>
    <t xml:space="preserve">162.10/60.00 </t>
  </si>
  <si>
    <t xml:space="preserve">Lys </t>
  </si>
  <si>
    <t xml:space="preserve">203.10/84.00 </t>
  </si>
  <si>
    <t xml:space="preserve">Glu </t>
  </si>
  <si>
    <t xml:space="preserve">260.20/84.00 </t>
  </si>
  <si>
    <t xml:space="preserve">Ala-d4 </t>
  </si>
  <si>
    <t xml:space="preserve">150.10/94.00 </t>
  </si>
  <si>
    <r>
      <rPr>
        <b/>
        <sz val="11"/>
        <color rgb="FF222222"/>
        <rFont val="Times New Roman"/>
        <family val="1"/>
      </rPr>
      <t>amino acids</t>
    </r>
    <r>
      <rPr>
        <sz val="11"/>
        <color rgb="FF222222"/>
        <rFont val="Courier New"/>
        <family val="3"/>
      </rPr>
      <t xml:space="preserve"> </t>
    </r>
    <phoneticPr fontId="1" type="noConversion"/>
  </si>
  <si>
    <t>paren ion/daughter 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</si>
</sst>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C00000"/>
      <name val="宋体"/>
      <family val="3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sz val="11"/>
      <color rgb="FF222222"/>
      <name val="Courier New"/>
      <family val="3"/>
    </font>
    <font>
      <b/>
      <sz val="11"/>
      <color rgb="FF222222"/>
      <name val="Times New Roman"/>
      <family val="1"/>
    </font>
    <font>
      <sz val="11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/>
  </sheetViews>
  <sheetFormatPr defaultRowHeight="13.5" x14ac:dyDescent="0.15"/>
  <cols>
    <col min="1" max="1" width="20.75" style="5" customWidth="1"/>
    <col min="2" max="2" width="14.875" style="2" customWidth="1"/>
    <col min="3" max="21" width="12.5" style="2" customWidth="1"/>
  </cols>
  <sheetData>
    <row r="1" spans="1:21" x14ac:dyDescent="0.15">
      <c r="A1" s="5" t="s">
        <v>122</v>
      </c>
    </row>
    <row r="2" spans="1:21" x14ac:dyDescent="0.15">
      <c r="B2" s="1" t="s">
        <v>86</v>
      </c>
      <c r="C2" s="1" t="s">
        <v>92</v>
      </c>
      <c r="D2" s="1" t="s">
        <v>94</v>
      </c>
      <c r="E2" s="1" t="s">
        <v>96</v>
      </c>
      <c r="F2" s="1" t="s">
        <v>97</v>
      </c>
      <c r="G2" s="1" t="s">
        <v>98</v>
      </c>
      <c r="H2" s="1" t="s">
        <v>99</v>
      </c>
      <c r="I2" s="1" t="s">
        <v>100</v>
      </c>
      <c r="J2" s="1" t="s">
        <v>115</v>
      </c>
      <c r="K2" s="1" t="s">
        <v>102</v>
      </c>
      <c r="L2" s="1" t="s">
        <v>104</v>
      </c>
      <c r="M2" s="1" t="s">
        <v>105</v>
      </c>
      <c r="N2" s="1" t="s">
        <v>106</v>
      </c>
      <c r="O2" s="1" t="s">
        <v>107</v>
      </c>
      <c r="P2" s="1" t="s">
        <v>117</v>
      </c>
      <c r="Q2" s="1" t="s">
        <v>109</v>
      </c>
      <c r="R2" s="2" t="s">
        <v>110</v>
      </c>
      <c r="S2" s="1" t="s">
        <v>111</v>
      </c>
      <c r="T2" s="1" t="s">
        <v>112</v>
      </c>
      <c r="U2" s="1" t="s">
        <v>113</v>
      </c>
    </row>
    <row r="3" spans="1:21" x14ac:dyDescent="0.15">
      <c r="A3" s="14" t="s">
        <v>84</v>
      </c>
      <c r="B3" s="2" t="s">
        <v>18</v>
      </c>
      <c r="C3" s="2" t="s">
        <v>18</v>
      </c>
      <c r="D3" s="2" t="s">
        <v>18</v>
      </c>
      <c r="E3" s="2" t="s">
        <v>18</v>
      </c>
      <c r="F3" s="2" t="s">
        <v>18</v>
      </c>
      <c r="G3" s="2" t="s">
        <v>18</v>
      </c>
      <c r="H3" s="2" t="s">
        <v>18</v>
      </c>
      <c r="I3" s="2" t="s">
        <v>18</v>
      </c>
      <c r="J3" s="2" t="s">
        <v>18</v>
      </c>
      <c r="K3" s="2" t="s">
        <v>18</v>
      </c>
      <c r="L3" s="2" t="s">
        <v>18</v>
      </c>
      <c r="M3" s="2" t="s">
        <v>18</v>
      </c>
      <c r="N3" s="2" t="s">
        <v>18</v>
      </c>
      <c r="O3" s="2" t="s">
        <v>18</v>
      </c>
      <c r="P3" s="2" t="s">
        <v>18</v>
      </c>
      <c r="Q3" s="2" t="s">
        <v>18</v>
      </c>
      <c r="R3" s="2" t="s">
        <v>18</v>
      </c>
      <c r="S3" s="2" t="s">
        <v>18</v>
      </c>
      <c r="T3" s="2" t="s">
        <v>18</v>
      </c>
      <c r="U3" s="2" t="s">
        <v>18</v>
      </c>
    </row>
    <row r="4" spans="1:21" ht="14.25" x14ac:dyDescent="0.15">
      <c r="A4" s="6" t="s">
        <v>24</v>
      </c>
      <c r="B4" s="3">
        <v>4.4624746450304258</v>
      </c>
      <c r="C4" s="3">
        <v>33.062880324543613</v>
      </c>
      <c r="D4" s="3">
        <v>7.7079107505071001</v>
      </c>
      <c r="E4" s="3">
        <v>7.6064908722109541</v>
      </c>
      <c r="F4" s="3">
        <v>1.3184584178498988</v>
      </c>
      <c r="G4" s="3">
        <v>10.851926977687627</v>
      </c>
      <c r="H4" s="3">
        <v>5.6795131845841791</v>
      </c>
      <c r="I4" s="3">
        <v>9.0263691683569984</v>
      </c>
      <c r="J4" s="3">
        <v>1.3184584178498988</v>
      </c>
      <c r="K4" s="3">
        <v>5.983772819472617</v>
      </c>
      <c r="L4" s="3">
        <v>1.4198782961460448</v>
      </c>
      <c r="M4" s="3">
        <v>5.3752535496957412</v>
      </c>
      <c r="N4" s="3">
        <v>5.6795131845841791</v>
      </c>
      <c r="O4" s="3">
        <v>4.6653144016227186</v>
      </c>
      <c r="P4" s="3">
        <v>5.3752535496957412</v>
      </c>
      <c r="Q4" s="3">
        <v>56.085192697768768</v>
      </c>
      <c r="R4" s="3">
        <v>29.513184584178504</v>
      </c>
      <c r="S4" s="3">
        <v>6.4908722109533477</v>
      </c>
      <c r="T4" s="3">
        <v>38.336713995943207</v>
      </c>
      <c r="U4" s="3">
        <v>99.797160243407703</v>
      </c>
    </row>
    <row r="5" spans="1:21" ht="14.25" x14ac:dyDescent="0.15">
      <c r="A5" s="6" t="s">
        <v>19</v>
      </c>
      <c r="B5" s="3">
        <v>2.5329280648429586</v>
      </c>
      <c r="C5" s="3">
        <v>23.910840932117523</v>
      </c>
      <c r="D5" s="3">
        <v>5.2684903748733536</v>
      </c>
      <c r="E5" s="3">
        <v>4.7619047619047619</v>
      </c>
      <c r="F5" s="2" t="s">
        <v>43</v>
      </c>
      <c r="G5" s="3">
        <v>7.4974670719351568</v>
      </c>
      <c r="H5" s="3">
        <v>4.4579533941236065</v>
      </c>
      <c r="I5" s="3">
        <v>6.5856129685916924</v>
      </c>
      <c r="J5" s="3">
        <v>1.3171225937183384</v>
      </c>
      <c r="K5" s="3">
        <v>5.0658561296859173</v>
      </c>
      <c r="L5" s="3">
        <v>1.1144883485309016</v>
      </c>
      <c r="M5" s="3">
        <v>3.850050658561297</v>
      </c>
      <c r="N5" s="3">
        <v>4.7619047619047619</v>
      </c>
      <c r="O5" s="3">
        <v>2.3302938196555214</v>
      </c>
      <c r="P5" s="3">
        <v>7.8014184397163122</v>
      </c>
      <c r="Q5" s="3">
        <v>50.050658561296864</v>
      </c>
      <c r="R5" s="3">
        <v>23.100303951367778</v>
      </c>
      <c r="S5" s="3">
        <v>4.1540020263424511</v>
      </c>
      <c r="T5" s="3">
        <v>25.531914893617021</v>
      </c>
      <c r="U5" s="3">
        <v>89.463019250253296</v>
      </c>
    </row>
    <row r="6" spans="1:21" ht="14.25" x14ac:dyDescent="0.15">
      <c r="A6" s="6" t="s">
        <v>20</v>
      </c>
      <c r="B6" s="3">
        <v>4.3522267206477734</v>
      </c>
      <c r="C6" s="3">
        <v>30.97165991902834</v>
      </c>
      <c r="D6" s="3">
        <v>6.5789473684210531</v>
      </c>
      <c r="E6" s="3">
        <v>7.8947368421052637</v>
      </c>
      <c r="F6" s="3">
        <v>0.708502024291498</v>
      </c>
      <c r="G6" s="3">
        <v>12.246963562753036</v>
      </c>
      <c r="H6" s="3">
        <v>5.9716599190283404</v>
      </c>
      <c r="I6" s="3">
        <v>9.9190283400809722</v>
      </c>
      <c r="J6" s="3">
        <v>1.619433198380567</v>
      </c>
      <c r="K6" s="3">
        <v>5.4655870445344137</v>
      </c>
      <c r="L6" s="3">
        <v>2.1255060728744937</v>
      </c>
      <c r="M6" s="3">
        <v>5.7692307692307683</v>
      </c>
      <c r="N6" s="3">
        <v>6.1740890688259107</v>
      </c>
      <c r="O6" s="3">
        <v>3.9473684210526319</v>
      </c>
      <c r="P6" s="3">
        <v>11.437246963562751</v>
      </c>
      <c r="Q6" s="3">
        <v>60.121457489878551</v>
      </c>
      <c r="R6" s="3">
        <v>24.392712550607289</v>
      </c>
      <c r="S6" s="3">
        <v>6.8825910931174104</v>
      </c>
      <c r="T6" s="3">
        <v>33.704453441295549</v>
      </c>
      <c r="U6" s="3">
        <v>103.34008097165993</v>
      </c>
    </row>
    <row r="7" spans="1:21" ht="14.25" x14ac:dyDescent="0.15">
      <c r="A7" s="6" t="s">
        <v>21</v>
      </c>
      <c r="B7" s="3">
        <v>3.0693069306930694</v>
      </c>
      <c r="C7" s="3">
        <v>26.831683168316832</v>
      </c>
      <c r="D7" s="3">
        <v>5.6435643564356432</v>
      </c>
      <c r="E7" s="3">
        <v>5.0495049504950495</v>
      </c>
      <c r="F7" s="2" t="s">
        <v>43</v>
      </c>
      <c r="G7" s="3">
        <v>7.5247524752475243</v>
      </c>
      <c r="H7" s="3">
        <v>4.0594059405940595</v>
      </c>
      <c r="I7" s="3">
        <v>6.435643564356436</v>
      </c>
      <c r="J7" s="3">
        <v>1.4851485148514851</v>
      </c>
      <c r="K7" s="3">
        <v>5.1485148514851486</v>
      </c>
      <c r="L7" s="3">
        <v>1.1881188118811881</v>
      </c>
      <c r="M7" s="3">
        <v>3.9603960396039604</v>
      </c>
      <c r="N7" s="3">
        <v>4.5544554455445549</v>
      </c>
      <c r="O7" s="3">
        <v>2.9702970297029703</v>
      </c>
      <c r="P7" s="3">
        <v>8.217821782178218</v>
      </c>
      <c r="Q7" s="3">
        <v>49.504950495049506</v>
      </c>
      <c r="R7" s="3">
        <v>23.366336633663366</v>
      </c>
      <c r="S7" s="3">
        <v>4.6534653465346532</v>
      </c>
      <c r="T7" s="3">
        <v>28.514851485148512</v>
      </c>
      <c r="U7" s="3">
        <v>88.118811881188122</v>
      </c>
    </row>
    <row r="8" spans="1:21" ht="14.25" x14ac:dyDescent="0.15">
      <c r="A8" s="6" t="s">
        <v>22</v>
      </c>
      <c r="B8" s="3">
        <v>5.098039215686275</v>
      </c>
      <c r="C8" s="3">
        <v>33.627450980392162</v>
      </c>
      <c r="D8" s="3">
        <v>7.6470588235294121</v>
      </c>
      <c r="E8" s="3">
        <v>6.9607843137254903</v>
      </c>
      <c r="F8" s="3">
        <v>1.4705882352941175</v>
      </c>
      <c r="G8" s="3">
        <v>12.15686274509804</v>
      </c>
      <c r="H8" s="3">
        <v>5.3921568627450984</v>
      </c>
      <c r="I8" s="3">
        <v>8.3333333333333339</v>
      </c>
      <c r="J8" s="3">
        <v>1.3725490196078431</v>
      </c>
      <c r="K8" s="3">
        <v>5.9803921568627452</v>
      </c>
      <c r="L8" s="3">
        <v>1.3725490196078431</v>
      </c>
      <c r="M8" s="3">
        <v>5.2941176470588243</v>
      </c>
      <c r="N8" s="3">
        <v>5</v>
      </c>
      <c r="O8" s="3">
        <v>5.784313725490196</v>
      </c>
      <c r="P8" s="3">
        <v>4.4117647058823533</v>
      </c>
      <c r="Q8" s="3">
        <v>59.607843137254903</v>
      </c>
      <c r="R8" s="3">
        <v>33.333333333333336</v>
      </c>
      <c r="S8" s="3">
        <v>7.5490196078431371</v>
      </c>
      <c r="T8" s="3">
        <v>42.058823529411768</v>
      </c>
      <c r="U8" s="3">
        <v>102.35294117647058</v>
      </c>
    </row>
    <row r="9" spans="1:21" ht="14.25" x14ac:dyDescent="0.15">
      <c r="A9" s="6" t="s">
        <v>23</v>
      </c>
      <c r="B9" s="3">
        <v>10.431293881644935</v>
      </c>
      <c r="C9" s="3">
        <v>82.347041123370118</v>
      </c>
      <c r="D9" s="3">
        <v>20.661985957873622</v>
      </c>
      <c r="E9" s="3">
        <v>12.637913741223672</v>
      </c>
      <c r="F9" s="3">
        <v>5.5165496489468406</v>
      </c>
      <c r="G9" s="3">
        <v>20.260782347041122</v>
      </c>
      <c r="H9" s="3">
        <v>7.6228686058174526</v>
      </c>
      <c r="I9" s="3">
        <v>12.738214643931794</v>
      </c>
      <c r="J9" s="3">
        <v>3.5105315947843527</v>
      </c>
      <c r="K9" s="3">
        <v>7.7231695085255767</v>
      </c>
      <c r="L9" s="3">
        <v>2.1063189568706115</v>
      </c>
      <c r="M9" s="3">
        <v>7.2216649949849545</v>
      </c>
      <c r="N9" s="3">
        <v>8.7261785356068202</v>
      </c>
      <c r="O9" s="3">
        <v>8.224674022066198</v>
      </c>
      <c r="P9" s="3">
        <v>4.112337011033099</v>
      </c>
      <c r="Q9" s="3">
        <v>78.736208625877623</v>
      </c>
      <c r="R9" s="3">
        <v>48.445336008024071</v>
      </c>
      <c r="S9" s="3">
        <v>12.437311935807422</v>
      </c>
      <c r="T9" s="3">
        <v>65.897693079237726</v>
      </c>
      <c r="U9" s="3">
        <v>138.51554663991976</v>
      </c>
    </row>
    <row r="10" spans="1:21" ht="14.25" x14ac:dyDescent="0.15">
      <c r="A10" s="7" t="s">
        <v>116</v>
      </c>
      <c r="B10" s="8">
        <f>AVERAGE(B4:B9)</f>
        <v>4.9910449097575729</v>
      </c>
      <c r="C10" s="8">
        <f>AVERAGE(C4:C9)</f>
        <v>38.458592741294758</v>
      </c>
      <c r="D10" s="8">
        <f>AVERAGE(D4:D9)</f>
        <v>8.9179929386066963</v>
      </c>
      <c r="E10" s="8">
        <f>AVERAGE(E4:E9)</f>
        <v>7.4852225802775321</v>
      </c>
      <c r="F10" s="8"/>
      <c r="G10" s="8">
        <f t="shared" ref="G10:U10" si="0">AVERAGE(G4:G9)</f>
        <v>11.756459196627084</v>
      </c>
      <c r="H10" s="8">
        <f t="shared" si="0"/>
        <v>5.5305929844821229</v>
      </c>
      <c r="I10" s="8">
        <f t="shared" si="0"/>
        <v>8.8397003364418705</v>
      </c>
      <c r="J10" s="8">
        <f t="shared" si="0"/>
        <v>1.7705405565320806</v>
      </c>
      <c r="K10" s="8">
        <f t="shared" si="0"/>
        <v>5.8945487517610706</v>
      </c>
      <c r="L10" s="8">
        <f t="shared" si="0"/>
        <v>1.5544765843185138</v>
      </c>
      <c r="M10" s="8">
        <f t="shared" si="0"/>
        <v>5.245118943189258</v>
      </c>
      <c r="N10" s="8">
        <f t="shared" si="0"/>
        <v>5.8160234994110382</v>
      </c>
      <c r="O10" s="8">
        <f t="shared" si="0"/>
        <v>4.6537102365983722</v>
      </c>
      <c r="P10" s="8">
        <f t="shared" si="0"/>
        <v>6.8926404086780799</v>
      </c>
      <c r="Q10" s="8">
        <f t="shared" si="0"/>
        <v>59.017718501187709</v>
      </c>
      <c r="R10" s="8">
        <f t="shared" si="0"/>
        <v>30.358534510195724</v>
      </c>
      <c r="S10" s="8">
        <f t="shared" si="0"/>
        <v>7.0278770367664025</v>
      </c>
      <c r="T10" s="8">
        <f t="shared" si="0"/>
        <v>39.007408404108965</v>
      </c>
      <c r="U10" s="8">
        <f t="shared" si="0"/>
        <v>103.59792669381658</v>
      </c>
    </row>
    <row r="11" spans="1:21" ht="14.25" x14ac:dyDescent="0.15">
      <c r="A11" s="6" t="s">
        <v>25</v>
      </c>
      <c r="B11" s="3">
        <v>3.5294117647058822</v>
      </c>
      <c r="C11" s="3">
        <v>25.686274509803923</v>
      </c>
      <c r="D11" s="3">
        <v>5.6862745098039209</v>
      </c>
      <c r="E11" s="3">
        <v>5.2941176470588243</v>
      </c>
      <c r="F11" s="2" t="s">
        <v>43</v>
      </c>
      <c r="G11" s="3">
        <v>9.9019607843137258</v>
      </c>
      <c r="H11" s="3">
        <v>3.8235294117647061</v>
      </c>
      <c r="I11" s="3">
        <v>5.6862745098039209</v>
      </c>
      <c r="J11" s="3">
        <v>1.1764705882352939</v>
      </c>
      <c r="K11" s="3">
        <v>7.1568627450980387</v>
      </c>
      <c r="L11" s="3">
        <v>1.3725490196078431</v>
      </c>
      <c r="M11" s="3">
        <v>4.3137254901960782</v>
      </c>
      <c r="N11" s="3">
        <v>4.2156862745098032</v>
      </c>
      <c r="O11" s="3">
        <v>4.6078431372549016</v>
      </c>
      <c r="P11" s="3">
        <v>2.7450980392156863</v>
      </c>
      <c r="Q11" s="3">
        <v>43.137254901960787</v>
      </c>
      <c r="R11" s="3">
        <v>39.411764705882348</v>
      </c>
      <c r="S11" s="3">
        <v>5.4901960784313726</v>
      </c>
      <c r="T11" s="3">
        <v>30.490196078431371</v>
      </c>
      <c r="U11" s="3">
        <v>76.666666666666671</v>
      </c>
    </row>
    <row r="12" spans="1:21" ht="14.25" x14ac:dyDescent="0.15">
      <c r="A12" s="6" t="s">
        <v>26</v>
      </c>
      <c r="B12" s="3">
        <v>2.7522935779816518</v>
      </c>
      <c r="C12" s="3">
        <v>22.935779816513762</v>
      </c>
      <c r="D12" s="3">
        <v>3.8735983690112135</v>
      </c>
      <c r="E12" s="3">
        <v>4.4852191641182468</v>
      </c>
      <c r="F12" s="2" t="s">
        <v>43</v>
      </c>
      <c r="G12" s="3">
        <v>6.6258919469928657</v>
      </c>
      <c r="H12" s="3">
        <v>4.7910295616717633</v>
      </c>
      <c r="I12" s="3">
        <v>6.0142711518858309</v>
      </c>
      <c r="J12" s="3">
        <v>1.7329255861365955</v>
      </c>
      <c r="K12" s="3">
        <v>6.0142711518858309</v>
      </c>
      <c r="L12" s="3">
        <v>1.1213047910295617</v>
      </c>
      <c r="M12" s="3">
        <v>4.1794087665647304</v>
      </c>
      <c r="N12" s="3">
        <v>4.2813455657492359</v>
      </c>
      <c r="O12" s="3">
        <v>2.7522935779816518</v>
      </c>
      <c r="P12" s="3">
        <v>6.3200815494393483</v>
      </c>
      <c r="Q12" s="3">
        <v>27.013251783893985</v>
      </c>
      <c r="R12" s="3">
        <v>27.726809378185528</v>
      </c>
      <c r="S12" s="3">
        <v>4.5871559633027523</v>
      </c>
      <c r="T12" s="3">
        <v>21.304791029561674</v>
      </c>
      <c r="U12" s="3">
        <v>48.62385321100917</v>
      </c>
    </row>
    <row r="13" spans="1:21" ht="14.25" x14ac:dyDescent="0.15">
      <c r="A13" s="6" t="s">
        <v>27</v>
      </c>
      <c r="B13" s="3">
        <v>3.0333670374115265</v>
      </c>
      <c r="C13" s="3">
        <v>25.37917087967644</v>
      </c>
      <c r="D13" s="3">
        <v>4.0444893832153692</v>
      </c>
      <c r="E13" s="3">
        <v>5.3589484327603634</v>
      </c>
      <c r="F13" s="2" t="s">
        <v>43</v>
      </c>
      <c r="G13" s="3">
        <v>8.2912032355915048</v>
      </c>
      <c r="H13" s="3">
        <v>5.2578361981799793</v>
      </c>
      <c r="I13" s="3">
        <v>6.9767441860465107</v>
      </c>
      <c r="J13" s="3">
        <v>2.0222446916076846</v>
      </c>
      <c r="K13" s="3">
        <v>6.167846309403437</v>
      </c>
      <c r="L13" s="3">
        <v>1.5166835187057632</v>
      </c>
      <c r="M13" s="3">
        <v>4.4489383215369056</v>
      </c>
      <c r="N13" s="3">
        <v>5.2578361981799793</v>
      </c>
      <c r="O13" s="3">
        <v>3.5389282103134474</v>
      </c>
      <c r="P13" s="3">
        <v>4.4489383215369056</v>
      </c>
      <c r="Q13" s="3">
        <v>35.389282103134477</v>
      </c>
      <c r="R13" s="3">
        <v>29.423660262891811</v>
      </c>
      <c r="S13" s="3">
        <v>4.7522750252780579</v>
      </c>
      <c r="T13" s="3">
        <v>24.064711830131444</v>
      </c>
      <c r="U13" s="3">
        <v>60.566228513650152</v>
      </c>
    </row>
    <row r="14" spans="1:21" ht="14.25" x14ac:dyDescent="0.15">
      <c r="A14" s="6" t="s">
        <v>28</v>
      </c>
      <c r="B14" s="3">
        <v>2.9673590504451042</v>
      </c>
      <c r="C14" s="3">
        <v>27.596439169139465</v>
      </c>
      <c r="D14" s="3">
        <v>4.4510385756676563</v>
      </c>
      <c r="E14" s="3">
        <v>5.4401582591493582</v>
      </c>
      <c r="F14" s="2" t="s">
        <v>43</v>
      </c>
      <c r="G14" s="3">
        <v>9.3966369930761626</v>
      </c>
      <c r="H14" s="3">
        <v>4.5499505440158261</v>
      </c>
      <c r="I14" s="3">
        <v>7.9129574678536114</v>
      </c>
      <c r="J14" s="3">
        <v>1.6815034619188924</v>
      </c>
      <c r="K14" s="3">
        <v>6.132542037586548</v>
      </c>
      <c r="L14" s="3">
        <v>1.1869436201780414</v>
      </c>
      <c r="M14" s="3">
        <v>4.3521266073194855</v>
      </c>
      <c r="N14" s="3">
        <v>4.8466864490603365</v>
      </c>
      <c r="O14" s="3">
        <v>3.7586547972304651</v>
      </c>
      <c r="P14" s="3">
        <v>5.0445103857566771</v>
      </c>
      <c r="Q14" s="3">
        <v>40.059347181008903</v>
      </c>
      <c r="R14" s="3">
        <v>30.563798219584569</v>
      </c>
      <c r="S14" s="3">
        <v>5.1434223541048469</v>
      </c>
      <c r="T14" s="3">
        <v>27.101879327398617</v>
      </c>
      <c r="U14" s="3">
        <v>62.710187932739856</v>
      </c>
    </row>
    <row r="15" spans="1:21" ht="14.25" x14ac:dyDescent="0.15">
      <c r="A15" s="6" t="s">
        <v>29</v>
      </c>
      <c r="B15" s="3">
        <v>2.2704837117472856</v>
      </c>
      <c r="C15" s="3">
        <v>23.593287265547879</v>
      </c>
      <c r="D15" s="3">
        <v>3.6525172754195459</v>
      </c>
      <c r="E15" s="3">
        <v>4.8371174728529125</v>
      </c>
      <c r="F15" s="2" t="s">
        <v>43</v>
      </c>
      <c r="G15" s="3">
        <v>9.8716683119447186</v>
      </c>
      <c r="H15" s="3">
        <v>3.7512339585389931</v>
      </c>
      <c r="I15" s="3">
        <v>5.6268509378084888</v>
      </c>
      <c r="J15" s="3">
        <v>1.6781836130306025</v>
      </c>
      <c r="K15" s="3">
        <v>6.2191510365251723</v>
      </c>
      <c r="L15" s="3">
        <v>1.1846001974333662</v>
      </c>
      <c r="M15" s="3">
        <v>3.9486673247778881</v>
      </c>
      <c r="N15" s="3">
        <v>4.2448173741362298</v>
      </c>
      <c r="O15" s="3">
        <v>3.4550839091806518</v>
      </c>
      <c r="P15" s="3">
        <v>6.2191510365251723</v>
      </c>
      <c r="Q15" s="3">
        <v>41.954590325765054</v>
      </c>
      <c r="R15" s="3">
        <v>40.967423494570589</v>
      </c>
      <c r="S15" s="3">
        <v>4.4422507403751235</v>
      </c>
      <c r="T15" s="3">
        <v>29.713721618953603</v>
      </c>
      <c r="U15" s="3">
        <v>70.681145113524195</v>
      </c>
    </row>
    <row r="16" spans="1:21" ht="14.25" x14ac:dyDescent="0.15">
      <c r="A16" s="6" t="s">
        <v>30</v>
      </c>
      <c r="B16" s="3">
        <v>3.0511811023622046</v>
      </c>
      <c r="C16" s="3">
        <v>27.755905511811026</v>
      </c>
      <c r="D16" s="3">
        <v>5.0196850393700796</v>
      </c>
      <c r="E16" s="3">
        <v>5.2165354330708666</v>
      </c>
      <c r="F16" s="2" t="s">
        <v>43</v>
      </c>
      <c r="G16" s="3">
        <v>9.9409448818897648</v>
      </c>
      <c r="H16" s="3">
        <v>4.4291338582677167</v>
      </c>
      <c r="I16" s="3">
        <v>6.2992125984251972</v>
      </c>
      <c r="J16" s="3">
        <v>1.7716535433070866</v>
      </c>
      <c r="K16" s="3">
        <v>7.0866141732283463</v>
      </c>
      <c r="L16" s="3">
        <v>1.2795275590551183</v>
      </c>
      <c r="M16" s="3">
        <v>4.5275590551181111</v>
      </c>
      <c r="N16" s="3">
        <v>4.8228346456692917</v>
      </c>
      <c r="O16" s="3">
        <v>4.1338582677165352</v>
      </c>
      <c r="P16" s="3">
        <v>6.2007874015748037</v>
      </c>
      <c r="Q16" s="3">
        <v>45.669291338582674</v>
      </c>
      <c r="R16" s="3">
        <v>41.437007874015748</v>
      </c>
      <c r="S16" s="3">
        <v>5.5118110236220481</v>
      </c>
      <c r="T16" s="3">
        <v>31.397637795275596</v>
      </c>
      <c r="U16" s="3">
        <v>80.413385826771659</v>
      </c>
    </row>
    <row r="17" spans="1:21" ht="14.25" x14ac:dyDescent="0.15">
      <c r="A17" s="7" t="s">
        <v>87</v>
      </c>
      <c r="B17" s="9">
        <f>AVERAGE(B11:B16)</f>
        <v>2.9340160407756088</v>
      </c>
      <c r="C17" s="9">
        <f>AVERAGE(C11:C16)</f>
        <v>25.491142858748745</v>
      </c>
      <c r="D17" s="9">
        <f>AVERAGE(D11:D16)</f>
        <v>4.4546005254146301</v>
      </c>
      <c r="E17" s="9">
        <f>AVERAGE(E11:E16)</f>
        <v>5.1053494015017629</v>
      </c>
      <c r="F17" s="10"/>
      <c r="G17" s="9">
        <f t="shared" ref="G17:U17" si="1">AVERAGE(G11:G16)</f>
        <v>9.0047176923014565</v>
      </c>
      <c r="H17" s="9">
        <f t="shared" si="1"/>
        <v>4.4337855887398305</v>
      </c>
      <c r="I17" s="9">
        <f t="shared" si="1"/>
        <v>6.4193851419705936</v>
      </c>
      <c r="J17" s="9">
        <f t="shared" si="1"/>
        <v>1.6771635807060259</v>
      </c>
      <c r="K17" s="9">
        <f t="shared" si="1"/>
        <v>6.462881242287895</v>
      </c>
      <c r="L17" s="9">
        <f t="shared" si="1"/>
        <v>1.276934784334949</v>
      </c>
      <c r="M17" s="9">
        <f t="shared" si="1"/>
        <v>4.2950709275855328</v>
      </c>
      <c r="N17" s="9">
        <f t="shared" si="1"/>
        <v>4.6115344178841458</v>
      </c>
      <c r="O17" s="9">
        <f t="shared" si="1"/>
        <v>3.7077769832796093</v>
      </c>
      <c r="P17" s="9">
        <f t="shared" si="1"/>
        <v>5.1630944556747655</v>
      </c>
      <c r="Q17" s="9">
        <f t="shared" si="1"/>
        <v>38.870502939057644</v>
      </c>
      <c r="R17" s="9">
        <f t="shared" si="1"/>
        <v>34.921743989188428</v>
      </c>
      <c r="S17" s="9">
        <f t="shared" si="1"/>
        <v>4.9878518641856999</v>
      </c>
      <c r="T17" s="9">
        <f t="shared" si="1"/>
        <v>27.345489613292049</v>
      </c>
      <c r="U17" s="9">
        <f t="shared" si="1"/>
        <v>66.610244544060279</v>
      </c>
    </row>
    <row r="18" spans="1:21" ht="14.25" x14ac:dyDescent="0.15">
      <c r="A18" s="11" t="s">
        <v>85</v>
      </c>
      <c r="B18" s="12">
        <v>-1.73</v>
      </c>
      <c r="C18" s="12">
        <v>-1.51</v>
      </c>
      <c r="D18" s="12">
        <v>-2</v>
      </c>
      <c r="E18" s="12">
        <v>-1.47</v>
      </c>
      <c r="F18" s="13"/>
      <c r="G18" s="12">
        <v>-1.31</v>
      </c>
      <c r="H18" s="12">
        <v>-1.25</v>
      </c>
      <c r="I18" s="12">
        <v>-1.38</v>
      </c>
      <c r="J18" s="12">
        <v>-1.1000000000000001</v>
      </c>
      <c r="K18" s="12">
        <v>1.1000000000000001</v>
      </c>
      <c r="L18" s="12">
        <v>-1.21</v>
      </c>
      <c r="M18" s="12">
        <v>-1.22</v>
      </c>
      <c r="N18" s="12">
        <v>-1.26</v>
      </c>
      <c r="O18" s="12">
        <v>-1.25</v>
      </c>
      <c r="P18" s="12">
        <v>-1.34</v>
      </c>
      <c r="Q18" s="12">
        <v>-1.52</v>
      </c>
      <c r="R18" s="12">
        <v>1.1499999999999999</v>
      </c>
      <c r="S18" s="12">
        <v>-1.41</v>
      </c>
      <c r="T18" s="12">
        <v>-1.43</v>
      </c>
      <c r="U18" s="12">
        <v>-1.56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opLeftCell="X1" workbookViewId="0">
      <selection activeCell="AL4" sqref="AL4"/>
    </sheetView>
  </sheetViews>
  <sheetFormatPr defaultRowHeight="13.5" x14ac:dyDescent="0.15"/>
  <cols>
    <col min="1" max="1" width="20.75" style="2" customWidth="1"/>
    <col min="2" max="2" width="20.75" style="5" customWidth="1"/>
    <col min="3" max="3" width="9" style="5"/>
    <col min="4" max="4" width="27.5" style="2" customWidth="1"/>
    <col min="5" max="5" width="14.875" style="2" customWidth="1"/>
    <col min="6" max="6" width="12.25" style="2" customWidth="1"/>
    <col min="7" max="7" width="12.5" style="2" customWidth="1"/>
    <col min="8" max="8" width="11.75" style="2" customWidth="1"/>
    <col min="9" max="9" width="12.5" style="2" customWidth="1"/>
    <col min="10" max="10" width="11.5" style="2" customWidth="1"/>
    <col min="11" max="11" width="12.5" style="2" customWidth="1"/>
    <col min="12" max="12" width="11" style="2" customWidth="1"/>
    <col min="13" max="13" width="12.5" style="2" customWidth="1"/>
    <col min="14" max="14" width="11.375" style="2" customWidth="1"/>
    <col min="15" max="15" width="12.5" style="2" customWidth="1"/>
    <col min="16" max="16" width="10.875" style="2" customWidth="1"/>
    <col min="17" max="17" width="12.5" style="2" customWidth="1"/>
    <col min="18" max="18" width="11.75" style="2" customWidth="1"/>
    <col min="19" max="19" width="12.5" style="2" customWidth="1"/>
    <col min="20" max="20" width="10.375" style="2" customWidth="1"/>
    <col min="21" max="21" width="12.5" style="2" customWidth="1"/>
    <col min="22" max="22" width="11.625" style="4" customWidth="1"/>
    <col min="23" max="23" width="12.5" style="2" customWidth="1"/>
    <col min="24" max="24" width="9" style="2"/>
    <col min="25" max="25" width="12.5" style="2" customWidth="1"/>
    <col min="26" max="26" width="10.25" style="2" customWidth="1"/>
    <col min="27" max="27" width="12.5" style="2" customWidth="1"/>
    <col min="28" max="28" width="10" style="2" customWidth="1"/>
    <col min="29" max="29" width="12.5" style="2" customWidth="1"/>
    <col min="30" max="30" width="10.125" style="2" customWidth="1"/>
    <col min="31" max="31" width="12.5" style="2" customWidth="1"/>
    <col min="32" max="32" width="9.75" style="2" customWidth="1"/>
    <col min="33" max="33" width="12.5" style="2" customWidth="1"/>
    <col min="34" max="34" width="10.25" style="2" customWidth="1"/>
    <col min="35" max="35" width="12.5" style="2" customWidth="1"/>
    <col min="36" max="36" width="10.375" style="2" customWidth="1"/>
    <col min="37" max="37" width="12.5" style="2" customWidth="1"/>
    <col min="38" max="38" width="11" style="2" customWidth="1"/>
    <col min="39" max="39" width="12.5" style="2" customWidth="1"/>
    <col min="40" max="40" width="10.25" style="2" customWidth="1"/>
    <col min="41" max="41" width="12.5" style="2" customWidth="1"/>
    <col min="42" max="42" width="10.25" style="2" customWidth="1"/>
    <col min="43" max="43" width="12.5" style="2" customWidth="1"/>
    <col min="44" max="16384" width="9" style="2"/>
  </cols>
  <sheetData>
    <row r="1" spans="1:43" x14ac:dyDescent="0.15">
      <c r="A1" s="2" t="s">
        <v>119</v>
      </c>
    </row>
    <row r="2" spans="1:43" ht="108" x14ac:dyDescent="0.15">
      <c r="A2" s="16" t="s">
        <v>120</v>
      </c>
    </row>
    <row r="3" spans="1:43" x14ac:dyDescent="0.15">
      <c r="A3" s="2" t="s">
        <v>121</v>
      </c>
      <c r="D3" s="1" t="s">
        <v>0</v>
      </c>
      <c r="F3" s="1" t="s">
        <v>1</v>
      </c>
      <c r="H3" s="1" t="s">
        <v>2</v>
      </c>
      <c r="J3" s="1" t="s">
        <v>3</v>
      </c>
      <c r="L3" s="1" t="s">
        <v>4</v>
      </c>
      <c r="N3" s="1" t="s">
        <v>5</v>
      </c>
      <c r="P3" s="1" t="s">
        <v>6</v>
      </c>
      <c r="R3" s="1" t="s">
        <v>7</v>
      </c>
      <c r="T3" s="1" t="s">
        <v>88</v>
      </c>
      <c r="V3" s="15" t="s">
        <v>8</v>
      </c>
      <c r="X3" s="1" t="s">
        <v>103</v>
      </c>
      <c r="Z3" s="1" t="s">
        <v>9</v>
      </c>
      <c r="AB3" s="1" t="s">
        <v>10</v>
      </c>
      <c r="AD3" s="1" t="s">
        <v>11</v>
      </c>
      <c r="AF3" s="1" t="s">
        <v>12</v>
      </c>
      <c r="AH3" s="1" t="s">
        <v>13</v>
      </c>
      <c r="AJ3" s="1" t="s">
        <v>14</v>
      </c>
      <c r="AL3" s="1" t="s">
        <v>15</v>
      </c>
      <c r="AN3" s="1" t="s">
        <v>16</v>
      </c>
      <c r="AP3" s="1" t="s">
        <v>17</v>
      </c>
    </row>
    <row r="4" spans="1:43" x14ac:dyDescent="0.15">
      <c r="D4" s="2" t="s">
        <v>44</v>
      </c>
      <c r="F4" s="2" t="s">
        <v>46</v>
      </c>
      <c r="H4" s="2" t="s">
        <v>48</v>
      </c>
      <c r="J4" s="2" t="s">
        <v>50</v>
      </c>
      <c r="L4" s="2" t="s">
        <v>52</v>
      </c>
      <c r="N4" s="2" t="s">
        <v>54</v>
      </c>
      <c r="P4" s="2" t="s">
        <v>57</v>
      </c>
      <c r="R4" s="2" t="s">
        <v>58</v>
      </c>
      <c r="T4" s="2" t="s">
        <v>60</v>
      </c>
      <c r="V4" s="4" t="s">
        <v>62</v>
      </c>
      <c r="X4" s="4" t="s">
        <v>65</v>
      </c>
      <c r="Z4" s="2" t="s">
        <v>67</v>
      </c>
      <c r="AB4" s="2" t="s">
        <v>68</v>
      </c>
      <c r="AD4" s="2" t="s">
        <v>71</v>
      </c>
      <c r="AF4" s="2" t="s">
        <v>73</v>
      </c>
      <c r="AH4" s="2" t="s">
        <v>75</v>
      </c>
      <c r="AJ4" s="2" t="s">
        <v>77</v>
      </c>
      <c r="AL4" s="2" t="s">
        <v>78</v>
      </c>
      <c r="AN4" s="2" t="s">
        <v>81</v>
      </c>
      <c r="AP4" s="2" t="s">
        <v>83</v>
      </c>
    </row>
    <row r="5" spans="1:43" x14ac:dyDescent="0.15">
      <c r="D5" s="2" t="s">
        <v>45</v>
      </c>
      <c r="E5" s="1" t="s">
        <v>91</v>
      </c>
      <c r="F5" s="2" t="s">
        <v>47</v>
      </c>
      <c r="G5" s="1" t="s">
        <v>92</v>
      </c>
      <c r="H5" s="2" t="s">
        <v>49</v>
      </c>
      <c r="I5" s="1" t="s">
        <v>94</v>
      </c>
      <c r="J5" s="2" t="s">
        <v>51</v>
      </c>
      <c r="K5" s="1" t="s">
        <v>96</v>
      </c>
      <c r="L5" s="2" t="s">
        <v>53</v>
      </c>
      <c r="M5" s="1" t="s">
        <v>97</v>
      </c>
      <c r="N5" s="2" t="s">
        <v>55</v>
      </c>
      <c r="O5" s="1" t="s">
        <v>98</v>
      </c>
      <c r="P5" s="2" t="s">
        <v>56</v>
      </c>
      <c r="Q5" s="1" t="s">
        <v>99</v>
      </c>
      <c r="R5" s="2" t="s">
        <v>59</v>
      </c>
      <c r="S5" s="1" t="s">
        <v>100</v>
      </c>
      <c r="T5" s="2" t="s">
        <v>61</v>
      </c>
      <c r="U5" s="1" t="s">
        <v>101</v>
      </c>
      <c r="V5" s="4" t="s">
        <v>63</v>
      </c>
      <c r="W5" s="1" t="s">
        <v>102</v>
      </c>
      <c r="X5" s="4" t="s">
        <v>64</v>
      </c>
      <c r="Y5" s="1" t="s">
        <v>104</v>
      </c>
      <c r="Z5" s="2" t="s">
        <v>66</v>
      </c>
      <c r="AA5" s="1" t="s">
        <v>105</v>
      </c>
      <c r="AB5" s="2" t="s">
        <v>69</v>
      </c>
      <c r="AC5" s="1" t="s">
        <v>106</v>
      </c>
      <c r="AD5" s="2" t="s">
        <v>70</v>
      </c>
      <c r="AE5" s="1" t="s">
        <v>107</v>
      </c>
      <c r="AF5" s="2" t="s">
        <v>72</v>
      </c>
      <c r="AG5" s="1" t="s">
        <v>108</v>
      </c>
      <c r="AH5" s="2" t="s">
        <v>74</v>
      </c>
      <c r="AI5" s="1" t="s">
        <v>109</v>
      </c>
      <c r="AJ5" s="2" t="s">
        <v>76</v>
      </c>
      <c r="AK5" s="2" t="s">
        <v>110</v>
      </c>
      <c r="AL5" s="2" t="s">
        <v>79</v>
      </c>
      <c r="AM5" s="1" t="s">
        <v>111</v>
      </c>
      <c r="AN5" s="2" t="s">
        <v>80</v>
      </c>
      <c r="AO5" s="1" t="s">
        <v>112</v>
      </c>
      <c r="AP5" s="2" t="s">
        <v>82</v>
      </c>
      <c r="AQ5" s="1" t="s">
        <v>113</v>
      </c>
    </row>
    <row r="6" spans="1:43" x14ac:dyDescent="0.15">
      <c r="A6" s="1" t="s">
        <v>89</v>
      </c>
      <c r="B6" s="14" t="s">
        <v>84</v>
      </c>
      <c r="C6" s="14" t="s">
        <v>118</v>
      </c>
      <c r="D6" s="2" t="s">
        <v>114</v>
      </c>
      <c r="E6" s="2" t="s">
        <v>18</v>
      </c>
      <c r="F6" s="2" t="s">
        <v>90</v>
      </c>
      <c r="G6" s="2" t="s">
        <v>18</v>
      </c>
      <c r="H6" s="2" t="s">
        <v>93</v>
      </c>
      <c r="I6" s="2" t="s">
        <v>18</v>
      </c>
      <c r="J6" s="2" t="s">
        <v>95</v>
      </c>
      <c r="K6" s="2" t="s">
        <v>18</v>
      </c>
      <c r="L6" s="2" t="s">
        <v>93</v>
      </c>
      <c r="M6" s="2" t="s">
        <v>18</v>
      </c>
      <c r="N6" s="2" t="s">
        <v>93</v>
      </c>
      <c r="O6" s="2" t="s">
        <v>18</v>
      </c>
      <c r="P6" s="2" t="s">
        <v>90</v>
      </c>
      <c r="Q6" s="2" t="s">
        <v>18</v>
      </c>
      <c r="R6" s="2" t="s">
        <v>93</v>
      </c>
      <c r="S6" s="2" t="s">
        <v>18</v>
      </c>
      <c r="T6" s="2" t="s">
        <v>93</v>
      </c>
      <c r="U6" s="2" t="s">
        <v>18</v>
      </c>
      <c r="V6" s="2" t="s">
        <v>93</v>
      </c>
      <c r="W6" s="2" t="s">
        <v>18</v>
      </c>
      <c r="X6" s="2" t="s">
        <v>93</v>
      </c>
      <c r="Y6" s="2" t="s">
        <v>18</v>
      </c>
      <c r="Z6" s="2" t="s">
        <v>93</v>
      </c>
      <c r="AA6" s="2" t="s">
        <v>18</v>
      </c>
      <c r="AB6" s="2" t="s">
        <v>93</v>
      </c>
      <c r="AC6" s="2" t="s">
        <v>18</v>
      </c>
      <c r="AD6" s="2" t="s">
        <v>93</v>
      </c>
      <c r="AE6" s="2" t="s">
        <v>18</v>
      </c>
      <c r="AF6" s="2" t="s">
        <v>90</v>
      </c>
      <c r="AG6" s="2" t="s">
        <v>18</v>
      </c>
      <c r="AH6" s="2" t="s">
        <v>93</v>
      </c>
      <c r="AI6" s="2" t="s">
        <v>18</v>
      </c>
      <c r="AJ6" s="2" t="s">
        <v>93</v>
      </c>
      <c r="AK6" s="2" t="s">
        <v>18</v>
      </c>
      <c r="AL6" s="2" t="s">
        <v>90</v>
      </c>
      <c r="AM6" s="2" t="s">
        <v>18</v>
      </c>
      <c r="AN6" s="2" t="s">
        <v>93</v>
      </c>
      <c r="AO6" s="2" t="s">
        <v>18</v>
      </c>
      <c r="AP6" s="2" t="s">
        <v>93</v>
      </c>
      <c r="AQ6" s="2" t="s">
        <v>18</v>
      </c>
    </row>
    <row r="7" spans="1:43" ht="14.25" x14ac:dyDescent="0.15">
      <c r="A7" s="1">
        <v>98.6</v>
      </c>
      <c r="B7" s="6" t="s">
        <v>24</v>
      </c>
      <c r="C7" s="5" t="s">
        <v>31</v>
      </c>
      <c r="D7" s="2">
        <v>0.44</v>
      </c>
      <c r="E7" s="3">
        <f>D7*1/A7*1000</f>
        <v>4.4624746450304258</v>
      </c>
      <c r="F7" s="2">
        <v>3.26</v>
      </c>
      <c r="G7" s="3">
        <f>F7*1/A7*1000</f>
        <v>33.062880324543613</v>
      </c>
      <c r="H7" s="2">
        <v>0.76</v>
      </c>
      <c r="I7" s="3">
        <f>H7*1/A7*1000</f>
        <v>7.7079107505071001</v>
      </c>
      <c r="J7" s="2">
        <v>0.75</v>
      </c>
      <c r="K7" s="3">
        <f>J7*1/A7*1000</f>
        <v>7.6064908722109541</v>
      </c>
      <c r="L7" s="2">
        <v>0.13</v>
      </c>
      <c r="M7" s="3">
        <f>L7*1/A7*1000</f>
        <v>1.3184584178498988</v>
      </c>
      <c r="N7" s="2">
        <v>1.07</v>
      </c>
      <c r="O7" s="3">
        <f>N7*1/A7*1000</f>
        <v>10.851926977687627</v>
      </c>
      <c r="P7" s="2">
        <v>0.56000000000000005</v>
      </c>
      <c r="Q7" s="3">
        <f>P7*1/A7*1000</f>
        <v>5.6795131845841791</v>
      </c>
      <c r="R7" s="2">
        <v>0.89</v>
      </c>
      <c r="S7" s="3">
        <f>R7*1/A7*1000</f>
        <v>9.0263691683569984</v>
      </c>
      <c r="T7" s="2">
        <v>0.13</v>
      </c>
      <c r="U7" s="3">
        <f>T7*1/A7*1000</f>
        <v>1.3184584178498988</v>
      </c>
      <c r="V7" s="4">
        <v>0.59</v>
      </c>
      <c r="W7" s="3">
        <f>V7*1/A7*1000</f>
        <v>5.983772819472617</v>
      </c>
      <c r="X7" s="2">
        <v>0.14000000000000001</v>
      </c>
      <c r="Y7" s="3">
        <f>X7*1/A7*1000</f>
        <v>1.4198782961460448</v>
      </c>
      <c r="Z7" s="2">
        <v>0.53</v>
      </c>
      <c r="AA7" s="3">
        <f>Z7*1/A7*1000</f>
        <v>5.3752535496957412</v>
      </c>
      <c r="AB7" s="2">
        <v>0.56000000000000005</v>
      </c>
      <c r="AC7" s="3">
        <f>AB7*1/A7*1000</f>
        <v>5.6795131845841791</v>
      </c>
      <c r="AD7" s="2">
        <v>0.46</v>
      </c>
      <c r="AE7" s="3">
        <f>AD7*1/A7*1000</f>
        <v>4.6653144016227186</v>
      </c>
      <c r="AF7" s="2">
        <v>0.53</v>
      </c>
      <c r="AG7" s="3">
        <f>AF7*1/A7*1000</f>
        <v>5.3752535496957412</v>
      </c>
      <c r="AH7" s="2">
        <v>5.53</v>
      </c>
      <c r="AI7" s="3">
        <f>AH7*1/A7*1000</f>
        <v>56.085192697768768</v>
      </c>
      <c r="AJ7" s="2">
        <v>2.91</v>
      </c>
      <c r="AK7" s="3">
        <f>AJ7*1/A7*1000</f>
        <v>29.513184584178504</v>
      </c>
      <c r="AL7" s="2">
        <v>0.64</v>
      </c>
      <c r="AM7" s="3">
        <f>AL7*1/A7*1000</f>
        <v>6.4908722109533477</v>
      </c>
      <c r="AN7" s="2">
        <v>3.78</v>
      </c>
      <c r="AO7" s="3">
        <f>AN7*1/A7*1000</f>
        <v>38.336713995943207</v>
      </c>
      <c r="AP7" s="2">
        <v>9.84</v>
      </c>
      <c r="AQ7" s="3">
        <f>AP7*1/A7*1000</f>
        <v>99.797160243407703</v>
      </c>
    </row>
    <row r="8" spans="1:43" ht="14.25" x14ac:dyDescent="0.15">
      <c r="A8" s="1">
        <v>98.7</v>
      </c>
      <c r="B8" s="6" t="s">
        <v>19</v>
      </c>
      <c r="C8" s="5" t="s">
        <v>32</v>
      </c>
      <c r="D8" s="2">
        <v>0.25</v>
      </c>
      <c r="E8" s="3">
        <f t="shared" ref="E8:E18" si="0">D8*1/A8*1000</f>
        <v>2.5329280648429586</v>
      </c>
      <c r="F8" s="2">
        <v>2.36</v>
      </c>
      <c r="G8" s="3">
        <f t="shared" ref="G8:G18" si="1">F8*1/A8*1000</f>
        <v>23.910840932117523</v>
      </c>
      <c r="H8" s="2">
        <v>0.52</v>
      </c>
      <c r="I8" s="3">
        <f t="shared" ref="I8:I18" si="2">H8*1/A8*1000</f>
        <v>5.2684903748733536</v>
      </c>
      <c r="J8" s="2">
        <v>0.47</v>
      </c>
      <c r="K8" s="3">
        <f t="shared" ref="K8:K18" si="3">J8*1/A8*1000</f>
        <v>4.7619047619047619</v>
      </c>
      <c r="L8" s="2" t="s">
        <v>43</v>
      </c>
      <c r="M8" s="2" t="s">
        <v>43</v>
      </c>
      <c r="N8" s="2">
        <v>0.74</v>
      </c>
      <c r="O8" s="3">
        <f t="shared" ref="O8:O18" si="4">N8*1/A8*1000</f>
        <v>7.4974670719351568</v>
      </c>
      <c r="P8" s="2">
        <v>0.44</v>
      </c>
      <c r="Q8" s="3">
        <f t="shared" ref="Q8:Q18" si="5">P8*1/A8*1000</f>
        <v>4.4579533941236065</v>
      </c>
      <c r="R8" s="2">
        <v>0.65</v>
      </c>
      <c r="S8" s="3">
        <f t="shared" ref="S8:S18" si="6">R8*1/A8*1000</f>
        <v>6.5856129685916924</v>
      </c>
      <c r="T8" s="2">
        <v>0.13</v>
      </c>
      <c r="U8" s="3">
        <f t="shared" ref="U8:U18" si="7">T8*1/A8*1000</f>
        <v>1.3171225937183384</v>
      </c>
      <c r="V8" s="4">
        <v>0.5</v>
      </c>
      <c r="W8" s="3">
        <f t="shared" ref="W8:W18" si="8">V8*1/A8*1000</f>
        <v>5.0658561296859173</v>
      </c>
      <c r="X8" s="2">
        <v>0.11</v>
      </c>
      <c r="Y8" s="3">
        <f t="shared" ref="Y8:Y18" si="9">X8*1/A8*1000</f>
        <v>1.1144883485309016</v>
      </c>
      <c r="Z8" s="2">
        <v>0.38</v>
      </c>
      <c r="AA8" s="3">
        <f t="shared" ref="AA8:AA18" si="10">Z8*1/A8*1000</f>
        <v>3.850050658561297</v>
      </c>
      <c r="AB8" s="2">
        <v>0.47</v>
      </c>
      <c r="AC8" s="3">
        <f t="shared" ref="AC8:AC18" si="11">AB8*1/A8*1000</f>
        <v>4.7619047619047619</v>
      </c>
      <c r="AD8" s="2">
        <v>0.23</v>
      </c>
      <c r="AE8" s="3">
        <f t="shared" ref="AE8:AE18" si="12">AD8*1/A8*1000</f>
        <v>2.3302938196555214</v>
      </c>
      <c r="AF8" s="2">
        <v>0.77</v>
      </c>
      <c r="AG8" s="3">
        <f t="shared" ref="AG8:AG18" si="13">AF8*1/A8*1000</f>
        <v>7.8014184397163122</v>
      </c>
      <c r="AH8" s="2">
        <v>4.9400000000000004</v>
      </c>
      <c r="AI8" s="3">
        <f t="shared" ref="AI8:AI18" si="14">AH8*1/A8*1000</f>
        <v>50.050658561296864</v>
      </c>
      <c r="AJ8" s="2">
        <v>2.2799999999999998</v>
      </c>
      <c r="AK8" s="3">
        <f t="shared" ref="AK8:AK18" si="15">AJ8*1/A8*1000</f>
        <v>23.100303951367778</v>
      </c>
      <c r="AL8" s="2">
        <v>0.41</v>
      </c>
      <c r="AM8" s="3">
        <f t="shared" ref="AM8:AM18" si="16">AL8*1/A8*1000</f>
        <v>4.1540020263424511</v>
      </c>
      <c r="AN8" s="2">
        <v>2.52</v>
      </c>
      <c r="AO8" s="3">
        <f t="shared" ref="AO8:AO18" si="17">AN8*1/A8*1000</f>
        <v>25.531914893617021</v>
      </c>
      <c r="AP8" s="2">
        <v>8.83</v>
      </c>
      <c r="AQ8" s="3">
        <f t="shared" ref="AQ8:AQ18" si="18">AP8*1/A8*1000</f>
        <v>89.463019250253296</v>
      </c>
    </row>
    <row r="9" spans="1:43" ht="14.25" x14ac:dyDescent="0.15">
      <c r="A9" s="1">
        <v>98.8</v>
      </c>
      <c r="B9" s="6" t="s">
        <v>20</v>
      </c>
      <c r="C9" s="5" t="s">
        <v>33</v>
      </c>
      <c r="D9" s="2">
        <v>0.43</v>
      </c>
      <c r="E9" s="3">
        <f t="shared" si="0"/>
        <v>4.3522267206477734</v>
      </c>
      <c r="F9" s="2">
        <v>3.06</v>
      </c>
      <c r="G9" s="3">
        <f t="shared" si="1"/>
        <v>30.97165991902834</v>
      </c>
      <c r="H9" s="2">
        <v>0.65</v>
      </c>
      <c r="I9" s="3">
        <f t="shared" si="2"/>
        <v>6.5789473684210531</v>
      </c>
      <c r="J9" s="2">
        <v>0.78</v>
      </c>
      <c r="K9" s="3">
        <f t="shared" si="3"/>
        <v>7.8947368421052637</v>
      </c>
      <c r="L9" s="2">
        <v>7.0000000000000007E-2</v>
      </c>
      <c r="M9" s="3">
        <f t="shared" ref="M9:M12" si="19">L9*1/A9*1000</f>
        <v>0.708502024291498</v>
      </c>
      <c r="N9" s="2">
        <v>1.21</v>
      </c>
      <c r="O9" s="3">
        <f t="shared" si="4"/>
        <v>12.246963562753036</v>
      </c>
      <c r="P9" s="2">
        <v>0.59</v>
      </c>
      <c r="Q9" s="3">
        <f t="shared" si="5"/>
        <v>5.9716599190283404</v>
      </c>
      <c r="R9" s="2">
        <v>0.98</v>
      </c>
      <c r="S9" s="3">
        <f t="shared" si="6"/>
        <v>9.9190283400809722</v>
      </c>
      <c r="T9" s="2">
        <v>0.16</v>
      </c>
      <c r="U9" s="3">
        <f t="shared" si="7"/>
        <v>1.619433198380567</v>
      </c>
      <c r="V9" s="4">
        <v>0.54</v>
      </c>
      <c r="W9" s="3">
        <f t="shared" si="8"/>
        <v>5.4655870445344137</v>
      </c>
      <c r="X9" s="2">
        <v>0.21</v>
      </c>
      <c r="Y9" s="3">
        <f t="shared" si="9"/>
        <v>2.1255060728744937</v>
      </c>
      <c r="Z9" s="2">
        <v>0.56999999999999995</v>
      </c>
      <c r="AA9" s="3">
        <f t="shared" si="10"/>
        <v>5.7692307692307683</v>
      </c>
      <c r="AB9" s="2">
        <v>0.61</v>
      </c>
      <c r="AC9" s="3">
        <f t="shared" si="11"/>
        <v>6.1740890688259107</v>
      </c>
      <c r="AD9" s="2">
        <v>0.39</v>
      </c>
      <c r="AE9" s="3">
        <f t="shared" si="12"/>
        <v>3.9473684210526319</v>
      </c>
      <c r="AF9" s="2">
        <v>1.1299999999999999</v>
      </c>
      <c r="AG9" s="3">
        <f t="shared" si="13"/>
        <v>11.437246963562751</v>
      </c>
      <c r="AH9" s="2">
        <v>5.94</v>
      </c>
      <c r="AI9" s="3">
        <f t="shared" si="14"/>
        <v>60.121457489878551</v>
      </c>
      <c r="AJ9" s="2">
        <v>2.41</v>
      </c>
      <c r="AK9" s="3">
        <f t="shared" si="15"/>
        <v>24.392712550607289</v>
      </c>
      <c r="AL9" s="2">
        <v>0.68</v>
      </c>
      <c r="AM9" s="3">
        <f t="shared" si="16"/>
        <v>6.8825910931174104</v>
      </c>
      <c r="AN9" s="2">
        <v>3.33</v>
      </c>
      <c r="AO9" s="3">
        <f t="shared" si="17"/>
        <v>33.704453441295549</v>
      </c>
      <c r="AP9" s="2">
        <v>10.210000000000001</v>
      </c>
      <c r="AQ9" s="3">
        <f t="shared" si="18"/>
        <v>103.34008097165993</v>
      </c>
    </row>
    <row r="10" spans="1:43" ht="14.25" x14ac:dyDescent="0.15">
      <c r="A10" s="1">
        <v>101</v>
      </c>
      <c r="B10" s="6" t="s">
        <v>21</v>
      </c>
      <c r="C10" s="5" t="s">
        <v>34</v>
      </c>
      <c r="D10" s="2">
        <v>0.31</v>
      </c>
      <c r="E10" s="3">
        <f t="shared" si="0"/>
        <v>3.0693069306930694</v>
      </c>
      <c r="F10" s="2">
        <v>2.71</v>
      </c>
      <c r="G10" s="3">
        <f t="shared" si="1"/>
        <v>26.831683168316832</v>
      </c>
      <c r="H10" s="2">
        <v>0.56999999999999995</v>
      </c>
      <c r="I10" s="3">
        <f t="shared" si="2"/>
        <v>5.6435643564356432</v>
      </c>
      <c r="J10" s="2">
        <v>0.51</v>
      </c>
      <c r="K10" s="3">
        <f t="shared" si="3"/>
        <v>5.0495049504950495</v>
      </c>
      <c r="L10" s="2" t="s">
        <v>43</v>
      </c>
      <c r="M10" s="2" t="s">
        <v>43</v>
      </c>
      <c r="N10" s="2">
        <v>0.76</v>
      </c>
      <c r="O10" s="3">
        <f t="shared" si="4"/>
        <v>7.5247524752475243</v>
      </c>
      <c r="P10" s="2">
        <v>0.41</v>
      </c>
      <c r="Q10" s="3">
        <f t="shared" si="5"/>
        <v>4.0594059405940595</v>
      </c>
      <c r="R10" s="2">
        <v>0.65</v>
      </c>
      <c r="S10" s="3">
        <f t="shared" si="6"/>
        <v>6.435643564356436</v>
      </c>
      <c r="T10" s="2">
        <v>0.15</v>
      </c>
      <c r="U10" s="3">
        <f t="shared" si="7"/>
        <v>1.4851485148514851</v>
      </c>
      <c r="V10" s="4">
        <v>0.52</v>
      </c>
      <c r="W10" s="3">
        <f t="shared" si="8"/>
        <v>5.1485148514851486</v>
      </c>
      <c r="X10" s="2">
        <v>0.12</v>
      </c>
      <c r="Y10" s="3">
        <f t="shared" si="9"/>
        <v>1.1881188118811881</v>
      </c>
      <c r="Z10" s="2">
        <v>0.4</v>
      </c>
      <c r="AA10" s="3">
        <f t="shared" si="10"/>
        <v>3.9603960396039604</v>
      </c>
      <c r="AB10" s="2">
        <v>0.46</v>
      </c>
      <c r="AC10" s="3">
        <f t="shared" si="11"/>
        <v>4.5544554455445549</v>
      </c>
      <c r="AD10" s="2">
        <v>0.3</v>
      </c>
      <c r="AE10" s="3">
        <f t="shared" si="12"/>
        <v>2.9702970297029703</v>
      </c>
      <c r="AF10" s="2">
        <v>0.83</v>
      </c>
      <c r="AG10" s="3">
        <f t="shared" si="13"/>
        <v>8.217821782178218</v>
      </c>
      <c r="AH10" s="2">
        <v>5</v>
      </c>
      <c r="AI10" s="3">
        <f t="shared" si="14"/>
        <v>49.504950495049506</v>
      </c>
      <c r="AJ10" s="2">
        <v>2.36</v>
      </c>
      <c r="AK10" s="3">
        <f t="shared" si="15"/>
        <v>23.366336633663366</v>
      </c>
      <c r="AL10" s="2">
        <v>0.47</v>
      </c>
      <c r="AM10" s="3">
        <f t="shared" si="16"/>
        <v>4.6534653465346532</v>
      </c>
      <c r="AN10" s="2">
        <v>2.88</v>
      </c>
      <c r="AO10" s="3">
        <f t="shared" si="17"/>
        <v>28.514851485148512</v>
      </c>
      <c r="AP10" s="2">
        <v>8.9</v>
      </c>
      <c r="AQ10" s="3">
        <f t="shared" si="18"/>
        <v>88.118811881188122</v>
      </c>
    </row>
    <row r="11" spans="1:43" ht="14.25" x14ac:dyDescent="0.15">
      <c r="A11" s="1">
        <v>102</v>
      </c>
      <c r="B11" s="6" t="s">
        <v>22</v>
      </c>
      <c r="C11" s="5" t="s">
        <v>35</v>
      </c>
      <c r="D11" s="2">
        <v>0.52</v>
      </c>
      <c r="E11" s="3">
        <f t="shared" si="0"/>
        <v>5.098039215686275</v>
      </c>
      <c r="F11" s="2">
        <v>3.43</v>
      </c>
      <c r="G11" s="3">
        <f t="shared" si="1"/>
        <v>33.627450980392162</v>
      </c>
      <c r="H11" s="2">
        <v>0.78</v>
      </c>
      <c r="I11" s="3">
        <f t="shared" si="2"/>
        <v>7.6470588235294121</v>
      </c>
      <c r="J11" s="2">
        <v>0.71</v>
      </c>
      <c r="K11" s="3">
        <f t="shared" si="3"/>
        <v>6.9607843137254903</v>
      </c>
      <c r="L11" s="2">
        <v>0.15</v>
      </c>
      <c r="M11" s="3">
        <f t="shared" si="19"/>
        <v>1.4705882352941175</v>
      </c>
      <c r="N11" s="2">
        <v>1.24</v>
      </c>
      <c r="O11" s="3">
        <f t="shared" si="4"/>
        <v>12.15686274509804</v>
      </c>
      <c r="P11" s="2">
        <v>0.55000000000000004</v>
      </c>
      <c r="Q11" s="3">
        <f t="shared" si="5"/>
        <v>5.3921568627450984</v>
      </c>
      <c r="R11" s="2">
        <v>0.85</v>
      </c>
      <c r="S11" s="3">
        <f t="shared" si="6"/>
        <v>8.3333333333333339</v>
      </c>
      <c r="T11" s="2">
        <v>0.14000000000000001</v>
      </c>
      <c r="U11" s="3">
        <f t="shared" si="7"/>
        <v>1.3725490196078431</v>
      </c>
      <c r="V11" s="4">
        <v>0.61</v>
      </c>
      <c r="W11" s="3">
        <f t="shared" si="8"/>
        <v>5.9803921568627452</v>
      </c>
      <c r="X11" s="2">
        <v>0.14000000000000001</v>
      </c>
      <c r="Y11" s="3">
        <f t="shared" si="9"/>
        <v>1.3725490196078431</v>
      </c>
      <c r="Z11" s="2">
        <v>0.54</v>
      </c>
      <c r="AA11" s="3">
        <f t="shared" si="10"/>
        <v>5.2941176470588243</v>
      </c>
      <c r="AB11" s="2">
        <v>0.51</v>
      </c>
      <c r="AC11" s="3">
        <f t="shared" si="11"/>
        <v>5</v>
      </c>
      <c r="AD11" s="2">
        <v>0.59</v>
      </c>
      <c r="AE11" s="3">
        <f t="shared" si="12"/>
        <v>5.784313725490196</v>
      </c>
      <c r="AF11" s="2">
        <v>0.45</v>
      </c>
      <c r="AG11" s="3">
        <f t="shared" si="13"/>
        <v>4.4117647058823533</v>
      </c>
      <c r="AH11" s="2">
        <v>6.08</v>
      </c>
      <c r="AI11" s="3">
        <f t="shared" si="14"/>
        <v>59.607843137254903</v>
      </c>
      <c r="AJ11" s="2">
        <v>3.4</v>
      </c>
      <c r="AK11" s="3">
        <f t="shared" si="15"/>
        <v>33.333333333333336</v>
      </c>
      <c r="AL11" s="2">
        <v>0.77</v>
      </c>
      <c r="AM11" s="3">
        <f t="shared" si="16"/>
        <v>7.5490196078431371</v>
      </c>
      <c r="AN11" s="2">
        <v>4.29</v>
      </c>
      <c r="AO11" s="3">
        <f t="shared" si="17"/>
        <v>42.058823529411768</v>
      </c>
      <c r="AP11" s="2">
        <v>10.44</v>
      </c>
      <c r="AQ11" s="3">
        <f t="shared" si="18"/>
        <v>102.35294117647058</v>
      </c>
    </row>
    <row r="12" spans="1:43" ht="14.25" x14ac:dyDescent="0.15">
      <c r="A12" s="1">
        <v>99.7</v>
      </c>
      <c r="B12" s="6" t="s">
        <v>23</v>
      </c>
      <c r="C12" s="5" t="s">
        <v>36</v>
      </c>
      <c r="D12" s="2">
        <v>1.04</v>
      </c>
      <c r="E12" s="3">
        <f t="shared" si="0"/>
        <v>10.431293881644935</v>
      </c>
      <c r="F12" s="2">
        <v>8.2100000000000009</v>
      </c>
      <c r="G12" s="3">
        <f t="shared" si="1"/>
        <v>82.347041123370118</v>
      </c>
      <c r="H12" s="2">
        <v>2.06</v>
      </c>
      <c r="I12" s="3">
        <f t="shared" si="2"/>
        <v>20.661985957873622</v>
      </c>
      <c r="J12" s="2">
        <v>1.26</v>
      </c>
      <c r="K12" s="3">
        <f t="shared" si="3"/>
        <v>12.637913741223672</v>
      </c>
      <c r="L12" s="2">
        <v>0.55000000000000004</v>
      </c>
      <c r="M12" s="3">
        <f t="shared" si="19"/>
        <v>5.5165496489468406</v>
      </c>
      <c r="N12" s="2">
        <v>2.02</v>
      </c>
      <c r="O12" s="3">
        <f t="shared" si="4"/>
        <v>20.260782347041122</v>
      </c>
      <c r="P12" s="2">
        <v>0.76</v>
      </c>
      <c r="Q12" s="3">
        <f t="shared" si="5"/>
        <v>7.6228686058174526</v>
      </c>
      <c r="R12" s="2">
        <v>1.27</v>
      </c>
      <c r="S12" s="3">
        <f t="shared" si="6"/>
        <v>12.738214643931794</v>
      </c>
      <c r="T12" s="2">
        <v>0.35</v>
      </c>
      <c r="U12" s="3">
        <f t="shared" si="7"/>
        <v>3.5105315947843527</v>
      </c>
      <c r="V12" s="4">
        <v>0.77</v>
      </c>
      <c r="W12" s="3">
        <f t="shared" si="8"/>
        <v>7.7231695085255767</v>
      </c>
      <c r="X12" s="2">
        <v>0.21</v>
      </c>
      <c r="Y12" s="3">
        <f t="shared" si="9"/>
        <v>2.1063189568706115</v>
      </c>
      <c r="Z12" s="2">
        <v>0.72</v>
      </c>
      <c r="AA12" s="3">
        <f t="shared" si="10"/>
        <v>7.2216649949849545</v>
      </c>
      <c r="AB12" s="2">
        <v>0.87</v>
      </c>
      <c r="AC12" s="3">
        <f t="shared" si="11"/>
        <v>8.7261785356068202</v>
      </c>
      <c r="AD12" s="2">
        <v>0.82</v>
      </c>
      <c r="AE12" s="3">
        <f t="shared" si="12"/>
        <v>8.224674022066198</v>
      </c>
      <c r="AF12" s="2">
        <v>0.41</v>
      </c>
      <c r="AG12" s="3">
        <f t="shared" si="13"/>
        <v>4.112337011033099</v>
      </c>
      <c r="AH12" s="2">
        <v>7.85</v>
      </c>
      <c r="AI12" s="3">
        <f t="shared" si="14"/>
        <v>78.736208625877623</v>
      </c>
      <c r="AJ12" s="2">
        <v>4.83</v>
      </c>
      <c r="AK12" s="3">
        <f t="shared" si="15"/>
        <v>48.445336008024071</v>
      </c>
      <c r="AL12" s="2">
        <v>1.24</v>
      </c>
      <c r="AM12" s="3">
        <f t="shared" si="16"/>
        <v>12.437311935807422</v>
      </c>
      <c r="AN12" s="2">
        <v>6.57</v>
      </c>
      <c r="AO12" s="3">
        <f t="shared" si="17"/>
        <v>65.897693079237726</v>
      </c>
      <c r="AP12" s="2">
        <v>13.81</v>
      </c>
      <c r="AQ12" s="3">
        <f t="shared" si="18"/>
        <v>138.51554663991976</v>
      </c>
    </row>
    <row r="13" spans="1:43" ht="14.25" x14ac:dyDescent="0.15">
      <c r="A13" s="1">
        <v>102</v>
      </c>
      <c r="B13" s="6" t="s">
        <v>123</v>
      </c>
      <c r="C13" s="5" t="s">
        <v>37</v>
      </c>
      <c r="D13" s="2">
        <v>0.36</v>
      </c>
      <c r="E13" s="3">
        <f t="shared" si="0"/>
        <v>3.5294117647058822</v>
      </c>
      <c r="F13" s="2">
        <v>2.62</v>
      </c>
      <c r="G13" s="3">
        <f t="shared" si="1"/>
        <v>25.686274509803923</v>
      </c>
      <c r="H13" s="2">
        <v>0.57999999999999996</v>
      </c>
      <c r="I13" s="3">
        <f t="shared" si="2"/>
        <v>5.6862745098039209</v>
      </c>
      <c r="J13" s="2">
        <v>0.54</v>
      </c>
      <c r="K13" s="3">
        <f t="shared" si="3"/>
        <v>5.2941176470588243</v>
      </c>
      <c r="L13" s="2" t="s">
        <v>43</v>
      </c>
      <c r="M13" s="2" t="s">
        <v>43</v>
      </c>
      <c r="N13" s="2">
        <v>1.01</v>
      </c>
      <c r="O13" s="3">
        <f t="shared" si="4"/>
        <v>9.9019607843137258</v>
      </c>
      <c r="P13" s="2">
        <v>0.39</v>
      </c>
      <c r="Q13" s="3">
        <f t="shared" si="5"/>
        <v>3.8235294117647061</v>
      </c>
      <c r="R13" s="2">
        <v>0.57999999999999996</v>
      </c>
      <c r="S13" s="3">
        <f t="shared" si="6"/>
        <v>5.6862745098039209</v>
      </c>
      <c r="T13" s="2">
        <v>0.12</v>
      </c>
      <c r="U13" s="3">
        <f t="shared" si="7"/>
        <v>1.1764705882352939</v>
      </c>
      <c r="V13" s="4">
        <v>0.73</v>
      </c>
      <c r="W13" s="3">
        <f t="shared" si="8"/>
        <v>7.1568627450980387</v>
      </c>
      <c r="X13" s="2">
        <v>0.14000000000000001</v>
      </c>
      <c r="Y13" s="3">
        <f t="shared" si="9"/>
        <v>1.3725490196078431</v>
      </c>
      <c r="Z13" s="2">
        <v>0.44</v>
      </c>
      <c r="AA13" s="3">
        <f t="shared" si="10"/>
        <v>4.3137254901960782</v>
      </c>
      <c r="AB13" s="2">
        <v>0.43</v>
      </c>
      <c r="AC13" s="3">
        <f t="shared" si="11"/>
        <v>4.2156862745098032</v>
      </c>
      <c r="AD13" s="2">
        <v>0.47</v>
      </c>
      <c r="AE13" s="3">
        <f t="shared" si="12"/>
        <v>4.6078431372549016</v>
      </c>
      <c r="AF13" s="2">
        <v>0.28000000000000003</v>
      </c>
      <c r="AG13" s="3">
        <f t="shared" si="13"/>
        <v>2.7450980392156863</v>
      </c>
      <c r="AH13" s="2">
        <v>4.4000000000000004</v>
      </c>
      <c r="AI13" s="3">
        <f t="shared" si="14"/>
        <v>43.137254901960787</v>
      </c>
      <c r="AJ13" s="2">
        <v>4.0199999999999996</v>
      </c>
      <c r="AK13" s="3">
        <f t="shared" si="15"/>
        <v>39.411764705882348</v>
      </c>
      <c r="AL13" s="2">
        <v>0.56000000000000005</v>
      </c>
      <c r="AM13" s="3">
        <f t="shared" si="16"/>
        <v>5.4901960784313726</v>
      </c>
      <c r="AN13" s="2">
        <v>3.11</v>
      </c>
      <c r="AO13" s="3">
        <f t="shared" si="17"/>
        <v>30.490196078431371</v>
      </c>
      <c r="AP13" s="2">
        <v>7.82</v>
      </c>
      <c r="AQ13" s="3">
        <f t="shared" si="18"/>
        <v>76.666666666666671</v>
      </c>
    </row>
    <row r="14" spans="1:43" ht="14.25" x14ac:dyDescent="0.15">
      <c r="A14" s="1">
        <v>98.1</v>
      </c>
      <c r="B14" s="6" t="s">
        <v>124</v>
      </c>
      <c r="C14" s="5" t="s">
        <v>38</v>
      </c>
      <c r="D14" s="2">
        <v>0.27</v>
      </c>
      <c r="E14" s="3">
        <f t="shared" si="0"/>
        <v>2.7522935779816518</v>
      </c>
      <c r="F14" s="2">
        <v>2.25</v>
      </c>
      <c r="G14" s="3">
        <f t="shared" si="1"/>
        <v>22.935779816513762</v>
      </c>
      <c r="H14" s="2">
        <v>0.38</v>
      </c>
      <c r="I14" s="3">
        <f t="shared" si="2"/>
        <v>3.8735983690112135</v>
      </c>
      <c r="J14" s="2">
        <v>0.44</v>
      </c>
      <c r="K14" s="3">
        <f t="shared" si="3"/>
        <v>4.4852191641182468</v>
      </c>
      <c r="L14" s="2" t="s">
        <v>43</v>
      </c>
      <c r="M14" s="2" t="s">
        <v>43</v>
      </c>
      <c r="N14" s="2">
        <v>0.65</v>
      </c>
      <c r="O14" s="3">
        <f t="shared" si="4"/>
        <v>6.6258919469928657</v>
      </c>
      <c r="P14" s="2">
        <v>0.47</v>
      </c>
      <c r="Q14" s="3">
        <f t="shared" si="5"/>
        <v>4.7910295616717633</v>
      </c>
      <c r="R14" s="2">
        <v>0.59</v>
      </c>
      <c r="S14" s="3">
        <f t="shared" si="6"/>
        <v>6.0142711518858309</v>
      </c>
      <c r="T14" s="2">
        <v>0.17</v>
      </c>
      <c r="U14" s="3">
        <f t="shared" si="7"/>
        <v>1.7329255861365955</v>
      </c>
      <c r="V14" s="4">
        <v>0.59</v>
      </c>
      <c r="W14" s="3">
        <f t="shared" si="8"/>
        <v>6.0142711518858309</v>
      </c>
      <c r="X14" s="2">
        <v>0.11</v>
      </c>
      <c r="Y14" s="3">
        <f t="shared" si="9"/>
        <v>1.1213047910295617</v>
      </c>
      <c r="Z14" s="2">
        <v>0.41</v>
      </c>
      <c r="AA14" s="3">
        <f t="shared" si="10"/>
        <v>4.1794087665647304</v>
      </c>
      <c r="AB14" s="2">
        <v>0.42</v>
      </c>
      <c r="AC14" s="3">
        <f t="shared" si="11"/>
        <v>4.2813455657492359</v>
      </c>
      <c r="AD14" s="2">
        <v>0.27</v>
      </c>
      <c r="AE14" s="3">
        <f t="shared" si="12"/>
        <v>2.7522935779816518</v>
      </c>
      <c r="AF14" s="2">
        <v>0.62</v>
      </c>
      <c r="AG14" s="3">
        <f t="shared" si="13"/>
        <v>6.3200815494393483</v>
      </c>
      <c r="AH14" s="2">
        <v>2.65</v>
      </c>
      <c r="AI14" s="3">
        <f t="shared" si="14"/>
        <v>27.013251783893985</v>
      </c>
      <c r="AJ14" s="2">
        <v>2.72</v>
      </c>
      <c r="AK14" s="3">
        <f t="shared" si="15"/>
        <v>27.726809378185528</v>
      </c>
      <c r="AL14" s="2">
        <v>0.45</v>
      </c>
      <c r="AM14" s="3">
        <f t="shared" si="16"/>
        <v>4.5871559633027523</v>
      </c>
      <c r="AN14" s="2">
        <v>2.09</v>
      </c>
      <c r="AO14" s="3">
        <f t="shared" si="17"/>
        <v>21.304791029561674</v>
      </c>
      <c r="AP14" s="2">
        <v>4.7699999999999996</v>
      </c>
      <c r="AQ14" s="3">
        <f t="shared" si="18"/>
        <v>48.62385321100917</v>
      </c>
    </row>
    <row r="15" spans="1:43" ht="14.25" x14ac:dyDescent="0.15">
      <c r="A15" s="1">
        <v>98.9</v>
      </c>
      <c r="B15" s="6" t="s">
        <v>125</v>
      </c>
      <c r="C15" s="5" t="s">
        <v>39</v>
      </c>
      <c r="D15" s="2">
        <v>0.3</v>
      </c>
      <c r="E15" s="3">
        <f t="shared" si="0"/>
        <v>3.0333670374115265</v>
      </c>
      <c r="F15" s="2">
        <v>2.5099999999999998</v>
      </c>
      <c r="G15" s="3">
        <f t="shared" si="1"/>
        <v>25.37917087967644</v>
      </c>
      <c r="H15" s="2">
        <v>0.4</v>
      </c>
      <c r="I15" s="3">
        <f t="shared" si="2"/>
        <v>4.0444893832153692</v>
      </c>
      <c r="J15" s="2">
        <v>0.53</v>
      </c>
      <c r="K15" s="3">
        <f t="shared" si="3"/>
        <v>5.3589484327603634</v>
      </c>
      <c r="L15" s="2" t="s">
        <v>43</v>
      </c>
      <c r="M15" s="2" t="s">
        <v>43</v>
      </c>
      <c r="N15" s="2">
        <v>0.82</v>
      </c>
      <c r="O15" s="3">
        <f t="shared" si="4"/>
        <v>8.2912032355915048</v>
      </c>
      <c r="P15" s="2">
        <v>0.52</v>
      </c>
      <c r="Q15" s="3">
        <f t="shared" si="5"/>
        <v>5.2578361981799793</v>
      </c>
      <c r="R15" s="2">
        <v>0.69</v>
      </c>
      <c r="S15" s="3">
        <f t="shared" si="6"/>
        <v>6.9767441860465107</v>
      </c>
      <c r="T15" s="2">
        <v>0.2</v>
      </c>
      <c r="U15" s="3">
        <f t="shared" si="7"/>
        <v>2.0222446916076846</v>
      </c>
      <c r="V15" s="4">
        <v>0.61</v>
      </c>
      <c r="W15" s="3">
        <f t="shared" si="8"/>
        <v>6.167846309403437</v>
      </c>
      <c r="X15" s="2">
        <v>0.15</v>
      </c>
      <c r="Y15" s="3">
        <f t="shared" si="9"/>
        <v>1.5166835187057632</v>
      </c>
      <c r="Z15" s="2">
        <v>0.44</v>
      </c>
      <c r="AA15" s="3">
        <f t="shared" si="10"/>
        <v>4.4489383215369056</v>
      </c>
      <c r="AB15" s="2">
        <v>0.52</v>
      </c>
      <c r="AC15" s="3">
        <f t="shared" si="11"/>
        <v>5.2578361981799793</v>
      </c>
      <c r="AD15" s="2">
        <v>0.35</v>
      </c>
      <c r="AE15" s="3">
        <f t="shared" si="12"/>
        <v>3.5389282103134474</v>
      </c>
      <c r="AF15" s="2">
        <v>0.44</v>
      </c>
      <c r="AG15" s="3">
        <f t="shared" si="13"/>
        <v>4.4489383215369056</v>
      </c>
      <c r="AH15" s="2">
        <v>3.5</v>
      </c>
      <c r="AI15" s="3">
        <f t="shared" si="14"/>
        <v>35.389282103134477</v>
      </c>
      <c r="AJ15" s="2">
        <v>2.91</v>
      </c>
      <c r="AK15" s="3">
        <f t="shared" si="15"/>
        <v>29.423660262891811</v>
      </c>
      <c r="AL15" s="2">
        <v>0.47</v>
      </c>
      <c r="AM15" s="3">
        <f t="shared" si="16"/>
        <v>4.7522750252780579</v>
      </c>
      <c r="AN15" s="2">
        <v>2.38</v>
      </c>
      <c r="AO15" s="3">
        <f t="shared" si="17"/>
        <v>24.064711830131444</v>
      </c>
      <c r="AP15" s="2">
        <v>5.99</v>
      </c>
      <c r="AQ15" s="3">
        <f t="shared" si="18"/>
        <v>60.566228513650152</v>
      </c>
    </row>
    <row r="16" spans="1:43" ht="14.25" x14ac:dyDescent="0.15">
      <c r="A16" s="1">
        <v>101.1</v>
      </c>
      <c r="B16" s="6" t="s">
        <v>126</v>
      </c>
      <c r="C16" s="5" t="s">
        <v>40</v>
      </c>
      <c r="D16" s="2">
        <v>0.3</v>
      </c>
      <c r="E16" s="3">
        <f t="shared" si="0"/>
        <v>2.9673590504451042</v>
      </c>
      <c r="F16" s="2">
        <v>2.79</v>
      </c>
      <c r="G16" s="3">
        <f t="shared" si="1"/>
        <v>27.596439169139465</v>
      </c>
      <c r="H16" s="2">
        <v>0.45</v>
      </c>
      <c r="I16" s="3">
        <f t="shared" si="2"/>
        <v>4.4510385756676563</v>
      </c>
      <c r="J16" s="2">
        <v>0.55000000000000004</v>
      </c>
      <c r="K16" s="3">
        <f t="shared" si="3"/>
        <v>5.4401582591493582</v>
      </c>
      <c r="L16" s="2" t="s">
        <v>43</v>
      </c>
      <c r="M16" s="2" t="s">
        <v>43</v>
      </c>
      <c r="N16" s="2">
        <v>0.95</v>
      </c>
      <c r="O16" s="3">
        <f t="shared" si="4"/>
        <v>9.3966369930761626</v>
      </c>
      <c r="P16" s="2">
        <v>0.46</v>
      </c>
      <c r="Q16" s="3">
        <f t="shared" si="5"/>
        <v>4.5499505440158261</v>
      </c>
      <c r="R16" s="2">
        <v>0.8</v>
      </c>
      <c r="S16" s="3">
        <f t="shared" si="6"/>
        <v>7.9129574678536114</v>
      </c>
      <c r="T16" s="2">
        <v>0.17</v>
      </c>
      <c r="U16" s="3">
        <f t="shared" si="7"/>
        <v>1.6815034619188924</v>
      </c>
      <c r="V16" s="4">
        <v>0.62</v>
      </c>
      <c r="W16" s="3">
        <f t="shared" si="8"/>
        <v>6.132542037586548</v>
      </c>
      <c r="X16" s="2">
        <v>0.12</v>
      </c>
      <c r="Y16" s="3">
        <f t="shared" si="9"/>
        <v>1.1869436201780414</v>
      </c>
      <c r="Z16" s="2">
        <v>0.44</v>
      </c>
      <c r="AA16" s="3">
        <f t="shared" si="10"/>
        <v>4.3521266073194855</v>
      </c>
      <c r="AB16" s="2">
        <v>0.49</v>
      </c>
      <c r="AC16" s="3">
        <f t="shared" si="11"/>
        <v>4.8466864490603365</v>
      </c>
      <c r="AD16" s="2">
        <v>0.38</v>
      </c>
      <c r="AE16" s="3">
        <f t="shared" si="12"/>
        <v>3.7586547972304651</v>
      </c>
      <c r="AF16" s="2">
        <v>0.51</v>
      </c>
      <c r="AG16" s="3">
        <f t="shared" si="13"/>
        <v>5.0445103857566771</v>
      </c>
      <c r="AH16" s="2">
        <v>4.05</v>
      </c>
      <c r="AI16" s="3">
        <f t="shared" si="14"/>
        <v>40.059347181008903</v>
      </c>
      <c r="AJ16" s="2">
        <v>3.09</v>
      </c>
      <c r="AK16" s="3">
        <f t="shared" si="15"/>
        <v>30.563798219584569</v>
      </c>
      <c r="AL16" s="2">
        <v>0.52</v>
      </c>
      <c r="AM16" s="3">
        <f t="shared" si="16"/>
        <v>5.1434223541048469</v>
      </c>
      <c r="AN16" s="2">
        <v>2.74</v>
      </c>
      <c r="AO16" s="3">
        <f t="shared" si="17"/>
        <v>27.101879327398617</v>
      </c>
      <c r="AP16" s="2">
        <v>6.34</v>
      </c>
      <c r="AQ16" s="3">
        <f t="shared" si="18"/>
        <v>62.710187932739856</v>
      </c>
    </row>
    <row r="17" spans="1:43" ht="14.25" x14ac:dyDescent="0.15">
      <c r="A17" s="1">
        <v>101.3</v>
      </c>
      <c r="B17" s="6" t="s">
        <v>127</v>
      </c>
      <c r="C17" s="5" t="s">
        <v>41</v>
      </c>
      <c r="D17" s="2">
        <v>0.23</v>
      </c>
      <c r="E17" s="3">
        <f t="shared" si="0"/>
        <v>2.2704837117472856</v>
      </c>
      <c r="F17" s="2">
        <v>2.39</v>
      </c>
      <c r="G17" s="3">
        <f t="shared" si="1"/>
        <v>23.593287265547879</v>
      </c>
      <c r="H17" s="2">
        <v>0.37</v>
      </c>
      <c r="I17" s="3">
        <f t="shared" si="2"/>
        <v>3.6525172754195459</v>
      </c>
      <c r="J17" s="2">
        <v>0.49</v>
      </c>
      <c r="K17" s="3">
        <f t="shared" si="3"/>
        <v>4.8371174728529125</v>
      </c>
      <c r="L17" s="2" t="s">
        <v>43</v>
      </c>
      <c r="M17" s="2" t="s">
        <v>43</v>
      </c>
      <c r="N17" s="2">
        <v>1</v>
      </c>
      <c r="O17" s="3">
        <f t="shared" si="4"/>
        <v>9.8716683119447186</v>
      </c>
      <c r="P17" s="2">
        <v>0.38</v>
      </c>
      <c r="Q17" s="3">
        <f t="shared" si="5"/>
        <v>3.7512339585389931</v>
      </c>
      <c r="R17" s="2">
        <v>0.56999999999999995</v>
      </c>
      <c r="S17" s="3">
        <f t="shared" si="6"/>
        <v>5.6268509378084888</v>
      </c>
      <c r="T17" s="2">
        <v>0.17</v>
      </c>
      <c r="U17" s="3">
        <f t="shared" si="7"/>
        <v>1.6781836130306025</v>
      </c>
      <c r="V17" s="4">
        <v>0.63</v>
      </c>
      <c r="W17" s="3">
        <f t="shared" si="8"/>
        <v>6.2191510365251723</v>
      </c>
      <c r="X17" s="2">
        <v>0.12</v>
      </c>
      <c r="Y17" s="3">
        <f t="shared" si="9"/>
        <v>1.1846001974333662</v>
      </c>
      <c r="Z17" s="2">
        <v>0.4</v>
      </c>
      <c r="AA17" s="3">
        <f t="shared" si="10"/>
        <v>3.9486673247778881</v>
      </c>
      <c r="AB17" s="2">
        <v>0.43</v>
      </c>
      <c r="AC17" s="3">
        <f t="shared" si="11"/>
        <v>4.2448173741362298</v>
      </c>
      <c r="AD17" s="2">
        <v>0.35</v>
      </c>
      <c r="AE17" s="3">
        <f t="shared" si="12"/>
        <v>3.4550839091806518</v>
      </c>
      <c r="AF17" s="2">
        <v>0.63</v>
      </c>
      <c r="AG17" s="3">
        <f t="shared" si="13"/>
        <v>6.2191510365251723</v>
      </c>
      <c r="AH17" s="2">
        <v>4.25</v>
      </c>
      <c r="AI17" s="3">
        <f t="shared" si="14"/>
        <v>41.954590325765054</v>
      </c>
      <c r="AJ17" s="2">
        <v>4.1500000000000004</v>
      </c>
      <c r="AK17" s="3">
        <f t="shared" si="15"/>
        <v>40.967423494570589</v>
      </c>
      <c r="AL17" s="2">
        <v>0.45</v>
      </c>
      <c r="AM17" s="3">
        <f t="shared" si="16"/>
        <v>4.4422507403751235</v>
      </c>
      <c r="AN17" s="2">
        <v>3.01</v>
      </c>
      <c r="AO17" s="3">
        <f t="shared" si="17"/>
        <v>29.713721618953603</v>
      </c>
      <c r="AP17" s="2">
        <v>7.16</v>
      </c>
      <c r="AQ17" s="3">
        <f t="shared" si="18"/>
        <v>70.681145113524195</v>
      </c>
    </row>
    <row r="18" spans="1:43" ht="14.25" x14ac:dyDescent="0.15">
      <c r="A18" s="1">
        <v>101.6</v>
      </c>
      <c r="B18" s="6" t="s">
        <v>128</v>
      </c>
      <c r="C18" s="5" t="s">
        <v>42</v>
      </c>
      <c r="D18" s="2">
        <v>0.31</v>
      </c>
      <c r="E18" s="3">
        <f t="shared" si="0"/>
        <v>3.0511811023622046</v>
      </c>
      <c r="F18" s="2">
        <v>2.82</v>
      </c>
      <c r="G18" s="3">
        <f t="shared" si="1"/>
        <v>27.755905511811026</v>
      </c>
      <c r="H18" s="2">
        <v>0.51</v>
      </c>
      <c r="I18" s="3">
        <f t="shared" si="2"/>
        <v>5.0196850393700796</v>
      </c>
      <c r="J18" s="2">
        <v>0.53</v>
      </c>
      <c r="K18" s="3">
        <f t="shared" si="3"/>
        <v>5.2165354330708666</v>
      </c>
      <c r="L18" s="2" t="s">
        <v>43</v>
      </c>
      <c r="M18" s="2" t="s">
        <v>43</v>
      </c>
      <c r="N18" s="2">
        <v>1.01</v>
      </c>
      <c r="O18" s="3">
        <f t="shared" si="4"/>
        <v>9.9409448818897648</v>
      </c>
      <c r="P18" s="2">
        <v>0.45</v>
      </c>
      <c r="Q18" s="3">
        <f t="shared" si="5"/>
        <v>4.4291338582677167</v>
      </c>
      <c r="R18" s="2">
        <v>0.64</v>
      </c>
      <c r="S18" s="3">
        <f t="shared" si="6"/>
        <v>6.2992125984251972</v>
      </c>
      <c r="T18" s="2">
        <v>0.18</v>
      </c>
      <c r="U18" s="3">
        <f t="shared" si="7"/>
        <v>1.7716535433070866</v>
      </c>
      <c r="V18" s="4">
        <v>0.72</v>
      </c>
      <c r="W18" s="3">
        <f t="shared" si="8"/>
        <v>7.0866141732283463</v>
      </c>
      <c r="X18" s="2">
        <v>0.13</v>
      </c>
      <c r="Y18" s="3">
        <f t="shared" si="9"/>
        <v>1.2795275590551183</v>
      </c>
      <c r="Z18" s="2">
        <v>0.46</v>
      </c>
      <c r="AA18" s="3">
        <f t="shared" si="10"/>
        <v>4.5275590551181111</v>
      </c>
      <c r="AB18" s="2">
        <v>0.49</v>
      </c>
      <c r="AC18" s="3">
        <f t="shared" si="11"/>
        <v>4.8228346456692917</v>
      </c>
      <c r="AD18" s="2">
        <v>0.42</v>
      </c>
      <c r="AE18" s="3">
        <f t="shared" si="12"/>
        <v>4.1338582677165352</v>
      </c>
      <c r="AF18" s="2">
        <v>0.63</v>
      </c>
      <c r="AG18" s="3">
        <f t="shared" si="13"/>
        <v>6.2007874015748037</v>
      </c>
      <c r="AH18" s="2">
        <v>4.6399999999999997</v>
      </c>
      <c r="AI18" s="3">
        <f t="shared" si="14"/>
        <v>45.669291338582674</v>
      </c>
      <c r="AJ18" s="2">
        <v>4.21</v>
      </c>
      <c r="AK18" s="3">
        <f t="shared" si="15"/>
        <v>41.437007874015748</v>
      </c>
      <c r="AL18" s="2">
        <v>0.56000000000000005</v>
      </c>
      <c r="AM18" s="3">
        <f t="shared" si="16"/>
        <v>5.5118110236220481</v>
      </c>
      <c r="AN18" s="2">
        <v>3.19</v>
      </c>
      <c r="AO18" s="3">
        <f t="shared" si="17"/>
        <v>31.397637795275596</v>
      </c>
      <c r="AP18" s="2">
        <v>8.17</v>
      </c>
      <c r="AQ18" s="3">
        <f t="shared" si="18"/>
        <v>80.413385826771659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L14" sqref="L14"/>
    </sheetView>
  </sheetViews>
  <sheetFormatPr defaultRowHeight="13.5" x14ac:dyDescent="0.15"/>
  <cols>
    <col min="1" max="1" width="17.5" customWidth="1"/>
    <col min="2" max="2" width="22.125" customWidth="1"/>
    <col min="3" max="3" width="17.375" customWidth="1"/>
    <col min="4" max="4" width="11.125" customWidth="1"/>
    <col min="5" max="5" width="15.25" customWidth="1"/>
  </cols>
  <sheetData>
    <row r="1" spans="1:5" ht="14.25" thickBot="1" x14ac:dyDescent="0.2"/>
    <row r="2" spans="1:5" ht="43.5" thickBot="1" x14ac:dyDescent="0.2">
      <c r="A2" s="17" t="s">
        <v>174</v>
      </c>
      <c r="B2" s="18" t="s">
        <v>175</v>
      </c>
      <c r="C2" s="18" t="s">
        <v>129</v>
      </c>
      <c r="D2" s="18" t="s">
        <v>130</v>
      </c>
      <c r="E2" s="18" t="s">
        <v>131</v>
      </c>
    </row>
    <row r="3" spans="1:5" ht="30.75" thickBot="1" x14ac:dyDescent="0.2">
      <c r="A3" s="19" t="s">
        <v>132</v>
      </c>
      <c r="B3" s="20" t="s">
        <v>133</v>
      </c>
      <c r="C3" s="20">
        <v>0.02</v>
      </c>
      <c r="D3" s="20">
        <v>15</v>
      </c>
      <c r="E3" s="20">
        <v>10</v>
      </c>
    </row>
    <row r="4" spans="1:5" ht="30.75" thickBot="1" x14ac:dyDescent="0.2">
      <c r="A4" s="19" t="s">
        <v>134</v>
      </c>
      <c r="B4" s="20" t="s">
        <v>135</v>
      </c>
      <c r="C4" s="20">
        <v>0.02</v>
      </c>
      <c r="D4" s="20">
        <v>15</v>
      </c>
      <c r="E4" s="20">
        <v>17</v>
      </c>
    </row>
    <row r="5" spans="1:5" ht="30.75" thickBot="1" x14ac:dyDescent="0.2">
      <c r="A5" s="19" t="s">
        <v>136</v>
      </c>
      <c r="B5" s="20" t="s">
        <v>137</v>
      </c>
      <c r="C5" s="20">
        <v>0.02</v>
      </c>
      <c r="D5" s="20">
        <v>15</v>
      </c>
      <c r="E5" s="20">
        <v>10</v>
      </c>
    </row>
    <row r="6" spans="1:5" ht="30.75" thickBot="1" x14ac:dyDescent="0.2">
      <c r="A6" s="19" t="s">
        <v>138</v>
      </c>
      <c r="B6" s="20" t="s">
        <v>139</v>
      </c>
      <c r="C6" s="20">
        <v>0.02</v>
      </c>
      <c r="D6" s="20">
        <v>24</v>
      </c>
      <c r="E6" s="20">
        <v>15</v>
      </c>
    </row>
    <row r="7" spans="1:5" ht="30.75" thickBot="1" x14ac:dyDescent="0.2">
      <c r="A7" s="19" t="s">
        <v>140</v>
      </c>
      <c r="B7" s="20" t="s">
        <v>141</v>
      </c>
      <c r="C7" s="20">
        <v>0.02</v>
      </c>
      <c r="D7" s="20">
        <v>23</v>
      </c>
      <c r="E7" s="20">
        <v>15</v>
      </c>
    </row>
    <row r="8" spans="1:5" ht="30.75" thickBot="1" x14ac:dyDescent="0.2">
      <c r="A8" s="19" t="s">
        <v>142</v>
      </c>
      <c r="B8" s="20" t="s">
        <v>143</v>
      </c>
      <c r="C8" s="20">
        <v>0.02</v>
      </c>
      <c r="D8" s="20">
        <v>23</v>
      </c>
      <c r="E8" s="20">
        <v>15</v>
      </c>
    </row>
    <row r="9" spans="1:5" ht="30.75" thickBot="1" x14ac:dyDescent="0.2">
      <c r="A9" s="19" t="s">
        <v>144</v>
      </c>
      <c r="B9" s="20" t="s">
        <v>145</v>
      </c>
      <c r="C9" s="20">
        <v>0.02</v>
      </c>
      <c r="D9" s="20">
        <v>19</v>
      </c>
      <c r="E9" s="20">
        <v>21</v>
      </c>
    </row>
    <row r="10" spans="1:5" ht="30.75" thickBot="1" x14ac:dyDescent="0.2">
      <c r="A10" s="19" t="s">
        <v>146</v>
      </c>
      <c r="B10" s="20" t="s">
        <v>147</v>
      </c>
      <c r="C10" s="20">
        <v>0.02</v>
      </c>
      <c r="D10" s="20">
        <v>23</v>
      </c>
      <c r="E10" s="20">
        <v>16</v>
      </c>
    </row>
    <row r="11" spans="1:5" ht="30.75" thickBot="1" x14ac:dyDescent="0.2">
      <c r="A11" s="19" t="s">
        <v>148</v>
      </c>
      <c r="B11" s="20" t="s">
        <v>149</v>
      </c>
      <c r="C11" s="20">
        <v>0.02</v>
      </c>
      <c r="D11" s="20">
        <v>13</v>
      </c>
      <c r="E11" s="20">
        <v>15</v>
      </c>
    </row>
    <row r="12" spans="1:5" ht="30.75" thickBot="1" x14ac:dyDescent="0.2">
      <c r="A12" s="21" t="s">
        <v>150</v>
      </c>
      <c r="B12" s="22" t="s">
        <v>151</v>
      </c>
      <c r="C12" s="22">
        <v>0.02</v>
      </c>
      <c r="D12" s="22">
        <v>20</v>
      </c>
      <c r="E12" s="22">
        <v>11</v>
      </c>
    </row>
    <row r="13" spans="1:5" ht="30.75" thickBot="1" x14ac:dyDescent="0.2">
      <c r="A13" s="21" t="s">
        <v>152</v>
      </c>
      <c r="B13" s="22" t="s">
        <v>153</v>
      </c>
      <c r="C13" s="22">
        <v>0.02</v>
      </c>
      <c r="D13" s="22">
        <v>20</v>
      </c>
      <c r="E13" s="22">
        <v>9</v>
      </c>
    </row>
    <row r="14" spans="1:5" ht="30.75" thickBot="1" x14ac:dyDescent="0.2">
      <c r="A14" s="21" t="s">
        <v>154</v>
      </c>
      <c r="B14" s="22" t="s">
        <v>155</v>
      </c>
      <c r="C14" s="22">
        <v>0.02</v>
      </c>
      <c r="D14" s="22">
        <v>26</v>
      </c>
      <c r="E14" s="22">
        <v>13</v>
      </c>
    </row>
    <row r="15" spans="1:5" ht="30.75" thickBot="1" x14ac:dyDescent="0.2">
      <c r="A15" s="21" t="s">
        <v>156</v>
      </c>
      <c r="B15" s="22" t="s">
        <v>157</v>
      </c>
      <c r="C15" s="22">
        <v>0.02</v>
      </c>
      <c r="D15" s="22">
        <v>19</v>
      </c>
      <c r="E15" s="22">
        <v>13</v>
      </c>
    </row>
    <row r="16" spans="1:5" ht="30.75" thickBot="1" x14ac:dyDescent="0.2">
      <c r="A16" s="21" t="s">
        <v>158</v>
      </c>
      <c r="B16" s="22" t="s">
        <v>159</v>
      </c>
      <c r="C16" s="22">
        <v>0.02</v>
      </c>
      <c r="D16" s="22">
        <v>20</v>
      </c>
      <c r="E16" s="22">
        <v>10</v>
      </c>
    </row>
    <row r="17" spans="1:5" ht="30.75" thickBot="1" x14ac:dyDescent="0.2">
      <c r="A17" s="21" t="s">
        <v>160</v>
      </c>
      <c r="B17" s="22" t="s">
        <v>161</v>
      </c>
      <c r="C17" s="22">
        <v>0.02</v>
      </c>
      <c r="D17" s="22">
        <v>20</v>
      </c>
      <c r="E17" s="22">
        <v>10</v>
      </c>
    </row>
    <row r="18" spans="1:5" ht="30.75" thickBot="1" x14ac:dyDescent="0.2">
      <c r="A18" s="21" t="s">
        <v>162</v>
      </c>
      <c r="B18" s="22" t="s">
        <v>163</v>
      </c>
      <c r="C18" s="22">
        <v>0.02</v>
      </c>
      <c r="D18" s="22">
        <v>20</v>
      </c>
      <c r="E18" s="22">
        <v>10</v>
      </c>
    </row>
    <row r="19" spans="1:5" ht="30.75" thickBot="1" x14ac:dyDescent="0.2">
      <c r="A19" s="21" t="s">
        <v>164</v>
      </c>
      <c r="B19" s="22" t="s">
        <v>165</v>
      </c>
      <c r="C19" s="22">
        <v>0.02</v>
      </c>
      <c r="D19" s="22">
        <v>18</v>
      </c>
      <c r="E19" s="22">
        <v>16</v>
      </c>
    </row>
    <row r="20" spans="1:5" ht="30.75" thickBot="1" x14ac:dyDescent="0.2">
      <c r="A20" s="21" t="s">
        <v>166</v>
      </c>
      <c r="B20" s="22" t="s">
        <v>167</v>
      </c>
      <c r="C20" s="22">
        <v>0.02</v>
      </c>
      <c r="D20" s="22">
        <v>20</v>
      </c>
      <c r="E20" s="22">
        <v>10</v>
      </c>
    </row>
    <row r="21" spans="1:5" ht="30.75" thickBot="1" x14ac:dyDescent="0.2">
      <c r="A21" s="21" t="s">
        <v>168</v>
      </c>
      <c r="B21" s="22" t="s">
        <v>169</v>
      </c>
      <c r="C21" s="22">
        <v>0.02</v>
      </c>
      <c r="D21" s="22">
        <v>20</v>
      </c>
      <c r="E21" s="22">
        <v>13</v>
      </c>
    </row>
    <row r="22" spans="1:5" ht="30.75" thickBot="1" x14ac:dyDescent="0.2">
      <c r="A22" s="21" t="s">
        <v>170</v>
      </c>
      <c r="B22" s="22" t="s">
        <v>171</v>
      </c>
      <c r="C22" s="22">
        <v>0.02</v>
      </c>
      <c r="D22" s="22">
        <v>25</v>
      </c>
      <c r="E22" s="22">
        <v>21</v>
      </c>
    </row>
    <row r="23" spans="1:5" ht="30.75" thickBot="1" x14ac:dyDescent="0.2">
      <c r="A23" s="19" t="s">
        <v>172</v>
      </c>
      <c r="B23" s="20" t="s">
        <v>173</v>
      </c>
      <c r="C23" s="20">
        <v>0.02</v>
      </c>
      <c r="D23" s="20">
        <v>20</v>
      </c>
      <c r="E23" s="20">
        <v>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Content integration</vt:lpstr>
      <vt:lpstr>raw data and calculation</vt:lpstr>
      <vt:lpstr>ions monitorized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2019-01-30T06:54:49Z</dcterms:modified>
</cp:coreProperties>
</file>