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阮红日\噬菌体清除英文数据\大修后投稿文件\"/>
    </mc:Choice>
  </mc:AlternateContent>
  <xr:revisionPtr revIDLastSave="0" documentId="13_ncr:1_{9F37C85A-4421-4CD1-955A-A6B7CBC6BD7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" l="1"/>
  <c r="F18" i="1"/>
  <c r="E18" i="1"/>
  <c r="D18" i="1"/>
  <c r="D10" i="1"/>
  <c r="F8" i="1"/>
  <c r="E8" i="1"/>
  <c r="D8" i="1"/>
</calcChain>
</file>

<file path=xl/sharedStrings.xml><?xml version="1.0" encoding="utf-8"?>
<sst xmlns="http://schemas.openxmlformats.org/spreadsheetml/2006/main" count="24" uniqueCount="18">
  <si>
    <t>Titer estimation at day 1:</t>
  </si>
  <si>
    <t>Phage dilution:</t>
  </si>
  <si>
    <t>Standard deviation:</t>
  </si>
  <si>
    <t>Day 1</t>
  </si>
  <si>
    <t>log reduction:</t>
  </si>
  <si>
    <t>Number of plaques:</t>
    <phoneticPr fontId="1" type="noConversion"/>
  </si>
  <si>
    <t>Phage inoculation volume (µL):</t>
    <phoneticPr fontId="1" type="noConversion"/>
  </si>
  <si>
    <t>Titer (PFU/mL):</t>
    <phoneticPr fontId="1" type="noConversion"/>
  </si>
  <si>
    <t>Titer estimation at day  183:</t>
    <phoneticPr fontId="1" type="noConversion"/>
  </si>
  <si>
    <t>Day 183</t>
    <phoneticPr fontId="1" type="noConversion"/>
  </si>
  <si>
    <r>
      <t xml:space="preserve">Reduction in titre after 183 days storage at approximately 4 </t>
    </r>
    <r>
      <rPr>
        <sz val="11"/>
        <color theme="1"/>
        <rFont val="等线"/>
        <family val="2"/>
      </rPr>
      <t>℃</t>
    </r>
    <phoneticPr fontId="1" type="noConversion"/>
  </si>
  <si>
    <t>Standard deviation:</t>
    <phoneticPr fontId="1" type="noConversion"/>
  </si>
  <si>
    <t>Sample name</t>
    <phoneticPr fontId="1" type="noConversion"/>
  </si>
  <si>
    <r>
      <t>Storage stability of vB_SauM_SDQ under refrigerated temperature(4</t>
    </r>
    <r>
      <rPr>
        <b/>
        <sz val="12"/>
        <color theme="1"/>
        <rFont val="Segoe UI Symbol"/>
        <family val="1"/>
      </rPr>
      <t>℃</t>
    </r>
    <r>
      <rPr>
        <b/>
        <sz val="12"/>
        <color theme="1"/>
        <rFont val="Times New Roman"/>
        <family val="1"/>
      </rPr>
      <t>).</t>
    </r>
    <phoneticPr fontId="1" type="noConversion"/>
  </si>
  <si>
    <t>Titer (lg (PFU/mL)):</t>
    <phoneticPr fontId="1" type="noConversion"/>
  </si>
  <si>
    <t>mean titer (lg (PFU/mL)):</t>
    <phoneticPr fontId="1" type="noConversion"/>
  </si>
  <si>
    <t>mean titer(lg (PFU/mL)):</t>
    <phoneticPr fontId="1" type="noConversion"/>
  </si>
  <si>
    <t>lg (PFU/mL)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</si>
</sst>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b/>
      <sz val="12"/>
      <color theme="1"/>
      <name val="Times New Roman"/>
      <family val="1"/>
    </font>
    <font>
      <b/>
      <sz val="12"/>
      <color theme="1"/>
      <name val="Segoe UI Symbol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1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1" fontId="3" fillId="0" borderId="0" xfId="0" applyNumberFormat="1" applyFont="1"/>
    <xf numFmtId="0" fontId="3" fillId="0" borderId="0" xfId="0" applyFont="1" applyBorder="1"/>
    <xf numFmtId="11" fontId="3" fillId="0" borderId="0" xfId="0" applyNumberFormat="1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2" xfId="0" applyFont="1" applyBorder="1"/>
    <xf numFmtId="0" fontId="3" fillId="0" borderId="6" xfId="0" applyFont="1" applyBorder="1"/>
    <xf numFmtId="0" fontId="3" fillId="0" borderId="7" xfId="0" applyFont="1" applyBorder="1"/>
    <xf numFmtId="2" fontId="3" fillId="0" borderId="0" xfId="0" applyNumberFormat="1" applyFont="1" applyBorder="1"/>
    <xf numFmtId="0" fontId="3" fillId="0" borderId="8" xfId="0" applyFont="1" applyBorder="1"/>
    <xf numFmtId="0" fontId="3" fillId="0" borderId="4" xfId="0" applyFont="1" applyBorder="1"/>
    <xf numFmtId="176" fontId="3" fillId="0" borderId="0" xfId="0" applyNumberFormat="1" applyFont="1" applyAlignment="1">
      <alignment horizontal="center"/>
    </xf>
    <xf numFmtId="176" fontId="3" fillId="0" borderId="2" xfId="0" applyNumberFormat="1" applyFont="1" applyBorder="1" applyAlignment="1">
      <alignment horizontal="center"/>
    </xf>
    <xf numFmtId="176" fontId="3" fillId="0" borderId="4" xfId="0" applyNumberFormat="1" applyFont="1" applyBorder="1" applyAlignment="1">
      <alignment horizontal="center"/>
    </xf>
    <xf numFmtId="176" fontId="3" fillId="0" borderId="0" xfId="0" applyNumberFormat="1" applyFont="1"/>
    <xf numFmtId="176" fontId="3" fillId="0" borderId="8" xfId="0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76" fontId="3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altLang="zh-CN">
                <a:latin typeface="Times New Roman" panose="02020603050405020304" pitchFamily="18" charset="0"/>
                <a:cs typeface="Times New Roman" panose="02020603050405020304" pitchFamily="18" charset="0"/>
              </a:rPr>
              <a:t>Storage stability of vB_SauM_SDQ under refrigerated temperature(4℃)</a:t>
            </a:r>
            <a:endParaRPr lang="zh-CN" alt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9351015513579933"/>
          <c:y val="3.51447159781161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(Planilha1!$D$21,Planilha1!$D$11)</c:f>
                <c:numCache>
                  <c:formatCode>General</c:formatCode>
                  <c:ptCount val="2"/>
                  <c:pt idx="0">
                    <c:v>0.12776192726877647</c:v>
                  </c:pt>
                  <c:pt idx="1">
                    <c:v>9.0687557345676004E-2</c:v>
                  </c:pt>
                </c:numCache>
              </c:numRef>
            </c:plus>
            <c:minus>
              <c:numRef>
                <c:f>(Planilha1!$D$21,Planilha1!$D$11)</c:f>
                <c:numCache>
                  <c:formatCode>General</c:formatCode>
                  <c:ptCount val="2"/>
                  <c:pt idx="0">
                    <c:v>0.12776192726877647</c:v>
                  </c:pt>
                  <c:pt idx="1">
                    <c:v>9.0687557345676004E-2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Planilha1!$H$5:$H$6</c:f>
              <c:strCache>
                <c:ptCount val="2"/>
                <c:pt idx="0">
                  <c:v>Day 1</c:v>
                </c:pt>
                <c:pt idx="1">
                  <c:v>Day 183</c:v>
                </c:pt>
              </c:strCache>
            </c:strRef>
          </c:cat>
          <c:val>
            <c:numRef>
              <c:f>Planilha1!$I$5:$I$6</c:f>
              <c:numCache>
                <c:formatCode>0.00_);[Red]\(0.00\)</c:formatCode>
                <c:ptCount val="2"/>
                <c:pt idx="0">
                  <c:v>8.9729583932341637</c:v>
                </c:pt>
                <c:pt idx="1">
                  <c:v>8.4005749233721261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A1-47F4-9890-31CC3A109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6760488"/>
        <c:axId val="506762784"/>
      </c:barChart>
      <c:catAx>
        <c:axId val="5067604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06762784"/>
        <c:crosses val="autoZero"/>
        <c:auto val="1"/>
        <c:lblAlgn val="ctr"/>
        <c:lblOffset val="100"/>
        <c:noMultiLvlLbl val="0"/>
      </c:catAx>
      <c:valAx>
        <c:axId val="5067627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);[Red]\(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06760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239059</xdr:colOff>
      <xdr:row>7</xdr:row>
      <xdr:rowOff>122520</xdr:rowOff>
    </xdr:from>
    <xdr:to>
      <xdr:col>12</xdr:col>
      <xdr:colOff>440764</xdr:colOff>
      <xdr:row>21</xdr:row>
      <xdr:rowOff>112061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AA6050A6-B2B0-496B-8696-2519997488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"/>
  <sheetViews>
    <sheetView tabSelected="1" zoomScale="85" zoomScaleNormal="85" workbookViewId="0">
      <selection activeCell="N18" sqref="N18"/>
    </sheetView>
  </sheetViews>
  <sheetFormatPr defaultRowHeight="14" x14ac:dyDescent="0.3"/>
  <cols>
    <col min="1" max="1" width="13.25" style="2" customWidth="1"/>
    <col min="2" max="2" width="24.4140625" style="2" customWidth="1"/>
    <col min="3" max="3" width="16" style="2" customWidth="1"/>
    <col min="4" max="4" width="11.83203125" style="2" customWidth="1"/>
    <col min="5" max="5" width="14.4140625" style="2" customWidth="1"/>
    <col min="6" max="7" width="8.6640625" style="2"/>
    <col min="8" max="8" width="14.25" style="2" customWidth="1"/>
    <col min="9" max="9" width="12.4140625" style="2" customWidth="1"/>
    <col min="10" max="16384" width="8.6640625" style="2"/>
  </cols>
  <sheetData>
    <row r="1" spans="1:12" ht="14" customHeight="1" x14ac:dyDescent="0.3">
      <c r="A1" s="27" t="s">
        <v>13</v>
      </c>
      <c r="B1" s="27"/>
      <c r="C1" s="27"/>
      <c r="D1" s="27"/>
      <c r="E1" s="27"/>
      <c r="F1" s="27"/>
      <c r="G1" s="28"/>
      <c r="H1" s="28"/>
    </row>
    <row r="2" spans="1:12" ht="14" customHeight="1" thickBot="1" x14ac:dyDescent="0.35">
      <c r="A2" s="27"/>
      <c r="B2" s="27"/>
      <c r="C2" s="27"/>
      <c r="D2" s="27"/>
      <c r="E2" s="27"/>
      <c r="F2" s="27"/>
      <c r="G2" s="28"/>
      <c r="H2" s="28"/>
    </row>
    <row r="3" spans="1:12" x14ac:dyDescent="0.3">
      <c r="B3" s="1" t="s">
        <v>0</v>
      </c>
      <c r="D3" s="3"/>
      <c r="E3" s="4"/>
      <c r="F3" s="4"/>
      <c r="H3" s="9" t="s">
        <v>10</v>
      </c>
      <c r="I3" s="11"/>
      <c r="J3" s="11"/>
      <c r="K3" s="12"/>
    </row>
    <row r="4" spans="1:12" ht="14" customHeight="1" x14ac:dyDescent="0.3">
      <c r="C4" s="2" t="s">
        <v>12</v>
      </c>
      <c r="D4" s="4">
        <v>1</v>
      </c>
      <c r="E4" s="4">
        <v>2</v>
      </c>
      <c r="F4" s="4">
        <v>3</v>
      </c>
      <c r="H4" s="13"/>
      <c r="I4" s="7" t="s">
        <v>17</v>
      </c>
      <c r="J4" s="7"/>
      <c r="K4" s="14"/>
      <c r="L4" s="7"/>
    </row>
    <row r="5" spans="1:12" ht="14" customHeight="1" x14ac:dyDescent="0.3">
      <c r="C5" s="2" t="s">
        <v>1</v>
      </c>
      <c r="D5" s="3">
        <v>1000000</v>
      </c>
      <c r="E5" s="3">
        <v>1000000</v>
      </c>
      <c r="F5" s="3">
        <v>10000000</v>
      </c>
      <c r="H5" s="13" t="s">
        <v>3</v>
      </c>
      <c r="I5" s="26">
        <v>8.9729583932341637</v>
      </c>
      <c r="J5" s="7"/>
      <c r="K5" s="14"/>
      <c r="L5" s="7"/>
    </row>
    <row r="6" spans="1:12" x14ac:dyDescent="0.3">
      <c r="C6" s="2" t="s">
        <v>6</v>
      </c>
      <c r="D6" s="5">
        <v>100</v>
      </c>
      <c r="E6" s="4">
        <v>100</v>
      </c>
      <c r="F6" s="4">
        <v>100</v>
      </c>
      <c r="H6" s="13" t="s">
        <v>9</v>
      </c>
      <c r="I6" s="26">
        <v>8.4005749233721261</v>
      </c>
      <c r="J6" s="7"/>
      <c r="K6" s="14"/>
      <c r="L6" s="7"/>
    </row>
    <row r="7" spans="1:12" ht="14.5" thickBot="1" x14ac:dyDescent="0.35">
      <c r="C7" s="2" t="s">
        <v>5</v>
      </c>
      <c r="D7" s="5">
        <v>103</v>
      </c>
      <c r="E7" s="4">
        <v>78</v>
      </c>
      <c r="F7" s="4">
        <v>13</v>
      </c>
      <c r="H7" s="10" t="s">
        <v>4</v>
      </c>
      <c r="I7" s="22">
        <v>0.56999999999999995</v>
      </c>
      <c r="J7" s="16"/>
      <c r="K7" s="17"/>
      <c r="L7" s="7"/>
    </row>
    <row r="8" spans="1:12" x14ac:dyDescent="0.3">
      <c r="C8" s="2" t="s">
        <v>7</v>
      </c>
      <c r="D8" s="3">
        <f>D5*D6*D7*0.1</f>
        <v>1030000000</v>
      </c>
      <c r="E8" s="3">
        <f t="shared" ref="E8:F8" si="0">E5*E6*E7*0.1</f>
        <v>780000000</v>
      </c>
      <c r="F8" s="3">
        <f t="shared" si="0"/>
        <v>1300000000</v>
      </c>
      <c r="L8" s="7"/>
    </row>
    <row r="9" spans="1:12" ht="14.5" thickBot="1" x14ac:dyDescent="0.35">
      <c r="C9" s="2" t="s">
        <v>14</v>
      </c>
      <c r="D9" s="18">
        <v>9.0128372247051729</v>
      </c>
      <c r="E9" s="18">
        <v>8.7920946026904794</v>
      </c>
      <c r="F9" s="18">
        <v>9.1139433523068369</v>
      </c>
    </row>
    <row r="10" spans="1:12" x14ac:dyDescent="0.3">
      <c r="C10" s="9" t="s">
        <v>15</v>
      </c>
      <c r="D10" s="19">
        <f>AVERAGE(D9:F9)</f>
        <v>8.9729583932341637</v>
      </c>
      <c r="E10" s="18"/>
      <c r="F10" s="18"/>
    </row>
    <row r="11" spans="1:12" ht="14.5" thickBot="1" x14ac:dyDescent="0.35">
      <c r="C11" s="10" t="s">
        <v>11</v>
      </c>
      <c r="D11" s="20">
        <v>9.0687557345676004E-2</v>
      </c>
      <c r="E11" s="21"/>
      <c r="F11" s="21"/>
    </row>
    <row r="12" spans="1:12" x14ac:dyDescent="0.3">
      <c r="D12" s="6"/>
    </row>
    <row r="13" spans="1:12" x14ac:dyDescent="0.3">
      <c r="B13" s="1" t="s">
        <v>8</v>
      </c>
    </row>
    <row r="14" spans="1:12" x14ac:dyDescent="0.3">
      <c r="C14" s="2" t="s">
        <v>12</v>
      </c>
      <c r="D14" s="4">
        <v>1</v>
      </c>
      <c r="E14" s="4">
        <v>2</v>
      </c>
      <c r="F14" s="4">
        <v>3</v>
      </c>
    </row>
    <row r="15" spans="1:12" x14ac:dyDescent="0.3">
      <c r="C15" s="2" t="s">
        <v>1</v>
      </c>
      <c r="D15" s="3">
        <v>1000000</v>
      </c>
      <c r="E15" s="3">
        <v>1000000</v>
      </c>
      <c r="F15" s="3">
        <v>1000000</v>
      </c>
    </row>
    <row r="16" spans="1:12" x14ac:dyDescent="0.3">
      <c r="C16" s="2" t="s">
        <v>6</v>
      </c>
      <c r="D16" s="5">
        <v>100</v>
      </c>
      <c r="E16" s="4">
        <v>100</v>
      </c>
      <c r="F16" s="4">
        <v>100</v>
      </c>
    </row>
    <row r="17" spans="1:14" x14ac:dyDescent="0.3">
      <c r="C17" s="2" t="s">
        <v>5</v>
      </c>
      <c r="D17" s="5">
        <v>26</v>
      </c>
      <c r="E17" s="4">
        <v>34</v>
      </c>
      <c r="F17" s="4">
        <v>18</v>
      </c>
    </row>
    <row r="18" spans="1:14" x14ac:dyDescent="0.3">
      <c r="C18" s="2" t="s">
        <v>7</v>
      </c>
      <c r="D18" s="6">
        <f>D15*D16*D17*0.1</f>
        <v>260000000</v>
      </c>
      <c r="E18" s="6">
        <f t="shared" ref="E18:F18" si="1">E15*E16*E17*0.1</f>
        <v>340000000</v>
      </c>
      <c r="F18" s="6">
        <f t="shared" si="1"/>
        <v>180000000</v>
      </c>
    </row>
    <row r="19" spans="1:14" ht="14.5" thickBot="1" x14ac:dyDescent="0.35">
      <c r="C19" s="2" t="s">
        <v>14</v>
      </c>
      <c r="D19" s="18">
        <v>8.4149733479708182</v>
      </c>
      <c r="E19" s="18">
        <v>8.5314789170422554</v>
      </c>
      <c r="F19" s="18">
        <v>8.2552725051033065</v>
      </c>
    </row>
    <row r="20" spans="1:14" x14ac:dyDescent="0.3">
      <c r="C20" s="9" t="s">
        <v>16</v>
      </c>
      <c r="D20" s="19">
        <f>AVERAGE(D19:F19)</f>
        <v>8.4005749233721261</v>
      </c>
      <c r="E20" s="21"/>
      <c r="F20" s="21"/>
    </row>
    <row r="21" spans="1:14" ht="14.5" thickBot="1" x14ac:dyDescent="0.35">
      <c r="C21" s="10" t="s">
        <v>2</v>
      </c>
      <c r="D21" s="20">
        <v>0.12776192726877647</v>
      </c>
      <c r="E21" s="21"/>
      <c r="F21" s="21"/>
    </row>
    <row r="28" spans="1:14" x14ac:dyDescent="0.3">
      <c r="A28" s="7"/>
      <c r="B28" s="7"/>
      <c r="C28" s="26"/>
      <c r="D28" s="7"/>
      <c r="E28" s="7"/>
      <c r="F28" s="7"/>
      <c r="H28" s="7"/>
      <c r="I28" s="7"/>
      <c r="J28" s="7"/>
      <c r="K28" s="7"/>
      <c r="L28" s="7"/>
      <c r="M28" s="7"/>
      <c r="N28" s="7"/>
    </row>
    <row r="29" spans="1:14" x14ac:dyDescent="0.3">
      <c r="A29" s="7"/>
      <c r="B29" s="7"/>
      <c r="C29" s="26"/>
      <c r="D29" s="7"/>
      <c r="E29" s="7"/>
      <c r="F29" s="7"/>
      <c r="H29" s="7"/>
      <c r="I29" s="7"/>
      <c r="J29" s="7"/>
      <c r="K29" s="7"/>
      <c r="L29" s="7"/>
      <c r="M29" s="7"/>
      <c r="N29" s="7"/>
    </row>
    <row r="30" spans="1:14" x14ac:dyDescent="0.3">
      <c r="A30" s="7"/>
      <c r="B30" s="7"/>
      <c r="C30" s="26"/>
      <c r="D30" s="7"/>
      <c r="E30" s="7"/>
      <c r="F30" s="7"/>
      <c r="H30" s="7"/>
      <c r="I30" s="8"/>
      <c r="J30" s="7"/>
      <c r="K30" s="7"/>
      <c r="L30" s="7"/>
      <c r="M30" s="7"/>
      <c r="N30" s="7"/>
    </row>
    <row r="31" spans="1:14" x14ac:dyDescent="0.3">
      <c r="H31" s="7"/>
      <c r="I31" s="8"/>
      <c r="J31" s="7"/>
      <c r="K31" s="7"/>
      <c r="L31" s="8"/>
      <c r="M31" s="7"/>
      <c r="N31" s="7"/>
    </row>
    <row r="32" spans="1:14" x14ac:dyDescent="0.3">
      <c r="H32" s="7"/>
      <c r="I32" s="8"/>
      <c r="J32" s="15"/>
      <c r="K32" s="7"/>
      <c r="L32" s="7"/>
      <c r="M32" s="7"/>
      <c r="N32" s="7"/>
    </row>
    <row r="33" spans="2:21" x14ac:dyDescent="0.3">
      <c r="H33" s="7"/>
      <c r="I33" s="7"/>
      <c r="J33" s="7"/>
      <c r="K33" s="7"/>
      <c r="L33" s="7"/>
      <c r="M33" s="7"/>
      <c r="N33" s="7"/>
    </row>
    <row r="34" spans="2:21" x14ac:dyDescent="0.3">
      <c r="H34" s="7"/>
      <c r="I34" s="7"/>
      <c r="J34" s="7"/>
      <c r="K34" s="7"/>
      <c r="L34" s="7"/>
      <c r="M34" s="7"/>
      <c r="N34" s="7"/>
    </row>
    <row r="35" spans="2:21" x14ac:dyDescent="0.3">
      <c r="G35" s="25"/>
      <c r="J35" s="25"/>
      <c r="M35" s="25"/>
      <c r="P35" s="25"/>
      <c r="S35" s="25"/>
    </row>
    <row r="36" spans="2:21" x14ac:dyDescent="0.3">
      <c r="B36" s="24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 spans="2:21" x14ac:dyDescent="0.3">
      <c r="B37" s="24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  <row r="38" spans="2:21" x14ac:dyDescent="0.3">
      <c r="B38" s="24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</row>
    <row r="39" spans="2:21" x14ac:dyDescent="0.3">
      <c r="B39" s="24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</row>
    <row r="40" spans="2:21" x14ac:dyDescent="0.3">
      <c r="B40" s="24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</row>
    <row r="41" spans="2:21" x14ac:dyDescent="0.3">
      <c r="B41" s="24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</row>
    <row r="42" spans="2:21" x14ac:dyDescent="0.3">
      <c r="B42" s="24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</row>
  </sheetData>
  <mergeCells count="1">
    <mergeCell ref="A1:F2"/>
  </mergeCells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Planilha1</vt:lpstr>
    </vt:vector>
  </TitlesOfParts>
  <Company>Instituto Presbiteriano Mackenzie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Caldas Farias Yamaguchi</dc:creator>
  <cp:lastModifiedBy>w</cp:lastModifiedBy>
  <dcterms:created xsi:type="dcterms:W3CDTF">2019-02-08T17:30:59Z</dcterms:created>
  <dcterms:modified xsi:type="dcterms:W3CDTF">2020-12-23T12:16:42Z</dcterms:modified>
</cp:coreProperties>
</file>