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1BAEAC11-6EE0-430E-84B1-668AB7C679D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" i="1" l="1"/>
  <c r="O11" i="1"/>
  <c r="P11" i="1"/>
  <c r="Q11" i="1"/>
  <c r="R11" i="1"/>
  <c r="S11" i="1"/>
  <c r="N11" i="1"/>
  <c r="O10" i="1"/>
  <c r="P10" i="1"/>
  <c r="Q10" i="1"/>
  <c r="R10" i="1"/>
  <c r="S10" i="1"/>
  <c r="I5" i="1" l="1"/>
  <c r="J5" i="1"/>
  <c r="I8" i="1"/>
  <c r="J8" i="1"/>
  <c r="J11" i="1"/>
  <c r="I11" i="1"/>
  <c r="I15" i="1"/>
  <c r="J15" i="1"/>
  <c r="I7" i="1"/>
  <c r="J7" i="1"/>
  <c r="I12" i="1"/>
  <c r="J12" i="1"/>
  <c r="J10" i="1"/>
  <c r="I10" i="1"/>
  <c r="I14" i="1"/>
  <c r="J14" i="1"/>
  <c r="I6" i="1"/>
  <c r="J6" i="1"/>
  <c r="J9" i="1"/>
  <c r="I9" i="1"/>
  <c r="I13" i="1"/>
  <c r="J13" i="1"/>
  <c r="J16" i="1"/>
  <c r="I16" i="1"/>
</calcChain>
</file>

<file path=xl/sharedStrings.xml><?xml version="1.0" encoding="utf-8"?>
<sst xmlns="http://schemas.openxmlformats.org/spreadsheetml/2006/main" count="39" uniqueCount="34">
  <si>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</si>
  <si>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</si>
  <si>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</si>
  <si>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</si>
  <si>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</si>
  <si>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</si>
  <si>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</si>
  <si>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</si>
  <si>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</si>
  <si>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</si>
  <si>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</si>
  <si>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</si>
  <si>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Standard deviation</t>
  </si>
  <si>
    <t>Mean**</t>
    <phoneticPr fontId="1" type="noConversion"/>
  </si>
  <si>
    <t>**Average of three independent experiments.</t>
    <phoneticPr fontId="1" type="noConversion"/>
  </si>
  <si>
    <t>1*</t>
    <phoneticPr fontId="1" type="noConversion"/>
  </si>
  <si>
    <t>2*</t>
    <phoneticPr fontId="1" type="noConversion"/>
  </si>
  <si>
    <t>3*</t>
    <phoneticPr fontId="1" type="noConversion"/>
  </si>
  <si>
    <t>*The average of three technical repetitions of each independent experiment</t>
    <phoneticPr fontId="1" type="noConversion"/>
  </si>
  <si>
    <t>Time (min)</t>
    <phoneticPr fontId="1" type="noConversion"/>
  </si>
  <si>
    <t>lg (PFU/mL)</t>
  </si>
  <si>
    <t>PFU/mL</t>
  </si>
  <si>
    <t>vB_SauM_SDQ One step growth</t>
    <phoneticPr fontId="1" type="noConversion"/>
  </si>
  <si>
    <t xml:space="preserve">Phage titer </t>
  </si>
  <si>
    <t>100</t>
  </si>
  <si>
    <t>1</t>
  </si>
  <si>
    <t>0.1</t>
  </si>
  <si>
    <t>0.01</t>
  </si>
  <si>
    <t>0.001</t>
  </si>
  <si>
    <t>1*</t>
    <phoneticPr fontId="1" type="noConversion"/>
  </si>
  <si>
    <t>2*</t>
    <phoneticPr fontId="1" type="noConversion"/>
  </si>
  <si>
    <t>3*</t>
    <phoneticPr fontId="1" type="noConversion"/>
  </si>
  <si>
    <t>MOI</t>
  </si>
  <si>
    <r>
      <t>Phage titer</t>
    </r>
    <r>
      <rPr>
        <sz val="11"/>
        <color theme="1"/>
        <rFont val="宋体"/>
        <family val="1"/>
        <charset val="134"/>
      </rPr>
      <t>（</t>
    </r>
    <r>
      <rPr>
        <sz val="11"/>
        <color theme="1"/>
        <rFont val="Times New Roman"/>
        <family val="1"/>
      </rPr>
      <t>PFU/mL</t>
    </r>
    <r>
      <rPr>
        <sz val="11"/>
        <color theme="1"/>
        <rFont val="宋体"/>
        <family val="1"/>
        <charset val="134"/>
      </rPr>
      <t>）</t>
    </r>
    <r>
      <rPr>
        <sz val="11"/>
        <color theme="1"/>
        <rFont val="Times New Roman"/>
        <family val="1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</si>
</sst>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宋体"/>
      <family val="1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1" fontId="3" fillId="0" borderId="1" xfId="0" applyNumberFormat="1" applyFont="1" applyBorder="1"/>
    <xf numFmtId="11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177" fontId="3" fillId="0" borderId="0" xfId="0" applyNumberFormat="1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>
      <selection activeCell="N18" sqref="N18"/>
    </sheetView>
  </sheetViews>
  <sheetFormatPr defaultRowHeight="14" x14ac:dyDescent="0.3"/>
  <cols>
    <col min="1" max="1" width="8.6640625" style="1"/>
    <col min="2" max="4" width="9.4140625" style="1" bestFit="1" customWidth="1"/>
    <col min="5" max="5" width="8.6640625" style="1"/>
    <col min="6" max="6" width="11.33203125" style="1" bestFit="1" customWidth="1"/>
    <col min="7" max="7" width="8.83203125" style="1" customWidth="1"/>
    <col min="8" max="8" width="8.6640625" style="1"/>
    <col min="9" max="9" width="16.33203125" style="1" bestFit="1" customWidth="1"/>
    <col min="10" max="12" width="8.6640625" style="1"/>
    <col min="13" max="13" width="10.4140625" style="1" bestFit="1" customWidth="1"/>
    <col min="14" max="14" width="11.33203125" style="1" bestFit="1" customWidth="1"/>
    <col min="15" max="15" width="10.4140625" style="1" bestFit="1" customWidth="1"/>
    <col min="16" max="16384" width="8.6640625" style="1"/>
  </cols>
  <sheetData>
    <row r="1" spans="1:19" x14ac:dyDescent="0.3">
      <c r="A1" s="14" t="s">
        <v>22</v>
      </c>
      <c r="B1" s="14"/>
      <c r="C1" s="14"/>
      <c r="D1" s="14"/>
      <c r="E1" s="14"/>
      <c r="F1" s="14"/>
      <c r="G1" s="14"/>
      <c r="M1" s="13" t="s">
        <v>32</v>
      </c>
      <c r="N1" s="13"/>
    </row>
    <row r="2" spans="1:19" ht="15" customHeight="1" x14ac:dyDescent="0.3">
      <c r="A2" s="14"/>
      <c r="B2" s="14"/>
      <c r="C2" s="14"/>
      <c r="D2" s="14"/>
      <c r="E2" s="14"/>
      <c r="F2" s="14"/>
      <c r="G2" s="14"/>
      <c r="M2" s="13"/>
      <c r="N2" s="13"/>
    </row>
    <row r="3" spans="1:19" x14ac:dyDescent="0.3">
      <c r="B3" s="1" t="s">
        <v>23</v>
      </c>
      <c r="C3" s="15" t="s">
        <v>21</v>
      </c>
      <c r="D3" s="15"/>
      <c r="E3" s="15"/>
      <c r="F3" s="15" t="s">
        <v>20</v>
      </c>
      <c r="G3" s="15"/>
      <c r="H3" s="15"/>
      <c r="O3" s="11"/>
      <c r="P3" s="11"/>
      <c r="Q3" s="11"/>
    </row>
    <row r="4" spans="1:19" x14ac:dyDescent="0.3">
      <c r="B4" s="3" t="s">
        <v>19</v>
      </c>
      <c r="C4" s="3" t="s">
        <v>15</v>
      </c>
      <c r="D4" s="3" t="s">
        <v>16</v>
      </c>
      <c r="E4" s="3" t="s">
        <v>17</v>
      </c>
      <c r="F4" s="3">
        <v>1</v>
      </c>
      <c r="G4" s="3">
        <v>2</v>
      </c>
      <c r="H4" s="3">
        <v>3</v>
      </c>
      <c r="I4" s="4" t="s">
        <v>13</v>
      </c>
      <c r="J4" s="5" t="s">
        <v>12</v>
      </c>
      <c r="L4" s="2"/>
    </row>
    <row r="5" spans="1:19" ht="14.5" x14ac:dyDescent="0.3">
      <c r="B5" s="3" t="s">
        <v>0</v>
      </c>
      <c r="C5" s="6">
        <v>11000</v>
      </c>
      <c r="D5" s="6">
        <v>13000</v>
      </c>
      <c r="E5" s="6">
        <v>13800</v>
      </c>
      <c r="F5" s="3">
        <v>4.0413926851582254</v>
      </c>
      <c r="G5" s="3">
        <v>4.1139433523068369</v>
      </c>
      <c r="H5" s="3">
        <v>4.1398790864012369</v>
      </c>
      <c r="I5" s="4">
        <f>AVERAGE(F5:H5)</f>
        <v>4.0984050412887667</v>
      </c>
      <c r="J5" s="4">
        <f>_xlfn.STDEV.P(F5:H5)</f>
        <v>4.1681107946091402E-2</v>
      </c>
      <c r="M5" s="9" t="s">
        <v>33</v>
      </c>
      <c r="N5" s="10" t="s">
        <v>24</v>
      </c>
      <c r="O5" s="10" t="s">
        <v>1</v>
      </c>
      <c r="P5" s="10" t="s">
        <v>25</v>
      </c>
      <c r="Q5" s="10" t="s">
        <v>26</v>
      </c>
      <c r="R5" s="10" t="s">
        <v>27</v>
      </c>
      <c r="S5" s="10" t="s">
        <v>28</v>
      </c>
    </row>
    <row r="6" spans="1:19" x14ac:dyDescent="0.3">
      <c r="B6" s="3" t="s">
        <v>1</v>
      </c>
      <c r="C6" s="6">
        <v>11200</v>
      </c>
      <c r="D6" s="6">
        <v>19000</v>
      </c>
      <c r="E6" s="6">
        <v>16200</v>
      </c>
      <c r="F6" s="3">
        <v>4.0492180226701819</v>
      </c>
      <c r="G6" s="3">
        <v>4.2787536009528289</v>
      </c>
      <c r="H6" s="3">
        <v>4.2095150145426308</v>
      </c>
      <c r="I6" s="4">
        <f t="shared" ref="I6:I15" si="0">AVERAGE(F6:H6)</f>
        <v>4.1791622127218808</v>
      </c>
      <c r="J6" s="4">
        <f t="shared" ref="J6:J16" si="1">_xlfn.STDEV.P(F6:H6)</f>
        <v>9.6133985867519256E-2</v>
      </c>
      <c r="M6" s="8" t="s">
        <v>29</v>
      </c>
      <c r="N6" s="16">
        <v>199000000</v>
      </c>
      <c r="O6" s="16">
        <v>250000000</v>
      </c>
      <c r="P6" s="8">
        <v>435000000</v>
      </c>
      <c r="Q6" s="8">
        <v>2170000000</v>
      </c>
      <c r="R6" s="8">
        <v>13700000000</v>
      </c>
      <c r="S6" s="8">
        <v>5370000000</v>
      </c>
    </row>
    <row r="7" spans="1:19" x14ac:dyDescent="0.3">
      <c r="B7" s="3" t="s">
        <v>2</v>
      </c>
      <c r="C7" s="6">
        <v>11700</v>
      </c>
      <c r="D7" s="6">
        <v>12700</v>
      </c>
      <c r="E7" s="6">
        <v>11200</v>
      </c>
      <c r="F7" s="3">
        <v>4.0681858617461613</v>
      </c>
      <c r="G7" s="3">
        <v>4.1038037209559572</v>
      </c>
      <c r="H7" s="3">
        <v>4.0492180226701819</v>
      </c>
      <c r="I7" s="4">
        <f t="shared" si="0"/>
        <v>4.0737358684574332</v>
      </c>
      <c r="J7" s="4">
        <f t="shared" si="1"/>
        <v>2.2627439761018747E-2</v>
      </c>
      <c r="M7" s="8" t="s">
        <v>30</v>
      </c>
      <c r="N7" s="16">
        <v>83000000</v>
      </c>
      <c r="O7" s="16">
        <v>316000000</v>
      </c>
      <c r="P7" s="8">
        <v>306000000</v>
      </c>
      <c r="Q7" s="8">
        <v>3290000000</v>
      </c>
      <c r="R7" s="8">
        <v>17900000000</v>
      </c>
      <c r="S7" s="8">
        <v>6560000000</v>
      </c>
    </row>
    <row r="8" spans="1:19" x14ac:dyDescent="0.3">
      <c r="B8" s="3" t="s">
        <v>3</v>
      </c>
      <c r="C8" s="6">
        <v>24500</v>
      </c>
      <c r="D8" s="6">
        <v>15200</v>
      </c>
      <c r="E8" s="6">
        <v>18200</v>
      </c>
      <c r="F8" s="3">
        <v>4.3891660843645326</v>
      </c>
      <c r="G8" s="3">
        <v>4.1818435879447726</v>
      </c>
      <c r="H8" s="3">
        <v>4.2600713879850751</v>
      </c>
      <c r="I8" s="4">
        <f t="shared" si="0"/>
        <v>4.2770270200981271</v>
      </c>
      <c r="J8" s="4">
        <f t="shared" si="1"/>
        <v>8.5484012055647804E-2</v>
      </c>
      <c r="M8" s="8" t="s">
        <v>31</v>
      </c>
      <c r="N8" s="16">
        <v>92000000</v>
      </c>
      <c r="O8" s="16">
        <v>191000000</v>
      </c>
      <c r="P8" s="8">
        <v>557000000</v>
      </c>
      <c r="Q8" s="8">
        <v>1520000000</v>
      </c>
      <c r="R8" s="8">
        <v>18100000000</v>
      </c>
      <c r="S8" s="8">
        <v>4320000000</v>
      </c>
    </row>
    <row r="9" spans="1:19" x14ac:dyDescent="0.3">
      <c r="B9" s="3" t="s">
        <v>4</v>
      </c>
      <c r="C9" s="6">
        <v>282000</v>
      </c>
      <c r="D9" s="6">
        <v>501000</v>
      </c>
      <c r="E9" s="6">
        <v>370000</v>
      </c>
      <c r="F9" s="3">
        <v>5.4502491083193609</v>
      </c>
      <c r="G9" s="3">
        <v>5.6998377258672459</v>
      </c>
      <c r="H9" s="3">
        <v>5.568201724066995</v>
      </c>
      <c r="I9" s="4">
        <f t="shared" si="0"/>
        <v>5.5727628527512003</v>
      </c>
      <c r="J9" s="4">
        <f t="shared" si="1"/>
        <v>0.10194515657457366</v>
      </c>
    </row>
    <row r="10" spans="1:19" x14ac:dyDescent="0.3">
      <c r="B10" s="3" t="s">
        <v>5</v>
      </c>
      <c r="C10" s="6">
        <v>12300000</v>
      </c>
      <c r="D10" s="6">
        <v>5490000</v>
      </c>
      <c r="E10" s="6">
        <v>7760000</v>
      </c>
      <c r="F10" s="3">
        <v>7.0899051114393981</v>
      </c>
      <c r="G10" s="3">
        <v>6.7395723444500923</v>
      </c>
      <c r="H10" s="3">
        <v>6.8898617212581881</v>
      </c>
      <c r="I10" s="4">
        <f t="shared" si="0"/>
        <v>6.9064463923825592</v>
      </c>
      <c r="J10" s="4">
        <f t="shared" si="1"/>
        <v>0.14350273027326801</v>
      </c>
      <c r="M10" s="4" t="s">
        <v>13</v>
      </c>
      <c r="N10" s="7">
        <f>AVERAGE(N6:N8)</f>
        <v>124666666.66666667</v>
      </c>
      <c r="O10" s="7">
        <f t="shared" ref="O10:S10" si="2">AVERAGE(O6:O8)</f>
        <v>252333333.33333334</v>
      </c>
      <c r="P10" s="7">
        <f t="shared" si="2"/>
        <v>432666666.66666669</v>
      </c>
      <c r="Q10" s="7">
        <f t="shared" si="2"/>
        <v>2326666666.6666665</v>
      </c>
      <c r="R10" s="7">
        <f t="shared" si="2"/>
        <v>16566666666.666666</v>
      </c>
      <c r="S10" s="7">
        <f t="shared" si="2"/>
        <v>5416666666.666667</v>
      </c>
    </row>
    <row r="11" spans="1:19" x14ac:dyDescent="0.3">
      <c r="B11" s="3" t="s">
        <v>6</v>
      </c>
      <c r="C11" s="6">
        <v>8370000</v>
      </c>
      <c r="D11" s="6">
        <v>15400000</v>
      </c>
      <c r="E11" s="6">
        <v>2230000</v>
      </c>
      <c r="F11" s="3">
        <v>6.92272545799326</v>
      </c>
      <c r="G11" s="3">
        <v>7.1875207208364627</v>
      </c>
      <c r="H11" s="3">
        <v>6.3483048630481607</v>
      </c>
      <c r="I11" s="4">
        <f t="shared" si="0"/>
        <v>6.8195170139592944</v>
      </c>
      <c r="J11" s="4">
        <f t="shared" si="1"/>
        <v>0.35029492448580435</v>
      </c>
      <c r="M11" s="5" t="s">
        <v>12</v>
      </c>
      <c r="N11" s="7">
        <f>_xlfn.STDEV.P(N6:N8)</f>
        <v>52689868.307125442</v>
      </c>
      <c r="O11" s="7">
        <f t="shared" ref="O11:S11" si="3">_xlfn.STDEV.P(O6:O8)</f>
        <v>51057701.562926717</v>
      </c>
      <c r="P11" s="7">
        <f t="shared" si="3"/>
        <v>102483603.02452724</v>
      </c>
      <c r="Q11" s="7">
        <f t="shared" si="3"/>
        <v>731041874.46563017</v>
      </c>
      <c r="R11" s="7">
        <f t="shared" si="3"/>
        <v>2028683207.2937396</v>
      </c>
      <c r="S11" s="7">
        <f t="shared" si="3"/>
        <v>915071339.05262232</v>
      </c>
    </row>
    <row r="12" spans="1:19" x14ac:dyDescent="0.3">
      <c r="B12" s="3" t="s">
        <v>7</v>
      </c>
      <c r="C12" s="6">
        <v>15200000</v>
      </c>
      <c r="D12" s="6">
        <v>20400000</v>
      </c>
      <c r="E12" s="6">
        <v>34700000</v>
      </c>
      <c r="F12" s="3">
        <v>7.1818435879447726</v>
      </c>
      <c r="G12" s="3">
        <v>7.3096301674258983</v>
      </c>
      <c r="H12" s="3">
        <v>7.540329474790874</v>
      </c>
      <c r="I12" s="4">
        <f t="shared" si="0"/>
        <v>7.3439344100538477</v>
      </c>
      <c r="J12" s="4">
        <f t="shared" si="1"/>
        <v>0.14834783126977152</v>
      </c>
    </row>
    <row r="13" spans="1:19" x14ac:dyDescent="0.3">
      <c r="B13" s="3" t="s">
        <v>8</v>
      </c>
      <c r="C13" s="6">
        <v>35400000</v>
      </c>
      <c r="D13" s="6">
        <v>12500000</v>
      </c>
      <c r="E13" s="6">
        <v>38000000</v>
      </c>
      <c r="F13" s="3">
        <v>7.5490032620257876</v>
      </c>
      <c r="G13" s="3">
        <v>7.0969100130080562</v>
      </c>
      <c r="H13" s="3">
        <v>7.5797835966168101</v>
      </c>
      <c r="I13" s="4">
        <f t="shared" si="0"/>
        <v>7.4085656238835513</v>
      </c>
      <c r="J13" s="4">
        <f t="shared" si="1"/>
        <v>0.22073177099822208</v>
      </c>
      <c r="M13" s="1" t="s">
        <v>18</v>
      </c>
    </row>
    <row r="14" spans="1:19" x14ac:dyDescent="0.3">
      <c r="B14" s="3" t="s">
        <v>9</v>
      </c>
      <c r="C14" s="6">
        <v>39800000</v>
      </c>
      <c r="D14" s="6">
        <v>56200000</v>
      </c>
      <c r="E14" s="6">
        <v>20800000</v>
      </c>
      <c r="F14" s="3">
        <v>7.5998830720736876</v>
      </c>
      <c r="G14" s="3">
        <v>7.7497363155690611</v>
      </c>
      <c r="H14" s="3">
        <v>7.318063334962762</v>
      </c>
      <c r="I14" s="4">
        <f t="shared" si="0"/>
        <v>7.5558942408685041</v>
      </c>
      <c r="J14" s="4">
        <f t="shared" si="1"/>
        <v>0.17895372492999451</v>
      </c>
      <c r="M14" s="1" t="s">
        <v>14</v>
      </c>
    </row>
    <row r="15" spans="1:19" x14ac:dyDescent="0.3">
      <c r="B15" s="3" t="s">
        <v>10</v>
      </c>
      <c r="C15" s="6">
        <v>30000000</v>
      </c>
      <c r="D15" s="6">
        <v>75900000</v>
      </c>
      <c r="E15" s="6">
        <v>28800000</v>
      </c>
      <c r="F15" s="3">
        <v>7.4771212547196626</v>
      </c>
      <c r="G15" s="3">
        <v>7.8802417758954801</v>
      </c>
      <c r="H15" s="3">
        <v>7.4593924877592306</v>
      </c>
      <c r="I15" s="4">
        <f t="shared" si="0"/>
        <v>7.6055851727914581</v>
      </c>
      <c r="J15" s="4">
        <f t="shared" si="1"/>
        <v>0.19434636522793469</v>
      </c>
    </row>
    <row r="16" spans="1:19" x14ac:dyDescent="0.3">
      <c r="B16" s="3" t="s">
        <v>11</v>
      </c>
      <c r="C16" s="6">
        <v>22400000</v>
      </c>
      <c r="D16" s="6">
        <v>38000000</v>
      </c>
      <c r="E16" s="6">
        <v>40000000</v>
      </c>
      <c r="F16" s="3">
        <v>7.3502480183341632</v>
      </c>
      <c r="G16" s="3">
        <v>7.5797835966168101</v>
      </c>
      <c r="H16" s="3">
        <v>7.6020599913279625</v>
      </c>
      <c r="I16" s="4">
        <f>AVERAGE(F16:H16)</f>
        <v>7.5106972020929783</v>
      </c>
      <c r="J16" s="4">
        <f t="shared" si="1"/>
        <v>0.11381861261669626</v>
      </c>
    </row>
    <row r="17" spans="2:9" x14ac:dyDescent="0.3">
      <c r="B17" s="1" t="s">
        <v>18</v>
      </c>
    </row>
    <row r="18" spans="2:9" x14ac:dyDescent="0.3">
      <c r="B18" s="1" t="s">
        <v>14</v>
      </c>
    </row>
    <row r="20" spans="2:9" x14ac:dyDescent="0.3">
      <c r="I20" s="12"/>
    </row>
    <row r="21" spans="2:9" x14ac:dyDescent="0.3">
      <c r="I21" s="12"/>
    </row>
    <row r="22" spans="2:9" x14ac:dyDescent="0.3">
      <c r="I22" s="12"/>
    </row>
    <row r="23" spans="2:9" x14ac:dyDescent="0.3">
      <c r="I23" s="12"/>
    </row>
    <row r="24" spans="2:9" x14ac:dyDescent="0.3">
      <c r="I24" s="12"/>
    </row>
    <row r="25" spans="2:9" x14ac:dyDescent="0.3">
      <c r="I25" s="12"/>
    </row>
    <row r="34" spans="2:2" x14ac:dyDescent="0.3">
      <c r="B34"/>
    </row>
  </sheetData>
  <mergeCells count="4">
    <mergeCell ref="M1:N2"/>
    <mergeCell ref="A1:G2"/>
    <mergeCell ref="F3:H3"/>
    <mergeCell ref="C3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2020-12-21T11:32:12Z</dcterms:modified>
</cp:coreProperties>
</file>