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05"/>
  </bookViews>
  <sheets>
    <sheet name="Supplementary data (Fig 3)" sheetId="1" r:id="rId1"/>
  </sheets>
  <calcPr calcId="152511"/>
</workbook>
</file>

<file path=xl/calcChain.xml><?xml version="1.0" encoding="utf-8"?>
<calcChain xmlns="http://schemas.openxmlformats.org/spreadsheetml/2006/main">
  <c r="U25" i="1" l="1"/>
  <c r="U26" i="1"/>
  <c r="U27" i="1"/>
  <c r="U24" i="1"/>
  <c r="T25" i="1"/>
  <c r="T26" i="1"/>
  <c r="T27" i="1"/>
  <c r="T24" i="1"/>
  <c r="N25" i="1"/>
  <c r="N26" i="1"/>
  <c r="N27" i="1"/>
  <c r="N24" i="1"/>
  <c r="M25" i="1"/>
  <c r="M26" i="1"/>
  <c r="M27" i="1"/>
  <c r="M24" i="1"/>
  <c r="F26" i="1"/>
  <c r="F27" i="1"/>
  <c r="F28" i="1"/>
  <c r="F25" i="1"/>
  <c r="E26" i="1"/>
  <c r="E27" i="1"/>
  <c r="E28" i="1"/>
  <c r="E25" i="1"/>
  <c r="T5" i="1"/>
  <c r="T6" i="1"/>
  <c r="T7" i="1"/>
  <c r="T4" i="1"/>
  <c r="S5" i="1"/>
  <c r="S6" i="1"/>
  <c r="S7" i="1"/>
  <c r="S4" i="1"/>
  <c r="M5" i="1"/>
  <c r="M6" i="1"/>
  <c r="M7" i="1"/>
  <c r="M4" i="1"/>
  <c r="L5" i="1"/>
  <c r="L6" i="1"/>
  <c r="L7" i="1"/>
  <c r="L4" i="1"/>
  <c r="F5" i="1"/>
  <c r="F6" i="1"/>
  <c r="F7" i="1"/>
  <c r="F4" i="1"/>
  <c r="E5" i="1"/>
  <c r="E6" i="1"/>
  <c r="E7" i="1"/>
  <c r="E4" i="1"/>
</calcChain>
</file>

<file path=xl/sharedStrings.xml><?xml version="1.0" encoding="utf-8"?>
<sst xmlns="http://schemas.openxmlformats.org/spreadsheetml/2006/main" count="133" uniqueCount="31">
  <si>
    <t>t0</t>
  </si>
  <si>
    <t>t30</t>
  </si>
  <si>
    <t>t60</t>
  </si>
  <si>
    <t>t90</t>
  </si>
  <si>
    <t>Report</t>
  </si>
  <si>
    <t>VAR00002</t>
  </si>
  <si>
    <t>VAR00001</t>
  </si>
  <si>
    <t>Mean</t>
  </si>
  <si>
    <t>N</t>
  </si>
  <si>
    <t>Std. Deviation</t>
  </si>
  <si>
    <t>Std. Error of Mean</t>
  </si>
  <si>
    <t>1.00</t>
  </si>
  <si>
    <t>2.00</t>
  </si>
  <si>
    <t>3.00</t>
  </si>
  <si>
    <t>4.00</t>
  </si>
  <si>
    <t>Total</t>
  </si>
  <si>
    <t>VAR00003</t>
  </si>
  <si>
    <t>T0</t>
  </si>
  <si>
    <t>T30</t>
  </si>
  <si>
    <t>T60</t>
  </si>
  <si>
    <t>T90</t>
  </si>
  <si>
    <t>q [mg Ni(II) (g dry weight)–1]</t>
  </si>
  <si>
    <t>q [mg Cr(III) (g dry weight)–1]</t>
  </si>
  <si>
    <t>VAR00006</t>
  </si>
  <si>
    <t>VAR00007</t>
  </si>
  <si>
    <t>VAR00010</t>
  </si>
  <si>
    <t>VAR00011</t>
  </si>
  <si>
    <t>q [mg Cu(II) (g dry weight)–1]</t>
  </si>
  <si>
    <t>q [mg metal (g dry weight)–1]</t>
  </si>
  <si>
    <t>T10</t>
  </si>
  <si>
    <t>Supplementary data of 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</si>
</sst>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.0000"/>
    <numFmt numFmtId="165" formatCode="###0"/>
    <numFmt numFmtId="166" formatCode="####.00000"/>
    <numFmt numFmtId="167" formatCode="###0.0000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9">
    <xf numFmtId="0" fontId="0" fillId="0" borderId="0" xfId="0"/>
    <xf numFmtId="0" fontId="1" fillId="0" borderId="0" xfId="1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left" vertical="top"/>
    </xf>
    <xf numFmtId="164" fontId="3" fillId="0" borderId="6" xfId="1" applyNumberFormat="1" applyFont="1" applyBorder="1" applyAlignment="1">
      <alignment horizontal="right" vertical="center"/>
    </xf>
    <xf numFmtId="165" fontId="3" fillId="0" borderId="7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8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left" vertical="top"/>
    </xf>
    <xf numFmtId="164" fontId="3" fillId="0" borderId="10" xfId="1" applyNumberFormat="1" applyFont="1" applyBorder="1" applyAlignment="1">
      <alignment horizontal="right" vertical="center"/>
    </xf>
    <xf numFmtId="165" fontId="3" fillId="0" borderId="11" xfId="1" applyNumberFormat="1" applyFont="1" applyBorder="1" applyAlignment="1">
      <alignment horizontal="right" vertical="center"/>
    </xf>
    <xf numFmtId="166" fontId="3" fillId="0" borderId="11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0" fontId="3" fillId="0" borderId="13" xfId="1" applyFont="1" applyBorder="1" applyAlignment="1">
      <alignment horizontal="left" vertical="top" wrapText="1"/>
    </xf>
    <xf numFmtId="164" fontId="3" fillId="0" borderId="14" xfId="1" applyNumberFormat="1" applyFont="1" applyBorder="1" applyAlignment="1">
      <alignment horizontal="right" vertical="center"/>
    </xf>
    <xf numFmtId="165" fontId="3" fillId="0" borderId="15" xfId="1" applyNumberFormat="1" applyFont="1" applyBorder="1" applyAlignment="1">
      <alignment horizontal="right" vertical="center"/>
    </xf>
    <xf numFmtId="167" fontId="3" fillId="0" borderId="15" xfId="1" applyNumberFormat="1" applyFont="1" applyBorder="1" applyAlignment="1">
      <alignment horizontal="right" vertical="center"/>
    </xf>
    <xf numFmtId="167" fontId="3" fillId="0" borderId="16" xfId="1" applyNumberFormat="1" applyFont="1" applyBorder="1" applyAlignment="1">
      <alignment horizontal="right" vertical="center"/>
    </xf>
    <xf numFmtId="0" fontId="4" fillId="0" borderId="0" xfId="2"/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4" xfId="2" applyFont="1" applyBorder="1" applyAlignment="1">
      <alignment horizontal="center" wrapText="1"/>
    </xf>
    <xf numFmtId="0" fontId="5" fillId="0" borderId="5" xfId="2" applyFont="1" applyBorder="1" applyAlignment="1">
      <alignment horizontal="left" vertical="top"/>
    </xf>
    <xf numFmtId="164" fontId="5" fillId="0" borderId="6" xfId="2" applyNumberFormat="1" applyFont="1" applyBorder="1" applyAlignment="1">
      <alignment horizontal="right" vertical="center"/>
    </xf>
    <xf numFmtId="165" fontId="5" fillId="0" borderId="7" xfId="2" applyNumberFormat="1" applyFont="1" applyBorder="1" applyAlignment="1">
      <alignment horizontal="right" vertical="center"/>
    </xf>
    <xf numFmtId="166" fontId="5" fillId="0" borderId="7" xfId="2" applyNumberFormat="1" applyFont="1" applyBorder="1" applyAlignment="1">
      <alignment horizontal="right" vertical="center"/>
    </xf>
    <xf numFmtId="166" fontId="5" fillId="0" borderId="8" xfId="2" applyNumberFormat="1" applyFont="1" applyBorder="1" applyAlignment="1">
      <alignment horizontal="right" vertical="center"/>
    </xf>
    <xf numFmtId="0" fontId="5" fillId="0" borderId="9" xfId="2" applyFont="1" applyBorder="1" applyAlignment="1">
      <alignment horizontal="left" vertical="top"/>
    </xf>
    <xf numFmtId="164" fontId="5" fillId="0" borderId="10" xfId="2" applyNumberFormat="1" applyFont="1" applyBorder="1" applyAlignment="1">
      <alignment horizontal="right" vertical="center"/>
    </xf>
    <xf numFmtId="165" fontId="5" fillId="0" borderId="11" xfId="2" applyNumberFormat="1" applyFont="1" applyBorder="1" applyAlignment="1">
      <alignment horizontal="right" vertical="center"/>
    </xf>
    <xf numFmtId="166" fontId="5" fillId="0" borderId="11" xfId="2" applyNumberFormat="1" applyFont="1" applyBorder="1" applyAlignment="1">
      <alignment horizontal="right" vertical="center"/>
    </xf>
    <xf numFmtId="166" fontId="5" fillId="0" borderId="12" xfId="2" applyNumberFormat="1" applyFont="1" applyBorder="1" applyAlignment="1">
      <alignment horizontal="right" vertical="center"/>
    </xf>
    <xf numFmtId="0" fontId="5" fillId="0" borderId="13" xfId="2" applyFont="1" applyBorder="1" applyAlignment="1">
      <alignment horizontal="left" vertical="top" wrapText="1"/>
    </xf>
    <xf numFmtId="164" fontId="5" fillId="0" borderId="14" xfId="2" applyNumberFormat="1" applyFont="1" applyBorder="1" applyAlignment="1">
      <alignment horizontal="right" vertical="center"/>
    </xf>
    <xf numFmtId="165" fontId="5" fillId="0" borderId="15" xfId="2" applyNumberFormat="1" applyFont="1" applyBorder="1" applyAlignment="1">
      <alignment horizontal="right" vertical="center"/>
    </xf>
    <xf numFmtId="167" fontId="5" fillId="0" borderId="15" xfId="2" applyNumberFormat="1" applyFont="1" applyBorder="1" applyAlignment="1">
      <alignment horizontal="right" vertical="center"/>
    </xf>
    <xf numFmtId="167" fontId="5" fillId="0" borderId="16" xfId="2" applyNumberFormat="1" applyFont="1" applyBorder="1" applyAlignment="1">
      <alignment horizontal="right" vertical="center"/>
    </xf>
    <xf numFmtId="167" fontId="5" fillId="0" borderId="11" xfId="2" applyNumberFormat="1" applyFont="1" applyBorder="1" applyAlignment="1">
      <alignment horizontal="right" vertical="center"/>
    </xf>
    <xf numFmtId="0" fontId="5" fillId="2" borderId="0" xfId="2" applyFont="1" applyFill="1"/>
    <xf numFmtId="0" fontId="4" fillId="0" borderId="0" xfId="2"/>
    <xf numFmtId="0" fontId="5" fillId="0" borderId="1" xfId="2" applyFont="1" applyBorder="1" applyAlignment="1">
      <alignment horizontal="left" wrapText="1"/>
    </xf>
    <xf numFmtId="0" fontId="2" fillId="0" borderId="0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/>
    <xf numFmtId="0" fontId="1" fillId="0" borderId="0" xfId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Nostoc sp. N27P72 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3)'!$I$50:$I$54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2</c:v>
                  </c:pt>
                  <c:pt idx="2">
                    <c:v>3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plus>
            <c:minus>
              <c:numRef>
                <c:f>'Supplementary data (Fig 3)'!$I$50:$I$54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2</c:v>
                  </c:pt>
                  <c:pt idx="2">
                    <c:v>3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3)'!$O$38:$O$42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3)'!$Q$38:$Q$42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105.65</c:v>
                </c:pt>
                <c:pt idx="2">
                  <c:v>88.1</c:v>
                </c:pt>
                <c:pt idx="3">
                  <c:v>75.599999999999994</c:v>
                </c:pt>
                <c:pt idx="4">
                  <c:v>71.05</c:v>
                </c:pt>
              </c:numCache>
            </c:numRef>
          </c:val>
          <c:smooth val="0"/>
        </c:ser>
        <c:ser>
          <c:idx val="1"/>
          <c:order val="1"/>
          <c:tx>
            <c:v>Nostoc sp. FB71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3)'!$I$38:$I$42</c:f>
                <c:numCache>
                  <c:formatCode>General</c:formatCod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5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plus>
            <c:minus>
              <c:numRef>
                <c:f>'Supplementary data (Fig 3)'!$I$38:$I$42</c:f>
                <c:numCache>
                  <c:formatCode>General</c:formatCod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5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3)'!$O$38:$O$42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3)'!$P$38:$P$42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104.5</c:v>
                </c:pt>
                <c:pt idx="2">
                  <c:v>75.050000000000011</c:v>
                </c:pt>
                <c:pt idx="3">
                  <c:v>63.650000000000006</c:v>
                </c:pt>
                <c:pt idx="4">
                  <c:v>53.599999999999994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18384"/>
        <c:axId val="115218944"/>
      </c:lineChart>
      <c:catAx>
        <c:axId val="11521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5218944"/>
        <c:crosses val="autoZero"/>
        <c:auto val="1"/>
        <c:lblAlgn val="ctr"/>
        <c:lblOffset val="100"/>
        <c:noMultiLvlLbl val="0"/>
      </c:catAx>
      <c:valAx>
        <c:axId val="115218944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 [mg Cr(III) (g dry weight)–1]</a:t>
                </a: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endParaRPr 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18384"/>
        <c:crossesAt val="1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Nostoc sp. FB71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3)'!$I$76:$I$80</c:f>
                <c:numCache>
                  <c:formatCode>General</c:formatCode>
                  <c:ptCount val="5"/>
                  <c:pt idx="0">
                    <c:v>0.17320508075689431</c:v>
                  </c:pt>
                  <c:pt idx="1">
                    <c:v>2</c:v>
                  </c:pt>
                  <c:pt idx="2">
                    <c:v>4</c:v>
                  </c:pt>
                  <c:pt idx="3">
                    <c:v>5</c:v>
                  </c:pt>
                  <c:pt idx="4">
                    <c:v>5</c:v>
                  </c:pt>
                </c:numCache>
              </c:numRef>
            </c:plus>
            <c:minus>
              <c:numRef>
                <c:f>'Supplementary data (Fig 3)'!$I$76:$I$80</c:f>
                <c:numCache>
                  <c:formatCode>General</c:formatCode>
                  <c:ptCount val="5"/>
                  <c:pt idx="0">
                    <c:v>0.17320508075689431</c:v>
                  </c:pt>
                  <c:pt idx="1">
                    <c:v>2</c:v>
                  </c:pt>
                  <c:pt idx="2">
                    <c:v>4</c:v>
                  </c:pt>
                  <c:pt idx="3">
                    <c:v>5</c:v>
                  </c:pt>
                  <c:pt idx="4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3)'!$O$62:$O$66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3)'!$Q$62:$Q$66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188.5</c:v>
                </c:pt>
                <c:pt idx="2">
                  <c:v>132.5</c:v>
                </c:pt>
                <c:pt idx="3">
                  <c:v>123.5</c:v>
                </c:pt>
                <c:pt idx="4">
                  <c:v>99</c:v>
                </c:pt>
              </c:numCache>
            </c:numRef>
          </c:val>
          <c:smooth val="0"/>
        </c:ser>
        <c:ser>
          <c:idx val="1"/>
          <c:order val="1"/>
          <c:tx>
            <c:v>Nostoc sp. N27P72 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3)'!$I$65:$I$69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4</c:v>
                  </c:pt>
                  <c:pt idx="2">
                    <c:v>6</c:v>
                  </c:pt>
                  <c:pt idx="3">
                    <c:v>7</c:v>
                  </c:pt>
                  <c:pt idx="4">
                    <c:v>4</c:v>
                  </c:pt>
                </c:numCache>
              </c:numRef>
            </c:plus>
            <c:minus>
              <c:numRef>
                <c:f>'Supplementary data (Fig 3)'!$I$65:$I$69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4</c:v>
                  </c:pt>
                  <c:pt idx="2">
                    <c:v>6</c:v>
                  </c:pt>
                  <c:pt idx="3">
                    <c:v>7</c:v>
                  </c:pt>
                  <c:pt idx="4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3)'!$O$62:$O$66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3)'!$P$62:$P$66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185.8</c:v>
                </c:pt>
                <c:pt idx="2">
                  <c:v>149</c:v>
                </c:pt>
                <c:pt idx="3">
                  <c:v>141.55000000000001</c:v>
                </c:pt>
                <c:pt idx="4">
                  <c:v>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22304"/>
        <c:axId val="115222864"/>
      </c:lineChart>
      <c:catAx>
        <c:axId val="11522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22864"/>
        <c:crosses val="autoZero"/>
        <c:auto val="1"/>
        <c:lblAlgn val="ctr"/>
        <c:lblOffset val="100"/>
        <c:noMultiLvlLbl val="0"/>
      </c:catAx>
      <c:valAx>
        <c:axId val="115222864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 [mg Ni(II) (g dry weight)–1]</a:t>
                </a: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endParaRPr 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2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Nostoc sp. N27P72 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3)'!$I$91:$I$95</c:f>
                <c:numCache>
                  <c:formatCode>General</c:formatCode>
                  <c:ptCount val="5"/>
                  <c:pt idx="0">
                    <c:v>0.14433756729740646</c:v>
                  </c:pt>
                  <c:pt idx="1">
                    <c:v>0.20207259421636986</c:v>
                  </c:pt>
                  <c:pt idx="2">
                    <c:v>3</c:v>
                  </c:pt>
                  <c:pt idx="3">
                    <c:v>5</c:v>
                  </c:pt>
                  <c:pt idx="4">
                    <c:v>4</c:v>
                  </c:pt>
                </c:numCache>
              </c:numRef>
            </c:plus>
            <c:minus>
              <c:numRef>
                <c:f>'Supplementary data (Fig 3)'!$I$91:$I$95</c:f>
                <c:numCache>
                  <c:formatCode>General</c:formatCode>
                  <c:ptCount val="5"/>
                  <c:pt idx="0">
                    <c:v>0.14433756729740646</c:v>
                  </c:pt>
                  <c:pt idx="1">
                    <c:v>0.20207259421636986</c:v>
                  </c:pt>
                  <c:pt idx="2">
                    <c:v>3</c:v>
                  </c:pt>
                  <c:pt idx="3">
                    <c:v>5</c:v>
                  </c:pt>
                  <c:pt idx="4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3)'!$N$88:$N$92</c:f>
              <c:strCache>
                <c:ptCount val="5"/>
                <c:pt idx="0">
                  <c:v>0</c:v>
                </c:pt>
                <c:pt idx="1">
                  <c:v>T0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3)'!$P$88:$P$92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135.05000000000001</c:v>
                </c:pt>
                <c:pt idx="2">
                  <c:v>125.55000000000001</c:v>
                </c:pt>
                <c:pt idx="3">
                  <c:v>119.9</c:v>
                </c:pt>
                <c:pt idx="4">
                  <c:v>108.94999999999999</c:v>
                </c:pt>
              </c:numCache>
            </c:numRef>
          </c:val>
          <c:smooth val="0"/>
        </c:ser>
        <c:ser>
          <c:idx val="1"/>
          <c:order val="1"/>
          <c:tx>
            <c:v>Nostoc sp. FB71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3)'!$I$102:$I$106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3</c:v>
                  </c:pt>
                  <c:pt idx="2">
                    <c:v>5</c:v>
                  </c:pt>
                  <c:pt idx="3">
                    <c:v>0.57735026918962584</c:v>
                  </c:pt>
                  <c:pt idx="4">
                    <c:v>4.9620243455731456</c:v>
                  </c:pt>
                </c:numCache>
              </c:numRef>
            </c:plus>
            <c:minus>
              <c:numRef>
                <c:f>'Supplementary data (Fig 3)'!$I$102:$I$106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3</c:v>
                  </c:pt>
                  <c:pt idx="2">
                    <c:v>5</c:v>
                  </c:pt>
                  <c:pt idx="3">
                    <c:v>0.57735026918962584</c:v>
                  </c:pt>
                  <c:pt idx="4">
                    <c:v>4.9620243455731456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3)'!$N$88:$N$92</c:f>
              <c:strCache>
                <c:ptCount val="5"/>
                <c:pt idx="0">
                  <c:v>0</c:v>
                </c:pt>
                <c:pt idx="1">
                  <c:v>T0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3)'!$O$88:$O$92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136.5</c:v>
                </c:pt>
                <c:pt idx="2">
                  <c:v>110.5</c:v>
                </c:pt>
                <c:pt idx="3">
                  <c:v>102.5</c:v>
                </c:pt>
                <c:pt idx="4">
                  <c:v>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26224"/>
        <c:axId val="115226784"/>
      </c:lineChart>
      <c:catAx>
        <c:axId val="11522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26784"/>
        <c:crosses val="autoZero"/>
        <c:auto val="1"/>
        <c:lblAlgn val="ctr"/>
        <c:lblOffset val="100"/>
        <c:noMultiLvlLbl val="0"/>
      </c:catAx>
      <c:valAx>
        <c:axId val="115226784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 [mg Cu(II) (g dry weight)–1]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26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400" b="1" i="1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N27P72 </a:t>
            </a:r>
            <a:endParaRPr 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Cr(III)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3)'!$I$38:$I$42</c:f>
                <c:numCache>
                  <c:formatCode>General</c:formatCod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5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plus>
            <c:minus>
              <c:numRef>
                <c:f>'Supplementary data (Fig 3)'!$I$38:$I$42</c:f>
                <c:numCache>
                  <c:formatCode>General</c:formatCod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5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3)'!$V$40:$V$44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3)'!$W$40:$W$44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105.65</c:v>
                </c:pt>
                <c:pt idx="2">
                  <c:v>88.1</c:v>
                </c:pt>
                <c:pt idx="3">
                  <c:v>75.599999999999994</c:v>
                </c:pt>
                <c:pt idx="4">
                  <c:v>71.05</c:v>
                </c:pt>
              </c:numCache>
            </c:numRef>
          </c:val>
          <c:smooth val="0"/>
        </c:ser>
        <c:ser>
          <c:idx val="1"/>
          <c:order val="1"/>
          <c:tx>
            <c:v>Ni(II)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x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3)'!$I$65:$I$69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4</c:v>
                  </c:pt>
                  <c:pt idx="2">
                    <c:v>6</c:v>
                  </c:pt>
                  <c:pt idx="3">
                    <c:v>7</c:v>
                  </c:pt>
                  <c:pt idx="4">
                    <c:v>4</c:v>
                  </c:pt>
                </c:numCache>
              </c:numRef>
            </c:plus>
            <c:minus>
              <c:numRef>
                <c:f>'Supplementary data (Fig 3)'!$I$65:$I$69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4</c:v>
                  </c:pt>
                  <c:pt idx="2">
                    <c:v>6</c:v>
                  </c:pt>
                  <c:pt idx="3">
                    <c:v>7</c:v>
                  </c:pt>
                  <c:pt idx="4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3)'!$V$40:$V$44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3)'!$X$40:$X$44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185.8</c:v>
                </c:pt>
                <c:pt idx="2">
                  <c:v>149</c:v>
                </c:pt>
                <c:pt idx="3">
                  <c:v>141.55000000000001</c:v>
                </c:pt>
                <c:pt idx="4">
                  <c:v>128</c:v>
                </c:pt>
              </c:numCache>
            </c:numRef>
          </c:val>
          <c:smooth val="0"/>
        </c:ser>
        <c:ser>
          <c:idx val="2"/>
          <c:order val="2"/>
          <c:tx>
            <c:v>Cu(II)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3)'!$I$91:$I$95</c:f>
                <c:numCache>
                  <c:formatCode>General</c:formatCode>
                  <c:ptCount val="5"/>
                  <c:pt idx="0">
                    <c:v>0.14433756729740646</c:v>
                  </c:pt>
                  <c:pt idx="1">
                    <c:v>0.20207259421636986</c:v>
                  </c:pt>
                  <c:pt idx="2">
                    <c:v>3</c:v>
                  </c:pt>
                  <c:pt idx="3">
                    <c:v>5</c:v>
                  </c:pt>
                  <c:pt idx="4">
                    <c:v>4</c:v>
                  </c:pt>
                </c:numCache>
              </c:numRef>
            </c:plus>
            <c:minus>
              <c:numRef>
                <c:f>'Supplementary data (Fig 3)'!$I$91:$I$95</c:f>
                <c:numCache>
                  <c:formatCode>General</c:formatCode>
                  <c:ptCount val="5"/>
                  <c:pt idx="0">
                    <c:v>0.14433756729740646</c:v>
                  </c:pt>
                  <c:pt idx="1">
                    <c:v>0.20207259421636986</c:v>
                  </c:pt>
                  <c:pt idx="2">
                    <c:v>3</c:v>
                  </c:pt>
                  <c:pt idx="3">
                    <c:v>5</c:v>
                  </c:pt>
                  <c:pt idx="4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3)'!$V$40:$V$44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3)'!$Y$40:$Y$44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135.05000000000001</c:v>
                </c:pt>
                <c:pt idx="2">
                  <c:v>125.55000000000001</c:v>
                </c:pt>
                <c:pt idx="3">
                  <c:v>119.9</c:v>
                </c:pt>
                <c:pt idx="4">
                  <c:v>108.94999999999999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28048"/>
        <c:axId val="187628608"/>
      </c:lineChart>
      <c:catAx>
        <c:axId val="187628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Minutes</a:t>
                </a:r>
                <a:endParaRPr lang="en-US" sz="1000" b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28608"/>
        <c:crosses val="autoZero"/>
        <c:auto val="0"/>
        <c:lblAlgn val="ctr"/>
        <c:lblOffset val="100"/>
        <c:noMultiLvlLbl val="0"/>
      </c:catAx>
      <c:valAx>
        <c:axId val="187628608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 [mg metal (g dry weight)-1]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28048"/>
        <c:crossesAt val="1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400" b="1" i="1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FB71 </a:t>
            </a:r>
            <a:endParaRPr 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 Cr(III)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3)'!$I$50:$I$54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2</c:v>
                  </c:pt>
                  <c:pt idx="2">
                    <c:v>3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plus>
            <c:minus>
              <c:numRef>
                <c:f>'Supplementary data (Fig 3)'!$I$50:$I$54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2</c:v>
                  </c:pt>
                  <c:pt idx="2">
                    <c:v>3</c:v>
                  </c:pt>
                  <c:pt idx="3">
                    <c:v>3</c:v>
                  </c:pt>
                  <c:pt idx="4">
                    <c:v>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3)'!$V$50:$V$54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3)'!$W$50:$W$54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104.5</c:v>
                </c:pt>
                <c:pt idx="2">
                  <c:v>75.050000000000011</c:v>
                </c:pt>
                <c:pt idx="3">
                  <c:v>63.650000000000006</c:v>
                </c:pt>
                <c:pt idx="4">
                  <c:v>53.599999999999994</c:v>
                </c:pt>
              </c:numCache>
            </c:numRef>
          </c:val>
          <c:smooth val="0"/>
        </c:ser>
        <c:ser>
          <c:idx val="1"/>
          <c:order val="1"/>
          <c:tx>
            <c:v>Ni(II)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x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3)'!$I$76:$I$80</c:f>
                <c:numCache>
                  <c:formatCode>General</c:formatCode>
                  <c:ptCount val="5"/>
                  <c:pt idx="0">
                    <c:v>0.17320508075689431</c:v>
                  </c:pt>
                  <c:pt idx="1">
                    <c:v>2</c:v>
                  </c:pt>
                  <c:pt idx="2">
                    <c:v>4</c:v>
                  </c:pt>
                  <c:pt idx="3">
                    <c:v>5</c:v>
                  </c:pt>
                  <c:pt idx="4">
                    <c:v>5</c:v>
                  </c:pt>
                </c:numCache>
              </c:numRef>
            </c:plus>
            <c:minus>
              <c:numRef>
                <c:f>'Supplementary data (Fig 3)'!$I$76:$I$80</c:f>
                <c:numCache>
                  <c:formatCode>General</c:formatCode>
                  <c:ptCount val="5"/>
                  <c:pt idx="0">
                    <c:v>0.17320508075689431</c:v>
                  </c:pt>
                  <c:pt idx="1">
                    <c:v>2</c:v>
                  </c:pt>
                  <c:pt idx="2">
                    <c:v>4</c:v>
                  </c:pt>
                  <c:pt idx="3">
                    <c:v>5</c:v>
                  </c:pt>
                  <c:pt idx="4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3)'!$V$50:$V$54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3)'!$X$50:$X$54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188.5</c:v>
                </c:pt>
                <c:pt idx="2">
                  <c:v>132.5</c:v>
                </c:pt>
                <c:pt idx="3">
                  <c:v>123.5</c:v>
                </c:pt>
                <c:pt idx="4">
                  <c:v>99</c:v>
                </c:pt>
              </c:numCache>
            </c:numRef>
          </c:val>
          <c:smooth val="0"/>
        </c:ser>
        <c:ser>
          <c:idx val="2"/>
          <c:order val="2"/>
          <c:tx>
            <c:v>Cu(II)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'Supplementary data (Fig 3)'!$I$102:$I$106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3</c:v>
                  </c:pt>
                  <c:pt idx="2">
                    <c:v>5</c:v>
                  </c:pt>
                  <c:pt idx="3">
                    <c:v>0.57735026918962584</c:v>
                  </c:pt>
                  <c:pt idx="4">
                    <c:v>4.9620243455731456</c:v>
                  </c:pt>
                </c:numCache>
              </c:numRef>
            </c:plus>
            <c:minus>
              <c:numRef>
                <c:f>'Supplementary data (Fig 3)'!$I$102:$I$106</c:f>
                <c:numCache>
                  <c:formatCode>General</c:formatCode>
                  <c:ptCount val="5"/>
                  <c:pt idx="0">
                    <c:v>0.28867513459481292</c:v>
                  </c:pt>
                  <c:pt idx="1">
                    <c:v>3</c:v>
                  </c:pt>
                  <c:pt idx="2">
                    <c:v>5</c:v>
                  </c:pt>
                  <c:pt idx="3">
                    <c:v>0.57735026918962584</c:v>
                  </c:pt>
                  <c:pt idx="4">
                    <c:v>4.9620243455731456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data (Fig 3)'!$V$50:$V$54</c:f>
              <c:strCache>
                <c:ptCount val="5"/>
                <c:pt idx="0">
                  <c:v>0</c:v>
                </c:pt>
                <c:pt idx="1">
                  <c:v>T10</c:v>
                </c:pt>
                <c:pt idx="2">
                  <c:v>T30</c:v>
                </c:pt>
                <c:pt idx="3">
                  <c:v>T60</c:v>
                </c:pt>
                <c:pt idx="4">
                  <c:v>T90</c:v>
                </c:pt>
              </c:strCache>
            </c:strRef>
          </c:cat>
          <c:val>
            <c:numRef>
              <c:f>'Supplementary data (Fig 3)'!$Y$50:$Y$54</c:f>
              <c:numCache>
                <c:formatCode>###0.0000</c:formatCode>
                <c:ptCount val="5"/>
                <c:pt idx="0" formatCode="General">
                  <c:v>0</c:v>
                </c:pt>
                <c:pt idx="1">
                  <c:v>136.5</c:v>
                </c:pt>
                <c:pt idx="2">
                  <c:v>110.5</c:v>
                </c:pt>
                <c:pt idx="3">
                  <c:v>102.5</c:v>
                </c:pt>
                <c:pt idx="4">
                  <c:v>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32528"/>
        <c:axId val="187633088"/>
      </c:lineChart>
      <c:catAx>
        <c:axId val="187632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Minutes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33088"/>
        <c:crosses val="autoZero"/>
        <c:auto val="1"/>
        <c:lblAlgn val="ctr"/>
        <c:lblOffset val="100"/>
        <c:noMultiLvlLbl val="0"/>
      </c:catAx>
      <c:valAx>
        <c:axId val="187633088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 [mg metal (g dry weight)-1]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3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438150</xdr:colOff>
      <xdr:row>40</xdr:row>
      <xdr:rowOff>146050</xdr:rowOff>
    </xdr:from>
    <xdr:to>
      <xdr:col>18</xdr:col>
      <xdr:colOff>406400</xdr:colOff>
      <xdr:row>54</xdr:row>
      <xdr:rowOff>119062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600074</xdr:colOff>
      <xdr:row>58</xdr:row>
      <xdr:rowOff>4762</xdr:rowOff>
    </xdr:from>
    <xdr:to>
      <xdr:col>18</xdr:col>
      <xdr:colOff>590549</xdr:colOff>
      <xdr:row>72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74</xdr:row>
      <xdr:rowOff>23811</xdr:rowOff>
    </xdr:from>
    <xdr:to>
      <xdr:col>18</xdr:col>
      <xdr:colOff>600075</xdr:colOff>
      <xdr:row>87</xdr:row>
      <xdr:rowOff>190499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600075</xdr:colOff>
      <xdr:row>37</xdr:row>
      <xdr:rowOff>4761</xdr:rowOff>
    </xdr:from>
    <xdr:to>
      <xdr:col>35</xdr:col>
      <xdr:colOff>9525</xdr:colOff>
      <xdr:row>50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52</xdr:row>
      <xdr:rowOff>176212</xdr:rowOff>
    </xdr:from>
    <xdr:to>
      <xdr:col>35</xdr:col>
      <xdr:colOff>0</xdr:colOff>
      <xdr:row>66</xdr:row>
      <xdr:rowOff>161925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0</xdr:colOff>
      <xdr:row>69</xdr:row>
      <xdr:rowOff>0</xdr:rowOff>
    </xdr:from>
    <xdr:to>
      <xdr:col>35</xdr:col>
      <xdr:colOff>228036</xdr:colOff>
      <xdr:row>75</xdr:row>
      <xdr:rowOff>121960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8335625" y="13723938"/>
          <a:ext cx="3283974" cy="141577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justLow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en-US" sz="14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S2: Supplementary data of figure 3.</a:t>
          </a:r>
          <a:r>
            <a:rPr kumimoji="0" lang="en-US" altLang="en-US" sz="1400" b="0" i="0" u="none" strike="noStrike" cap="none" normalizeH="0" baseline="0">
              <a:ln>
                <a:noFill/>
              </a:ln>
              <a:solidFill>
                <a:srgbClr val="1D2228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Time course of specific metal removal (q), expressed as mg of metal removed per g of biomass dry weight, by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N27P72 (a) and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FB71 (b)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cultivated in media culture containing (10 g/l) maltose, with copper, chromium, and nickel in single-metal solutions. </a:t>
          </a:r>
          <a:endParaRPr kumimoji="0" lang="en-US" altLang="en-US" sz="1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K110"/>
  <sheetViews>
    <sheetView tabSelected="1" topLeftCell="V60" zoomScale="120" zoomScaleNormal="120" workbookViewId="0">
      <selection activeCell="AE70" sqref="AE70"/>
    </sheetView>
  </sheetViews>
  <sheetFormatPr defaultRowHeight="15" x14ac:dyDescent="0.25"/>
  <sheetData>
    <row r="4" spans="2:20" x14ac:dyDescent="0.25">
      <c r="B4" t="s">
        <v>0</v>
      </c>
      <c r="C4">
        <v>105.2</v>
      </c>
      <c r="D4">
        <v>106.1</v>
      </c>
      <c r="E4">
        <f>AVERAGE(C4:D4)</f>
        <v>105.65</v>
      </c>
      <c r="F4">
        <f>STDEV(C4:D4)</f>
        <v>0.63639610306788674</v>
      </c>
      <c r="I4" t="s">
        <v>0</v>
      </c>
      <c r="J4">
        <v>186.3</v>
      </c>
      <c r="K4">
        <v>185.3</v>
      </c>
      <c r="L4">
        <f>AVERAGE(J4:K4)</f>
        <v>185.8</v>
      </c>
      <c r="M4">
        <f>STDEV(J4:K4)</f>
        <v>0.70710678118654757</v>
      </c>
      <c r="P4" t="s">
        <v>0</v>
      </c>
      <c r="Q4">
        <v>134.80000000000001</v>
      </c>
      <c r="R4">
        <v>135.30000000000001</v>
      </c>
      <c r="S4">
        <f>AVERAGE(Q4:R4)</f>
        <v>135.05000000000001</v>
      </c>
      <c r="T4">
        <f>STDEV(Q4:R4)</f>
        <v>0.35355339059327379</v>
      </c>
    </row>
    <row r="5" spans="2:20" x14ac:dyDescent="0.25">
      <c r="B5" t="s">
        <v>1</v>
      </c>
      <c r="C5">
        <v>87.9</v>
      </c>
      <c r="D5">
        <v>88.3</v>
      </c>
      <c r="E5">
        <f t="shared" ref="E5:E7" si="0">AVERAGE(C5:D5)</f>
        <v>88.1</v>
      </c>
      <c r="F5">
        <f t="shared" ref="F5:F7" si="1">STDEV(C5:D5)</f>
        <v>0.28284271247461301</v>
      </c>
      <c r="I5" t="s">
        <v>1</v>
      </c>
      <c r="J5">
        <v>149.69999999999999</v>
      </c>
      <c r="K5">
        <v>148.30000000000001</v>
      </c>
      <c r="L5">
        <f t="shared" ref="L5:L7" si="2">AVERAGE(J5:K5)</f>
        <v>149</v>
      </c>
      <c r="M5">
        <f t="shared" ref="M5:M7" si="3">STDEV(J5:K5)</f>
        <v>0.98994949366115048</v>
      </c>
      <c r="P5" t="s">
        <v>1</v>
      </c>
      <c r="Q5">
        <v>125.9</v>
      </c>
      <c r="R5">
        <v>125.2</v>
      </c>
      <c r="S5">
        <f t="shared" ref="S5:S7" si="4">AVERAGE(Q5:R5)</f>
        <v>125.55000000000001</v>
      </c>
      <c r="T5">
        <f t="shared" ref="T5:T7" si="5">STDEV(Q5:R5)</f>
        <v>0.49497474683058529</v>
      </c>
    </row>
    <row r="6" spans="2:20" x14ac:dyDescent="0.25">
      <c r="B6" t="s">
        <v>2</v>
      </c>
      <c r="C6">
        <v>75.099999999999994</v>
      </c>
      <c r="D6">
        <v>76.099999999999994</v>
      </c>
      <c r="E6">
        <f t="shared" si="0"/>
        <v>75.599999999999994</v>
      </c>
      <c r="F6">
        <f t="shared" si="1"/>
        <v>0.70710678118654757</v>
      </c>
      <c r="I6" t="s">
        <v>2</v>
      </c>
      <c r="J6">
        <v>141.9</v>
      </c>
      <c r="K6">
        <v>141.19999999999999</v>
      </c>
      <c r="L6">
        <f t="shared" si="2"/>
        <v>141.55000000000001</v>
      </c>
      <c r="M6">
        <f t="shared" si="3"/>
        <v>0.49497474683059534</v>
      </c>
      <c r="P6" t="s">
        <v>2</v>
      </c>
      <c r="Q6">
        <v>119.8</v>
      </c>
      <c r="R6">
        <v>120</v>
      </c>
      <c r="S6">
        <f t="shared" si="4"/>
        <v>119.9</v>
      </c>
      <c r="T6">
        <f t="shared" si="5"/>
        <v>0.14142135623731153</v>
      </c>
    </row>
    <row r="7" spans="2:20" x14ac:dyDescent="0.25">
      <c r="B7" t="s">
        <v>3</v>
      </c>
      <c r="C7">
        <v>70.8</v>
      </c>
      <c r="D7">
        <v>71.3</v>
      </c>
      <c r="E7">
        <f t="shared" si="0"/>
        <v>71.05</v>
      </c>
      <c r="F7">
        <f t="shared" si="1"/>
        <v>0.35355339059327379</v>
      </c>
      <c r="I7" t="s">
        <v>3</v>
      </c>
      <c r="J7">
        <v>128.69999999999999</v>
      </c>
      <c r="K7">
        <v>127.3</v>
      </c>
      <c r="L7">
        <f t="shared" si="2"/>
        <v>128</v>
      </c>
      <c r="M7">
        <f t="shared" si="3"/>
        <v>0.98994949366116047</v>
      </c>
      <c r="P7" t="s">
        <v>3</v>
      </c>
      <c r="Q7">
        <v>109.3</v>
      </c>
      <c r="R7">
        <v>108.6</v>
      </c>
      <c r="S7">
        <f t="shared" si="4"/>
        <v>108.94999999999999</v>
      </c>
      <c r="T7">
        <f t="shared" si="5"/>
        <v>0.49497474683058529</v>
      </c>
    </row>
    <row r="13" spans="2:20" x14ac:dyDescent="0.25">
      <c r="N13" t="s">
        <v>0</v>
      </c>
      <c r="O13" t="s">
        <v>1</v>
      </c>
      <c r="P13" t="s">
        <v>2</v>
      </c>
      <c r="Q13" t="s">
        <v>3</v>
      </c>
    </row>
    <row r="14" spans="2:20" x14ac:dyDescent="0.25">
      <c r="B14" t="s">
        <v>0</v>
      </c>
      <c r="C14" t="s">
        <v>1</v>
      </c>
      <c r="D14" t="s">
        <v>2</v>
      </c>
      <c r="E14" t="s">
        <v>3</v>
      </c>
      <c r="H14" t="s">
        <v>0</v>
      </c>
      <c r="I14" t="s">
        <v>1</v>
      </c>
      <c r="J14" t="s">
        <v>2</v>
      </c>
      <c r="K14" t="s">
        <v>3</v>
      </c>
      <c r="N14">
        <v>134.80000000000001</v>
      </c>
      <c r="O14">
        <v>125.9</v>
      </c>
      <c r="P14">
        <v>119.8</v>
      </c>
      <c r="Q14">
        <v>109.3</v>
      </c>
    </row>
    <row r="15" spans="2:20" x14ac:dyDescent="0.25">
      <c r="B15">
        <v>105.2</v>
      </c>
      <c r="C15">
        <v>87.9</v>
      </c>
      <c r="D15">
        <v>75.099999999999994</v>
      </c>
      <c r="E15">
        <v>70.8</v>
      </c>
      <c r="H15">
        <v>186.3</v>
      </c>
      <c r="I15">
        <v>149.69999999999999</v>
      </c>
      <c r="J15">
        <v>141.9</v>
      </c>
      <c r="K15">
        <v>128.69999999999999</v>
      </c>
      <c r="N15">
        <v>135.30000000000001</v>
      </c>
      <c r="O15">
        <v>125.2</v>
      </c>
      <c r="P15">
        <v>120</v>
      </c>
      <c r="Q15">
        <v>108.6</v>
      </c>
    </row>
    <row r="16" spans="2:20" x14ac:dyDescent="0.25">
      <c r="B16">
        <v>106.1</v>
      </c>
      <c r="C16">
        <v>88.3</v>
      </c>
      <c r="D16">
        <v>76.099999999999994</v>
      </c>
      <c r="E16">
        <v>71.3</v>
      </c>
      <c r="H16">
        <v>185.3</v>
      </c>
      <c r="I16">
        <v>148.30000000000001</v>
      </c>
      <c r="J16">
        <v>141.19999999999999</v>
      </c>
      <c r="K16">
        <v>127.3</v>
      </c>
    </row>
    <row r="24" spans="2:21" x14ac:dyDescent="0.25">
      <c r="J24" t="s">
        <v>0</v>
      </c>
      <c r="K24">
        <v>188.2</v>
      </c>
      <c r="L24">
        <v>188.8</v>
      </c>
      <c r="M24">
        <f>AVERAGE(K24:L24)</f>
        <v>188.5</v>
      </c>
      <c r="N24">
        <f>STDEV(K24:L24)</f>
        <v>0.42426406871194461</v>
      </c>
      <c r="Q24" t="s">
        <v>0</v>
      </c>
      <c r="R24">
        <v>137</v>
      </c>
      <c r="S24">
        <v>136</v>
      </c>
      <c r="T24">
        <f>AVERAGE(R24:S24)</f>
        <v>136.5</v>
      </c>
      <c r="U24">
        <f>STDEV(R24:S24)</f>
        <v>0.70710678118654757</v>
      </c>
    </row>
    <row r="25" spans="2:21" x14ac:dyDescent="0.25">
      <c r="B25" t="s">
        <v>0</v>
      </c>
      <c r="C25">
        <v>104</v>
      </c>
      <c r="D25">
        <v>105</v>
      </c>
      <c r="E25">
        <f>AVERAGE(C25:D25)</f>
        <v>104.5</v>
      </c>
      <c r="F25">
        <f>STDEV(C25:D25)</f>
        <v>0.70710678118654757</v>
      </c>
      <c r="J25" t="s">
        <v>1</v>
      </c>
      <c r="K25">
        <v>132</v>
      </c>
      <c r="L25">
        <v>133</v>
      </c>
      <c r="M25">
        <f t="shared" ref="M25:M27" si="6">AVERAGE(K25:L25)</f>
        <v>132.5</v>
      </c>
      <c r="N25">
        <f t="shared" ref="N25:N27" si="7">STDEV(K25:L25)</f>
        <v>0.70710678118654757</v>
      </c>
      <c r="Q25" t="s">
        <v>1</v>
      </c>
      <c r="R25">
        <v>110</v>
      </c>
      <c r="S25">
        <v>111</v>
      </c>
      <c r="T25">
        <f t="shared" ref="T25:T27" si="8">AVERAGE(R25:S25)</f>
        <v>110.5</v>
      </c>
      <c r="U25">
        <f t="shared" ref="U25:U27" si="9">STDEV(R25:S25)</f>
        <v>0.70710678118654757</v>
      </c>
    </row>
    <row r="26" spans="2:21" x14ac:dyDescent="0.25">
      <c r="B26" t="s">
        <v>1</v>
      </c>
      <c r="C26">
        <v>74.2</v>
      </c>
      <c r="D26">
        <v>75.900000000000006</v>
      </c>
      <c r="E26">
        <f t="shared" ref="E26:E28" si="10">AVERAGE(C26:D26)</f>
        <v>75.050000000000011</v>
      </c>
      <c r="F26">
        <f t="shared" ref="F26:F28" si="11">STDEV(C26:D26)</f>
        <v>1.2020815280171329</v>
      </c>
      <c r="J26" t="s">
        <v>2</v>
      </c>
      <c r="K26">
        <v>123</v>
      </c>
      <c r="L26">
        <v>124</v>
      </c>
      <c r="M26">
        <f t="shared" si="6"/>
        <v>123.5</v>
      </c>
      <c r="N26">
        <f t="shared" si="7"/>
        <v>0.70710678118654757</v>
      </c>
      <c r="Q26" t="s">
        <v>2</v>
      </c>
      <c r="R26">
        <v>103</v>
      </c>
      <c r="S26">
        <v>102</v>
      </c>
      <c r="T26">
        <f t="shared" si="8"/>
        <v>102.5</v>
      </c>
      <c r="U26">
        <f t="shared" si="9"/>
        <v>0.70710678118654757</v>
      </c>
    </row>
    <row r="27" spans="2:21" x14ac:dyDescent="0.25">
      <c r="B27" t="s">
        <v>2</v>
      </c>
      <c r="C27">
        <v>63.1</v>
      </c>
      <c r="D27">
        <v>64.2</v>
      </c>
      <c r="E27">
        <f t="shared" si="10"/>
        <v>63.650000000000006</v>
      </c>
      <c r="F27">
        <f t="shared" si="11"/>
        <v>0.7778174593052033</v>
      </c>
      <c r="J27" t="s">
        <v>3</v>
      </c>
      <c r="K27">
        <v>100</v>
      </c>
      <c r="L27">
        <v>98</v>
      </c>
      <c r="M27">
        <f t="shared" si="6"/>
        <v>99</v>
      </c>
      <c r="N27">
        <f t="shared" si="7"/>
        <v>1.4142135623730951</v>
      </c>
      <c r="Q27" t="s">
        <v>3</v>
      </c>
      <c r="R27">
        <v>93</v>
      </c>
      <c r="S27">
        <v>91</v>
      </c>
      <c r="T27">
        <f t="shared" si="8"/>
        <v>92</v>
      </c>
      <c r="U27">
        <f t="shared" si="9"/>
        <v>1.4142135623730951</v>
      </c>
    </row>
    <row r="28" spans="2:21" x14ac:dyDescent="0.25">
      <c r="B28" t="s">
        <v>3</v>
      </c>
      <c r="C28">
        <v>53.3</v>
      </c>
      <c r="D28">
        <v>53.9</v>
      </c>
      <c r="E28">
        <f t="shared" si="10"/>
        <v>53.599999999999994</v>
      </c>
      <c r="F28">
        <f t="shared" si="11"/>
        <v>0.42426406871192951</v>
      </c>
    </row>
    <row r="35" spans="5:36" x14ac:dyDescent="0.25">
      <c r="E35" s="46" t="s">
        <v>4</v>
      </c>
      <c r="F35" s="46"/>
      <c r="G35" s="46"/>
      <c r="H35" s="46"/>
      <c r="I35" s="46"/>
      <c r="J35" s="1"/>
    </row>
    <row r="36" spans="5:36" ht="15.75" thickBot="1" x14ac:dyDescent="0.3">
      <c r="E36" s="47" t="s">
        <v>5</v>
      </c>
      <c r="F36" s="48"/>
      <c r="G36" s="48"/>
      <c r="H36" s="48"/>
      <c r="I36" s="48"/>
      <c r="J36" s="1"/>
    </row>
    <row r="37" spans="5:36" ht="26.25" thickTop="1" thickBot="1" x14ac:dyDescent="0.3">
      <c r="E37" s="45" t="s">
        <v>6</v>
      </c>
      <c r="F37" s="3" t="s">
        <v>7</v>
      </c>
      <c r="G37" s="4" t="s">
        <v>8</v>
      </c>
      <c r="H37" s="4" t="s">
        <v>9</v>
      </c>
      <c r="I37" s="5" t="s">
        <v>10</v>
      </c>
      <c r="J37" s="1"/>
    </row>
    <row r="38" spans="5:36" ht="16.5" thickTop="1" thickBot="1" x14ac:dyDescent="0.3">
      <c r="E38" s="6" t="s">
        <v>11</v>
      </c>
      <c r="F38" s="7">
        <v>105.65</v>
      </c>
      <c r="G38" s="8">
        <v>3</v>
      </c>
      <c r="H38" s="9">
        <v>0.44999999999999574</v>
      </c>
      <c r="I38" s="10">
        <v>1</v>
      </c>
      <c r="J38" s="1"/>
      <c r="O38">
        <v>0</v>
      </c>
      <c r="P38">
        <v>0</v>
      </c>
      <c r="Q38">
        <v>0</v>
      </c>
    </row>
    <row r="39" spans="5:36" ht="15.75" thickTop="1" x14ac:dyDescent="0.25">
      <c r="E39" s="11" t="s">
        <v>12</v>
      </c>
      <c r="F39" s="12">
        <v>88.1</v>
      </c>
      <c r="G39" s="13">
        <v>3</v>
      </c>
      <c r="H39" s="14">
        <v>0.19999999999999574</v>
      </c>
      <c r="I39" s="15">
        <v>2</v>
      </c>
      <c r="J39" s="1"/>
      <c r="O39" s="6" t="s">
        <v>29</v>
      </c>
      <c r="P39" s="7">
        <v>104.5</v>
      </c>
      <c r="Q39" s="7">
        <v>105.65</v>
      </c>
    </row>
    <row r="40" spans="5:36" ht="15.75" thickBot="1" x14ac:dyDescent="0.3">
      <c r="E40" s="11" t="s">
        <v>13</v>
      </c>
      <c r="F40" s="12">
        <v>75.599999999999994</v>
      </c>
      <c r="G40" s="13">
        <v>3</v>
      </c>
      <c r="H40" s="14">
        <v>0.5</v>
      </c>
      <c r="I40" s="15">
        <v>5</v>
      </c>
      <c r="J40" s="1"/>
      <c r="O40" s="11" t="s">
        <v>18</v>
      </c>
      <c r="P40" s="12">
        <v>75.050000000000011</v>
      </c>
      <c r="Q40" s="12">
        <v>88.1</v>
      </c>
      <c r="V40">
        <v>0</v>
      </c>
      <c r="W40">
        <v>0</v>
      </c>
      <c r="X40">
        <v>0</v>
      </c>
      <c r="Y40">
        <v>0</v>
      </c>
    </row>
    <row r="41" spans="5:36" ht="15.75" thickTop="1" x14ac:dyDescent="0.25">
      <c r="E41" s="11" t="s">
        <v>14</v>
      </c>
      <c r="F41" s="12">
        <v>71.05</v>
      </c>
      <c r="G41" s="13">
        <v>3</v>
      </c>
      <c r="H41" s="14">
        <v>0.25</v>
      </c>
      <c r="I41" s="15">
        <v>3</v>
      </c>
      <c r="J41" s="1"/>
      <c r="O41" s="11" t="s">
        <v>19</v>
      </c>
      <c r="P41" s="12">
        <v>63.650000000000006</v>
      </c>
      <c r="Q41" s="12">
        <v>75.599999999999994</v>
      </c>
      <c r="V41" s="6" t="s">
        <v>29</v>
      </c>
      <c r="W41" s="7">
        <v>105.65</v>
      </c>
      <c r="X41" s="26">
        <v>185.8</v>
      </c>
      <c r="Y41" s="26">
        <v>135.05000000000001</v>
      </c>
    </row>
    <row r="42" spans="5:36" ht="15.75" thickBot="1" x14ac:dyDescent="0.3">
      <c r="E42" s="16" t="s">
        <v>15</v>
      </c>
      <c r="F42" s="17">
        <v>85.1</v>
      </c>
      <c r="G42" s="18">
        <v>12</v>
      </c>
      <c r="H42" s="19">
        <v>14.006410869831914</v>
      </c>
      <c r="I42" s="20">
        <v>2</v>
      </c>
      <c r="J42" s="1"/>
      <c r="O42" s="11" t="s">
        <v>20</v>
      </c>
      <c r="P42" s="12">
        <v>53.599999999999994</v>
      </c>
      <c r="Q42" s="12">
        <v>71.05</v>
      </c>
      <c r="V42" s="11" t="s">
        <v>18</v>
      </c>
      <c r="W42" s="12">
        <v>88.1</v>
      </c>
      <c r="X42" s="31">
        <v>149</v>
      </c>
      <c r="Y42" s="31">
        <v>125.55000000000001</v>
      </c>
    </row>
    <row r="43" spans="5:36" ht="15.75" thickTop="1" x14ac:dyDescent="0.25">
      <c r="V43" s="11" t="s">
        <v>19</v>
      </c>
      <c r="W43" s="12">
        <v>75.599999999999994</v>
      </c>
      <c r="X43" s="31">
        <v>141.55000000000001</v>
      </c>
      <c r="Y43" s="31">
        <v>119.9</v>
      </c>
    </row>
    <row r="44" spans="5:36" x14ac:dyDescent="0.25">
      <c r="V44" s="11" t="s">
        <v>20</v>
      </c>
      <c r="W44" s="12">
        <v>71.05</v>
      </c>
      <c r="X44" s="31">
        <v>128</v>
      </c>
      <c r="Y44" s="31">
        <v>108.94999999999999</v>
      </c>
    </row>
    <row r="47" spans="5:36" x14ac:dyDescent="0.25">
      <c r="E47" s="46" t="s">
        <v>4</v>
      </c>
      <c r="F47" s="46"/>
      <c r="G47" s="46"/>
      <c r="H47" s="46"/>
      <c r="I47" s="46"/>
      <c r="J47" s="2"/>
      <c r="AJ47" t="s">
        <v>28</v>
      </c>
    </row>
    <row r="48" spans="5:36" ht="15.75" thickBot="1" x14ac:dyDescent="0.3">
      <c r="E48" s="47" t="s">
        <v>16</v>
      </c>
      <c r="F48" s="48"/>
      <c r="G48" s="48"/>
      <c r="H48" s="48"/>
      <c r="I48" s="48"/>
      <c r="J48" s="2"/>
    </row>
    <row r="49" spans="5:37" ht="26.25" thickTop="1" thickBot="1" x14ac:dyDescent="0.3">
      <c r="E49" s="45" t="s">
        <v>6</v>
      </c>
      <c r="F49" s="3" t="s">
        <v>7</v>
      </c>
      <c r="G49" s="4" t="s">
        <v>8</v>
      </c>
      <c r="H49" s="4" t="s">
        <v>9</v>
      </c>
      <c r="I49" s="5" t="s">
        <v>10</v>
      </c>
      <c r="J49" s="2"/>
    </row>
    <row r="50" spans="5:37" ht="16.5" thickTop="1" thickBot="1" x14ac:dyDescent="0.3">
      <c r="E50" s="6" t="s">
        <v>11</v>
      </c>
      <c r="F50" s="7">
        <v>104.5</v>
      </c>
      <c r="G50" s="8">
        <v>3</v>
      </c>
      <c r="H50" s="9">
        <v>0.5</v>
      </c>
      <c r="I50" s="10">
        <v>0.28867513459481292</v>
      </c>
      <c r="J50" s="2"/>
      <c r="V50">
        <v>0</v>
      </c>
      <c r="W50">
        <v>0</v>
      </c>
      <c r="X50">
        <v>0</v>
      </c>
      <c r="Y50">
        <v>0</v>
      </c>
    </row>
    <row r="51" spans="5:37" ht="15.75" thickTop="1" x14ac:dyDescent="0.25">
      <c r="E51" s="11" t="s">
        <v>12</v>
      </c>
      <c r="F51" s="12">
        <v>75.050000000000011</v>
      </c>
      <c r="G51" s="13">
        <v>3</v>
      </c>
      <c r="H51" s="14">
        <v>0.85000000000000142</v>
      </c>
      <c r="I51" s="15">
        <v>2</v>
      </c>
      <c r="J51" s="2"/>
      <c r="V51" s="6" t="s">
        <v>29</v>
      </c>
      <c r="W51" s="7">
        <v>104.5</v>
      </c>
      <c r="X51" s="26">
        <v>188.5</v>
      </c>
      <c r="Y51" s="26">
        <v>136.5</v>
      </c>
    </row>
    <row r="52" spans="5:37" x14ac:dyDescent="0.25">
      <c r="E52" s="11" t="s">
        <v>13</v>
      </c>
      <c r="F52" s="12">
        <v>63.650000000000006</v>
      </c>
      <c r="G52" s="13">
        <v>3</v>
      </c>
      <c r="H52" s="14">
        <v>0.55000000000000071</v>
      </c>
      <c r="I52" s="15">
        <v>3</v>
      </c>
      <c r="J52" s="2"/>
      <c r="V52" s="11" t="s">
        <v>18</v>
      </c>
      <c r="W52" s="12">
        <v>75.050000000000011</v>
      </c>
      <c r="X52" s="31">
        <v>132.5</v>
      </c>
      <c r="Y52" s="31">
        <v>110.5</v>
      </c>
    </row>
    <row r="53" spans="5:37" x14ac:dyDescent="0.25">
      <c r="E53" s="11" t="s">
        <v>14</v>
      </c>
      <c r="F53" s="12">
        <v>53.599999999999994</v>
      </c>
      <c r="G53" s="13">
        <v>3</v>
      </c>
      <c r="H53" s="14">
        <v>0.30000000000000071</v>
      </c>
      <c r="I53" s="15">
        <v>3</v>
      </c>
      <c r="J53" s="2"/>
      <c r="V53" s="11" t="s">
        <v>19</v>
      </c>
      <c r="W53" s="12">
        <v>63.650000000000006</v>
      </c>
      <c r="X53" s="31">
        <v>123.5</v>
      </c>
      <c r="Y53" s="31">
        <v>102.5</v>
      </c>
    </row>
    <row r="54" spans="5:37" ht="15.75" thickBot="1" x14ac:dyDescent="0.3">
      <c r="E54" s="16" t="s">
        <v>15</v>
      </c>
      <c r="F54" s="17">
        <v>74.2</v>
      </c>
      <c r="G54" s="18">
        <v>12</v>
      </c>
      <c r="H54" s="19">
        <v>19.922931054897067</v>
      </c>
      <c r="I54" s="20">
        <v>2</v>
      </c>
      <c r="J54" s="2"/>
      <c r="V54" s="11" t="s">
        <v>20</v>
      </c>
      <c r="W54" s="12">
        <v>53.599999999999994</v>
      </c>
      <c r="X54" s="31">
        <v>99</v>
      </c>
      <c r="Y54" s="31">
        <v>92</v>
      </c>
    </row>
    <row r="55" spans="5:37" ht="15.75" thickTop="1" x14ac:dyDescent="0.25"/>
    <row r="56" spans="5:37" x14ac:dyDescent="0.25">
      <c r="AK56" t="s">
        <v>30</v>
      </c>
    </row>
    <row r="57" spans="5:37" x14ac:dyDescent="0.25">
      <c r="E57" t="s">
        <v>22</v>
      </c>
    </row>
    <row r="62" spans="5:37" ht="15.75" thickBot="1" x14ac:dyDescent="0.3">
      <c r="E62" s="44" t="s">
        <v>4</v>
      </c>
      <c r="F62" s="44"/>
      <c r="G62" s="44"/>
      <c r="H62" s="44"/>
      <c r="I62" s="44"/>
      <c r="J62" s="21"/>
      <c r="O62">
        <v>0</v>
      </c>
      <c r="P62">
        <v>0</v>
      </c>
      <c r="Q62">
        <v>0</v>
      </c>
    </row>
    <row r="63" spans="5:37" ht="16.5" thickTop="1" thickBot="1" x14ac:dyDescent="0.3">
      <c r="E63" s="41" t="s">
        <v>23</v>
      </c>
      <c r="F63" s="42"/>
      <c r="G63" s="42"/>
      <c r="H63" s="42"/>
      <c r="I63" s="42"/>
      <c r="J63" s="21"/>
      <c r="O63" s="6" t="s">
        <v>29</v>
      </c>
      <c r="P63" s="26">
        <v>185.8</v>
      </c>
      <c r="Q63" s="26">
        <v>188.5</v>
      </c>
    </row>
    <row r="64" spans="5:37" ht="26.25" thickTop="1" thickBot="1" x14ac:dyDescent="0.3">
      <c r="E64" s="43" t="s">
        <v>6</v>
      </c>
      <c r="F64" s="22" t="s">
        <v>7</v>
      </c>
      <c r="G64" s="23" t="s">
        <v>8</v>
      </c>
      <c r="H64" s="23" t="s">
        <v>9</v>
      </c>
      <c r="I64" s="24" t="s">
        <v>10</v>
      </c>
      <c r="J64" s="21"/>
      <c r="O64" s="11" t="s">
        <v>18</v>
      </c>
      <c r="P64" s="31">
        <v>149</v>
      </c>
      <c r="Q64" s="31">
        <v>132.5</v>
      </c>
    </row>
    <row r="65" spans="5:17" ht="15.75" thickTop="1" x14ac:dyDescent="0.25">
      <c r="E65" s="25" t="s">
        <v>11</v>
      </c>
      <c r="F65" s="26">
        <v>185.8</v>
      </c>
      <c r="G65" s="27">
        <v>3</v>
      </c>
      <c r="H65" s="28">
        <v>0.5</v>
      </c>
      <c r="I65" s="29">
        <v>0.28867513459481292</v>
      </c>
      <c r="J65" s="21"/>
      <c r="O65" s="11" t="s">
        <v>19</v>
      </c>
      <c r="P65" s="31">
        <v>141.55000000000001</v>
      </c>
      <c r="Q65" s="31">
        <v>123.5</v>
      </c>
    </row>
    <row r="66" spans="5:17" x14ac:dyDescent="0.25">
      <c r="E66" s="30" t="s">
        <v>12</v>
      </c>
      <c r="F66" s="31">
        <v>149</v>
      </c>
      <c r="G66" s="32">
        <v>3</v>
      </c>
      <c r="H66" s="33">
        <v>0.69999999999998863</v>
      </c>
      <c r="I66" s="34">
        <v>4</v>
      </c>
      <c r="J66" s="21"/>
      <c r="O66" s="11" t="s">
        <v>20</v>
      </c>
      <c r="P66" s="31">
        <v>128</v>
      </c>
      <c r="Q66" s="31">
        <v>99</v>
      </c>
    </row>
    <row r="67" spans="5:17" x14ac:dyDescent="0.25">
      <c r="E67" s="30" t="s">
        <v>13</v>
      </c>
      <c r="F67" s="31">
        <v>141.55000000000001</v>
      </c>
      <c r="G67" s="32">
        <v>3</v>
      </c>
      <c r="H67" s="33">
        <v>0.35000000000000853</v>
      </c>
      <c r="I67" s="34">
        <v>6</v>
      </c>
      <c r="J67" s="21"/>
    </row>
    <row r="68" spans="5:17" x14ac:dyDescent="0.25">
      <c r="E68" s="30" t="s">
        <v>14</v>
      </c>
      <c r="F68" s="31">
        <v>128</v>
      </c>
      <c r="G68" s="32">
        <v>3</v>
      </c>
      <c r="H68" s="33">
        <v>0.69999999999999574</v>
      </c>
      <c r="I68" s="34">
        <v>7</v>
      </c>
      <c r="J68" s="21"/>
    </row>
    <row r="69" spans="5:17" ht="15.75" thickBot="1" x14ac:dyDescent="0.3">
      <c r="E69" s="35" t="s">
        <v>15</v>
      </c>
      <c r="F69" s="36">
        <v>151.08750000000001</v>
      </c>
      <c r="G69" s="37">
        <v>12</v>
      </c>
      <c r="H69" s="38">
        <v>22.366046964499159</v>
      </c>
      <c r="I69" s="39">
        <v>4</v>
      </c>
      <c r="J69" s="21"/>
    </row>
    <row r="73" spans="5:17" x14ac:dyDescent="0.25">
      <c r="E73" s="44" t="s">
        <v>4</v>
      </c>
      <c r="F73" s="44"/>
      <c r="G73" s="44"/>
      <c r="H73" s="44"/>
      <c r="I73" s="44"/>
      <c r="J73" s="21"/>
    </row>
    <row r="74" spans="5:17" ht="15.75" thickBot="1" x14ac:dyDescent="0.3">
      <c r="E74" s="41" t="s">
        <v>24</v>
      </c>
      <c r="F74" s="42"/>
      <c r="G74" s="42"/>
      <c r="H74" s="42"/>
      <c r="I74" s="42"/>
      <c r="J74" s="21"/>
    </row>
    <row r="75" spans="5:17" ht="26.25" thickTop="1" thickBot="1" x14ac:dyDescent="0.3">
      <c r="E75" s="43" t="s">
        <v>6</v>
      </c>
      <c r="F75" s="22" t="s">
        <v>7</v>
      </c>
      <c r="G75" s="23" t="s">
        <v>8</v>
      </c>
      <c r="H75" s="23" t="s">
        <v>9</v>
      </c>
      <c r="I75" s="24" t="s">
        <v>10</v>
      </c>
      <c r="J75" s="21"/>
    </row>
    <row r="76" spans="5:17" ht="15.75" thickTop="1" x14ac:dyDescent="0.25">
      <c r="E76" s="25" t="s">
        <v>11</v>
      </c>
      <c r="F76" s="26">
        <v>188.5</v>
      </c>
      <c r="G76" s="27">
        <v>3</v>
      </c>
      <c r="H76" s="28">
        <v>0.30000000000001137</v>
      </c>
      <c r="I76" s="29">
        <v>0.17320508075689431</v>
      </c>
      <c r="J76" s="21"/>
    </row>
    <row r="77" spans="5:17" x14ac:dyDescent="0.25">
      <c r="E77" s="30" t="s">
        <v>12</v>
      </c>
      <c r="F77" s="31">
        <v>132.5</v>
      </c>
      <c r="G77" s="32">
        <v>3</v>
      </c>
      <c r="H77" s="33">
        <v>0.5</v>
      </c>
      <c r="I77" s="34">
        <v>2</v>
      </c>
      <c r="J77" s="21"/>
    </row>
    <row r="78" spans="5:17" x14ac:dyDescent="0.25">
      <c r="E78" s="30" t="s">
        <v>13</v>
      </c>
      <c r="F78" s="31">
        <v>123.5</v>
      </c>
      <c r="G78" s="32">
        <v>3</v>
      </c>
      <c r="H78" s="33">
        <v>0.5</v>
      </c>
      <c r="I78" s="34">
        <v>4</v>
      </c>
      <c r="J78" s="21"/>
    </row>
    <row r="79" spans="5:17" x14ac:dyDescent="0.25">
      <c r="E79" s="30" t="s">
        <v>14</v>
      </c>
      <c r="F79" s="31">
        <v>99</v>
      </c>
      <c r="G79" s="32">
        <v>3</v>
      </c>
      <c r="H79" s="40">
        <v>1</v>
      </c>
      <c r="I79" s="34">
        <v>5</v>
      </c>
      <c r="J79" s="21"/>
    </row>
    <row r="80" spans="5:17" ht="15.75" thickBot="1" x14ac:dyDescent="0.3">
      <c r="E80" s="35" t="s">
        <v>15</v>
      </c>
      <c r="F80" s="36">
        <v>135.875</v>
      </c>
      <c r="G80" s="37">
        <v>12</v>
      </c>
      <c r="H80" s="38">
        <v>34.224184033038284</v>
      </c>
      <c r="I80" s="39">
        <v>5</v>
      </c>
      <c r="J80" s="21"/>
    </row>
    <row r="83" spans="5:16" x14ac:dyDescent="0.25">
      <c r="E83" t="s">
        <v>21</v>
      </c>
    </row>
    <row r="88" spans="5:16" ht="15.75" thickBot="1" x14ac:dyDescent="0.3">
      <c r="E88" s="44" t="s">
        <v>4</v>
      </c>
      <c r="F88" s="44"/>
      <c r="G88" s="44"/>
      <c r="H88" s="44"/>
      <c r="I88" s="44"/>
      <c r="J88" s="21"/>
      <c r="N88">
        <v>0</v>
      </c>
      <c r="O88">
        <v>0</v>
      </c>
      <c r="P88">
        <v>0</v>
      </c>
    </row>
    <row r="89" spans="5:16" ht="16.5" thickTop="1" thickBot="1" x14ac:dyDescent="0.3">
      <c r="E89" s="41" t="s">
        <v>25</v>
      </c>
      <c r="F89" s="42"/>
      <c r="G89" s="42"/>
      <c r="H89" s="42"/>
      <c r="I89" s="42"/>
      <c r="J89" s="21"/>
      <c r="N89" s="6" t="s">
        <v>17</v>
      </c>
      <c r="O89" s="26">
        <v>136.5</v>
      </c>
      <c r="P89" s="26">
        <v>135.05000000000001</v>
      </c>
    </row>
    <row r="90" spans="5:16" ht="26.25" thickTop="1" thickBot="1" x14ac:dyDescent="0.3">
      <c r="E90" s="43" t="s">
        <v>6</v>
      </c>
      <c r="F90" s="22" t="s">
        <v>7</v>
      </c>
      <c r="G90" s="23" t="s">
        <v>8</v>
      </c>
      <c r="H90" s="23" t="s">
        <v>9</v>
      </c>
      <c r="I90" s="24" t="s">
        <v>10</v>
      </c>
      <c r="J90" s="21"/>
      <c r="N90" s="11" t="s">
        <v>18</v>
      </c>
      <c r="O90" s="31">
        <v>110.5</v>
      </c>
      <c r="P90" s="31">
        <v>125.55000000000001</v>
      </c>
    </row>
    <row r="91" spans="5:16" ht="15.75" thickTop="1" x14ac:dyDescent="0.25">
      <c r="E91" s="25" t="s">
        <v>11</v>
      </c>
      <c r="F91" s="26">
        <v>135.05000000000001</v>
      </c>
      <c r="G91" s="27">
        <v>3</v>
      </c>
      <c r="H91" s="28">
        <v>0.25</v>
      </c>
      <c r="I91" s="29">
        <v>0.14433756729740646</v>
      </c>
      <c r="J91" s="21"/>
      <c r="N91" s="11" t="s">
        <v>19</v>
      </c>
      <c r="O91" s="31">
        <v>102.5</v>
      </c>
      <c r="P91" s="31">
        <v>119.9</v>
      </c>
    </row>
    <row r="92" spans="5:16" x14ac:dyDescent="0.25">
      <c r="E92" s="30" t="s">
        <v>12</v>
      </c>
      <c r="F92" s="31">
        <v>125.55000000000001</v>
      </c>
      <c r="G92" s="32">
        <v>3</v>
      </c>
      <c r="H92" s="33">
        <v>0.35000000000000142</v>
      </c>
      <c r="I92" s="34">
        <v>0.20207259421636986</v>
      </c>
      <c r="J92" s="21"/>
      <c r="N92" s="11" t="s">
        <v>20</v>
      </c>
      <c r="O92" s="31">
        <v>92</v>
      </c>
      <c r="P92" s="31">
        <v>108.94999999999999</v>
      </c>
    </row>
    <row r="93" spans="5:16" x14ac:dyDescent="0.25">
      <c r="E93" s="30" t="s">
        <v>13</v>
      </c>
      <c r="F93" s="31">
        <v>119.9</v>
      </c>
      <c r="G93" s="32">
        <v>3</v>
      </c>
      <c r="H93" s="33">
        <v>0.10000000000000142</v>
      </c>
      <c r="I93" s="34">
        <v>3</v>
      </c>
      <c r="J93" s="21"/>
    </row>
    <row r="94" spans="5:16" x14ac:dyDescent="0.25">
      <c r="E94" s="30" t="s">
        <v>14</v>
      </c>
      <c r="F94" s="31">
        <v>108.94999999999999</v>
      </c>
      <c r="G94" s="32">
        <v>3</v>
      </c>
      <c r="H94" s="33">
        <v>0.35000000000000142</v>
      </c>
      <c r="I94" s="34">
        <v>5</v>
      </c>
      <c r="J94" s="21"/>
    </row>
    <row r="95" spans="5:16" ht="15.75" thickBot="1" x14ac:dyDescent="0.3">
      <c r="E95" s="35" t="s">
        <v>15</v>
      </c>
      <c r="F95" s="36">
        <v>122.36250000000001</v>
      </c>
      <c r="G95" s="37">
        <v>12</v>
      </c>
      <c r="H95" s="38">
        <v>9.8714953504798668</v>
      </c>
      <c r="I95" s="39">
        <v>4</v>
      </c>
      <c r="J95" s="21"/>
    </row>
    <row r="99" spans="5:10" x14ac:dyDescent="0.25">
      <c r="E99" s="44" t="s">
        <v>4</v>
      </c>
      <c r="F99" s="44"/>
      <c r="G99" s="44"/>
      <c r="H99" s="44"/>
      <c r="I99" s="44"/>
      <c r="J99" s="21"/>
    </row>
    <row r="100" spans="5:10" ht="15.75" thickBot="1" x14ac:dyDescent="0.3">
      <c r="E100" s="41" t="s">
        <v>26</v>
      </c>
      <c r="F100" s="42"/>
      <c r="G100" s="42"/>
      <c r="H100" s="42"/>
      <c r="I100" s="42"/>
      <c r="J100" s="21"/>
    </row>
    <row r="101" spans="5:10" ht="26.25" thickTop="1" thickBot="1" x14ac:dyDescent="0.3">
      <c r="E101" s="43" t="s">
        <v>6</v>
      </c>
      <c r="F101" s="22" t="s">
        <v>7</v>
      </c>
      <c r="G101" s="23" t="s">
        <v>8</v>
      </c>
      <c r="H101" s="23" t="s">
        <v>9</v>
      </c>
      <c r="I101" s="24" t="s">
        <v>10</v>
      </c>
      <c r="J101" s="21"/>
    </row>
    <row r="102" spans="5:10" ht="15.75" thickTop="1" x14ac:dyDescent="0.25">
      <c r="E102" s="25" t="s">
        <v>11</v>
      </c>
      <c r="F102" s="26">
        <v>136.5</v>
      </c>
      <c r="G102" s="27">
        <v>3</v>
      </c>
      <c r="H102" s="28">
        <v>0.5</v>
      </c>
      <c r="I102" s="29">
        <v>0.28867513459481292</v>
      </c>
      <c r="J102" s="21"/>
    </row>
    <row r="103" spans="5:10" x14ac:dyDescent="0.25">
      <c r="E103" s="30" t="s">
        <v>12</v>
      </c>
      <c r="F103" s="31">
        <v>110.5</v>
      </c>
      <c r="G103" s="32">
        <v>3</v>
      </c>
      <c r="H103" s="33">
        <v>0.5</v>
      </c>
      <c r="I103" s="34">
        <v>3</v>
      </c>
      <c r="J103" s="21"/>
    </row>
    <row r="104" spans="5:10" x14ac:dyDescent="0.25">
      <c r="E104" s="30" t="s">
        <v>13</v>
      </c>
      <c r="F104" s="31">
        <v>102.5</v>
      </c>
      <c r="G104" s="32">
        <v>3</v>
      </c>
      <c r="H104" s="33">
        <v>0.5</v>
      </c>
      <c r="I104" s="34">
        <v>5</v>
      </c>
      <c r="J104" s="21"/>
    </row>
    <row r="105" spans="5:10" x14ac:dyDescent="0.25">
      <c r="E105" s="30" t="s">
        <v>14</v>
      </c>
      <c r="F105" s="31">
        <v>92</v>
      </c>
      <c r="G105" s="32">
        <v>3</v>
      </c>
      <c r="H105" s="40">
        <v>1</v>
      </c>
      <c r="I105" s="34">
        <v>0.57735026918962584</v>
      </c>
      <c r="J105" s="21"/>
    </row>
    <row r="106" spans="5:10" ht="15.75" thickBot="1" x14ac:dyDescent="0.3">
      <c r="E106" s="35" t="s">
        <v>15</v>
      </c>
      <c r="F106" s="36">
        <v>110.375</v>
      </c>
      <c r="G106" s="37">
        <v>12</v>
      </c>
      <c r="H106" s="38">
        <v>17.188956549852794</v>
      </c>
      <c r="I106" s="39">
        <v>4.9620243455731456</v>
      </c>
      <c r="J106" s="21"/>
    </row>
    <row r="110" spans="5:10" x14ac:dyDescent="0.25">
      <c r="E110" t="s">
        <v>27</v>
      </c>
    </row>
  </sheetData>
  <mergeCells count="18">
    <mergeCell ref="E49"/>
    <mergeCell ref="E35:I35"/>
    <mergeCell ref="E36:I36"/>
    <mergeCell ref="E37"/>
    <mergeCell ref="E47:I47"/>
    <mergeCell ref="E48:I48"/>
    <mergeCell ref="E62:I62"/>
    <mergeCell ref="E63:I63"/>
    <mergeCell ref="E64"/>
    <mergeCell ref="E73:I73"/>
    <mergeCell ref="E74:I74"/>
    <mergeCell ref="E100:I100"/>
    <mergeCell ref="E101"/>
    <mergeCell ref="E75"/>
    <mergeCell ref="E88:I88"/>
    <mergeCell ref="E89:I89"/>
    <mergeCell ref="E90"/>
    <mergeCell ref="E99:I9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(Fig 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2021-11-12T19:18:29Z</dcterms:modified>
</cp:coreProperties>
</file>