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6"/>
  </bookViews>
  <sheets>
    <sheet name="HEPES fraction" sheetId="1" r:id="rId1"/>
    <sheet name="CW" sheetId="2" r:id="rId2"/>
    <sheet name="CDTA" sheetId="3" r:id="rId3"/>
    <sheet name="Na2CO3" sheetId="4" r:id="rId4"/>
    <sheet name="1M KOH" sheetId="5" r:id="rId5"/>
    <sheet name="4M KOH" sheetId="6" r:id="rId6"/>
    <sheet name="Final residue" sheetId="7" r:id="rId7"/>
  </sheets>
  <calcPr calcId="152511"/>
</workbook>
</file>

<file path=xl/calcChain.xml><?xml version="1.0" encoding="utf-8"?>
<calcChain xmlns="http://schemas.openxmlformats.org/spreadsheetml/2006/main">
  <c r="E17" i="3" l="1"/>
  <c r="E52" i="2" l="1"/>
  <c r="E44" i="2"/>
  <c r="E39" i="2"/>
  <c r="E31" i="2"/>
  <c r="E24" i="2"/>
  <c r="E20" i="2"/>
  <c r="E13" i="2"/>
  <c r="E9" i="2"/>
  <c r="E33" i="5"/>
  <c r="E16" i="1" l="1"/>
  <c r="F16" i="1"/>
  <c r="E29" i="1"/>
  <c r="F29" i="1"/>
  <c r="E5" i="1"/>
  <c r="F5" i="1"/>
  <c r="E36" i="1"/>
  <c r="F36" i="1"/>
  <c r="E19" i="1"/>
  <c r="F19" i="1"/>
  <c r="E14" i="1"/>
  <c r="F14" i="1"/>
  <c r="E9" i="1"/>
  <c r="F9" i="1"/>
  <c r="E49" i="1"/>
  <c r="F49" i="1"/>
  <c r="E45" i="1"/>
  <c r="F45" i="1"/>
  <c r="E42" i="1"/>
  <c r="F42" i="1"/>
  <c r="E36" i="7"/>
  <c r="E8" i="7"/>
  <c r="E46" i="7"/>
  <c r="E29" i="7"/>
  <c r="E23" i="7"/>
  <c r="E17" i="7"/>
  <c r="E21" i="7"/>
  <c r="E12" i="7"/>
  <c r="E10" i="7"/>
  <c r="E4" i="7"/>
  <c r="E48" i="6"/>
  <c r="E43" i="6"/>
  <c r="E37" i="6"/>
  <c r="E29" i="6"/>
  <c r="E19" i="6"/>
  <c r="E23" i="6"/>
  <c r="E14" i="6"/>
  <c r="E12" i="6"/>
  <c r="E8" i="6"/>
  <c r="E4" i="6"/>
  <c r="E20" i="5"/>
  <c r="E15" i="5"/>
  <c r="E50" i="5"/>
  <c r="E47" i="5"/>
  <c r="E41" i="5"/>
  <c r="E25" i="5"/>
  <c r="E13" i="5"/>
  <c r="E9" i="5"/>
  <c r="E5" i="5"/>
  <c r="E17" i="4"/>
  <c r="E6" i="4"/>
  <c r="E36" i="4"/>
  <c r="E32" i="4"/>
  <c r="E29" i="4"/>
  <c r="E24" i="4"/>
  <c r="E27" i="4"/>
  <c r="E14" i="4"/>
  <c r="E10" i="4"/>
  <c r="E26" i="3"/>
  <c r="E6" i="3"/>
  <c r="E38" i="3"/>
  <c r="E34" i="3"/>
  <c r="E31" i="3"/>
  <c r="E29" i="3"/>
  <c r="E14" i="3"/>
  <c r="E10" i="3"/>
  <c r="E5" i="2"/>
</calcChain>
</file>

<file path=xl/sharedStrings.xml><?xml version="1.0" encoding="utf-8"?>
<sst xmlns="http://schemas.openxmlformats.org/spreadsheetml/2006/main" count="681" uniqueCount="217">
  <si>
    <t>Glycosyl linkage assignment</t>
  </si>
  <si>
    <t>Polysaccharides</t>
  </si>
  <si>
    <t>Expected linkages</t>
  </si>
  <si>
    <t>mol% (M)</t>
  </si>
  <si>
    <t>mol% (U)</t>
  </si>
  <si>
    <t>RG-I backbone</t>
  </si>
  <si>
    <t xml:space="preserve">Total </t>
  </si>
  <si>
    <t>Total</t>
  </si>
  <si>
    <t>RG-II</t>
  </si>
  <si>
    <t>Cellulose</t>
  </si>
  <si>
    <t>Reasons for assignments</t>
  </si>
  <si>
    <t>Glycosyl linkages</t>
  </si>
  <si>
    <t>Mol (%)</t>
  </si>
  <si>
    <t>Other</t>
  </si>
  <si>
    <t>No branch point in HX</t>
  </si>
  <si>
    <t>Ara = Arabinose</t>
  </si>
  <si>
    <t>Fuc = Fucose</t>
  </si>
  <si>
    <t>Xyl = Xylose</t>
  </si>
  <si>
    <t>Rha = Rhamnose</t>
  </si>
  <si>
    <t>Man = Mannose</t>
  </si>
  <si>
    <t>Glc = Glucose</t>
  </si>
  <si>
    <t>Gal = Galactose</t>
  </si>
  <si>
    <t>GlcA = Glucuronic Acid</t>
  </si>
  <si>
    <t>GalA = Galacturonic Acid</t>
  </si>
  <si>
    <t>One third of  t-Galp</t>
  </si>
  <si>
    <t>Most likely from HG</t>
  </si>
  <si>
    <t>Although the proportion of GlcA varies dramatically among different species, most of them are less than 10% (Clarke et al., 1979; Nothnagel, 1997)</t>
  </si>
  <si>
    <t>Split half to RG-II</t>
  </si>
  <si>
    <t>Due to low amount of RG-II</t>
  </si>
  <si>
    <t xml:space="preserve">The proportion of t-Araf to the totol amount of terminal and 4-linked GlcA is the same as that in 1M KOH fraction. </t>
  </si>
  <si>
    <t>Arabinan (RG-I)</t>
  </si>
  <si>
    <t xml:space="preserve">Most likely from RG-II </t>
  </si>
  <si>
    <t xml:space="preserve">Most likely from AG-II </t>
  </si>
  <si>
    <t xml:space="preserve">Most likely from XG </t>
  </si>
  <si>
    <t xml:space="preserve"> 4 GalpA not have already been assigned to RG-I </t>
  </si>
  <si>
    <r>
      <t xml:space="preserve">All 4,6 GalpA, </t>
    </r>
    <r>
      <rPr>
        <i/>
        <sz val="18"/>
        <color theme="1"/>
        <rFont val="Calibri"/>
        <family val="2"/>
        <scheme val="minor"/>
      </rPr>
      <t>undermethylation of 4 GalpA</t>
    </r>
  </si>
  <si>
    <t xml:space="preserve">All 3,4 GalpA </t>
  </si>
  <si>
    <t>Most likely from XG</t>
  </si>
  <si>
    <t>Most likely from RG-II</t>
  </si>
  <si>
    <t xml:space="preserve">Most likely from HG </t>
  </si>
  <si>
    <t>Most likely from  HX</t>
  </si>
  <si>
    <r>
      <t>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</si>
  <si>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 xml:space="preserve"> 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 not have already been assigned to RG-I</t>
    </r>
  </si>
  <si>
    <r>
      <t>4,6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</si>
  <si>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4,6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A, undermethylation of 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</si>
  <si>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2 Rha</t>
    </r>
    <r>
      <rPr>
        <i/>
        <sz val="18"/>
        <color theme="1"/>
        <rFont val="Calibri"/>
        <family val="2"/>
        <scheme val="minor"/>
      </rPr>
      <t>p</t>
    </r>
  </si>
  <si>
    <r>
      <t>All 2 Rha</t>
    </r>
    <r>
      <rPr>
        <i/>
        <sz val="18"/>
        <color theme="1"/>
        <rFont val="Calibri"/>
        <family val="2"/>
        <scheme val="minor"/>
      </rPr>
      <t>p</t>
    </r>
  </si>
  <si>
    <r>
      <t>2,4 Rha</t>
    </r>
    <r>
      <rPr>
        <i/>
        <sz val="18"/>
        <color theme="1"/>
        <rFont val="Calibri"/>
        <family val="2"/>
        <scheme val="minor"/>
      </rPr>
      <t>p</t>
    </r>
  </si>
  <si>
    <r>
      <t>All 2,4 Rha</t>
    </r>
    <r>
      <rPr>
        <i/>
        <sz val="18"/>
        <color theme="1"/>
        <rFont val="Calibri"/>
        <family val="2"/>
        <scheme val="minor"/>
      </rPr>
      <t>p</t>
    </r>
  </si>
  <si>
    <r>
      <t>Equivalent to total Rha assigned to RG-I, i.e.= 2 Rha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+ 2,4 Rha</t>
    </r>
    <r>
      <rPr>
        <i/>
        <sz val="18"/>
        <color theme="1"/>
        <rFont val="Calibri"/>
        <family val="2"/>
        <scheme val="minor"/>
      </rPr>
      <t>p</t>
    </r>
  </si>
  <si>
    <r>
      <t>5 Ara</t>
    </r>
    <r>
      <rPr>
        <i/>
        <sz val="18"/>
        <color theme="1"/>
        <rFont val="Calibri"/>
        <family val="2"/>
        <scheme val="minor"/>
      </rPr>
      <t>f</t>
    </r>
  </si>
  <si>
    <r>
      <t>All 5 Ara</t>
    </r>
    <r>
      <rPr>
        <i/>
        <sz val="18"/>
        <color theme="1"/>
        <rFont val="Calibri"/>
        <family val="2"/>
        <scheme val="minor"/>
      </rPr>
      <t>f</t>
    </r>
  </si>
  <si>
    <r>
      <t>3 Ara</t>
    </r>
    <r>
      <rPr>
        <i/>
        <sz val="18"/>
        <color theme="1"/>
        <rFont val="Calibri"/>
        <family val="2"/>
        <scheme val="minor"/>
      </rPr>
      <t>f</t>
    </r>
  </si>
  <si>
    <r>
      <t>All 3 Ara</t>
    </r>
    <r>
      <rPr>
        <i/>
        <sz val="18"/>
        <color theme="1"/>
        <rFont val="Calibri"/>
        <family val="2"/>
        <scheme val="minor"/>
      </rPr>
      <t>f</t>
    </r>
  </si>
  <si>
    <r>
      <t>3,5 Ara</t>
    </r>
    <r>
      <rPr>
        <i/>
        <sz val="18"/>
        <color theme="1"/>
        <rFont val="Calibri"/>
        <family val="2"/>
        <scheme val="minor"/>
      </rPr>
      <t>f</t>
    </r>
  </si>
  <si>
    <r>
      <t>All 3,5 Ara</t>
    </r>
    <r>
      <rPr>
        <i/>
        <sz val="18"/>
        <color theme="1"/>
        <rFont val="Calibri"/>
        <family val="2"/>
        <scheme val="minor"/>
      </rPr>
      <t>f</t>
    </r>
  </si>
  <si>
    <r>
      <t>t-Ara</t>
    </r>
    <r>
      <rPr>
        <i/>
        <sz val="18"/>
        <color theme="1"/>
        <rFont val="Calibri"/>
        <family val="2"/>
        <scheme val="minor"/>
      </rPr>
      <t>f</t>
    </r>
  </si>
  <si>
    <r>
      <t>Equivalent to the branch point, i.e.=3,5 Ara</t>
    </r>
    <r>
      <rPr>
        <i/>
        <sz val="18"/>
        <color theme="1"/>
        <rFont val="Calibri"/>
        <family val="2"/>
        <scheme val="minor"/>
      </rPr>
      <t>f</t>
    </r>
  </si>
  <si>
    <r>
      <t>4 Gal</t>
    </r>
    <r>
      <rPr>
        <i/>
        <sz val="18"/>
        <color theme="1"/>
        <rFont val="Calibri"/>
        <family val="2"/>
        <scheme val="minor"/>
      </rPr>
      <t>p</t>
    </r>
  </si>
  <si>
    <r>
      <t>All 4 Gal</t>
    </r>
    <r>
      <rPr>
        <i/>
        <sz val="18"/>
        <color theme="1"/>
        <rFont val="Calibri"/>
        <family val="2"/>
        <scheme val="minor"/>
      </rPr>
      <t>p</t>
    </r>
  </si>
  <si>
    <r>
      <t>2,4 Gal</t>
    </r>
    <r>
      <rPr>
        <i/>
        <sz val="18"/>
        <rFont val="Calibri"/>
        <family val="2"/>
        <scheme val="minor"/>
      </rPr>
      <t>p</t>
    </r>
  </si>
  <si>
    <r>
      <t>All 2,4 Gal</t>
    </r>
    <r>
      <rPr>
        <i/>
        <sz val="18"/>
        <color theme="1"/>
        <rFont val="Calibri"/>
        <family val="2"/>
        <scheme val="minor"/>
      </rPr>
      <t>p</t>
    </r>
  </si>
  <si>
    <r>
      <t>3,4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</si>
  <si>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3,4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</si>
  <si>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3 Gal</t>
    </r>
    <r>
      <rPr>
        <i/>
        <sz val="18"/>
        <color theme="1"/>
        <rFont val="Calibri"/>
        <family val="2"/>
        <scheme val="minor"/>
      </rPr>
      <t>p</t>
    </r>
  </si>
  <si>
    <r>
      <t>All 3 Gal</t>
    </r>
    <r>
      <rPr>
        <i/>
        <sz val="18"/>
        <color theme="1"/>
        <rFont val="Calibri"/>
        <family val="2"/>
        <scheme val="minor"/>
      </rPr>
      <t>p</t>
    </r>
  </si>
  <si>
    <r>
      <t>6 Gal</t>
    </r>
    <r>
      <rPr>
        <i/>
        <sz val="18"/>
        <color theme="1"/>
        <rFont val="Calibri"/>
        <family val="2"/>
        <scheme val="minor"/>
      </rPr>
      <t>p</t>
    </r>
  </si>
  <si>
    <r>
      <t>All 6 Gal</t>
    </r>
    <r>
      <rPr>
        <i/>
        <sz val="18"/>
        <color theme="1"/>
        <rFont val="Calibri"/>
        <family val="2"/>
        <scheme val="minor"/>
      </rPr>
      <t>p</t>
    </r>
  </si>
  <si>
    <r>
      <t>3,6 Gal</t>
    </r>
    <r>
      <rPr>
        <i/>
        <sz val="18"/>
        <color theme="1"/>
        <rFont val="Calibri"/>
        <family val="2"/>
        <scheme val="minor"/>
      </rPr>
      <t>p</t>
    </r>
  </si>
  <si>
    <r>
      <t>All 3,6 Gal</t>
    </r>
    <r>
      <rPr>
        <i/>
        <sz val="18"/>
        <color theme="1"/>
        <rFont val="Calibri"/>
        <family val="2"/>
        <scheme val="minor"/>
      </rPr>
      <t>p</t>
    </r>
  </si>
  <si>
    <r>
      <t>3,4,6 Gal</t>
    </r>
    <r>
      <rPr>
        <i/>
        <sz val="18"/>
        <color theme="1"/>
        <rFont val="Calibri"/>
        <family val="2"/>
        <scheme val="minor"/>
      </rPr>
      <t>p</t>
    </r>
  </si>
  <si>
    <r>
      <t>All 3,4,6 Gal</t>
    </r>
    <r>
      <rPr>
        <i/>
        <sz val="18"/>
        <color theme="1"/>
        <rFont val="Calibri"/>
        <family val="2"/>
        <scheme val="minor"/>
      </rPr>
      <t>p</t>
    </r>
  </si>
  <si>
    <r>
      <t>t-Rha</t>
    </r>
    <r>
      <rPr>
        <i/>
        <sz val="18"/>
        <color theme="1"/>
        <rFont val="Calibri"/>
        <family val="2"/>
        <scheme val="minor"/>
      </rPr>
      <t>p</t>
    </r>
  </si>
  <si>
    <r>
      <t>All t-Rha</t>
    </r>
    <r>
      <rPr>
        <i/>
        <sz val="18"/>
        <color theme="1"/>
        <rFont val="Calibri"/>
        <family val="2"/>
        <scheme val="minor"/>
      </rPr>
      <t>p</t>
    </r>
  </si>
  <si>
    <r>
      <t>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</si>
  <si>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</si>
  <si>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t-Ara</t>
    </r>
    <r>
      <rPr>
        <i/>
        <sz val="18"/>
        <color theme="1"/>
        <rFont val="Calibri"/>
        <family val="2"/>
        <scheme val="minor"/>
      </rPr>
      <t>f</t>
    </r>
    <r>
      <rPr>
        <sz val="18"/>
        <color theme="1"/>
        <rFont val="Calibri"/>
        <family val="2"/>
        <scheme val="minor"/>
      </rPr>
      <t>+ t-Ara</t>
    </r>
    <r>
      <rPr>
        <i/>
        <sz val="18"/>
        <color theme="1"/>
        <rFont val="Calibri"/>
        <family val="2"/>
        <scheme val="minor"/>
      </rPr>
      <t>p</t>
    </r>
  </si>
  <si>
    <r>
      <t>Equivalent to branch point  less t-Glc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A, i.e.= 3,4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+ 3,4,6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 tGlc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</si>
  <si>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t-Glc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</si>
  <si>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The sum of t-Glc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 and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 is commonly less than 10% of total AG-II</t>
    </r>
  </si>
  <si>
    <r>
      <t>All t-Gal</t>
    </r>
    <r>
      <rPr>
        <i/>
        <sz val="18"/>
        <color theme="1"/>
        <rFont val="Calibri"/>
        <family val="2"/>
        <scheme val="minor"/>
      </rPr>
      <t>p</t>
    </r>
  </si>
  <si>
    <r>
      <t>t-Gal</t>
    </r>
    <r>
      <rPr>
        <i/>
        <sz val="18"/>
        <color theme="1"/>
        <rFont val="Calibri"/>
        <family val="2"/>
        <scheme val="minor"/>
      </rPr>
      <t>p</t>
    </r>
  </si>
  <si>
    <r>
      <t>4 Xyl</t>
    </r>
    <r>
      <rPr>
        <i/>
        <sz val="18"/>
        <color theme="1"/>
        <rFont val="Calibri"/>
        <family val="2"/>
        <scheme val="minor"/>
      </rPr>
      <t>p</t>
    </r>
  </si>
  <si>
    <r>
      <t>All 4 Xyl</t>
    </r>
    <r>
      <rPr>
        <i/>
        <sz val="18"/>
        <color theme="1"/>
        <rFont val="Calibri"/>
        <family val="2"/>
        <scheme val="minor"/>
      </rPr>
      <t>p</t>
    </r>
  </si>
  <si>
    <r>
      <t>2,4 Xyl</t>
    </r>
    <r>
      <rPr>
        <i/>
        <sz val="18"/>
        <color theme="1"/>
        <rFont val="Calibri"/>
        <family val="2"/>
        <scheme val="minor"/>
      </rPr>
      <t>p</t>
    </r>
  </si>
  <si>
    <r>
      <t>All 2,4 Xyl</t>
    </r>
    <r>
      <rPr>
        <i/>
        <sz val="18"/>
        <color theme="1"/>
        <rFont val="Calibri"/>
        <family val="2"/>
        <scheme val="minor"/>
      </rPr>
      <t>p</t>
    </r>
  </si>
  <si>
    <r>
      <t>2,3,4 Xyl</t>
    </r>
    <r>
      <rPr>
        <i/>
        <sz val="18"/>
        <color theme="1"/>
        <rFont val="Calibri"/>
        <family val="2"/>
        <scheme val="minor"/>
      </rPr>
      <t>p</t>
    </r>
  </si>
  <si>
    <r>
      <t>All 2,3,4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from undermethylation of 2,4 Xyl</t>
    </r>
    <r>
      <rPr>
        <i/>
        <sz val="18"/>
        <color theme="1"/>
        <rFont val="Calibri"/>
        <family val="2"/>
        <scheme val="minor"/>
      </rPr>
      <t>p</t>
    </r>
  </si>
  <si>
    <r>
      <t>t-Ara</t>
    </r>
    <r>
      <rPr>
        <i/>
        <sz val="18"/>
        <color theme="1"/>
        <rFont val="Calibri"/>
        <family val="2"/>
        <scheme val="minor"/>
      </rPr>
      <t>f</t>
    </r>
    <r>
      <rPr>
        <sz val="18"/>
        <color theme="1"/>
        <rFont val="Calibri"/>
        <family val="2"/>
        <scheme val="minor"/>
      </rPr>
      <t xml:space="preserve"> not have already been assigned to RG-I, AG-II</t>
    </r>
  </si>
  <si>
    <r>
      <t>Equivalent to branch point less t-Ara</t>
    </r>
    <r>
      <rPr>
        <i/>
        <sz val="18"/>
        <color theme="1"/>
        <rFont val="Calibri"/>
        <family val="2"/>
        <scheme val="minor"/>
      </rPr>
      <t>f</t>
    </r>
    <r>
      <rPr>
        <sz val="18"/>
        <color theme="1"/>
        <rFont val="Calibri"/>
        <family val="2"/>
        <scheme val="minor"/>
      </rPr>
      <t>, i.e.= (2,4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+ 2,3,4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 t-Ara</t>
    </r>
    <r>
      <rPr>
        <i/>
        <sz val="18"/>
        <color theme="1"/>
        <rFont val="Calibri"/>
        <family val="2"/>
        <scheme val="minor"/>
      </rPr>
      <t>f</t>
    </r>
    <r>
      <rPr>
        <sz val="18"/>
        <color theme="1"/>
        <rFont val="Calibri"/>
        <family val="2"/>
        <scheme val="minor"/>
      </rPr>
      <t xml:space="preserve">), </t>
    </r>
  </si>
  <si>
    <r>
      <t>t-Xyl</t>
    </r>
    <r>
      <rPr>
        <i/>
        <sz val="18"/>
        <color theme="1"/>
        <rFont val="Calibri"/>
        <family val="2"/>
        <scheme val="minor"/>
      </rPr>
      <t>p</t>
    </r>
  </si>
  <si>
    <r>
      <t>All terminal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not have alredy been assigned to XG</t>
    </r>
  </si>
  <si>
    <r>
      <t>4 Glc</t>
    </r>
    <r>
      <rPr>
        <i/>
        <sz val="18"/>
        <color theme="1"/>
        <rFont val="Calibri"/>
        <family val="2"/>
        <scheme val="minor"/>
      </rPr>
      <t>p</t>
    </r>
  </si>
  <si>
    <r>
      <t>One third of 4,6 Glc</t>
    </r>
    <r>
      <rPr>
        <i/>
        <sz val="18"/>
        <color theme="1"/>
        <rFont val="Calibri"/>
        <family val="2"/>
        <scheme val="minor"/>
      </rPr>
      <t>p</t>
    </r>
  </si>
  <si>
    <r>
      <t>4,6 Glc</t>
    </r>
    <r>
      <rPr>
        <i/>
        <sz val="18"/>
        <color theme="1"/>
        <rFont val="Calibri"/>
        <family val="2"/>
        <scheme val="minor"/>
      </rPr>
      <t>p</t>
    </r>
  </si>
  <si>
    <r>
      <t>All 4,6 Glc</t>
    </r>
    <r>
      <rPr>
        <i/>
        <sz val="18"/>
        <color theme="1"/>
        <rFont val="Calibri"/>
        <family val="2"/>
        <scheme val="minor"/>
      </rPr>
      <t>p</t>
    </r>
  </si>
  <si>
    <r>
      <t>2 Gal</t>
    </r>
    <r>
      <rPr>
        <i/>
        <sz val="18"/>
        <color theme="1"/>
        <rFont val="Calibri"/>
        <family val="2"/>
        <scheme val="minor"/>
      </rPr>
      <t>p</t>
    </r>
  </si>
  <si>
    <r>
      <t>All 2 Gal</t>
    </r>
    <r>
      <rPr>
        <i/>
        <sz val="18"/>
        <color theme="1"/>
        <rFont val="Calibri"/>
        <family val="2"/>
        <scheme val="minor"/>
      </rPr>
      <t>p</t>
    </r>
  </si>
  <si>
    <r>
      <t>t-Fuc</t>
    </r>
    <r>
      <rPr>
        <i/>
        <sz val="18"/>
        <color theme="1"/>
        <rFont val="Calibri"/>
        <family val="2"/>
        <scheme val="minor"/>
      </rPr>
      <t>p</t>
    </r>
  </si>
  <si>
    <r>
      <t>All t-Fuc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similar amount to that of 2 Gal</t>
    </r>
    <r>
      <rPr>
        <i/>
        <sz val="18"/>
        <color theme="1"/>
        <rFont val="Calibri"/>
        <family val="2"/>
        <scheme val="minor"/>
      </rPr>
      <t>p</t>
    </r>
  </si>
  <si>
    <r>
      <t>4 Man</t>
    </r>
    <r>
      <rPr>
        <i/>
        <sz val="18"/>
        <color theme="1"/>
        <rFont val="Calibri"/>
        <family val="2"/>
        <scheme val="minor"/>
      </rPr>
      <t>p</t>
    </r>
  </si>
  <si>
    <r>
      <t>All 4 Man</t>
    </r>
    <r>
      <rPr>
        <i/>
        <sz val="18"/>
        <color theme="1"/>
        <rFont val="Calibri"/>
        <family val="2"/>
        <scheme val="minor"/>
      </rPr>
      <t>p</t>
    </r>
  </si>
  <si>
    <r>
      <t>Equivalent to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 Man</t>
    </r>
    <r>
      <rPr>
        <i/>
        <sz val="18"/>
        <color theme="1"/>
        <rFont val="Calibri"/>
        <family val="2"/>
        <scheme val="minor"/>
      </rPr>
      <t>p</t>
    </r>
  </si>
  <si>
    <r>
      <t>t-Glc</t>
    </r>
    <r>
      <rPr>
        <i/>
        <sz val="18"/>
        <color theme="1"/>
        <rFont val="Calibri"/>
        <family val="2"/>
        <scheme val="minor"/>
      </rPr>
      <t>p</t>
    </r>
  </si>
  <si>
    <r>
      <t>All t-Glc</t>
    </r>
    <r>
      <rPr>
        <i/>
        <sz val="18"/>
        <color theme="1"/>
        <rFont val="Calibri"/>
        <family val="2"/>
        <scheme val="minor"/>
      </rPr>
      <t>p</t>
    </r>
  </si>
  <si>
    <r>
      <t>All remaining 4 Glc</t>
    </r>
    <r>
      <rPr>
        <i/>
        <sz val="18"/>
        <color theme="1"/>
        <rFont val="Calibri"/>
        <family val="2"/>
        <scheme val="minor"/>
      </rPr>
      <t>p</t>
    </r>
  </si>
  <si>
    <r>
      <t>All remaining t-Glc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</si>
  <si>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3,4-Gal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 </t>
    </r>
  </si>
  <si>
    <r>
      <t>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</si>
  <si>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</si>
  <si>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Half of t-Rha</t>
    </r>
    <r>
      <rPr>
        <i/>
        <sz val="18"/>
        <color theme="1"/>
        <rFont val="Calibri"/>
        <family val="2"/>
        <scheme val="minor"/>
      </rPr>
      <t>p</t>
    </r>
  </si>
  <si>
    <r>
      <t>All t-Aar</t>
    </r>
    <r>
      <rPr>
        <i/>
        <sz val="18"/>
        <rFont val="Calibri"/>
        <family val="2"/>
        <scheme val="minor"/>
      </rPr>
      <t>f</t>
    </r>
    <r>
      <rPr>
        <sz val="18"/>
        <rFont val="Calibri"/>
        <family val="2"/>
        <scheme val="minor"/>
      </rPr>
      <t xml:space="preserve"> not have already been assigned to HX and RG-I</t>
    </r>
  </si>
  <si>
    <r>
      <t>No more than 6 Gal</t>
    </r>
    <r>
      <rPr>
        <i/>
        <sz val="18"/>
        <color theme="1"/>
        <rFont val="Calibri"/>
        <family val="2"/>
        <scheme val="minor"/>
      </rPr>
      <t>p</t>
    </r>
  </si>
  <si>
    <r>
      <t>4 Xyl</t>
    </r>
    <r>
      <rPr>
        <i/>
        <sz val="18"/>
        <rFont val="Calibri"/>
        <family val="2"/>
        <scheme val="minor"/>
      </rPr>
      <t>p</t>
    </r>
  </si>
  <si>
    <r>
      <t>All 4 Xyl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 xml:space="preserve"> </t>
    </r>
  </si>
  <si>
    <r>
      <t>2,4 Xyl</t>
    </r>
    <r>
      <rPr>
        <i/>
        <sz val="18"/>
        <rFont val="Calibri"/>
        <family val="2"/>
        <scheme val="minor"/>
      </rPr>
      <t>p</t>
    </r>
  </si>
  <si>
    <r>
      <t>All 2,4 Xyl</t>
    </r>
    <r>
      <rPr>
        <i/>
        <sz val="18"/>
        <rFont val="Calibri"/>
        <family val="2"/>
        <scheme val="minor"/>
      </rPr>
      <t>p</t>
    </r>
  </si>
  <si>
    <r>
      <t>2,3,4 Xyl</t>
    </r>
    <r>
      <rPr>
        <i/>
        <sz val="18"/>
        <rFont val="Calibri"/>
        <family val="2"/>
        <scheme val="minor"/>
      </rPr>
      <t>p</t>
    </r>
  </si>
  <si>
    <r>
      <t>All 2,3,4 Xyl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, from undermethylation of 2,4 Xyl</t>
    </r>
    <r>
      <rPr>
        <i/>
        <sz val="18"/>
        <rFont val="Calibri"/>
        <family val="2"/>
        <scheme val="minor"/>
      </rPr>
      <t>p</t>
    </r>
  </si>
  <si>
    <r>
      <t>t-Glc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A</t>
    </r>
  </si>
  <si>
    <r>
      <t>All t-Glc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A</t>
    </r>
  </si>
  <si>
    <r>
      <t>4 Glc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A</t>
    </r>
  </si>
  <si>
    <r>
      <t>Equvilent to branch point less t-Glc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A, t-Ara</t>
    </r>
    <r>
      <rPr>
        <i/>
        <sz val="18"/>
        <rFont val="Calibri"/>
        <family val="2"/>
        <scheme val="minor"/>
      </rPr>
      <t>f</t>
    </r>
    <r>
      <rPr>
        <sz val="18"/>
        <rFont val="Calibri"/>
        <family val="2"/>
        <scheme val="minor"/>
      </rPr>
      <t>, i.e.=2,4 Xyl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+2,3,4 Xyl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-(t-Glc</t>
    </r>
    <r>
      <rPr>
        <i/>
        <sz val="18"/>
        <rFont val="Calibri"/>
        <family val="2"/>
        <scheme val="minor"/>
      </rPr>
      <t>p</t>
    </r>
    <r>
      <rPr>
        <sz val="18"/>
        <rFont val="Calibri"/>
        <family val="2"/>
        <scheme val="minor"/>
      </rPr>
      <t>A+ t-Ara</t>
    </r>
    <r>
      <rPr>
        <i/>
        <sz val="18"/>
        <rFont val="Calibri"/>
        <family val="2"/>
        <scheme val="minor"/>
      </rPr>
      <t>f</t>
    </r>
    <r>
      <rPr>
        <sz val="18"/>
        <rFont val="Calibri"/>
        <family val="2"/>
        <scheme val="minor"/>
      </rPr>
      <t>)</t>
    </r>
  </si>
  <si>
    <r>
      <t>t-Ara</t>
    </r>
    <r>
      <rPr>
        <i/>
        <sz val="18"/>
        <rFont val="Calibri"/>
        <family val="2"/>
        <scheme val="minor"/>
      </rPr>
      <t>f</t>
    </r>
  </si>
  <si>
    <r>
      <t>t-Ara</t>
    </r>
    <r>
      <rPr>
        <i/>
        <sz val="18"/>
        <rFont val="Calibri"/>
        <family val="2"/>
        <scheme val="minor"/>
      </rPr>
      <t>f</t>
    </r>
    <r>
      <rPr>
        <sz val="18"/>
        <rFont val="Calibri"/>
        <family val="2"/>
        <scheme val="minor"/>
      </rPr>
      <t xml:space="preserve"> not have already been assigned to Arabinan</t>
    </r>
  </si>
  <si>
    <r>
      <t>2 Xyl</t>
    </r>
    <r>
      <rPr>
        <i/>
        <sz val="18"/>
        <color theme="1"/>
        <rFont val="Calibri"/>
        <family val="2"/>
        <scheme val="minor"/>
      </rPr>
      <t>p</t>
    </r>
  </si>
  <si>
    <r>
      <t>All 2 Xyl</t>
    </r>
    <r>
      <rPr>
        <i/>
        <sz val="18"/>
        <color theme="1"/>
        <rFont val="Calibri"/>
        <family val="2"/>
        <scheme val="minor"/>
      </rPr>
      <t>p</t>
    </r>
  </si>
  <si>
    <r>
      <t>All t-Xyl</t>
    </r>
    <r>
      <rPr>
        <i/>
        <sz val="18"/>
        <color theme="1"/>
        <rFont val="Calibri"/>
        <family val="2"/>
        <scheme val="minor"/>
      </rPr>
      <t>p</t>
    </r>
  </si>
  <si>
    <r>
      <t>One third of 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/3</t>
    </r>
  </si>
  <si>
    <r>
      <t>All t-Fuc</t>
    </r>
    <r>
      <rPr>
        <i/>
        <sz val="18"/>
        <color theme="1"/>
        <rFont val="Calibri"/>
        <family val="2"/>
        <scheme val="minor"/>
      </rPr>
      <t>p</t>
    </r>
  </si>
  <si>
    <r>
      <t>4,6 Man</t>
    </r>
    <r>
      <rPr>
        <i/>
        <sz val="18"/>
        <color theme="1"/>
        <rFont val="Calibri"/>
        <family val="2"/>
        <scheme val="minor"/>
      </rPr>
      <t>p</t>
    </r>
  </si>
  <si>
    <r>
      <t>All 4,6 Man</t>
    </r>
    <r>
      <rPr>
        <i/>
        <sz val="18"/>
        <color theme="1"/>
        <rFont val="Calibri"/>
        <family val="2"/>
        <scheme val="minor"/>
      </rPr>
      <t>p</t>
    </r>
  </si>
  <si>
    <r>
      <t>Equivalent to 4 Manp and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+ 4,6 Man</t>
    </r>
    <r>
      <rPr>
        <i/>
        <sz val="18"/>
        <color theme="1"/>
        <rFont val="Calibri"/>
        <family val="2"/>
        <scheme val="minor"/>
      </rPr>
      <t>p</t>
    </r>
  </si>
  <si>
    <r>
      <t>2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not have already been assigned to XG</t>
    </r>
  </si>
  <si>
    <r>
      <t>All the remaining 4 Glc</t>
    </r>
    <r>
      <rPr>
        <i/>
        <sz val="18"/>
        <color theme="1"/>
        <rFont val="Calibri"/>
        <family val="2"/>
        <scheme val="minor"/>
      </rPr>
      <t>p</t>
    </r>
  </si>
  <si>
    <r>
      <t>2,4 Glc</t>
    </r>
    <r>
      <rPr>
        <i/>
        <sz val="18"/>
        <color theme="1"/>
        <rFont val="Calibri"/>
        <family val="2"/>
        <scheme val="minor"/>
      </rPr>
      <t>p</t>
    </r>
  </si>
  <si>
    <r>
      <t>3,4 Glc</t>
    </r>
    <r>
      <rPr>
        <i/>
        <sz val="18"/>
        <color theme="1"/>
        <rFont val="Calibri"/>
        <family val="2"/>
        <scheme val="minor"/>
      </rPr>
      <t>p</t>
    </r>
  </si>
  <si>
    <r>
      <t>All the  t-Glc</t>
    </r>
    <r>
      <rPr>
        <i/>
        <sz val="18"/>
        <color theme="1"/>
        <rFont val="Calibri"/>
        <family val="2"/>
        <scheme val="minor"/>
      </rPr>
      <t>p</t>
    </r>
  </si>
  <si>
    <r>
      <t>All the remaining 4,6 Glc</t>
    </r>
    <r>
      <rPr>
        <i/>
        <sz val="18"/>
        <color theme="1"/>
        <rFont val="Calibri"/>
        <family val="2"/>
        <scheme val="minor"/>
      </rPr>
      <t>p</t>
    </r>
  </si>
  <si>
    <r>
      <t>All the remaining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</si>
  <si>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 xml:space="preserve"> 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 not have already been assigned to RG-I </t>
    </r>
  </si>
  <si>
    <r>
      <t>All 4,6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A, </t>
    </r>
    <r>
      <rPr>
        <i/>
        <sz val="18"/>
        <color theme="1"/>
        <rFont val="Calibri"/>
        <family val="2"/>
        <scheme val="minor"/>
      </rPr>
      <t>undermethylation of 4 GalpA</t>
    </r>
  </si>
  <si>
    <r>
      <t>Half of the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</si>
  <si>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2, 4 Rha</t>
    </r>
    <r>
      <rPr>
        <i/>
        <sz val="18"/>
        <color theme="1"/>
        <rFont val="Calibri"/>
        <family val="2"/>
        <scheme val="minor"/>
      </rPr>
      <t>p</t>
    </r>
  </si>
  <si>
    <r>
      <t>Equivalent to branch point, i.e.= 3,5 Ara</t>
    </r>
    <r>
      <rPr>
        <i/>
        <sz val="18"/>
        <color theme="1"/>
        <rFont val="Calibri"/>
        <family val="2"/>
        <scheme val="minor"/>
      </rPr>
      <t>f</t>
    </r>
  </si>
  <si>
    <r>
      <t>One third of t-Gal</t>
    </r>
    <r>
      <rPr>
        <i/>
        <sz val="18"/>
        <color theme="1"/>
        <rFont val="Calibri"/>
        <family val="2"/>
        <scheme val="minor"/>
      </rPr>
      <t>p</t>
    </r>
  </si>
  <si>
    <r>
      <t>All 4 Xyl</t>
    </r>
    <r>
      <rPr>
        <i/>
        <sz val="18"/>
        <rFont val="Calibri"/>
        <family val="2"/>
        <scheme val="minor"/>
      </rPr>
      <t xml:space="preserve">p </t>
    </r>
  </si>
  <si>
    <r>
      <t>All the  remaining 4 Glc</t>
    </r>
    <r>
      <rPr>
        <i/>
        <sz val="18"/>
        <color theme="1"/>
        <rFont val="Calibri"/>
        <family val="2"/>
        <scheme val="minor"/>
      </rPr>
      <t>p</t>
    </r>
  </si>
  <si>
    <r>
      <t>Half of t-Gal</t>
    </r>
    <r>
      <rPr>
        <i/>
        <sz val="18"/>
        <color theme="1"/>
        <rFont val="Calibri"/>
        <family val="2"/>
        <scheme val="minor"/>
      </rPr>
      <t>p</t>
    </r>
  </si>
  <si>
    <r>
      <t>2,4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</si>
  <si>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 2,4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</si>
  <si>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t-Ara</t>
    </r>
    <r>
      <rPr>
        <i/>
        <sz val="18"/>
        <color theme="1"/>
        <rFont val="Calibri"/>
        <family val="2"/>
        <scheme val="minor"/>
      </rPr>
      <t>f</t>
    </r>
    <r>
      <rPr>
        <sz val="18"/>
        <color theme="1"/>
        <rFont val="Calibri"/>
        <family val="2"/>
        <scheme val="minor"/>
      </rPr>
      <t xml:space="preserve"> not have already been assigned to Arabinan</t>
    </r>
  </si>
  <si>
    <r>
      <t>Half of the t-Gal</t>
    </r>
    <r>
      <rPr>
        <i/>
        <sz val="18"/>
        <color theme="1"/>
        <rFont val="Calibri"/>
        <family val="2"/>
        <scheme val="minor"/>
      </rPr>
      <t>p</t>
    </r>
  </si>
  <si>
    <r>
      <t>All 4 Xyl</t>
    </r>
    <r>
      <rPr>
        <i/>
        <sz val="18"/>
        <rFont val="Calibri"/>
        <family val="2"/>
        <scheme val="minor"/>
      </rPr>
      <t>p</t>
    </r>
  </si>
  <si>
    <r>
      <t>All the t-Xyl</t>
    </r>
    <r>
      <rPr>
        <i/>
        <sz val="18"/>
        <color theme="1"/>
        <rFont val="Calibri"/>
        <family val="2"/>
        <scheme val="minor"/>
      </rPr>
      <t>p</t>
    </r>
  </si>
  <si>
    <r>
      <t>All 3,4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 </t>
    </r>
  </si>
  <si>
    <r>
      <t>2,4 Gal</t>
    </r>
    <r>
      <rPr>
        <i/>
        <sz val="18"/>
        <color theme="1"/>
        <rFont val="Calibri"/>
        <family val="2"/>
        <scheme val="minor"/>
      </rPr>
      <t>p</t>
    </r>
  </si>
  <si>
    <r>
      <t>All 2,4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</si>
  <si>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Half of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</si>
  <si>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Equivalent to 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with less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A, i.e.= (6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A)</t>
    </r>
  </si>
  <si>
    <r>
      <t>All 2,3,4 Xylp, from undermethylation of 2,4 Xyl</t>
    </r>
    <r>
      <rPr>
        <i/>
        <sz val="18"/>
        <rFont val="Calibri"/>
        <family val="2"/>
        <scheme val="minor"/>
      </rPr>
      <t>p</t>
    </r>
  </si>
  <si>
    <r>
      <t>Equivalent to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and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+ 4,6 Man</t>
    </r>
    <r>
      <rPr>
        <i/>
        <sz val="18"/>
        <color theme="1"/>
        <rFont val="Calibri"/>
        <family val="2"/>
        <scheme val="minor"/>
      </rPr>
      <t>p</t>
    </r>
  </si>
  <si>
    <r>
      <t>All the remaining t-Glc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</si>
  <si>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All of 4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</si>
  <si>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Equivalent to 2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less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i.e.=2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-terminal Gal</t>
    </r>
    <r>
      <rPr>
        <i/>
        <sz val="18"/>
        <color theme="1"/>
        <rFont val="Calibri"/>
        <family val="2"/>
        <scheme val="minor"/>
      </rPr>
      <t>p</t>
    </r>
  </si>
  <si>
    <r>
      <t>All t-Fuc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must be ≤2 Gal</t>
    </r>
    <r>
      <rPr>
        <i/>
        <sz val="18"/>
        <color theme="1"/>
        <rFont val="Calibri"/>
        <family val="2"/>
        <scheme val="minor"/>
      </rPr>
      <t>p</t>
    </r>
  </si>
  <si>
    <r>
      <t>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not have already been assigned to HM</t>
    </r>
  </si>
  <si>
    <r>
      <t>Equivalent to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4,6 Man</t>
    </r>
    <r>
      <rPr>
        <i/>
        <sz val="18"/>
        <color theme="1"/>
        <rFont val="Calibri"/>
        <family val="2"/>
        <scheme val="minor"/>
      </rPr>
      <t>p</t>
    </r>
  </si>
  <si>
    <r>
      <t>2,3,4,6 Glc</t>
    </r>
    <r>
      <rPr>
        <i/>
        <sz val="18"/>
        <color theme="1"/>
        <rFont val="Calibri"/>
        <family val="2"/>
        <scheme val="minor"/>
      </rPr>
      <t>p</t>
    </r>
  </si>
  <si>
    <r>
      <t>All the 2,3,4,6 Glc</t>
    </r>
    <r>
      <rPr>
        <i/>
        <sz val="18"/>
        <color theme="1"/>
        <rFont val="Calibri"/>
        <family val="2"/>
        <scheme val="minor"/>
      </rPr>
      <t>p</t>
    </r>
  </si>
  <si>
    <r>
      <t>All t-Ara</t>
    </r>
    <r>
      <rPr>
        <i/>
        <sz val="18"/>
        <color theme="1"/>
        <rFont val="Calibri"/>
        <family val="2"/>
        <scheme val="minor"/>
      </rPr>
      <t>f</t>
    </r>
  </si>
  <si>
    <r>
      <t>Equivalent to 2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2 Xyl</t>
    </r>
    <r>
      <rPr>
        <i/>
        <sz val="18"/>
        <color theme="1"/>
        <rFont val="Calibri"/>
        <family val="2"/>
        <scheme val="minor"/>
      </rPr>
      <t>p</t>
    </r>
  </si>
  <si>
    <r>
      <t>Equivalent to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and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-4,6 Glc</t>
    </r>
    <r>
      <rPr>
        <i/>
        <sz val="18"/>
        <color theme="1"/>
        <rFont val="Calibri"/>
        <family val="2"/>
        <scheme val="minor"/>
      </rPr>
      <t>p</t>
    </r>
  </si>
  <si>
    <r>
      <t>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not have already been assigned to XG</t>
    </r>
  </si>
  <si>
    <r>
      <t>All the  2,4 Glc</t>
    </r>
    <r>
      <rPr>
        <i/>
        <sz val="18"/>
        <color theme="1"/>
        <rFont val="Calibri"/>
        <family val="2"/>
        <scheme val="minor"/>
      </rPr>
      <t>p</t>
    </r>
  </si>
  <si>
    <r>
      <t>All the 3,4 Glc</t>
    </r>
    <r>
      <rPr>
        <i/>
        <sz val="18"/>
        <color theme="1"/>
        <rFont val="Calibri"/>
        <family val="2"/>
        <scheme val="minor"/>
      </rPr>
      <t>p</t>
    </r>
  </si>
  <si>
    <r>
      <t>All the 2,3,4 Glc</t>
    </r>
    <r>
      <rPr>
        <i/>
        <sz val="18"/>
        <color theme="1"/>
        <rFont val="Calibri"/>
        <family val="2"/>
        <scheme val="minor"/>
      </rPr>
      <t>p</t>
    </r>
  </si>
  <si>
    <r>
      <t>All the t-Glc</t>
    </r>
    <r>
      <rPr>
        <i/>
        <sz val="18"/>
        <color theme="1"/>
        <rFont val="Calibri"/>
        <family val="2"/>
        <scheme val="minor"/>
      </rPr>
      <t>p</t>
    </r>
  </si>
  <si>
    <t>Table S1: The detail assignment of polysaccharides from celery collenchyma cell walls and fractions</t>
  </si>
  <si>
    <t>t-Glcp</t>
  </si>
  <si>
    <r>
      <t>All the  3,4 Glc</t>
    </r>
    <r>
      <rPr>
        <i/>
        <sz val="18"/>
        <color theme="1"/>
        <rFont val="Calibri"/>
        <family val="2"/>
        <scheme val="minor"/>
      </rPr>
      <t>p</t>
    </r>
  </si>
  <si>
    <r>
      <t>Equivalent to total amount of termial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and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t-Xyl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t-Fuc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+ tGal</t>
    </r>
    <r>
      <rPr>
        <i/>
        <sz val="18"/>
        <color theme="1"/>
        <rFont val="Calibri"/>
        <family val="2"/>
        <scheme val="minor"/>
      </rPr>
      <t>p</t>
    </r>
  </si>
  <si>
    <r>
      <t>All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nearly equivalent to branch point, i.e.=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+4,6 Glc</t>
    </r>
    <r>
      <rPr>
        <i/>
        <sz val="18"/>
        <color theme="1"/>
        <rFont val="Calibri"/>
        <family val="2"/>
        <scheme val="minor"/>
      </rPr>
      <t>p</t>
    </r>
  </si>
  <si>
    <r>
      <t>3,4, 6 Glc</t>
    </r>
    <r>
      <rPr>
        <i/>
        <sz val="18"/>
        <color theme="1"/>
        <rFont val="Calibri"/>
        <family val="2"/>
        <scheme val="minor"/>
      </rPr>
      <t>p</t>
    </r>
  </si>
  <si>
    <r>
      <t>All 2,4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 </t>
    </r>
  </si>
  <si>
    <r>
      <t>One third of t-Gal</t>
    </r>
    <r>
      <rPr>
        <i/>
        <sz val="18"/>
        <rFont val="Calibri"/>
        <family val="2"/>
        <scheme val="minor"/>
      </rPr>
      <t>p</t>
    </r>
  </si>
  <si>
    <r>
      <t>Half of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</si>
  <si>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t>Half of the 4-GlcpA</t>
  </si>
  <si>
    <t>Equvilent to branch point less 4-GlcpA, t-Araf, i.e.=2,4 Xylp+2,3,4 Xylp-(4-GlcpA+ t-Araf)</t>
  </si>
  <si>
    <t>HG</t>
    <phoneticPr fontId="14" type="noConversion"/>
  </si>
  <si>
    <t>RG-II</t>
    <phoneticPr fontId="14" type="noConversion"/>
  </si>
  <si>
    <t>AG-II</t>
    <phoneticPr fontId="14" type="noConversion"/>
  </si>
  <si>
    <t>AG-II</t>
    <phoneticPr fontId="14" type="noConversion"/>
  </si>
  <si>
    <t>RG-I backbone</t>
    <phoneticPr fontId="14" type="noConversion"/>
  </si>
  <si>
    <t>AG-II</t>
    <phoneticPr fontId="14" type="noConversion"/>
  </si>
  <si>
    <t>HMs</t>
    <phoneticPr fontId="14" type="noConversion"/>
  </si>
  <si>
    <t>HXs</t>
    <phoneticPr fontId="14" type="noConversion"/>
  </si>
  <si>
    <t>HXs</t>
    <phoneticPr fontId="14" type="noConversion"/>
  </si>
  <si>
    <t>XGs</t>
    <phoneticPr fontId="14" type="noConversion"/>
  </si>
  <si>
    <t>HMs</t>
    <phoneticPr fontId="14" type="noConversion"/>
  </si>
  <si>
    <r>
      <t>All3,4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</si>
  <si>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Equivalent to 4,6 Man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i.e.=4,6 Man</t>
    </r>
    <r>
      <rPr>
        <i/>
        <sz val="18"/>
        <color theme="1"/>
        <rFont val="Calibri"/>
        <family val="2"/>
        <scheme val="minor"/>
      </rPr>
      <t>p</t>
    </r>
  </si>
  <si>
    <r>
      <t>Equivalent to 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less t-Fucp and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(4,6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 tFuc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-tGal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)</t>
    </r>
  </si>
  <si>
    <t>t-Xylp</t>
  </si>
  <si>
    <t>t-Xylp not have already been assigned to XGs</t>
  </si>
  <si>
    <r>
      <t>All 2Gal</t>
    </r>
    <r>
      <rPr>
        <i/>
        <sz val="18"/>
        <color theme="1"/>
        <rFont val="Calibri"/>
        <family val="2"/>
        <scheme val="minor"/>
      </rPr>
      <t>p</t>
    </r>
  </si>
  <si>
    <r>
      <t>Euivalent to branch point, i.e.= 4,6 Man</t>
    </r>
    <r>
      <rPr>
        <i/>
        <sz val="18"/>
        <color theme="1"/>
        <rFont val="Calibri"/>
        <family val="2"/>
        <scheme val="minor"/>
      </rPr>
      <t>p</t>
    </r>
  </si>
  <si>
    <t>t-Galp not have already been assigned to HMs</t>
  </si>
  <si>
    <r>
      <t>Equivalent to toal amount of t-Xyl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t-Fuc</t>
    </r>
    <r>
      <rPr>
        <i/>
        <sz val="18"/>
        <color theme="1"/>
        <rFont val="Calibri"/>
        <family val="2"/>
        <scheme val="minor"/>
      </rPr>
      <t xml:space="preserve">p </t>
    </r>
    <r>
      <rPr>
        <sz val="18"/>
        <color theme="1"/>
        <rFont val="Calibri"/>
        <family val="2"/>
        <scheme val="minor"/>
      </rPr>
      <t>and t-Gal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(t Xyl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+ t 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+ t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)</t>
    </r>
  </si>
  <si>
    <r>
      <t>All 4,6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A, </t>
    </r>
    <r>
      <rPr>
        <i/>
        <sz val="18"/>
        <color theme="1"/>
        <rFont val="Calibri"/>
        <family val="2"/>
        <scheme val="minor"/>
      </rPr>
      <t xml:space="preserve">undermethylation of </t>
    </r>
    <r>
      <rPr>
        <sz val="18"/>
        <color theme="1"/>
        <rFont val="Calibri"/>
        <family val="2"/>
        <scheme val="minor"/>
      </rPr>
      <t>4 Gal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A</t>
    </r>
  </si>
  <si>
    <r>
      <t>Equivalent to branch point less  t-Fuc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, i.e.= 4,6 Glc</t>
    </r>
    <r>
      <rPr>
        <i/>
        <sz val="18"/>
        <color theme="1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 xml:space="preserve"> - t Fuc</t>
    </r>
    <r>
      <rPr>
        <i/>
        <sz val="18"/>
        <color theme="1"/>
        <rFont val="Calibri"/>
        <family val="2"/>
        <scheme val="minor"/>
      </rPr>
      <t>p</t>
    </r>
  </si>
  <si>
    <t>(Arabino)galactans 
(RG-I)</t>
  </si>
  <si>
    <t>(Arabino)galactans
(RG-I)</t>
  </si>
  <si>
    <t xml:space="preserve">Note: The linkage residues were displayed as molar percentage. </t>
  </si>
  <si>
    <t>M: The HEPES buffer soluble fraction from middle segment collenchyma; U: The HEPES buffer soluble fraction from upper segment collenchyma.</t>
  </si>
  <si>
    <r>
      <t>Due to high amount of 4 Gal</t>
    </r>
    <r>
      <rPr>
        <i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>A in HG</t>
    </r>
  </si>
  <si>
    <r>
      <t>t-Rha</t>
    </r>
    <r>
      <rPr>
        <i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 xml:space="preserve"> commonly associated with 4 Glc</t>
    </r>
    <r>
      <rPr>
        <i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>A Iin AG-II which was not found in this fraction. So assigned all to RG-II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</si>
</sst>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8"/>
      <color rgb="FFC00000"/>
      <name val="Calibri"/>
      <family val="2"/>
      <scheme val="minor"/>
    </font>
    <font>
      <b/>
      <sz val="18"/>
      <name val="Calibri"/>
      <family val="2"/>
      <scheme val="minor"/>
    </font>
    <font>
      <i/>
      <sz val="18"/>
      <name val="Calibri"/>
      <family val="2"/>
      <scheme val="minor"/>
    </font>
    <font>
      <sz val="9"/>
      <name val="Calibri"/>
      <family val="3"/>
      <charset val="134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2" fillId="0" borderId="2" xfId="0" applyFont="1" applyBorder="1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/>
    <xf numFmtId="0" fontId="4" fillId="7" borderId="3" xfId="0" applyFont="1" applyFill="1" applyBorder="1"/>
    <xf numFmtId="0" fontId="4" fillId="7" borderId="3" xfId="0" applyFont="1" applyFill="1" applyBorder="1" applyAlignment="1">
      <alignment horizontal="right"/>
    </xf>
    <xf numFmtId="0" fontId="3" fillId="2" borderId="0" xfId="0" applyFont="1" applyFill="1" applyBorder="1"/>
    <xf numFmtId="0" fontId="3" fillId="2" borderId="0" xfId="0" applyFont="1" applyFill="1"/>
    <xf numFmtId="0" fontId="3" fillId="2" borderId="2" xfId="0" applyFont="1" applyFill="1" applyBorder="1"/>
    <xf numFmtId="0" fontId="5" fillId="2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7" fillId="2" borderId="0" xfId="0" applyFont="1" applyFill="1" applyBorder="1"/>
    <xf numFmtId="0" fontId="3" fillId="3" borderId="0" xfId="0" applyFont="1" applyFill="1" applyBorder="1"/>
    <xf numFmtId="0" fontId="4" fillId="3" borderId="2" xfId="0" applyFont="1" applyFill="1" applyBorder="1"/>
    <xf numFmtId="0" fontId="3" fillId="3" borderId="2" xfId="0" applyFont="1" applyFill="1" applyBorder="1"/>
    <xf numFmtId="0" fontId="5" fillId="3" borderId="2" xfId="0" applyFont="1" applyFill="1" applyBorder="1" applyAlignment="1">
      <alignment horizontal="right"/>
    </xf>
    <xf numFmtId="0" fontId="3" fillId="6" borderId="0" xfId="0" applyFont="1" applyFill="1" applyBorder="1"/>
    <xf numFmtId="0" fontId="3" fillId="6" borderId="2" xfId="0" applyFont="1" applyFill="1" applyBorder="1"/>
    <xf numFmtId="0" fontId="5" fillId="6" borderId="2" xfId="0" applyFont="1" applyFill="1" applyBorder="1" applyAlignment="1">
      <alignment horizontal="right"/>
    </xf>
    <xf numFmtId="0" fontId="4" fillId="6" borderId="2" xfId="0" applyFont="1" applyFill="1" applyBorder="1"/>
    <xf numFmtId="0" fontId="3" fillId="5" borderId="1" xfId="0" applyFont="1" applyFill="1" applyBorder="1"/>
    <xf numFmtId="0" fontId="4" fillId="5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right" vertical="top"/>
    </xf>
    <xf numFmtId="0" fontId="0" fillId="0" borderId="0" xfId="0" applyFont="1"/>
    <xf numFmtId="0" fontId="0" fillId="0" borderId="2" xfId="0" applyFont="1" applyBorder="1"/>
    <xf numFmtId="0" fontId="3" fillId="2" borderId="0" xfId="0" applyFont="1" applyFill="1" applyBorder="1" applyAlignment="1">
      <alignment horizontal="right" vertical="top"/>
    </xf>
    <xf numFmtId="0" fontId="4" fillId="2" borderId="2" xfId="0" applyFont="1" applyFill="1" applyBorder="1"/>
    <xf numFmtId="0" fontId="4" fillId="2" borderId="2" xfId="0" applyFont="1" applyFill="1" applyBorder="1" applyAlignment="1">
      <alignment horizontal="right" vertical="top"/>
    </xf>
    <xf numFmtId="0" fontId="7" fillId="2" borderId="0" xfId="0" applyFont="1" applyFill="1" applyBorder="1" applyAlignment="1">
      <alignment horizontal="left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right" vertical="top"/>
    </xf>
    <xf numFmtId="0" fontId="5" fillId="3" borderId="2" xfId="0" applyFont="1" applyFill="1" applyBorder="1"/>
    <xf numFmtId="0" fontId="11" fillId="3" borderId="2" xfId="0" applyFont="1" applyFill="1" applyBorder="1"/>
    <xf numFmtId="0" fontId="12" fillId="3" borderId="2" xfId="0" applyFont="1" applyFill="1" applyBorder="1" applyAlignment="1">
      <alignment horizontal="right" vertical="top"/>
    </xf>
    <xf numFmtId="0" fontId="3" fillId="3" borderId="0" xfId="0" applyFont="1" applyFill="1" applyBorder="1" applyAlignment="1">
      <alignment horizontal="right" vertical="top"/>
    </xf>
    <xf numFmtId="0" fontId="4" fillId="3" borderId="2" xfId="0" applyFont="1" applyFill="1" applyBorder="1" applyAlignment="1">
      <alignment horizontal="right" vertical="top"/>
    </xf>
    <xf numFmtId="0" fontId="4" fillId="4" borderId="0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right" vertical="top"/>
    </xf>
    <xf numFmtId="0" fontId="4" fillId="4" borderId="2" xfId="0" applyFont="1" applyFill="1" applyBorder="1"/>
    <xf numFmtId="0" fontId="3" fillId="4" borderId="2" xfId="0" applyFont="1" applyFill="1" applyBorder="1"/>
    <xf numFmtId="0" fontId="5" fillId="4" borderId="2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 vertical="top"/>
    </xf>
    <xf numFmtId="0" fontId="3" fillId="6" borderId="0" xfId="0" applyFont="1" applyFill="1" applyBorder="1" applyAlignment="1">
      <alignment horizontal="right" vertical="top"/>
    </xf>
    <xf numFmtId="0" fontId="2" fillId="0" borderId="0" xfId="0" applyFont="1" applyBorder="1"/>
    <xf numFmtId="0" fontId="4" fillId="3" borderId="0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4" fillId="4" borderId="3" xfId="0" applyFont="1" applyFill="1" applyBorder="1"/>
    <xf numFmtId="0" fontId="3" fillId="4" borderId="3" xfId="0" applyFont="1" applyFill="1" applyBorder="1"/>
    <xf numFmtId="0" fontId="4" fillId="3" borderId="0" xfId="0" applyFont="1" applyFill="1" applyBorder="1" applyAlignment="1">
      <alignment horizontal="left" vertical="center"/>
    </xf>
    <xf numFmtId="0" fontId="15" fillId="0" borderId="0" xfId="0" applyFont="1"/>
    <xf numFmtId="0" fontId="4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right" vertical="center"/>
    </xf>
    <xf numFmtId="2" fontId="4" fillId="2" borderId="2" xfId="0" applyNumberFormat="1" applyFon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3" borderId="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opLeftCell="A31" zoomScale="70" zoomScaleNormal="70" workbookViewId="0">
      <selection activeCell="K38" sqref="K38"/>
    </sheetView>
  </sheetViews>
  <sheetFormatPr defaultRowHeight="15"/>
  <cols>
    <col min="1" max="1" width="10.7109375" customWidth="1"/>
    <col min="2" max="2" width="39" customWidth="1"/>
    <col min="3" max="3" width="29.140625" customWidth="1"/>
    <col min="4" max="4" width="112.7109375" customWidth="1"/>
    <col min="5" max="5" width="33.85546875" customWidth="1"/>
    <col min="6" max="6" width="38.42578125" customWidth="1"/>
    <col min="7" max="7" width="50.7109375" customWidth="1"/>
    <col min="11" max="11" width="60.42578125" customWidth="1"/>
  </cols>
  <sheetData>
    <row r="1" spans="1:12" ht="23.25">
      <c r="A1" s="65" t="s">
        <v>178</v>
      </c>
      <c r="B1" s="65"/>
      <c r="C1" s="65"/>
      <c r="D1" s="65"/>
      <c r="E1" s="65"/>
      <c r="F1" s="5"/>
      <c r="G1" s="6"/>
      <c r="H1" s="6"/>
      <c r="I1" s="5"/>
      <c r="J1" s="5"/>
      <c r="K1" s="5"/>
      <c r="L1" s="5"/>
    </row>
    <row r="2" spans="1:12" ht="23.25">
      <c r="A2" s="28"/>
      <c r="B2" s="7" t="s">
        <v>1</v>
      </c>
      <c r="C2" s="7" t="s">
        <v>2</v>
      </c>
      <c r="D2" s="7" t="s">
        <v>0</v>
      </c>
      <c r="E2" s="8" t="s">
        <v>3</v>
      </c>
      <c r="F2" s="8" t="s">
        <v>4</v>
      </c>
      <c r="G2" s="64"/>
      <c r="H2" s="64"/>
      <c r="I2" s="64"/>
      <c r="J2" s="64"/>
      <c r="K2" s="64"/>
      <c r="L2" s="64"/>
    </row>
    <row r="3" spans="1:12" ht="23.25">
      <c r="A3" s="28"/>
      <c r="B3" s="71" t="s">
        <v>189</v>
      </c>
      <c r="C3" s="9" t="s">
        <v>41</v>
      </c>
      <c r="D3" s="9" t="s">
        <v>42</v>
      </c>
      <c r="E3" s="9">
        <v>6.63</v>
      </c>
      <c r="F3" s="9">
        <v>5.43</v>
      </c>
      <c r="G3" s="2"/>
      <c r="H3" s="2"/>
      <c r="I3" s="2"/>
      <c r="J3" s="2"/>
      <c r="K3" s="2"/>
      <c r="L3" s="2"/>
    </row>
    <row r="4" spans="1:12" ht="23.25">
      <c r="A4" s="28"/>
      <c r="B4" s="71"/>
      <c r="C4" s="9" t="s">
        <v>43</v>
      </c>
      <c r="D4" s="9" t="s">
        <v>44</v>
      </c>
      <c r="E4" s="9">
        <v>0.15</v>
      </c>
      <c r="F4" s="9">
        <v>0.4</v>
      </c>
      <c r="G4" s="3" t="s">
        <v>25</v>
      </c>
      <c r="H4" s="2"/>
      <c r="I4" s="2"/>
      <c r="J4" s="2"/>
      <c r="K4" s="4" t="s">
        <v>15</v>
      </c>
      <c r="L4" s="2"/>
    </row>
    <row r="5" spans="1:12" ht="23.25">
      <c r="A5" s="28"/>
      <c r="B5" s="10"/>
      <c r="C5" s="11"/>
      <c r="D5" s="12" t="s">
        <v>7</v>
      </c>
      <c r="E5" s="13">
        <f>SUM(E3:E4)</f>
        <v>6.78</v>
      </c>
      <c r="F5" s="13">
        <f>SUM(F3:F4)</f>
        <v>5.83</v>
      </c>
      <c r="G5" s="2"/>
      <c r="H5" s="2"/>
      <c r="I5" s="2"/>
      <c r="J5" s="2"/>
      <c r="K5" s="4" t="s">
        <v>16</v>
      </c>
      <c r="L5" s="2"/>
    </row>
    <row r="6" spans="1:12" ht="23.25">
      <c r="A6" s="28"/>
      <c r="B6" s="70" t="s">
        <v>5</v>
      </c>
      <c r="C6" s="9" t="s">
        <v>45</v>
      </c>
      <c r="D6" s="9" t="s">
        <v>46</v>
      </c>
      <c r="E6" s="14">
        <v>1.68</v>
      </c>
      <c r="F6" s="14">
        <v>1.19</v>
      </c>
      <c r="G6" s="2"/>
      <c r="H6" s="2"/>
      <c r="I6" s="2"/>
      <c r="J6" s="2"/>
      <c r="K6" s="4" t="s">
        <v>21</v>
      </c>
      <c r="L6" s="2"/>
    </row>
    <row r="7" spans="1:12" ht="23.25">
      <c r="A7" s="28"/>
      <c r="B7" s="71"/>
      <c r="C7" s="9" t="s">
        <v>47</v>
      </c>
      <c r="D7" s="9" t="s">
        <v>48</v>
      </c>
      <c r="E7" s="14">
        <v>0.9</v>
      </c>
      <c r="F7" s="14">
        <v>0.82</v>
      </c>
      <c r="G7" s="2"/>
      <c r="H7" s="2"/>
      <c r="I7" s="2"/>
      <c r="J7" s="2"/>
      <c r="K7" s="4" t="s">
        <v>20</v>
      </c>
      <c r="L7" s="2"/>
    </row>
    <row r="8" spans="1:12" ht="23.25">
      <c r="A8" s="28"/>
      <c r="B8" s="71"/>
      <c r="C8" s="9" t="s">
        <v>41</v>
      </c>
      <c r="D8" s="9" t="s">
        <v>49</v>
      </c>
      <c r="E8" s="14">
        <v>2.58</v>
      </c>
      <c r="F8" s="14">
        <v>2.0099999999999998</v>
      </c>
      <c r="G8" s="2"/>
      <c r="H8" s="2"/>
      <c r="I8" s="2"/>
      <c r="J8" s="2"/>
      <c r="K8" s="4" t="s">
        <v>22</v>
      </c>
      <c r="L8" s="2"/>
    </row>
    <row r="9" spans="1:12" ht="23.25">
      <c r="A9" s="28"/>
      <c r="B9" s="11"/>
      <c r="C9" s="11"/>
      <c r="D9" s="15" t="s">
        <v>6</v>
      </c>
      <c r="E9" s="13">
        <f>SUM(E6:E8)</f>
        <v>5.16</v>
      </c>
      <c r="F9" s="13">
        <f>SUM(F6:F8)</f>
        <v>4.0199999999999996</v>
      </c>
      <c r="G9" s="2"/>
      <c r="H9" s="2"/>
      <c r="I9" s="2"/>
      <c r="J9" s="2"/>
      <c r="K9" s="4" t="s">
        <v>23</v>
      </c>
      <c r="L9" s="2"/>
    </row>
    <row r="10" spans="1:12" ht="23.25">
      <c r="A10" s="28"/>
      <c r="B10" s="70" t="s">
        <v>30</v>
      </c>
      <c r="C10" s="9" t="s">
        <v>50</v>
      </c>
      <c r="D10" s="9" t="s">
        <v>51</v>
      </c>
      <c r="E10" s="14">
        <v>4.51</v>
      </c>
      <c r="F10" s="14">
        <v>4.46</v>
      </c>
      <c r="G10" s="2"/>
      <c r="H10" s="2"/>
      <c r="I10" s="2"/>
      <c r="J10" s="2"/>
      <c r="K10" s="4" t="s">
        <v>19</v>
      </c>
      <c r="L10" s="2"/>
    </row>
    <row r="11" spans="1:12" ht="23.25">
      <c r="A11" s="28"/>
      <c r="B11" s="71"/>
      <c r="C11" s="9" t="s">
        <v>52</v>
      </c>
      <c r="D11" s="9" t="s">
        <v>53</v>
      </c>
      <c r="E11" s="14">
        <v>0.4</v>
      </c>
      <c r="F11" s="14">
        <v>0.66</v>
      </c>
      <c r="G11" s="2"/>
      <c r="H11" s="2"/>
      <c r="I11" s="2"/>
      <c r="J11" s="2"/>
      <c r="K11" s="4" t="s">
        <v>18</v>
      </c>
      <c r="L11" s="2"/>
    </row>
    <row r="12" spans="1:12" ht="23.25">
      <c r="A12" s="28"/>
      <c r="B12" s="71"/>
      <c r="C12" s="9" t="s">
        <v>54</v>
      </c>
      <c r="D12" s="9" t="s">
        <v>55</v>
      </c>
      <c r="E12" s="14">
        <v>0.91</v>
      </c>
      <c r="F12" s="14">
        <v>1.01</v>
      </c>
      <c r="G12" s="2"/>
      <c r="H12" s="2"/>
      <c r="I12" s="2"/>
      <c r="J12" s="2"/>
      <c r="K12" s="4" t="s">
        <v>17</v>
      </c>
      <c r="L12" s="2"/>
    </row>
    <row r="13" spans="1:12" ht="23.25">
      <c r="A13" s="28"/>
      <c r="B13" s="71"/>
      <c r="C13" s="9" t="s">
        <v>56</v>
      </c>
      <c r="D13" s="9" t="s">
        <v>57</v>
      </c>
      <c r="E13" s="14">
        <v>0.91</v>
      </c>
      <c r="F13" s="14">
        <v>1.01</v>
      </c>
      <c r="G13" s="2"/>
      <c r="H13" s="2"/>
      <c r="I13" s="2"/>
      <c r="J13" s="2"/>
      <c r="K13" s="2"/>
      <c r="L13" s="2"/>
    </row>
    <row r="14" spans="1:12" ht="23.25">
      <c r="A14" s="28"/>
      <c r="B14" s="11"/>
      <c r="C14" s="11"/>
      <c r="D14" s="15" t="s">
        <v>7</v>
      </c>
      <c r="E14" s="13">
        <f>SUM(E10:E13)</f>
        <v>6.73</v>
      </c>
      <c r="F14" s="13">
        <f>SUM(F10:F13)</f>
        <v>7.14</v>
      </c>
      <c r="G14" s="2"/>
      <c r="H14" s="2"/>
      <c r="I14" s="2"/>
      <c r="J14" s="2"/>
      <c r="K14" s="2"/>
      <c r="L14" s="2"/>
    </row>
    <row r="15" spans="1:12" ht="46.5">
      <c r="A15" s="28"/>
      <c r="B15" s="60" t="s">
        <v>212</v>
      </c>
      <c r="C15" s="59" t="s">
        <v>58</v>
      </c>
      <c r="D15" s="59" t="s">
        <v>59</v>
      </c>
      <c r="E15" s="61">
        <v>1.1399999999999999</v>
      </c>
      <c r="F15" s="61">
        <v>1.19</v>
      </c>
      <c r="G15" s="2"/>
      <c r="H15" s="2"/>
      <c r="I15" s="2"/>
      <c r="J15" s="2"/>
      <c r="K15" s="2"/>
      <c r="L15" s="2"/>
    </row>
    <row r="16" spans="1:12" ht="23.25">
      <c r="A16" s="28"/>
      <c r="B16" s="11"/>
      <c r="C16" s="11"/>
      <c r="D16" s="15" t="s">
        <v>7</v>
      </c>
      <c r="E16" s="13">
        <f>SUM(E15:E15)</f>
        <v>1.1399999999999999</v>
      </c>
      <c r="F16" s="13">
        <f>SUM(F15:F15)</f>
        <v>1.19</v>
      </c>
      <c r="G16" s="2"/>
      <c r="H16" s="2"/>
      <c r="I16" s="2"/>
      <c r="J16" s="2"/>
      <c r="K16" s="2"/>
      <c r="L16" s="2"/>
    </row>
    <row r="17" spans="1:12" ht="23.25">
      <c r="A17" s="28"/>
      <c r="B17" s="70" t="s">
        <v>190</v>
      </c>
      <c r="C17" s="16" t="s">
        <v>60</v>
      </c>
      <c r="D17" s="9" t="s">
        <v>61</v>
      </c>
      <c r="E17" s="14">
        <v>0</v>
      </c>
      <c r="F17" s="14">
        <v>0.3</v>
      </c>
      <c r="G17" s="2"/>
      <c r="H17" s="2"/>
      <c r="I17" s="2"/>
      <c r="J17" s="2"/>
      <c r="K17" s="2"/>
      <c r="L17" s="2"/>
    </row>
    <row r="18" spans="1:12" ht="23.25">
      <c r="A18" s="28"/>
      <c r="B18" s="71"/>
      <c r="C18" s="9" t="s">
        <v>62</v>
      </c>
      <c r="D18" s="9" t="s">
        <v>63</v>
      </c>
      <c r="E18" s="14">
        <v>0.75</v>
      </c>
      <c r="F18" s="14">
        <v>0.91</v>
      </c>
      <c r="G18" s="3" t="s">
        <v>31</v>
      </c>
      <c r="H18" s="2"/>
      <c r="I18" s="2"/>
      <c r="J18" s="2"/>
      <c r="K18" s="2"/>
      <c r="L18" s="2"/>
    </row>
    <row r="19" spans="1:12" ht="23.25">
      <c r="A19" s="28"/>
      <c r="B19" s="11"/>
      <c r="C19" s="11"/>
      <c r="D19" s="12" t="s">
        <v>7</v>
      </c>
      <c r="E19" s="13">
        <f>SUM(E17:E18)</f>
        <v>0.75</v>
      </c>
      <c r="F19" s="13">
        <f>SUM(F17:F18)</f>
        <v>1.21</v>
      </c>
      <c r="G19" s="2"/>
      <c r="H19" s="2"/>
      <c r="I19" s="2"/>
      <c r="J19" s="2"/>
      <c r="K19" s="2"/>
      <c r="L19" s="2"/>
    </row>
    <row r="20" spans="1:12" ht="23.25">
      <c r="A20" s="28"/>
      <c r="B20" s="70" t="s">
        <v>191</v>
      </c>
      <c r="C20" s="9" t="s">
        <v>64</v>
      </c>
      <c r="D20" s="9" t="s">
        <v>65</v>
      </c>
      <c r="E20" s="14">
        <v>0.56999999999999995</v>
      </c>
      <c r="F20" s="14">
        <v>0.81</v>
      </c>
      <c r="G20" s="2"/>
      <c r="H20" s="2"/>
      <c r="I20" s="2"/>
      <c r="J20" s="2"/>
      <c r="K20" s="2"/>
      <c r="L20" s="2"/>
    </row>
    <row r="21" spans="1:12" ht="23.25">
      <c r="A21" s="28"/>
      <c r="B21" s="71"/>
      <c r="C21" s="9" t="s">
        <v>66</v>
      </c>
      <c r="D21" s="9" t="s">
        <v>67</v>
      </c>
      <c r="E21" s="14">
        <v>3.19</v>
      </c>
      <c r="F21" s="14">
        <v>2.58</v>
      </c>
      <c r="G21" s="2"/>
      <c r="H21" s="2"/>
      <c r="I21" s="2"/>
      <c r="J21" s="2"/>
      <c r="K21" s="2"/>
      <c r="L21" s="2"/>
    </row>
    <row r="22" spans="1:12" ht="23.25">
      <c r="A22" s="28"/>
      <c r="B22" s="71"/>
      <c r="C22" s="9" t="s">
        <v>68</v>
      </c>
      <c r="D22" s="9" t="s">
        <v>69</v>
      </c>
      <c r="E22" s="14">
        <v>5.46</v>
      </c>
      <c r="F22" s="14">
        <v>5.81</v>
      </c>
      <c r="G22" s="2"/>
      <c r="H22" s="2"/>
      <c r="I22" s="2"/>
      <c r="J22" s="2"/>
      <c r="K22" s="2"/>
      <c r="L22" s="2"/>
    </row>
    <row r="23" spans="1:12" ht="23.25">
      <c r="A23" s="28"/>
      <c r="B23" s="71"/>
      <c r="C23" s="9" t="s">
        <v>70</v>
      </c>
      <c r="D23" s="9" t="s">
        <v>71</v>
      </c>
      <c r="E23" s="14">
        <v>0.4</v>
      </c>
      <c r="F23" s="14">
        <v>0.55000000000000004</v>
      </c>
      <c r="G23" s="2"/>
      <c r="H23" s="2"/>
      <c r="I23" s="2"/>
      <c r="J23" s="2"/>
      <c r="K23" s="2"/>
      <c r="L23" s="2"/>
    </row>
    <row r="24" spans="1:12" ht="23.25">
      <c r="A24" s="28"/>
      <c r="B24" s="71"/>
      <c r="C24" s="9" t="s">
        <v>72</v>
      </c>
      <c r="D24" s="9" t="s">
        <v>73</v>
      </c>
      <c r="E24" s="14">
        <v>1.06</v>
      </c>
      <c r="F24" s="14">
        <v>1.1299999999999999</v>
      </c>
      <c r="G24" s="3" t="s">
        <v>28</v>
      </c>
      <c r="H24" s="2"/>
      <c r="I24" s="2"/>
      <c r="J24" s="2"/>
      <c r="K24" s="2"/>
      <c r="L24" s="2"/>
    </row>
    <row r="25" spans="1:12" ht="23.25">
      <c r="A25" s="28"/>
      <c r="B25" s="71"/>
      <c r="C25" s="9" t="s">
        <v>74</v>
      </c>
      <c r="D25" s="9" t="s">
        <v>75</v>
      </c>
      <c r="E25" s="14">
        <v>1.1399999999999999</v>
      </c>
      <c r="F25" s="14">
        <v>1.06</v>
      </c>
      <c r="G25" s="2"/>
      <c r="H25" s="2"/>
      <c r="I25" s="2"/>
      <c r="J25" s="2"/>
      <c r="K25" s="2"/>
      <c r="L25" s="2"/>
    </row>
    <row r="26" spans="1:12" ht="23.25">
      <c r="A26" s="28"/>
      <c r="B26" s="71"/>
      <c r="C26" s="9" t="s">
        <v>76</v>
      </c>
      <c r="D26" s="9" t="s">
        <v>77</v>
      </c>
      <c r="E26" s="14">
        <v>4.3550000000000004</v>
      </c>
      <c r="F26" s="14">
        <v>5.2779999999999996</v>
      </c>
      <c r="G26" s="2"/>
      <c r="H26" s="2"/>
      <c r="I26" s="2"/>
      <c r="J26" s="2"/>
      <c r="K26" s="2"/>
      <c r="L26" s="2"/>
    </row>
    <row r="27" spans="1:12" ht="23.25">
      <c r="A27" s="28"/>
      <c r="B27" s="71"/>
      <c r="C27" s="9" t="s">
        <v>78</v>
      </c>
      <c r="D27" s="9" t="s">
        <v>79</v>
      </c>
      <c r="E27" s="14">
        <v>1.0549999999999999</v>
      </c>
      <c r="F27" s="14">
        <v>0.71199999999999997</v>
      </c>
      <c r="G27" s="72" t="s">
        <v>26</v>
      </c>
      <c r="H27" s="72"/>
      <c r="I27" s="72"/>
      <c r="J27" s="72"/>
      <c r="K27" s="72"/>
      <c r="L27" s="2"/>
    </row>
    <row r="28" spans="1:12" ht="23.25">
      <c r="A28" s="28"/>
      <c r="B28" s="71"/>
      <c r="C28" s="9" t="s">
        <v>81</v>
      </c>
      <c r="D28" s="9" t="s">
        <v>80</v>
      </c>
      <c r="E28" s="14">
        <v>1.69</v>
      </c>
      <c r="F28" s="14">
        <v>1.84</v>
      </c>
      <c r="G28" s="3" t="s">
        <v>32</v>
      </c>
      <c r="H28" s="2"/>
      <c r="I28" s="2"/>
      <c r="J28" s="2"/>
      <c r="K28" s="2"/>
      <c r="L28" s="2"/>
    </row>
    <row r="29" spans="1:12" ht="23.25">
      <c r="A29" s="28"/>
      <c r="B29" s="11"/>
      <c r="C29" s="11"/>
      <c r="D29" s="15" t="s">
        <v>7</v>
      </c>
      <c r="E29" s="13">
        <f>SUM(E20:E28)</f>
        <v>18.920000000000002</v>
      </c>
      <c r="F29" s="13">
        <f>SUM(F20:F28)</f>
        <v>19.77</v>
      </c>
      <c r="G29" s="2"/>
      <c r="H29" s="2"/>
      <c r="I29" s="2"/>
      <c r="J29" s="2"/>
      <c r="K29" s="2"/>
      <c r="L29" s="2"/>
    </row>
    <row r="30" spans="1:12" ht="23.25">
      <c r="A30" s="28"/>
      <c r="B30" s="66" t="s">
        <v>196</v>
      </c>
      <c r="C30" s="17" t="s">
        <v>82</v>
      </c>
      <c r="D30" s="17" t="s">
        <v>83</v>
      </c>
      <c r="E30" s="17">
        <v>34.700000000000003</v>
      </c>
      <c r="F30" s="17">
        <v>31.9</v>
      </c>
      <c r="G30" s="2"/>
      <c r="H30" s="2"/>
      <c r="I30" s="2"/>
      <c r="J30" s="2"/>
      <c r="K30" s="2"/>
      <c r="L30" s="2"/>
    </row>
    <row r="31" spans="1:12" ht="23.25">
      <c r="A31" s="28"/>
      <c r="B31" s="67"/>
      <c r="C31" s="17" t="s">
        <v>84</v>
      </c>
      <c r="D31" s="17" t="s">
        <v>85</v>
      </c>
      <c r="E31" s="17">
        <v>5.36</v>
      </c>
      <c r="F31" s="17">
        <v>5.04</v>
      </c>
      <c r="G31" s="2"/>
      <c r="H31" s="2"/>
      <c r="I31" s="2"/>
      <c r="J31" s="2"/>
      <c r="K31" s="2"/>
      <c r="L31" s="2"/>
    </row>
    <row r="32" spans="1:12" ht="23.25">
      <c r="A32" s="28"/>
      <c r="B32" s="67"/>
      <c r="C32" s="17" t="s">
        <v>86</v>
      </c>
      <c r="D32" s="17" t="s">
        <v>87</v>
      </c>
      <c r="E32" s="17">
        <v>0.84</v>
      </c>
      <c r="F32" s="17">
        <v>0.66</v>
      </c>
      <c r="G32" s="2"/>
      <c r="H32" s="2"/>
      <c r="I32" s="2"/>
      <c r="J32" s="2"/>
      <c r="K32" s="2"/>
      <c r="L32" s="2"/>
    </row>
    <row r="33" spans="1:12" ht="23.25">
      <c r="A33" s="28"/>
      <c r="B33" s="67"/>
      <c r="C33" s="17" t="s">
        <v>56</v>
      </c>
      <c r="D33" s="17" t="s">
        <v>88</v>
      </c>
      <c r="E33" s="17">
        <v>1.655</v>
      </c>
      <c r="F33" s="17">
        <v>1.4119999999999999</v>
      </c>
      <c r="G33" s="2"/>
      <c r="H33" s="2"/>
      <c r="I33" s="2"/>
      <c r="J33" s="2"/>
      <c r="K33" s="2"/>
      <c r="L33" s="2"/>
    </row>
    <row r="34" spans="1:12" ht="23.25">
      <c r="A34" s="28"/>
      <c r="B34" s="67"/>
      <c r="C34" s="17" t="s">
        <v>78</v>
      </c>
      <c r="D34" s="17" t="s">
        <v>89</v>
      </c>
      <c r="E34" s="17">
        <v>4.5449999999999999</v>
      </c>
      <c r="F34" s="17">
        <v>4.2880000000000003</v>
      </c>
      <c r="G34" s="2"/>
      <c r="H34" s="2"/>
      <c r="I34" s="2"/>
      <c r="J34" s="2"/>
      <c r="K34" s="2"/>
      <c r="L34" s="2"/>
    </row>
    <row r="35" spans="1:12" ht="23.25">
      <c r="A35" s="28"/>
      <c r="B35" s="67"/>
      <c r="C35" s="17" t="s">
        <v>90</v>
      </c>
      <c r="D35" s="17" t="s">
        <v>91</v>
      </c>
      <c r="E35" s="17">
        <v>0.75</v>
      </c>
      <c r="F35" s="17">
        <v>0.13</v>
      </c>
      <c r="G35" s="2"/>
      <c r="H35" s="2"/>
      <c r="I35" s="2"/>
      <c r="J35" s="2"/>
      <c r="K35" s="2"/>
      <c r="L35" s="2"/>
    </row>
    <row r="36" spans="1:12" ht="23.25">
      <c r="A36" s="28"/>
      <c r="B36" s="18"/>
      <c r="C36" s="19"/>
      <c r="D36" s="20" t="s">
        <v>7</v>
      </c>
      <c r="E36" s="18">
        <f>SUM(E30:E35)</f>
        <v>47.850000000000009</v>
      </c>
      <c r="F36" s="18">
        <f>SUM(F30:F35)</f>
        <v>43.43</v>
      </c>
      <c r="G36" s="2"/>
      <c r="H36" s="2"/>
      <c r="I36" s="2"/>
      <c r="J36" s="2"/>
      <c r="K36" s="2"/>
      <c r="L36" s="2"/>
    </row>
    <row r="37" spans="1:12" ht="23.25">
      <c r="A37" s="28"/>
      <c r="B37" s="66" t="s">
        <v>198</v>
      </c>
      <c r="C37" s="17" t="s">
        <v>92</v>
      </c>
      <c r="D37" s="17" t="s">
        <v>93</v>
      </c>
      <c r="E37" s="17">
        <v>0.59</v>
      </c>
      <c r="F37" s="17">
        <v>1.3</v>
      </c>
      <c r="G37" s="2"/>
      <c r="H37" s="2"/>
      <c r="I37" s="2"/>
      <c r="J37" s="2"/>
      <c r="K37" s="2"/>
      <c r="L37" s="2"/>
    </row>
    <row r="38" spans="1:12" ht="23.25">
      <c r="A38" s="28"/>
      <c r="B38" s="67"/>
      <c r="C38" s="17" t="s">
        <v>94</v>
      </c>
      <c r="D38" s="17" t="s">
        <v>95</v>
      </c>
      <c r="E38" s="17">
        <v>1.76</v>
      </c>
      <c r="F38" s="17">
        <v>3.91</v>
      </c>
      <c r="G38" s="2"/>
      <c r="H38" s="2"/>
      <c r="I38" s="2"/>
      <c r="J38" s="2"/>
      <c r="K38" s="2"/>
      <c r="L38" s="2"/>
    </row>
    <row r="39" spans="1:12" ht="23.25">
      <c r="A39" s="28"/>
      <c r="B39" s="67"/>
      <c r="C39" s="17" t="s">
        <v>90</v>
      </c>
      <c r="D39" s="17" t="s">
        <v>210</v>
      </c>
      <c r="E39" s="17">
        <v>1.62</v>
      </c>
      <c r="F39" s="17">
        <v>3.49</v>
      </c>
      <c r="H39" s="2"/>
      <c r="I39" s="2"/>
      <c r="J39" s="2"/>
      <c r="K39" s="2"/>
      <c r="L39" s="2"/>
    </row>
    <row r="40" spans="1:12" ht="23.25">
      <c r="A40" s="28"/>
      <c r="B40" s="67"/>
      <c r="C40" s="17" t="s">
        <v>96</v>
      </c>
      <c r="D40" s="17" t="s">
        <v>97</v>
      </c>
      <c r="E40" s="17">
        <v>0.28000000000000003</v>
      </c>
      <c r="F40" s="17">
        <v>0.94</v>
      </c>
      <c r="G40" s="2"/>
      <c r="H40" s="2"/>
      <c r="I40" s="2"/>
      <c r="J40" s="2"/>
      <c r="K40" s="2"/>
      <c r="L40" s="2"/>
    </row>
    <row r="41" spans="1:12" ht="23.25">
      <c r="A41" s="28"/>
      <c r="B41" s="67"/>
      <c r="C41" s="17" t="s">
        <v>98</v>
      </c>
      <c r="D41" s="17" t="s">
        <v>99</v>
      </c>
      <c r="E41" s="17">
        <v>0.28999999999999998</v>
      </c>
      <c r="F41" s="17">
        <v>0.82</v>
      </c>
      <c r="G41" s="2"/>
      <c r="H41" s="2"/>
      <c r="I41" s="2"/>
      <c r="J41" s="2"/>
      <c r="K41" s="2"/>
      <c r="L41" s="2"/>
    </row>
    <row r="42" spans="1:12" ht="23.25">
      <c r="A42" s="28"/>
      <c r="B42" s="18"/>
      <c r="C42" s="19"/>
      <c r="D42" s="20" t="s">
        <v>7</v>
      </c>
      <c r="E42" s="18">
        <f>SUM(E37:E41)</f>
        <v>4.54</v>
      </c>
      <c r="F42" s="18">
        <f>SUM(F37:F41)</f>
        <v>10.459999999999999</v>
      </c>
      <c r="G42" s="2"/>
      <c r="H42" s="2"/>
      <c r="I42" s="2"/>
      <c r="J42" s="2"/>
      <c r="K42" s="2"/>
      <c r="L42" s="2"/>
    </row>
    <row r="43" spans="1:12" ht="23.25">
      <c r="A43" s="28"/>
      <c r="B43" s="66" t="s">
        <v>199</v>
      </c>
      <c r="C43" s="17" t="s">
        <v>100</v>
      </c>
      <c r="D43" s="17" t="s">
        <v>101</v>
      </c>
      <c r="E43" s="17">
        <v>1.24</v>
      </c>
      <c r="F43" s="17">
        <v>0.97</v>
      </c>
      <c r="G43" s="2"/>
      <c r="H43" s="2"/>
      <c r="I43" s="2"/>
      <c r="J43" s="2"/>
      <c r="K43" s="2"/>
      <c r="L43" s="2"/>
    </row>
    <row r="44" spans="1:12" ht="23.25">
      <c r="A44" s="28"/>
      <c r="B44" s="67"/>
      <c r="C44" s="17" t="s">
        <v>92</v>
      </c>
      <c r="D44" s="17" t="s">
        <v>102</v>
      </c>
      <c r="E44" s="17">
        <v>1.24</v>
      </c>
      <c r="F44" s="17">
        <v>0.97</v>
      </c>
      <c r="G44" s="2"/>
      <c r="H44" s="2"/>
      <c r="I44" s="2"/>
      <c r="J44" s="2"/>
      <c r="K44" s="2"/>
      <c r="L44" s="2"/>
    </row>
    <row r="45" spans="1:12" ht="23.25">
      <c r="A45" s="28"/>
      <c r="B45" s="18"/>
      <c r="C45" s="19"/>
      <c r="D45" s="20" t="s">
        <v>7</v>
      </c>
      <c r="E45" s="18">
        <f>SUM(E43:E44)</f>
        <v>2.48</v>
      </c>
      <c r="F45" s="18">
        <f>SUM(F43:F44)</f>
        <v>1.94</v>
      </c>
      <c r="G45" s="2"/>
      <c r="H45" s="2"/>
      <c r="I45" s="2"/>
      <c r="J45" s="2"/>
      <c r="K45" s="2"/>
      <c r="L45" s="2"/>
    </row>
    <row r="46" spans="1:12" ht="23.25">
      <c r="A46" s="28"/>
      <c r="B46" s="68" t="s">
        <v>13</v>
      </c>
      <c r="C46" s="21" t="s">
        <v>103</v>
      </c>
      <c r="D46" s="21" t="s">
        <v>104</v>
      </c>
      <c r="E46" s="21">
        <v>1.37</v>
      </c>
      <c r="F46" s="21">
        <v>1.1399999999999999</v>
      </c>
      <c r="G46" s="2"/>
      <c r="H46" s="2"/>
      <c r="I46" s="2"/>
      <c r="J46" s="2"/>
      <c r="K46" s="2"/>
      <c r="L46" s="2"/>
    </row>
    <row r="47" spans="1:12" ht="23.25">
      <c r="A47" s="28"/>
      <c r="B47" s="69"/>
      <c r="C47" s="21" t="s">
        <v>92</v>
      </c>
      <c r="D47" s="21" t="s">
        <v>105</v>
      </c>
      <c r="E47" s="21">
        <v>2.8</v>
      </c>
      <c r="F47" s="21">
        <v>2.1800000000000002</v>
      </c>
      <c r="G47" s="2"/>
      <c r="H47" s="2"/>
      <c r="I47" s="2"/>
      <c r="J47" s="2"/>
      <c r="K47" s="2"/>
      <c r="L47" s="2"/>
    </row>
    <row r="48" spans="1:12" ht="23.25">
      <c r="A48" s="28"/>
      <c r="B48" s="69"/>
      <c r="C48" s="21" t="s">
        <v>78</v>
      </c>
      <c r="D48" s="21" t="s">
        <v>106</v>
      </c>
      <c r="E48" s="21">
        <v>1.5</v>
      </c>
      <c r="F48" s="21">
        <v>1.69</v>
      </c>
      <c r="G48" s="2"/>
      <c r="H48" s="2"/>
      <c r="I48" s="2"/>
      <c r="J48" s="2"/>
      <c r="K48" s="2"/>
      <c r="L48" s="2"/>
    </row>
    <row r="49" spans="1:12" ht="23.25">
      <c r="A49" s="28"/>
      <c r="B49" s="22"/>
      <c r="C49" s="22"/>
      <c r="D49" s="23" t="s">
        <v>7</v>
      </c>
      <c r="E49" s="24">
        <f>SUM(E46:E48)</f>
        <v>5.67</v>
      </c>
      <c r="F49" s="24">
        <f>SUM(F46:F48)</f>
        <v>5.01</v>
      </c>
      <c r="G49" s="2"/>
      <c r="H49" s="2"/>
      <c r="I49" s="2"/>
      <c r="J49" s="2"/>
      <c r="K49" s="2"/>
      <c r="L49" s="2"/>
    </row>
    <row r="50" spans="1:12" ht="23.25">
      <c r="A50" s="28"/>
      <c r="B50" s="25"/>
      <c r="C50" s="25"/>
      <c r="D50" s="26" t="s">
        <v>7</v>
      </c>
      <c r="E50" s="27">
        <v>100</v>
      </c>
      <c r="F50" s="27">
        <v>100</v>
      </c>
      <c r="G50" s="2"/>
      <c r="H50" s="2"/>
      <c r="I50" s="2"/>
      <c r="J50" s="2"/>
      <c r="K50" s="2"/>
      <c r="L50" s="2"/>
    </row>
    <row r="51" spans="1:12">
      <c r="B51" t="s">
        <v>213</v>
      </c>
    </row>
    <row r="52" spans="1:12">
      <c r="B52" s="63" t="s">
        <v>214</v>
      </c>
      <c r="C52" s="63"/>
      <c r="D52" s="63"/>
    </row>
  </sheetData>
  <mergeCells count="13">
    <mergeCell ref="B52:D52"/>
    <mergeCell ref="G2:L2"/>
    <mergeCell ref="A1:E1"/>
    <mergeCell ref="B43:B44"/>
    <mergeCell ref="B46:B48"/>
    <mergeCell ref="B6:B8"/>
    <mergeCell ref="B10:B13"/>
    <mergeCell ref="B3:B4"/>
    <mergeCell ref="G27:K27"/>
    <mergeCell ref="B20:B28"/>
    <mergeCell ref="B17:B18"/>
    <mergeCell ref="B30:B35"/>
    <mergeCell ref="B37:B41"/>
  </mergeCells>
  <phoneticPr fontId="14" type="noConversion"/>
  <pageMargins left="0.25" right="0.25" top="0.75" bottom="0.75" header="0.3" footer="0.3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53"/>
  <sheetViews>
    <sheetView topLeftCell="A37" zoomScale="70" zoomScaleNormal="70" workbookViewId="0">
      <selection activeCell="D41" sqref="D41"/>
    </sheetView>
  </sheetViews>
  <sheetFormatPr defaultRowHeight="15"/>
  <cols>
    <col min="2" max="2" width="41.7109375" customWidth="1"/>
    <col min="3" max="3" width="23.140625" customWidth="1"/>
    <col min="4" max="4" width="165.7109375" customWidth="1"/>
    <col min="5" max="5" width="54.5703125" style="1" customWidth="1"/>
    <col min="6" max="6" width="50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73"/>
      <c r="G2" s="73"/>
      <c r="H2" s="73"/>
      <c r="I2" s="73"/>
      <c r="J2" s="73"/>
      <c r="K2" s="73"/>
      <c r="L2" s="73"/>
      <c r="M2" s="73"/>
      <c r="N2" s="73"/>
    </row>
    <row r="3" spans="2:14" ht="23.25">
      <c r="B3" s="71" t="s">
        <v>189</v>
      </c>
      <c r="C3" s="9" t="s">
        <v>41</v>
      </c>
      <c r="D3" s="9" t="s">
        <v>140</v>
      </c>
      <c r="E3" s="30">
        <v>17.600000000000001</v>
      </c>
      <c r="F3" s="28"/>
      <c r="G3" s="28"/>
      <c r="H3" s="28"/>
      <c r="I3" s="28"/>
      <c r="J3" s="28"/>
      <c r="K3" s="28"/>
      <c r="L3" s="28"/>
      <c r="M3" s="28"/>
      <c r="N3" s="28"/>
    </row>
    <row r="4" spans="2:14" ht="23.25">
      <c r="B4" s="71"/>
      <c r="C4" s="9" t="s">
        <v>43</v>
      </c>
      <c r="D4" s="9" t="s">
        <v>209</v>
      </c>
      <c r="E4" s="30">
        <v>0.39</v>
      </c>
      <c r="F4" s="29" t="s">
        <v>39</v>
      </c>
      <c r="G4" s="28"/>
      <c r="H4" s="28"/>
      <c r="I4" s="28"/>
      <c r="J4" s="28"/>
      <c r="K4" s="28"/>
      <c r="L4" s="28"/>
      <c r="M4" s="28"/>
      <c r="N4" s="28"/>
    </row>
    <row r="5" spans="2:14" ht="23.25">
      <c r="B5" s="31"/>
      <c r="C5" s="11"/>
      <c r="D5" s="12" t="s">
        <v>7</v>
      </c>
      <c r="E5" s="32">
        <f>SUM(E3:E4)</f>
        <v>17.990000000000002</v>
      </c>
      <c r="F5" s="28"/>
      <c r="G5" s="57"/>
      <c r="H5" s="28"/>
      <c r="I5" s="28"/>
      <c r="J5" s="28"/>
      <c r="K5" s="28"/>
      <c r="L5" s="28"/>
      <c r="M5" s="28"/>
      <c r="N5" s="28"/>
    </row>
    <row r="6" spans="2:14" ht="23.25">
      <c r="B6" s="70" t="s">
        <v>5</v>
      </c>
      <c r="C6" s="9" t="s">
        <v>45</v>
      </c>
      <c r="D6" s="9" t="s">
        <v>46</v>
      </c>
      <c r="E6" s="30">
        <v>1.1399999999999999</v>
      </c>
      <c r="F6" s="28"/>
      <c r="G6" s="28"/>
      <c r="H6" s="28"/>
      <c r="I6" s="28"/>
      <c r="J6" s="28"/>
      <c r="K6" s="28"/>
      <c r="L6" s="28"/>
      <c r="M6" s="28"/>
      <c r="N6" s="28"/>
    </row>
    <row r="7" spans="2:14" ht="23.25">
      <c r="B7" s="71"/>
      <c r="C7" s="9" t="s">
        <v>47</v>
      </c>
      <c r="D7" s="9" t="s">
        <v>143</v>
      </c>
      <c r="E7" s="30">
        <v>0.36</v>
      </c>
      <c r="F7" s="28"/>
      <c r="G7" s="28"/>
      <c r="H7" s="28"/>
      <c r="I7" s="28"/>
      <c r="J7" s="28"/>
      <c r="K7" s="28"/>
      <c r="L7" s="28"/>
      <c r="M7" s="28"/>
      <c r="N7" s="28"/>
    </row>
    <row r="8" spans="2:14" ht="23.25">
      <c r="B8" s="71"/>
      <c r="C8" s="9" t="s">
        <v>41</v>
      </c>
      <c r="D8" s="9" t="s">
        <v>49</v>
      </c>
      <c r="E8" s="30">
        <v>1.5</v>
      </c>
      <c r="F8" s="28"/>
      <c r="G8" s="28"/>
      <c r="H8" s="28"/>
      <c r="I8" s="28"/>
      <c r="J8" s="28"/>
      <c r="K8" s="28"/>
      <c r="L8" s="28"/>
      <c r="M8" s="28"/>
      <c r="N8" s="28"/>
    </row>
    <row r="9" spans="2:14" ht="23.25">
      <c r="B9" s="31"/>
      <c r="C9" s="11"/>
      <c r="D9" s="12" t="s">
        <v>7</v>
      </c>
      <c r="E9" s="32">
        <f>SUM(E6:E8)</f>
        <v>3</v>
      </c>
      <c r="F9" s="28"/>
      <c r="G9" s="57"/>
      <c r="H9" s="28"/>
      <c r="I9" s="28"/>
      <c r="J9" s="28"/>
      <c r="K9" s="28"/>
      <c r="L9" s="28"/>
      <c r="M9" s="28"/>
      <c r="N9" s="28"/>
    </row>
    <row r="10" spans="2:14" ht="23.25">
      <c r="B10" s="70" t="s">
        <v>30</v>
      </c>
      <c r="C10" s="9" t="s">
        <v>50</v>
      </c>
      <c r="D10" s="9" t="s">
        <v>51</v>
      </c>
      <c r="E10" s="30">
        <v>1.53</v>
      </c>
      <c r="F10" s="28"/>
      <c r="G10" s="28"/>
      <c r="H10" s="28"/>
      <c r="I10" s="28"/>
      <c r="J10" s="28"/>
      <c r="K10" s="28"/>
      <c r="L10" s="28"/>
      <c r="M10" s="28"/>
      <c r="N10" s="28"/>
    </row>
    <row r="11" spans="2:14" ht="23.25">
      <c r="B11" s="71"/>
      <c r="C11" s="9" t="s">
        <v>54</v>
      </c>
      <c r="D11" s="9" t="s">
        <v>55</v>
      </c>
      <c r="E11" s="30">
        <v>0.6</v>
      </c>
      <c r="F11" s="28"/>
      <c r="G11" s="28"/>
      <c r="H11" s="28"/>
      <c r="I11" s="28"/>
      <c r="J11" s="28"/>
      <c r="K11" s="28"/>
      <c r="L11" s="28"/>
      <c r="M11" s="28"/>
      <c r="N11" s="28"/>
    </row>
    <row r="12" spans="2:14" ht="23.25">
      <c r="B12" s="71"/>
      <c r="C12" s="9" t="s">
        <v>56</v>
      </c>
      <c r="D12" s="9" t="s">
        <v>144</v>
      </c>
      <c r="E12" s="30">
        <v>0.6</v>
      </c>
      <c r="F12" s="28"/>
      <c r="G12" s="28"/>
      <c r="H12" s="28"/>
      <c r="I12" s="28"/>
      <c r="J12" s="28"/>
      <c r="K12" s="28"/>
      <c r="L12" s="28"/>
      <c r="M12" s="28"/>
      <c r="N12" s="28"/>
    </row>
    <row r="13" spans="2:14" ht="23.25">
      <c r="B13" s="31"/>
      <c r="C13" s="11"/>
      <c r="D13" s="12" t="s">
        <v>7</v>
      </c>
      <c r="E13" s="32">
        <f>SUM(E10:E12)</f>
        <v>2.73</v>
      </c>
      <c r="F13" s="28"/>
      <c r="G13" s="57"/>
      <c r="H13" s="28"/>
      <c r="I13" s="28"/>
      <c r="J13" s="28"/>
      <c r="K13" s="28"/>
      <c r="L13" s="28"/>
      <c r="M13" s="28"/>
      <c r="N13" s="28"/>
    </row>
    <row r="14" spans="2:14" ht="46.5">
      <c r="B14" s="58" t="s">
        <v>212</v>
      </c>
      <c r="C14" s="59" t="s">
        <v>58</v>
      </c>
      <c r="D14" s="59" t="s">
        <v>59</v>
      </c>
      <c r="E14" s="61">
        <v>1.39</v>
      </c>
      <c r="F14" s="28"/>
      <c r="G14" s="28"/>
      <c r="H14" s="28"/>
      <c r="I14" s="28"/>
      <c r="J14" s="28"/>
      <c r="K14" s="28"/>
      <c r="L14" s="28"/>
      <c r="M14" s="28"/>
      <c r="N14" s="28"/>
    </row>
    <row r="15" spans="2:14" ht="23.25">
      <c r="B15" s="31"/>
      <c r="C15" s="11"/>
      <c r="D15" s="12" t="s">
        <v>7</v>
      </c>
      <c r="E15" s="32">
        <v>1.39</v>
      </c>
      <c r="F15" s="28"/>
      <c r="G15" s="57"/>
      <c r="H15" s="28"/>
      <c r="I15" s="28"/>
      <c r="J15" s="28"/>
      <c r="K15" s="28"/>
      <c r="L15" s="28"/>
      <c r="M15" s="28"/>
      <c r="N15" s="28"/>
    </row>
    <row r="16" spans="2:14" ht="23.25">
      <c r="B16" s="70" t="s">
        <v>8</v>
      </c>
      <c r="C16" s="9" t="s">
        <v>62</v>
      </c>
      <c r="D16" s="9" t="s">
        <v>107</v>
      </c>
      <c r="E16" s="30">
        <v>1.45</v>
      </c>
      <c r="F16" s="29" t="s">
        <v>31</v>
      </c>
      <c r="G16" s="28"/>
      <c r="H16" s="28"/>
      <c r="I16" s="28"/>
      <c r="J16" s="28"/>
      <c r="K16" s="28"/>
      <c r="L16" s="28"/>
      <c r="M16" s="28"/>
      <c r="N16" s="28"/>
    </row>
    <row r="17" spans="2:14" ht="23.25">
      <c r="B17" s="71"/>
      <c r="C17" s="9" t="s">
        <v>108</v>
      </c>
      <c r="D17" s="9" t="s">
        <v>109</v>
      </c>
      <c r="E17" s="30">
        <v>0.12</v>
      </c>
      <c r="F17" s="28"/>
      <c r="G17" s="28"/>
      <c r="H17" s="28"/>
      <c r="I17" s="28"/>
      <c r="J17" s="28"/>
      <c r="K17" s="28"/>
      <c r="L17" s="28"/>
      <c r="M17" s="28"/>
      <c r="N17" s="28"/>
    </row>
    <row r="18" spans="2:14" ht="23.25">
      <c r="B18" s="71"/>
      <c r="C18" s="9" t="s">
        <v>72</v>
      </c>
      <c r="D18" s="9" t="s">
        <v>110</v>
      </c>
      <c r="E18" s="30">
        <v>0.05</v>
      </c>
      <c r="F18" s="28"/>
      <c r="G18" s="28"/>
      <c r="H18" s="28"/>
      <c r="I18" s="28"/>
      <c r="J18" s="28"/>
      <c r="K18" s="28"/>
      <c r="L18" s="28"/>
      <c r="M18" s="28"/>
      <c r="N18" s="28"/>
    </row>
    <row r="19" spans="2:14" ht="23.25">
      <c r="B19" s="71"/>
      <c r="C19" s="9" t="s">
        <v>56</v>
      </c>
      <c r="D19" s="33" t="s">
        <v>111</v>
      </c>
      <c r="E19" s="30">
        <v>0.24</v>
      </c>
      <c r="F19" s="28"/>
      <c r="G19" s="28"/>
      <c r="H19" s="28"/>
      <c r="I19" s="28"/>
      <c r="J19" s="28"/>
      <c r="K19" s="28"/>
      <c r="L19" s="28"/>
      <c r="M19" s="28"/>
      <c r="N19" s="28"/>
    </row>
    <row r="20" spans="2:14" ht="23.25">
      <c r="B20" s="31"/>
      <c r="C20" s="11"/>
      <c r="D20" s="12" t="s">
        <v>7</v>
      </c>
      <c r="E20" s="32">
        <f>SUM(E16:E19)</f>
        <v>1.8599999999999999</v>
      </c>
      <c r="F20" s="28"/>
      <c r="G20" s="57"/>
      <c r="H20" s="28"/>
      <c r="I20" s="28"/>
      <c r="J20" s="28"/>
      <c r="K20" s="28"/>
      <c r="L20" s="28"/>
      <c r="M20" s="28"/>
      <c r="N20" s="28"/>
    </row>
    <row r="21" spans="2:14" ht="23.25">
      <c r="B21" s="71" t="s">
        <v>192</v>
      </c>
      <c r="C21" s="9" t="s">
        <v>66</v>
      </c>
      <c r="D21" s="9" t="s">
        <v>67</v>
      </c>
      <c r="E21" s="30">
        <v>0.47</v>
      </c>
      <c r="F21" s="28"/>
      <c r="G21" s="28"/>
      <c r="H21" s="28"/>
      <c r="I21" s="28"/>
      <c r="J21" s="28"/>
      <c r="K21" s="28"/>
      <c r="L21" s="28"/>
      <c r="M21" s="28"/>
      <c r="N21" s="28"/>
    </row>
    <row r="22" spans="2:14" ht="23.25">
      <c r="B22" s="71"/>
      <c r="C22" s="9" t="s">
        <v>74</v>
      </c>
      <c r="D22" s="9" t="s">
        <v>112</v>
      </c>
      <c r="E22" s="30">
        <v>0.47</v>
      </c>
      <c r="F22" s="28"/>
      <c r="G22" s="28"/>
      <c r="H22" s="28"/>
      <c r="I22" s="28"/>
      <c r="J22" s="28"/>
      <c r="K22" s="28"/>
      <c r="L22" s="28"/>
      <c r="M22" s="28"/>
      <c r="N22" s="28"/>
    </row>
    <row r="23" spans="2:14" ht="23.25">
      <c r="B23" s="71"/>
      <c r="C23" s="9" t="s">
        <v>72</v>
      </c>
      <c r="D23" s="9" t="s">
        <v>110</v>
      </c>
      <c r="E23" s="30">
        <v>0.04</v>
      </c>
      <c r="F23" s="28" t="s">
        <v>27</v>
      </c>
      <c r="G23" s="28"/>
      <c r="H23" s="28"/>
      <c r="I23" s="28"/>
      <c r="J23" s="28"/>
      <c r="K23" s="28"/>
      <c r="L23" s="28"/>
      <c r="M23" s="28"/>
      <c r="N23" s="28"/>
    </row>
    <row r="24" spans="2:14" ht="23.25">
      <c r="B24" s="31"/>
      <c r="C24" s="11"/>
      <c r="D24" s="12" t="s">
        <v>7</v>
      </c>
      <c r="E24" s="32">
        <f>SUM(E21:E23)</f>
        <v>0.98</v>
      </c>
      <c r="F24" s="28"/>
      <c r="G24" s="57"/>
      <c r="H24" s="28"/>
      <c r="I24" s="28"/>
      <c r="J24" s="28"/>
      <c r="K24" s="28"/>
      <c r="L24" s="28"/>
      <c r="M24" s="28"/>
      <c r="N24" s="28"/>
    </row>
    <row r="25" spans="2:14" ht="23.25">
      <c r="B25" s="67" t="s">
        <v>196</v>
      </c>
      <c r="C25" s="34" t="s">
        <v>113</v>
      </c>
      <c r="D25" s="34" t="s">
        <v>114</v>
      </c>
      <c r="E25" s="35">
        <v>2.81</v>
      </c>
      <c r="F25" s="28"/>
      <c r="G25" s="28"/>
      <c r="H25" s="28"/>
      <c r="I25" s="28"/>
      <c r="J25" s="28"/>
      <c r="K25" s="28"/>
      <c r="L25" s="28"/>
      <c r="M25" s="28"/>
      <c r="N25" s="28"/>
    </row>
    <row r="26" spans="2:14" ht="23.25">
      <c r="B26" s="67"/>
      <c r="C26" s="34" t="s">
        <v>115</v>
      </c>
      <c r="D26" s="34" t="s">
        <v>116</v>
      </c>
      <c r="E26" s="35">
        <v>0.39</v>
      </c>
      <c r="F26" s="28"/>
      <c r="G26" s="28"/>
      <c r="H26" s="28"/>
      <c r="I26" s="28"/>
      <c r="J26" s="28"/>
      <c r="K26" s="28"/>
      <c r="L26" s="28"/>
      <c r="M26" s="28"/>
      <c r="N26" s="28"/>
    </row>
    <row r="27" spans="2:14" ht="23.25">
      <c r="B27" s="67"/>
      <c r="C27" s="34" t="s">
        <v>117</v>
      </c>
      <c r="D27" s="34" t="s">
        <v>118</v>
      </c>
      <c r="E27" s="35">
        <v>0.31</v>
      </c>
      <c r="F27" s="28"/>
      <c r="G27" s="28"/>
      <c r="H27" s="28"/>
      <c r="I27" s="28"/>
      <c r="J27" s="28"/>
      <c r="K27" s="28"/>
      <c r="L27" s="28"/>
      <c r="M27" s="28"/>
      <c r="N27" s="28"/>
    </row>
    <row r="28" spans="2:14" ht="23.25">
      <c r="B28" s="67"/>
      <c r="C28" s="34" t="s">
        <v>119</v>
      </c>
      <c r="D28" s="34" t="s">
        <v>120</v>
      </c>
      <c r="E28" s="35">
        <v>0.28000000000000003</v>
      </c>
      <c r="F28" s="29" t="s">
        <v>40</v>
      </c>
      <c r="G28" s="28"/>
      <c r="H28" s="28"/>
      <c r="I28" s="28"/>
      <c r="J28" s="28"/>
      <c r="K28" s="28"/>
      <c r="L28" s="28"/>
      <c r="M28" s="28"/>
      <c r="N28" s="28"/>
    </row>
    <row r="29" spans="2:14" ht="23.25">
      <c r="B29" s="67"/>
      <c r="C29" s="34" t="s">
        <v>121</v>
      </c>
      <c r="D29" s="34" t="s">
        <v>122</v>
      </c>
      <c r="E29" s="35">
        <v>0.32</v>
      </c>
      <c r="F29" s="28"/>
      <c r="G29" s="28"/>
      <c r="H29" s="28"/>
      <c r="I29" s="28"/>
      <c r="J29" s="28"/>
      <c r="K29" s="28"/>
      <c r="L29" s="28"/>
      <c r="M29" s="28"/>
      <c r="N29" s="28"/>
    </row>
    <row r="30" spans="2:14" ht="23.25">
      <c r="B30" s="67"/>
      <c r="C30" s="34" t="s">
        <v>123</v>
      </c>
      <c r="D30" s="34" t="s">
        <v>29</v>
      </c>
      <c r="E30" s="35">
        <v>0.1</v>
      </c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23.25">
      <c r="B31" s="36"/>
      <c r="C31" s="37"/>
      <c r="D31" s="20" t="s">
        <v>7</v>
      </c>
      <c r="E31" s="38">
        <f>SUM(E25:E30)</f>
        <v>4.21</v>
      </c>
      <c r="F31" s="28"/>
      <c r="G31" s="57"/>
      <c r="H31" s="28"/>
      <c r="I31" s="28"/>
      <c r="J31" s="28"/>
      <c r="K31" s="28"/>
      <c r="L31" s="28"/>
      <c r="M31" s="28"/>
      <c r="N31" s="28"/>
    </row>
    <row r="32" spans="2:14" ht="23.25">
      <c r="B32" s="67" t="s">
        <v>198</v>
      </c>
      <c r="C32" s="17" t="s">
        <v>125</v>
      </c>
      <c r="D32" s="17" t="s">
        <v>126</v>
      </c>
      <c r="E32" s="39">
        <v>0.81</v>
      </c>
      <c r="F32" s="28"/>
      <c r="G32" s="28"/>
      <c r="H32" s="28"/>
      <c r="I32" s="28"/>
      <c r="J32" s="28"/>
      <c r="K32" s="28"/>
      <c r="L32" s="28"/>
      <c r="M32" s="28"/>
      <c r="N32" s="28"/>
    </row>
    <row r="33" spans="2:14" ht="23.25">
      <c r="B33" s="67"/>
      <c r="C33" s="17" t="s">
        <v>90</v>
      </c>
      <c r="D33" s="17" t="s">
        <v>127</v>
      </c>
      <c r="E33" s="39">
        <v>2.2599999999999998</v>
      </c>
      <c r="F33" s="29" t="s">
        <v>33</v>
      </c>
      <c r="G33" s="28"/>
      <c r="H33" s="28"/>
      <c r="I33" s="28"/>
      <c r="J33" s="28"/>
      <c r="K33" s="28"/>
      <c r="L33" s="28"/>
      <c r="M33" s="28"/>
      <c r="N33" s="28"/>
    </row>
    <row r="34" spans="2:14" ht="23.25">
      <c r="B34" s="67"/>
      <c r="C34" s="17" t="s">
        <v>94</v>
      </c>
      <c r="D34" s="17" t="s">
        <v>208</v>
      </c>
      <c r="E34" s="39">
        <v>2.69</v>
      </c>
      <c r="F34" s="28"/>
      <c r="G34" s="28"/>
      <c r="H34" s="28"/>
      <c r="I34" s="28"/>
      <c r="J34" s="28"/>
      <c r="K34" s="28"/>
      <c r="L34" s="28"/>
      <c r="M34" s="28"/>
      <c r="N34" s="28"/>
    </row>
    <row r="35" spans="2:14" ht="23.25">
      <c r="B35" s="67"/>
      <c r="C35" s="17" t="s">
        <v>92</v>
      </c>
      <c r="D35" s="17" t="s">
        <v>128</v>
      </c>
      <c r="E35" s="39">
        <v>0.77</v>
      </c>
      <c r="F35" s="28"/>
      <c r="G35" s="28"/>
      <c r="H35" s="28"/>
      <c r="I35" s="28"/>
      <c r="J35" s="28"/>
      <c r="K35" s="28"/>
      <c r="L35" s="28"/>
      <c r="M35" s="28"/>
      <c r="N35" s="28"/>
    </row>
    <row r="36" spans="2:14" ht="23.25">
      <c r="B36" s="67"/>
      <c r="C36" s="17" t="s">
        <v>96</v>
      </c>
      <c r="D36" s="17" t="s">
        <v>205</v>
      </c>
      <c r="E36" s="39">
        <v>0.5</v>
      </c>
      <c r="F36" s="28"/>
      <c r="G36" s="28"/>
      <c r="H36" s="28"/>
      <c r="I36" s="28"/>
      <c r="J36" s="28"/>
      <c r="K36" s="28"/>
      <c r="L36" s="28"/>
      <c r="M36" s="28"/>
      <c r="N36" s="28"/>
    </row>
    <row r="37" spans="2:14" ht="23.25">
      <c r="B37" s="67"/>
      <c r="C37" s="17" t="s">
        <v>98</v>
      </c>
      <c r="D37" s="17" t="s">
        <v>129</v>
      </c>
      <c r="E37" s="39">
        <v>0.33</v>
      </c>
      <c r="F37" s="28"/>
      <c r="G37" s="28"/>
      <c r="H37" s="28"/>
      <c r="I37" s="28"/>
      <c r="J37" s="28"/>
      <c r="K37" s="28"/>
      <c r="L37" s="28"/>
      <c r="M37" s="28"/>
      <c r="N37" s="28"/>
    </row>
    <row r="38" spans="2:14" ht="23.25">
      <c r="B38" s="67"/>
      <c r="C38" s="17" t="s">
        <v>81</v>
      </c>
      <c r="D38" s="17" t="s">
        <v>207</v>
      </c>
      <c r="E38" s="39">
        <v>0.1</v>
      </c>
      <c r="F38" s="28"/>
      <c r="G38" s="28"/>
      <c r="H38" s="28"/>
      <c r="I38" s="28"/>
      <c r="J38" s="28"/>
      <c r="K38" s="28"/>
      <c r="L38" s="28"/>
      <c r="M38" s="28"/>
      <c r="N38" s="28"/>
    </row>
    <row r="39" spans="2:14" ht="23.25">
      <c r="B39" s="18"/>
      <c r="C39" s="19"/>
      <c r="D39" s="20" t="s">
        <v>7</v>
      </c>
      <c r="E39" s="40">
        <f>SUM(E32:E38)</f>
        <v>7.4599999999999991</v>
      </c>
      <c r="F39" s="28"/>
      <c r="G39" s="57"/>
      <c r="H39" s="28"/>
      <c r="I39" s="28"/>
      <c r="J39" s="28"/>
      <c r="K39" s="28"/>
      <c r="L39" s="28"/>
      <c r="M39" s="28"/>
      <c r="N39" s="28"/>
    </row>
    <row r="40" spans="2:14" ht="23.25">
      <c r="B40" s="67" t="s">
        <v>195</v>
      </c>
      <c r="C40" s="17" t="s">
        <v>100</v>
      </c>
      <c r="D40" s="17" t="s">
        <v>101</v>
      </c>
      <c r="E40" s="39">
        <v>1.24</v>
      </c>
      <c r="F40" s="28"/>
      <c r="G40" s="28"/>
      <c r="H40" s="28"/>
      <c r="I40" s="28"/>
      <c r="J40" s="28"/>
      <c r="K40" s="28"/>
      <c r="L40" s="28"/>
      <c r="M40" s="28"/>
      <c r="N40" s="28"/>
    </row>
    <row r="41" spans="2:14" ht="23.25">
      <c r="B41" s="67"/>
      <c r="C41" s="17" t="s">
        <v>130</v>
      </c>
      <c r="D41" s="17" t="s">
        <v>131</v>
      </c>
      <c r="E41" s="39">
        <v>0.78</v>
      </c>
      <c r="F41" s="28"/>
      <c r="G41" s="28"/>
      <c r="H41" s="28"/>
      <c r="I41" s="28"/>
      <c r="J41" s="28"/>
      <c r="K41" s="28"/>
      <c r="L41" s="28"/>
      <c r="M41" s="28"/>
      <c r="N41" s="28"/>
    </row>
    <row r="42" spans="2:14" ht="23.25">
      <c r="B42" s="67"/>
      <c r="C42" s="17" t="s">
        <v>92</v>
      </c>
      <c r="D42" s="17" t="s">
        <v>132</v>
      </c>
      <c r="E42" s="39">
        <v>2.02</v>
      </c>
      <c r="F42" s="28"/>
      <c r="G42" s="28"/>
      <c r="H42" s="28"/>
      <c r="I42" s="28"/>
      <c r="J42" s="28"/>
      <c r="K42" s="28"/>
      <c r="L42" s="28"/>
      <c r="M42" s="28"/>
      <c r="N42" s="28"/>
    </row>
    <row r="43" spans="2:14" ht="23.25">
      <c r="B43" s="67"/>
      <c r="C43" s="17" t="s">
        <v>81</v>
      </c>
      <c r="D43" s="17" t="s">
        <v>206</v>
      </c>
      <c r="E43" s="39">
        <v>0.78</v>
      </c>
      <c r="F43" s="28"/>
      <c r="G43" s="28"/>
      <c r="H43" s="28"/>
      <c r="I43" s="28"/>
      <c r="J43" s="28"/>
      <c r="K43" s="28"/>
      <c r="L43" s="28"/>
      <c r="M43" s="28"/>
      <c r="N43" s="28"/>
    </row>
    <row r="44" spans="2:14" ht="23.25">
      <c r="B44" s="18"/>
      <c r="C44" s="19"/>
      <c r="D44" s="20" t="s">
        <v>7</v>
      </c>
      <c r="E44" s="40">
        <f>SUM(E40:E43)</f>
        <v>4.82</v>
      </c>
      <c r="F44" s="28"/>
      <c r="G44" s="57"/>
      <c r="H44" s="28"/>
      <c r="I44" s="28"/>
      <c r="J44" s="28"/>
      <c r="K44" s="28"/>
      <c r="L44" s="28"/>
      <c r="M44" s="28"/>
      <c r="N44" s="28"/>
    </row>
    <row r="45" spans="2:14" ht="23.25">
      <c r="B45" s="41" t="s">
        <v>9</v>
      </c>
      <c r="C45" s="42" t="s">
        <v>92</v>
      </c>
      <c r="D45" s="42" t="s">
        <v>134</v>
      </c>
      <c r="E45" s="43">
        <v>51.31</v>
      </c>
      <c r="F45" s="28"/>
      <c r="G45" s="28"/>
      <c r="H45" s="28"/>
      <c r="I45" s="28"/>
      <c r="J45" s="28"/>
      <c r="K45" s="28"/>
      <c r="L45" s="28"/>
      <c r="M45" s="28"/>
      <c r="N45" s="28"/>
    </row>
    <row r="46" spans="2:14" ht="23.25">
      <c r="B46" s="44"/>
      <c r="C46" s="45"/>
      <c r="D46" s="46" t="s">
        <v>7</v>
      </c>
      <c r="E46" s="47">
        <v>51.3</v>
      </c>
      <c r="F46" s="28"/>
      <c r="G46" s="28"/>
      <c r="H46" s="28"/>
      <c r="I46" s="28"/>
      <c r="J46" s="28"/>
      <c r="K46" s="28"/>
      <c r="L46" s="28"/>
      <c r="M46" s="28"/>
      <c r="N46" s="28"/>
    </row>
    <row r="47" spans="2:14" ht="23.25">
      <c r="B47" s="69" t="s">
        <v>13</v>
      </c>
      <c r="C47" s="21" t="s">
        <v>135</v>
      </c>
      <c r="D47" s="21" t="s">
        <v>174</v>
      </c>
      <c r="E47" s="48">
        <v>0.77</v>
      </c>
      <c r="F47" s="28"/>
      <c r="G47" s="28"/>
      <c r="H47" s="28"/>
      <c r="I47" s="28"/>
      <c r="J47" s="28"/>
      <c r="K47" s="28"/>
      <c r="L47" s="28"/>
      <c r="M47" s="28"/>
      <c r="N47" s="28"/>
    </row>
    <row r="48" spans="2:14" ht="23.25">
      <c r="B48" s="69"/>
      <c r="C48" s="21" t="s">
        <v>136</v>
      </c>
      <c r="D48" s="21" t="s">
        <v>180</v>
      </c>
      <c r="E48" s="48">
        <v>0.99</v>
      </c>
      <c r="F48" s="28"/>
      <c r="G48" s="28"/>
      <c r="H48" s="28"/>
      <c r="I48" s="28"/>
      <c r="J48" s="28"/>
      <c r="K48" s="28"/>
      <c r="L48" s="28"/>
      <c r="M48" s="28"/>
      <c r="N48" s="28"/>
    </row>
    <row r="49" spans="2:14" ht="23.25">
      <c r="B49" s="69"/>
      <c r="C49" s="21" t="s">
        <v>103</v>
      </c>
      <c r="D49" s="21" t="s">
        <v>137</v>
      </c>
      <c r="E49" s="48">
        <v>0.43</v>
      </c>
      <c r="F49" s="28"/>
      <c r="G49" s="28"/>
      <c r="H49" s="28"/>
      <c r="I49" s="28"/>
      <c r="J49" s="28"/>
      <c r="K49" s="28"/>
      <c r="L49" s="28"/>
      <c r="M49" s="28"/>
      <c r="N49" s="28"/>
    </row>
    <row r="50" spans="2:14" ht="23.25">
      <c r="B50" s="69"/>
      <c r="C50" s="21" t="s">
        <v>94</v>
      </c>
      <c r="D50" s="21" t="s">
        <v>138</v>
      </c>
      <c r="E50" s="48">
        <v>1.47</v>
      </c>
      <c r="F50" s="28"/>
      <c r="G50" s="28"/>
      <c r="H50" s="28"/>
      <c r="I50" s="28"/>
      <c r="J50" s="28"/>
      <c r="K50" s="28"/>
      <c r="L50" s="28"/>
      <c r="M50" s="28"/>
      <c r="N50" s="28"/>
    </row>
    <row r="51" spans="2:14" ht="23.25">
      <c r="B51" s="69"/>
      <c r="C51" s="21" t="s">
        <v>74</v>
      </c>
      <c r="D51" s="21" t="s">
        <v>139</v>
      </c>
      <c r="E51" s="48">
        <v>0.44</v>
      </c>
      <c r="F51" s="28"/>
      <c r="G51" s="28"/>
      <c r="H51" s="28"/>
      <c r="I51" s="28"/>
      <c r="J51" s="28"/>
      <c r="K51" s="28"/>
      <c r="L51" s="28"/>
      <c r="M51" s="28"/>
      <c r="N51" s="28"/>
    </row>
    <row r="52" spans="2:14" ht="23.25">
      <c r="B52" s="22"/>
      <c r="C52" s="22"/>
      <c r="D52" s="23" t="s">
        <v>7</v>
      </c>
      <c r="E52" s="24">
        <f>SUM(E47:E51)</f>
        <v>4.1000000000000005</v>
      </c>
      <c r="F52" s="28"/>
      <c r="G52" s="28"/>
      <c r="H52" s="28"/>
      <c r="I52" s="28"/>
      <c r="J52" s="28"/>
      <c r="K52" s="28"/>
      <c r="L52" s="28"/>
      <c r="M52" s="28"/>
      <c r="N52" s="28"/>
    </row>
    <row r="53" spans="2:14" ht="23.25">
      <c r="B53" s="25"/>
      <c r="C53" s="25"/>
      <c r="D53" s="26" t="s">
        <v>7</v>
      </c>
      <c r="E53" s="27">
        <v>99.9</v>
      </c>
      <c r="F53" s="28"/>
      <c r="G53" s="28"/>
      <c r="H53" s="28"/>
      <c r="I53" s="28"/>
      <c r="J53" s="28"/>
      <c r="K53" s="28"/>
      <c r="L53" s="28"/>
      <c r="M53" s="28"/>
      <c r="N53" s="28"/>
    </row>
  </sheetData>
  <mergeCells count="10">
    <mergeCell ref="B47:B51"/>
    <mergeCell ref="F2:N2"/>
    <mergeCell ref="B6:B8"/>
    <mergeCell ref="B10:B12"/>
    <mergeCell ref="B16:B19"/>
    <mergeCell ref="B25:B30"/>
    <mergeCell ref="B21:B23"/>
    <mergeCell ref="B32:B38"/>
    <mergeCell ref="B40:B43"/>
    <mergeCell ref="B3:B4"/>
  </mergeCells>
  <phoneticPr fontId="14" type="noConversion"/>
  <pageMargins left="0.25" right="0.25" top="0.75" bottom="0.75" header="0.3" footer="0.3"/>
  <pageSetup paperSize="9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9"/>
  <sheetViews>
    <sheetView topLeftCell="A25" zoomScale="80" zoomScaleNormal="80" workbookViewId="0">
      <selection activeCell="I14" sqref="I14"/>
    </sheetView>
  </sheetViews>
  <sheetFormatPr defaultRowHeight="15"/>
  <cols>
    <col min="2" max="2" width="40.28515625" customWidth="1"/>
    <col min="3" max="3" width="22.28515625" customWidth="1"/>
    <col min="4" max="4" width="93.85546875" customWidth="1"/>
    <col min="5" max="5" width="15.42578125" customWidth="1"/>
    <col min="6" max="6" width="100.140625" customWidth="1"/>
    <col min="10" max="10" width="9" customWidth="1"/>
    <col min="11" max="13" width="9.140625" hidden="1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64"/>
      <c r="G2" s="64"/>
      <c r="H2" s="64"/>
      <c r="I2" s="64"/>
      <c r="J2" s="64"/>
      <c r="K2" s="64"/>
      <c r="L2" s="64"/>
      <c r="M2" s="64"/>
      <c r="N2" s="64"/>
    </row>
    <row r="3" spans="2:14" ht="23.25">
      <c r="B3" s="71" t="s">
        <v>189</v>
      </c>
      <c r="C3" s="9" t="s">
        <v>41</v>
      </c>
      <c r="D3" s="9" t="s">
        <v>140</v>
      </c>
      <c r="E3" s="30">
        <v>67.27</v>
      </c>
      <c r="F3" s="2"/>
      <c r="G3" s="2"/>
      <c r="H3" s="2"/>
      <c r="I3" s="2"/>
      <c r="J3" s="2"/>
      <c r="K3" s="2"/>
      <c r="L3" s="2"/>
      <c r="M3" s="2"/>
      <c r="N3" s="2"/>
    </row>
    <row r="4" spans="2:14" ht="23.25">
      <c r="B4" s="71"/>
      <c r="C4" s="9" t="s">
        <v>43</v>
      </c>
      <c r="D4" s="9" t="s">
        <v>141</v>
      </c>
      <c r="E4" s="30">
        <v>0.44</v>
      </c>
      <c r="F4" s="3" t="s">
        <v>39</v>
      </c>
      <c r="G4" s="2"/>
      <c r="H4" s="2"/>
      <c r="I4" s="2"/>
      <c r="J4" s="2"/>
      <c r="K4" s="2"/>
      <c r="L4" s="2"/>
      <c r="M4" s="2"/>
      <c r="N4" s="2"/>
    </row>
    <row r="5" spans="2:14" ht="23.25">
      <c r="B5" s="71"/>
      <c r="C5" s="9" t="s">
        <v>108</v>
      </c>
      <c r="D5" s="9" t="s">
        <v>142</v>
      </c>
      <c r="E5" s="30">
        <v>0.65</v>
      </c>
      <c r="F5" s="3" t="s">
        <v>215</v>
      </c>
      <c r="G5" s="2"/>
      <c r="H5" s="2"/>
      <c r="I5" s="2"/>
      <c r="J5" s="2"/>
      <c r="K5" s="2"/>
      <c r="L5" s="2"/>
      <c r="M5" s="2"/>
      <c r="N5" s="2"/>
    </row>
    <row r="6" spans="2:14" ht="23.25">
      <c r="B6" s="31"/>
      <c r="C6" s="11"/>
      <c r="D6" s="12" t="s">
        <v>7</v>
      </c>
      <c r="E6" s="32">
        <f>SUM(E3:E5)</f>
        <v>68.36</v>
      </c>
      <c r="F6" s="2"/>
      <c r="G6" s="2"/>
      <c r="H6" s="2"/>
      <c r="I6" s="2"/>
      <c r="J6" s="2"/>
      <c r="K6" s="2"/>
      <c r="L6" s="2"/>
      <c r="M6" s="2"/>
      <c r="N6" s="2"/>
    </row>
    <row r="7" spans="2:14" ht="23.25">
      <c r="B7" s="70" t="s">
        <v>193</v>
      </c>
      <c r="C7" s="9" t="s">
        <v>45</v>
      </c>
      <c r="D7" s="9" t="s">
        <v>46</v>
      </c>
      <c r="E7" s="30">
        <v>2.48</v>
      </c>
      <c r="F7" s="2"/>
      <c r="G7" s="2"/>
      <c r="H7" s="2"/>
      <c r="I7" s="2"/>
      <c r="J7" s="2"/>
      <c r="K7" s="2"/>
      <c r="L7" s="2"/>
      <c r="M7" s="2"/>
      <c r="N7" s="2"/>
    </row>
    <row r="8" spans="2:14" ht="23.25">
      <c r="B8" s="71"/>
      <c r="C8" s="9" t="s">
        <v>47</v>
      </c>
      <c r="D8" s="9" t="s">
        <v>143</v>
      </c>
      <c r="E8" s="30">
        <v>1.04</v>
      </c>
      <c r="F8" s="2"/>
      <c r="G8" s="2"/>
      <c r="H8" s="2"/>
      <c r="I8" s="2"/>
      <c r="J8" s="2"/>
      <c r="K8" s="2"/>
      <c r="L8" s="2"/>
      <c r="M8" s="2"/>
      <c r="N8" s="2"/>
    </row>
    <row r="9" spans="2:14" ht="23.25">
      <c r="B9" s="71"/>
      <c r="C9" s="9" t="s">
        <v>41</v>
      </c>
      <c r="D9" s="9" t="s">
        <v>49</v>
      </c>
      <c r="E9" s="30">
        <v>3.52</v>
      </c>
      <c r="F9" s="2"/>
      <c r="G9" s="2"/>
      <c r="H9" s="2"/>
      <c r="I9" s="2"/>
      <c r="J9" s="2"/>
      <c r="K9" s="2"/>
      <c r="L9" s="2"/>
      <c r="M9" s="2"/>
      <c r="N9" s="2"/>
    </row>
    <row r="10" spans="2:14" ht="23.25">
      <c r="B10" s="31"/>
      <c r="C10" s="11"/>
      <c r="D10" s="12" t="s">
        <v>7</v>
      </c>
      <c r="E10" s="32">
        <f>SUM(E7:E9)</f>
        <v>7.04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ht="23.25">
      <c r="B11" s="70" t="s">
        <v>30</v>
      </c>
      <c r="C11" s="9" t="s">
        <v>50</v>
      </c>
      <c r="D11" s="9" t="s">
        <v>51</v>
      </c>
      <c r="E11" s="30">
        <v>5.05</v>
      </c>
      <c r="F11" s="2"/>
      <c r="G11" s="2"/>
      <c r="H11" s="2"/>
      <c r="I11" s="2"/>
      <c r="J11" s="2"/>
      <c r="K11" s="2"/>
      <c r="L11" s="2"/>
      <c r="M11" s="2"/>
      <c r="N11" s="2"/>
    </row>
    <row r="12" spans="2:14" ht="23.25">
      <c r="B12" s="71"/>
      <c r="C12" s="9" t="s">
        <v>54</v>
      </c>
      <c r="D12" s="9" t="s">
        <v>55</v>
      </c>
      <c r="E12" s="30">
        <v>1.8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ht="23.25">
      <c r="B13" s="71"/>
      <c r="C13" s="9" t="s">
        <v>56</v>
      </c>
      <c r="D13" s="9" t="s">
        <v>144</v>
      </c>
      <c r="E13" s="30">
        <v>1.8</v>
      </c>
      <c r="F13" s="2"/>
      <c r="G13" s="2"/>
      <c r="H13" s="2"/>
      <c r="I13" s="2"/>
      <c r="J13" s="2"/>
      <c r="K13" s="2"/>
      <c r="L13" s="2"/>
      <c r="M13" s="2"/>
      <c r="N13" s="2"/>
    </row>
    <row r="14" spans="2:14" ht="23.25">
      <c r="B14" s="31"/>
      <c r="C14" s="11"/>
      <c r="D14" s="12" t="s">
        <v>7</v>
      </c>
      <c r="E14" s="32">
        <f>SUM(E11:E13)</f>
        <v>8.65</v>
      </c>
      <c r="F14" s="2"/>
      <c r="G14" s="2"/>
      <c r="H14" s="2"/>
      <c r="I14" s="2"/>
      <c r="J14" s="2"/>
      <c r="K14" s="2"/>
      <c r="L14" s="2"/>
      <c r="M14" s="2"/>
      <c r="N14" s="2"/>
    </row>
    <row r="15" spans="2:14" ht="23.25">
      <c r="B15" s="74" t="s">
        <v>211</v>
      </c>
      <c r="C15" s="9" t="s">
        <v>58</v>
      </c>
      <c r="D15" s="9" t="s">
        <v>59</v>
      </c>
      <c r="E15" s="30">
        <v>1.74</v>
      </c>
      <c r="F15" s="2"/>
      <c r="G15" s="2"/>
      <c r="H15" s="2"/>
      <c r="I15" s="2"/>
      <c r="J15" s="2"/>
      <c r="K15" s="2"/>
      <c r="L15" s="2"/>
      <c r="M15" s="2"/>
      <c r="N15" s="2"/>
    </row>
    <row r="16" spans="2:14" ht="23.25">
      <c r="B16" s="71"/>
      <c r="C16" s="9" t="s">
        <v>81</v>
      </c>
      <c r="D16" s="33" t="s">
        <v>24</v>
      </c>
      <c r="E16" s="30">
        <v>0.26</v>
      </c>
      <c r="F16" s="2"/>
      <c r="G16" s="2"/>
      <c r="H16" s="2"/>
      <c r="I16" s="2"/>
      <c r="J16" s="2"/>
      <c r="K16" s="2"/>
      <c r="L16" s="2"/>
      <c r="M16" s="2"/>
      <c r="N16" s="2"/>
    </row>
    <row r="17" spans="2:14" ht="23.25">
      <c r="B17" s="31"/>
      <c r="C17" s="31"/>
      <c r="D17" s="12" t="s">
        <v>7</v>
      </c>
      <c r="E17" s="62">
        <f>SUM(E15:E16)</f>
        <v>2</v>
      </c>
      <c r="F17" s="2"/>
      <c r="G17" s="2"/>
      <c r="H17" s="2"/>
      <c r="I17" s="2"/>
      <c r="J17" s="2"/>
      <c r="K17" s="2"/>
      <c r="L17" s="2"/>
      <c r="M17" s="2"/>
      <c r="N17" s="2"/>
    </row>
    <row r="18" spans="2:14" ht="23.25">
      <c r="B18" s="70" t="s">
        <v>8</v>
      </c>
      <c r="C18" s="9" t="s">
        <v>149</v>
      </c>
      <c r="D18" s="9" t="s">
        <v>184</v>
      </c>
      <c r="E18" s="30">
        <v>5.04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ht="23.25">
      <c r="B19" s="71"/>
      <c r="C19" s="9" t="s">
        <v>72</v>
      </c>
      <c r="D19" s="9" t="s">
        <v>73</v>
      </c>
      <c r="E19" s="30">
        <v>0.31</v>
      </c>
      <c r="F19" s="3" t="s">
        <v>216</v>
      </c>
      <c r="G19" s="2"/>
      <c r="H19" s="2"/>
      <c r="I19" s="2"/>
      <c r="J19" s="2"/>
      <c r="K19" s="2"/>
      <c r="L19" s="2"/>
      <c r="M19" s="2"/>
      <c r="N19" s="2"/>
    </row>
    <row r="20" spans="2:14" ht="23.25">
      <c r="B20" s="71"/>
      <c r="C20" s="9" t="s">
        <v>98</v>
      </c>
      <c r="D20" s="9" t="s">
        <v>129</v>
      </c>
      <c r="E20" s="30">
        <v>0.22</v>
      </c>
      <c r="F20" s="49"/>
      <c r="G20" s="2"/>
      <c r="H20" s="2"/>
      <c r="I20" s="2"/>
      <c r="J20" s="2"/>
      <c r="K20" s="2"/>
      <c r="L20" s="2"/>
      <c r="M20" s="2"/>
      <c r="N20" s="2"/>
    </row>
    <row r="21" spans="2:14" ht="23.25">
      <c r="B21" s="71"/>
      <c r="C21" s="9" t="s">
        <v>156</v>
      </c>
      <c r="D21" s="9" t="s">
        <v>61</v>
      </c>
      <c r="E21" s="30">
        <v>0.82</v>
      </c>
      <c r="F21" s="49"/>
      <c r="G21" s="2"/>
      <c r="H21" s="2"/>
      <c r="I21" s="2"/>
      <c r="J21" s="2"/>
      <c r="K21" s="2"/>
      <c r="L21" s="2"/>
      <c r="M21" s="2"/>
      <c r="N21" s="2"/>
    </row>
    <row r="22" spans="2:14" ht="23.25">
      <c r="B22" s="71"/>
      <c r="C22" s="9" t="s">
        <v>62</v>
      </c>
      <c r="D22" s="9" t="s">
        <v>63</v>
      </c>
      <c r="E22" s="30">
        <v>1.34</v>
      </c>
      <c r="F22" s="3" t="s">
        <v>31</v>
      </c>
      <c r="G22" s="2"/>
      <c r="H22" s="2"/>
      <c r="I22" s="2"/>
      <c r="J22" s="2"/>
      <c r="K22" s="2"/>
      <c r="L22" s="2"/>
      <c r="M22" s="2"/>
      <c r="N22" s="2"/>
    </row>
    <row r="23" spans="2:14" ht="23.25">
      <c r="B23" s="71"/>
      <c r="C23" s="9" t="s">
        <v>56</v>
      </c>
      <c r="D23" s="9" t="s">
        <v>151</v>
      </c>
      <c r="E23" s="30">
        <v>0.34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ht="23.25">
      <c r="B24" s="71"/>
      <c r="C24" s="9" t="s">
        <v>81</v>
      </c>
      <c r="D24" s="33" t="s">
        <v>185</v>
      </c>
      <c r="E24" s="30">
        <v>0.26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ht="23.25">
      <c r="B25" s="71"/>
      <c r="C25" s="9" t="s">
        <v>108</v>
      </c>
      <c r="D25" s="9" t="s">
        <v>186</v>
      </c>
      <c r="E25" s="30">
        <v>0.65</v>
      </c>
      <c r="F25" s="2"/>
      <c r="G25" s="2"/>
      <c r="H25" s="2"/>
      <c r="I25" s="2"/>
      <c r="J25" s="2"/>
      <c r="K25" s="2"/>
      <c r="L25" s="2"/>
      <c r="M25" s="2"/>
      <c r="N25" s="2"/>
    </row>
    <row r="26" spans="2:14" ht="23.25">
      <c r="B26" s="12"/>
      <c r="C26" s="12"/>
      <c r="D26" s="12" t="s">
        <v>7</v>
      </c>
      <c r="E26" s="32">
        <f>SUM(E18:E25)</f>
        <v>8.98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ht="23.25">
      <c r="B27" s="71" t="s">
        <v>194</v>
      </c>
      <c r="C27" s="9" t="s">
        <v>66</v>
      </c>
      <c r="D27" s="9" t="s">
        <v>67</v>
      </c>
      <c r="E27" s="30">
        <v>1.18</v>
      </c>
      <c r="F27" s="2"/>
      <c r="G27" s="2"/>
      <c r="H27" s="2"/>
      <c r="I27" s="2"/>
      <c r="J27" s="2"/>
      <c r="K27" s="2"/>
      <c r="L27" s="2"/>
      <c r="M27" s="2"/>
      <c r="N27" s="2"/>
    </row>
    <row r="28" spans="2:14" ht="23.25">
      <c r="B28" s="71"/>
      <c r="C28" s="9" t="s">
        <v>81</v>
      </c>
      <c r="D28" s="9" t="s">
        <v>145</v>
      </c>
      <c r="E28" s="30">
        <v>0.25</v>
      </c>
      <c r="F28" s="2"/>
      <c r="G28" s="2"/>
      <c r="H28" s="2"/>
      <c r="I28" s="2"/>
      <c r="J28" s="2"/>
      <c r="K28" s="2"/>
      <c r="L28" s="2"/>
      <c r="M28" s="2"/>
      <c r="N28" s="2"/>
    </row>
    <row r="29" spans="2:14" ht="23.25">
      <c r="B29" s="31"/>
      <c r="C29" s="11"/>
      <c r="D29" s="12" t="s">
        <v>7</v>
      </c>
      <c r="E29" s="32">
        <f>SUM(E27:E28)</f>
        <v>1.43</v>
      </c>
      <c r="F29" s="2"/>
      <c r="G29" s="2"/>
      <c r="H29" s="2"/>
      <c r="I29" s="2"/>
      <c r="J29" s="2"/>
      <c r="K29" s="2"/>
      <c r="L29" s="2"/>
      <c r="M29" s="2"/>
      <c r="N29" s="2"/>
    </row>
    <row r="30" spans="2:14" ht="23.25">
      <c r="B30" s="50" t="s">
        <v>196</v>
      </c>
      <c r="C30" s="34" t="s">
        <v>113</v>
      </c>
      <c r="D30" s="34" t="s">
        <v>146</v>
      </c>
      <c r="E30" s="35">
        <v>0.47</v>
      </c>
      <c r="F30" s="2"/>
      <c r="G30" s="2"/>
      <c r="H30" s="2"/>
      <c r="I30" s="2"/>
      <c r="J30" s="2"/>
      <c r="K30" s="2"/>
      <c r="L30" s="2"/>
      <c r="M30" s="2"/>
      <c r="N30" s="2"/>
    </row>
    <row r="31" spans="2:14" ht="23.25">
      <c r="B31" s="36"/>
      <c r="C31" s="37"/>
      <c r="D31" s="20" t="s">
        <v>7</v>
      </c>
      <c r="E31" s="38">
        <f>SUM(E30:E30)</f>
        <v>0.47</v>
      </c>
      <c r="F31" s="2"/>
      <c r="G31" s="2"/>
      <c r="H31" s="2"/>
      <c r="I31" s="2"/>
      <c r="J31" s="2"/>
      <c r="K31" s="2"/>
      <c r="L31" s="2"/>
      <c r="M31" s="2"/>
      <c r="N31" s="2"/>
    </row>
    <row r="32" spans="2:14" ht="23.25">
      <c r="B32" s="67" t="s">
        <v>195</v>
      </c>
      <c r="C32" s="17" t="s">
        <v>100</v>
      </c>
      <c r="D32" s="17" t="s">
        <v>101</v>
      </c>
      <c r="E32" s="39">
        <v>0.42</v>
      </c>
      <c r="F32" s="2"/>
      <c r="G32" s="2"/>
      <c r="H32" s="2"/>
      <c r="I32" s="2"/>
      <c r="J32" s="2"/>
      <c r="K32" s="2"/>
      <c r="L32" s="2"/>
      <c r="M32" s="2"/>
      <c r="N32" s="2"/>
    </row>
    <row r="33" spans="2:14" ht="23.25">
      <c r="B33" s="67"/>
      <c r="C33" s="17" t="s">
        <v>92</v>
      </c>
      <c r="D33" s="17" t="s">
        <v>102</v>
      </c>
      <c r="E33" s="39">
        <v>0.42</v>
      </c>
      <c r="F33" s="2"/>
      <c r="G33" s="2"/>
      <c r="H33" s="2"/>
      <c r="I33" s="2"/>
      <c r="J33" s="2"/>
      <c r="K33" s="2"/>
      <c r="L33" s="2"/>
      <c r="M33" s="2"/>
      <c r="N33" s="2"/>
    </row>
    <row r="34" spans="2:14" ht="23.25">
      <c r="B34" s="18"/>
      <c r="C34" s="19"/>
      <c r="D34" s="20" t="s">
        <v>7</v>
      </c>
      <c r="E34" s="40">
        <f>SUM(E32:E33)</f>
        <v>0.84</v>
      </c>
      <c r="F34" s="2"/>
      <c r="G34" s="2"/>
      <c r="H34" s="2"/>
      <c r="I34" s="2"/>
      <c r="J34" s="2"/>
      <c r="K34" s="2"/>
      <c r="L34" s="2"/>
      <c r="M34" s="2"/>
      <c r="N34" s="2"/>
    </row>
    <row r="35" spans="2:14" ht="23.25">
      <c r="B35" s="69" t="s">
        <v>13</v>
      </c>
      <c r="C35" s="21" t="s">
        <v>92</v>
      </c>
      <c r="D35" s="21" t="s">
        <v>147</v>
      </c>
      <c r="E35" s="48">
        <v>1.47</v>
      </c>
      <c r="F35" s="2"/>
      <c r="G35" s="2"/>
      <c r="H35" s="2"/>
      <c r="I35" s="2"/>
      <c r="J35" s="2"/>
      <c r="K35" s="2"/>
      <c r="L35" s="2"/>
      <c r="M35" s="2"/>
      <c r="N35" s="2"/>
    </row>
    <row r="36" spans="2:14" ht="23.25">
      <c r="B36" s="69"/>
      <c r="C36" s="21" t="s">
        <v>103</v>
      </c>
      <c r="D36" s="21" t="s">
        <v>137</v>
      </c>
      <c r="E36" s="48">
        <v>0.28999999999999998</v>
      </c>
      <c r="F36" s="2"/>
      <c r="G36" s="2"/>
      <c r="H36" s="2"/>
      <c r="I36" s="2"/>
      <c r="J36" s="2"/>
      <c r="K36" s="2"/>
      <c r="L36" s="2"/>
      <c r="M36" s="2"/>
      <c r="N36" s="2"/>
    </row>
    <row r="37" spans="2:14" ht="23.25">
      <c r="B37" s="69"/>
      <c r="C37" s="21" t="s">
        <v>90</v>
      </c>
      <c r="D37" s="21" t="s">
        <v>127</v>
      </c>
      <c r="E37" s="48">
        <v>0.46</v>
      </c>
      <c r="F37" s="2"/>
      <c r="G37" s="2"/>
      <c r="H37" s="2"/>
      <c r="I37" s="2"/>
      <c r="J37" s="2"/>
      <c r="K37" s="2"/>
      <c r="L37" s="2"/>
      <c r="M37" s="2"/>
      <c r="N37" s="2"/>
    </row>
    <row r="38" spans="2:14" ht="23.25">
      <c r="B38" s="22"/>
      <c r="C38" s="22"/>
      <c r="D38" s="23" t="s">
        <v>7</v>
      </c>
      <c r="E38" s="24">
        <f>SUM(E35:E37)</f>
        <v>2.2200000000000002</v>
      </c>
      <c r="F38" s="2"/>
      <c r="G38" s="2"/>
      <c r="H38" s="2"/>
      <c r="I38" s="2"/>
      <c r="J38" s="2"/>
      <c r="K38" s="2"/>
      <c r="L38" s="2"/>
      <c r="M38" s="2"/>
      <c r="N38" s="2"/>
    </row>
    <row r="39" spans="2:14" ht="23.25">
      <c r="B39" s="25"/>
      <c r="C39" s="25"/>
      <c r="D39" s="26" t="s">
        <v>7</v>
      </c>
      <c r="E39" s="27">
        <v>100</v>
      </c>
      <c r="F39" s="2"/>
      <c r="G39" s="2"/>
      <c r="H39" s="2"/>
      <c r="I39" s="2"/>
      <c r="J39" s="2"/>
      <c r="K39" s="2"/>
      <c r="L39" s="2"/>
      <c r="M39" s="2"/>
      <c r="N39" s="2"/>
    </row>
  </sheetData>
  <mergeCells count="9">
    <mergeCell ref="B32:B33"/>
    <mergeCell ref="B35:B37"/>
    <mergeCell ref="F2:N2"/>
    <mergeCell ref="B3:B5"/>
    <mergeCell ref="B7:B9"/>
    <mergeCell ref="B11:B13"/>
    <mergeCell ref="B15:B16"/>
    <mergeCell ref="B18:B25"/>
    <mergeCell ref="B27:B28"/>
  </mergeCells>
  <phoneticPr fontId="14" type="noConversion"/>
  <pageMargins left="0.25" right="0.25" top="0.75" bottom="0.75" header="0.3" footer="0.3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8"/>
  <sheetViews>
    <sheetView topLeftCell="A22" zoomScale="70" zoomScaleNormal="70" workbookViewId="0">
      <selection activeCell="C6" sqref="C6"/>
    </sheetView>
  </sheetViews>
  <sheetFormatPr defaultRowHeight="15"/>
  <cols>
    <col min="2" max="2" width="38.42578125" customWidth="1"/>
    <col min="3" max="3" width="19.42578125" customWidth="1"/>
    <col min="4" max="4" width="93.85546875" customWidth="1"/>
    <col min="5" max="5" width="15.7109375" customWidth="1"/>
    <col min="6" max="6" width="68.42578125" customWidth="1"/>
    <col min="13" max="13" width="8.42578125" customWidth="1"/>
    <col min="14" max="14" width="9.140625" hidden="1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64"/>
      <c r="G2" s="64"/>
      <c r="H2" s="64"/>
      <c r="I2" s="64"/>
      <c r="J2" s="64"/>
      <c r="K2" s="64"/>
      <c r="L2" s="64"/>
      <c r="M2" s="64"/>
      <c r="N2" s="64"/>
    </row>
    <row r="3" spans="2:14" ht="23.25">
      <c r="B3" s="71" t="s">
        <v>189</v>
      </c>
      <c r="C3" s="9" t="s">
        <v>41</v>
      </c>
      <c r="D3" s="9" t="s">
        <v>34</v>
      </c>
      <c r="E3" s="30">
        <v>46.56</v>
      </c>
      <c r="F3" s="2"/>
      <c r="G3" s="2"/>
      <c r="H3" s="2"/>
      <c r="I3" s="2"/>
      <c r="J3" s="2"/>
      <c r="K3" s="2"/>
      <c r="L3" s="2"/>
      <c r="M3" s="2"/>
      <c r="N3" s="2"/>
    </row>
    <row r="4" spans="2:14" ht="23.25">
      <c r="B4" s="71"/>
      <c r="C4" s="9" t="s">
        <v>43</v>
      </c>
      <c r="D4" s="9" t="s">
        <v>35</v>
      </c>
      <c r="E4" s="30">
        <v>0.86</v>
      </c>
      <c r="F4" s="2"/>
      <c r="G4" s="2"/>
      <c r="H4" s="2"/>
      <c r="I4" s="2"/>
      <c r="J4" s="2"/>
      <c r="K4" s="2"/>
      <c r="L4" s="2"/>
      <c r="M4" s="2"/>
      <c r="N4" s="2"/>
    </row>
    <row r="5" spans="2:14" ht="23.25">
      <c r="B5" s="71"/>
      <c r="C5" s="9" t="s">
        <v>108</v>
      </c>
      <c r="D5" s="9" t="s">
        <v>142</v>
      </c>
      <c r="E5" s="30">
        <v>0.6</v>
      </c>
      <c r="G5" s="2"/>
      <c r="H5" s="2"/>
      <c r="I5" s="2"/>
      <c r="J5" s="2"/>
      <c r="K5" s="2"/>
      <c r="L5" s="2"/>
      <c r="M5" s="2"/>
      <c r="N5" s="2"/>
    </row>
    <row r="6" spans="2:14" ht="23.25">
      <c r="B6" s="31"/>
      <c r="C6" s="11"/>
      <c r="D6" s="12" t="s">
        <v>7</v>
      </c>
      <c r="E6" s="32">
        <f>SUM(E3:E5)</f>
        <v>48.02</v>
      </c>
      <c r="F6" s="2"/>
      <c r="G6" s="2"/>
      <c r="H6" s="2"/>
      <c r="I6" s="2"/>
      <c r="J6" s="2"/>
      <c r="K6" s="2"/>
      <c r="L6" s="2"/>
      <c r="M6" s="2"/>
      <c r="N6" s="2"/>
    </row>
    <row r="7" spans="2:14" ht="23.25">
      <c r="B7" s="70" t="s">
        <v>5</v>
      </c>
      <c r="C7" s="9" t="s">
        <v>45</v>
      </c>
      <c r="D7" s="9" t="s">
        <v>46</v>
      </c>
      <c r="E7" s="30">
        <v>5.9</v>
      </c>
      <c r="F7" s="2"/>
      <c r="G7" s="2"/>
      <c r="H7" s="2"/>
      <c r="I7" s="2"/>
      <c r="J7" s="2"/>
      <c r="K7" s="2"/>
      <c r="L7" s="2"/>
      <c r="M7" s="2"/>
      <c r="N7" s="2"/>
    </row>
    <row r="8" spans="2:14" ht="23.25">
      <c r="B8" s="71"/>
      <c r="C8" s="9" t="s">
        <v>47</v>
      </c>
      <c r="D8" s="9" t="s">
        <v>48</v>
      </c>
      <c r="E8" s="30">
        <v>1.96</v>
      </c>
      <c r="F8" s="2"/>
      <c r="G8" s="2"/>
      <c r="H8" s="2"/>
      <c r="I8" s="2"/>
      <c r="J8" s="2"/>
      <c r="K8" s="2"/>
      <c r="L8" s="2"/>
      <c r="M8" s="2"/>
      <c r="N8" s="2"/>
    </row>
    <row r="9" spans="2:14" ht="23.25">
      <c r="B9" s="71"/>
      <c r="C9" s="9" t="s">
        <v>41</v>
      </c>
      <c r="D9" s="9" t="s">
        <v>49</v>
      </c>
      <c r="E9" s="30">
        <v>7.86</v>
      </c>
      <c r="F9" s="2"/>
      <c r="G9" s="2"/>
      <c r="H9" s="2"/>
      <c r="I9" s="2"/>
      <c r="J9" s="2"/>
      <c r="K9" s="2"/>
      <c r="L9" s="2"/>
      <c r="M9" s="2"/>
      <c r="N9" s="2"/>
    </row>
    <row r="10" spans="2:14" ht="23.25">
      <c r="B10" s="31"/>
      <c r="C10" s="11"/>
      <c r="D10" s="12" t="s">
        <v>7</v>
      </c>
      <c r="E10" s="32">
        <f>SUM(E7:E9)</f>
        <v>15.72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ht="23.25">
      <c r="B11" s="70" t="s">
        <v>30</v>
      </c>
      <c r="C11" s="9" t="s">
        <v>50</v>
      </c>
      <c r="D11" s="9" t="s">
        <v>51</v>
      </c>
      <c r="E11" s="30">
        <v>6.64</v>
      </c>
      <c r="F11" s="2"/>
      <c r="G11" s="2"/>
      <c r="H11" s="2"/>
      <c r="I11" s="2"/>
      <c r="J11" s="2"/>
      <c r="K11" s="2"/>
      <c r="L11" s="2"/>
      <c r="M11" s="2"/>
      <c r="N11" s="2"/>
    </row>
    <row r="12" spans="2:14" ht="23.25">
      <c r="B12" s="71"/>
      <c r="C12" s="9" t="s">
        <v>54</v>
      </c>
      <c r="D12" s="9" t="s">
        <v>55</v>
      </c>
      <c r="E12" s="30">
        <v>3.06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ht="23.25">
      <c r="B13" s="71"/>
      <c r="C13" s="9" t="s">
        <v>56</v>
      </c>
      <c r="D13" s="9" t="s">
        <v>144</v>
      </c>
      <c r="E13" s="30">
        <v>3.06</v>
      </c>
      <c r="F13" s="2"/>
      <c r="G13" s="2"/>
      <c r="H13" s="2"/>
      <c r="I13" s="2"/>
      <c r="J13" s="2"/>
      <c r="K13" s="2"/>
      <c r="L13" s="2"/>
      <c r="M13" s="2"/>
      <c r="N13" s="2"/>
    </row>
    <row r="14" spans="2:14" ht="23.25">
      <c r="B14" s="31"/>
      <c r="C14" s="11"/>
      <c r="D14" s="12" t="s">
        <v>7</v>
      </c>
      <c r="E14" s="32">
        <f>SUM(E11:E13)</f>
        <v>12.76</v>
      </c>
      <c r="F14" s="2"/>
      <c r="G14" s="2"/>
      <c r="H14" s="2"/>
      <c r="I14" s="2"/>
      <c r="J14" s="2"/>
      <c r="K14" s="2"/>
      <c r="L14" s="2"/>
      <c r="M14" s="2"/>
      <c r="N14" s="2"/>
    </row>
    <row r="15" spans="2:14" ht="23.25">
      <c r="B15" s="74" t="s">
        <v>211</v>
      </c>
      <c r="C15" s="9" t="s">
        <v>58</v>
      </c>
      <c r="D15" s="9" t="s">
        <v>59</v>
      </c>
      <c r="E15" s="30">
        <v>3.35</v>
      </c>
      <c r="F15" s="2"/>
      <c r="G15" s="2"/>
      <c r="H15" s="2"/>
      <c r="I15" s="2"/>
      <c r="J15" s="2"/>
      <c r="K15" s="2"/>
      <c r="L15" s="2"/>
      <c r="M15" s="2"/>
      <c r="N15" s="2"/>
    </row>
    <row r="16" spans="2:14" ht="23.25">
      <c r="B16" s="71"/>
      <c r="C16" s="9" t="s">
        <v>81</v>
      </c>
      <c r="D16" s="9" t="s">
        <v>148</v>
      </c>
      <c r="E16" s="30">
        <v>0.99</v>
      </c>
      <c r="F16" s="2"/>
      <c r="G16" s="2"/>
      <c r="H16" s="2"/>
      <c r="I16" s="2"/>
      <c r="J16" s="2"/>
      <c r="K16" s="2"/>
      <c r="L16" s="2"/>
      <c r="M16" s="2"/>
      <c r="N16" s="2"/>
    </row>
    <row r="17" spans="2:14" ht="23.25">
      <c r="B17" s="31"/>
      <c r="C17" s="11"/>
      <c r="D17" s="12" t="s">
        <v>7</v>
      </c>
      <c r="E17" s="32">
        <f>SUM(E15:E16)</f>
        <v>4.34</v>
      </c>
      <c r="F17" s="2"/>
      <c r="G17" s="2"/>
      <c r="H17" s="2"/>
      <c r="I17" s="2"/>
      <c r="J17" s="2"/>
      <c r="K17" s="2"/>
      <c r="L17" s="2"/>
      <c r="M17" s="2"/>
      <c r="N17" s="2"/>
    </row>
    <row r="18" spans="2:14" ht="23.25">
      <c r="B18" s="71" t="s">
        <v>8</v>
      </c>
      <c r="C18" s="9" t="s">
        <v>72</v>
      </c>
      <c r="D18" s="9" t="s">
        <v>73</v>
      </c>
      <c r="E18" s="30">
        <v>0.69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ht="23.25">
      <c r="B19" s="71"/>
      <c r="C19" s="9" t="s">
        <v>62</v>
      </c>
      <c r="D19" s="9" t="s">
        <v>36</v>
      </c>
      <c r="E19" s="30">
        <v>5.04</v>
      </c>
      <c r="F19" s="3" t="s">
        <v>38</v>
      </c>
      <c r="G19" s="2"/>
      <c r="H19" s="2"/>
      <c r="I19" s="2"/>
      <c r="J19" s="2"/>
      <c r="K19" s="2"/>
      <c r="L19" s="2"/>
      <c r="M19" s="2"/>
      <c r="N19" s="2"/>
    </row>
    <row r="20" spans="2:14" ht="23.25">
      <c r="B20" s="71"/>
      <c r="C20" s="9" t="s">
        <v>149</v>
      </c>
      <c r="D20" s="9" t="s">
        <v>150</v>
      </c>
      <c r="E20" s="30">
        <v>0.85</v>
      </c>
      <c r="F20" s="49"/>
      <c r="G20" s="2"/>
      <c r="H20" s="2"/>
      <c r="I20" s="2"/>
      <c r="J20" s="2"/>
      <c r="K20" s="2"/>
      <c r="L20" s="2"/>
      <c r="M20" s="2"/>
      <c r="N20" s="2"/>
    </row>
    <row r="21" spans="2:14" ht="23.25">
      <c r="B21" s="71"/>
      <c r="C21" s="9" t="s">
        <v>56</v>
      </c>
      <c r="D21" s="9" t="s">
        <v>151</v>
      </c>
      <c r="E21" s="30">
        <v>1.1000000000000001</v>
      </c>
      <c r="F21" s="49"/>
      <c r="G21" s="2"/>
      <c r="H21" s="2"/>
      <c r="I21" s="2"/>
      <c r="J21" s="2"/>
      <c r="K21" s="2"/>
      <c r="L21" s="2"/>
      <c r="M21" s="2"/>
      <c r="N21" s="2"/>
    </row>
    <row r="22" spans="2:14" ht="23.25">
      <c r="B22" s="71"/>
      <c r="C22" s="9" t="s">
        <v>98</v>
      </c>
      <c r="D22" s="9" t="s">
        <v>129</v>
      </c>
      <c r="E22" s="30">
        <v>0.4</v>
      </c>
      <c r="F22" s="2"/>
      <c r="G22" s="2"/>
      <c r="H22" s="2"/>
      <c r="I22" s="2"/>
      <c r="J22" s="2"/>
      <c r="K22" s="2"/>
      <c r="L22" s="2"/>
      <c r="M22" s="2"/>
      <c r="N22" s="2"/>
    </row>
    <row r="23" spans="2:14" ht="23.25">
      <c r="B23" s="71"/>
      <c r="C23" s="9" t="s">
        <v>108</v>
      </c>
      <c r="D23" s="9" t="s">
        <v>142</v>
      </c>
      <c r="E23" s="30">
        <v>0.61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ht="23.25">
      <c r="B24" s="31"/>
      <c r="C24" s="11"/>
      <c r="D24" s="12" t="s">
        <v>7</v>
      </c>
      <c r="E24" s="32">
        <f>SUM(E18:E23)</f>
        <v>8.69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ht="23.25">
      <c r="B25" s="71" t="s">
        <v>191</v>
      </c>
      <c r="C25" s="9" t="s">
        <v>66</v>
      </c>
      <c r="D25" s="9" t="s">
        <v>67</v>
      </c>
      <c r="E25" s="30">
        <v>2.35</v>
      </c>
      <c r="F25" s="2"/>
      <c r="G25" s="2"/>
      <c r="H25" s="2"/>
      <c r="I25" s="2"/>
      <c r="J25" s="2"/>
      <c r="K25" s="2"/>
      <c r="L25" s="2"/>
      <c r="M25" s="2"/>
      <c r="N25" s="2"/>
    </row>
    <row r="26" spans="2:14" ht="23.25">
      <c r="B26" s="71"/>
      <c r="C26" s="9" t="s">
        <v>81</v>
      </c>
      <c r="D26" s="9" t="s">
        <v>152</v>
      </c>
      <c r="E26" s="30">
        <v>1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ht="23.25">
      <c r="B27" s="31"/>
      <c r="C27" s="11"/>
      <c r="D27" s="12" t="s">
        <v>7</v>
      </c>
      <c r="E27" s="32">
        <f>SUM(E25:E26)</f>
        <v>3.35</v>
      </c>
      <c r="F27" s="2"/>
      <c r="G27" s="2"/>
      <c r="H27" s="2"/>
      <c r="I27" s="2"/>
      <c r="J27" s="2"/>
      <c r="K27" s="2"/>
      <c r="L27" s="2"/>
      <c r="M27" s="2"/>
      <c r="N27" s="2"/>
    </row>
    <row r="28" spans="2:14" ht="23.25">
      <c r="B28" s="51" t="s">
        <v>197</v>
      </c>
      <c r="C28" s="34" t="s">
        <v>113</v>
      </c>
      <c r="D28" s="34" t="s">
        <v>153</v>
      </c>
      <c r="E28" s="35">
        <v>1.1200000000000001</v>
      </c>
      <c r="F28" s="2"/>
      <c r="G28" s="2"/>
      <c r="H28" s="2"/>
      <c r="I28" s="2"/>
      <c r="J28" s="2"/>
      <c r="K28" s="2"/>
      <c r="L28" s="2"/>
      <c r="M28" s="2"/>
      <c r="N28" s="2"/>
    </row>
    <row r="29" spans="2:14" ht="23.25">
      <c r="B29" s="36"/>
      <c r="C29" s="37"/>
      <c r="D29" s="20" t="s">
        <v>7</v>
      </c>
      <c r="E29" s="38">
        <f>SUM(E28:E28)</f>
        <v>1.1200000000000001</v>
      </c>
      <c r="F29" s="2"/>
      <c r="G29" s="2"/>
      <c r="H29" s="2"/>
      <c r="I29" s="2"/>
      <c r="J29" s="2"/>
      <c r="K29" s="2"/>
      <c r="L29" s="2"/>
      <c r="M29" s="2"/>
      <c r="N29" s="2"/>
    </row>
    <row r="30" spans="2:14" ht="23.25">
      <c r="B30" s="67" t="s">
        <v>195</v>
      </c>
      <c r="C30" s="17" t="s">
        <v>100</v>
      </c>
      <c r="D30" s="17" t="s">
        <v>101</v>
      </c>
      <c r="E30" s="39">
        <v>0.86</v>
      </c>
      <c r="F30" s="2"/>
      <c r="G30" s="2"/>
      <c r="H30" s="2"/>
      <c r="I30" s="2"/>
      <c r="J30" s="2"/>
      <c r="K30" s="2"/>
      <c r="L30" s="2"/>
      <c r="M30" s="2"/>
      <c r="N30" s="2"/>
    </row>
    <row r="31" spans="2:14" ht="23.25">
      <c r="B31" s="67"/>
      <c r="C31" s="17" t="s">
        <v>92</v>
      </c>
      <c r="D31" s="17" t="s">
        <v>102</v>
      </c>
      <c r="E31" s="39">
        <v>0.86</v>
      </c>
      <c r="F31" s="2"/>
      <c r="G31" s="2"/>
      <c r="H31" s="2"/>
      <c r="I31" s="2"/>
      <c r="J31" s="2"/>
      <c r="K31" s="2"/>
      <c r="L31" s="2"/>
      <c r="M31" s="2"/>
      <c r="N31" s="2"/>
    </row>
    <row r="32" spans="2:14" ht="23.25">
      <c r="B32" s="18"/>
      <c r="C32" s="19"/>
      <c r="D32" s="20" t="s">
        <v>7</v>
      </c>
      <c r="E32" s="40">
        <f>SUM(E30:E31)</f>
        <v>1.72</v>
      </c>
      <c r="F32" s="2"/>
      <c r="G32" s="2"/>
      <c r="H32" s="2"/>
      <c r="I32" s="2"/>
      <c r="J32" s="2"/>
      <c r="K32" s="2"/>
      <c r="L32" s="2"/>
      <c r="M32" s="2"/>
      <c r="N32" s="2"/>
    </row>
    <row r="33" spans="2:14" ht="23.25">
      <c r="B33" s="69" t="s">
        <v>13</v>
      </c>
      <c r="C33" s="21" t="s">
        <v>103</v>
      </c>
      <c r="D33" s="21" t="s">
        <v>137</v>
      </c>
      <c r="E33" s="48">
        <v>0.73</v>
      </c>
      <c r="F33" s="2"/>
      <c r="G33" s="2"/>
      <c r="H33" s="2"/>
      <c r="I33" s="2"/>
      <c r="J33" s="2"/>
      <c r="K33" s="2"/>
      <c r="L33" s="2"/>
      <c r="M33" s="2"/>
      <c r="N33" s="2"/>
    </row>
    <row r="34" spans="2:14" ht="23.25">
      <c r="B34" s="69"/>
      <c r="C34" s="21" t="s">
        <v>92</v>
      </c>
      <c r="D34" s="21" t="s">
        <v>134</v>
      </c>
      <c r="E34" s="48">
        <v>3.03</v>
      </c>
      <c r="F34" s="2"/>
      <c r="G34" s="2"/>
      <c r="H34" s="2"/>
      <c r="I34" s="2"/>
      <c r="J34" s="2"/>
      <c r="K34" s="2"/>
      <c r="L34" s="2"/>
      <c r="M34" s="2"/>
      <c r="N34" s="2"/>
    </row>
    <row r="35" spans="2:14" ht="23.25">
      <c r="B35" s="69"/>
      <c r="C35" s="21" t="s">
        <v>90</v>
      </c>
      <c r="D35" s="21" t="s">
        <v>154</v>
      </c>
      <c r="E35" s="48">
        <v>0.51</v>
      </c>
      <c r="F35" s="2"/>
      <c r="G35" s="2"/>
      <c r="H35" s="2"/>
      <c r="I35" s="2"/>
      <c r="J35" s="2"/>
      <c r="K35" s="2"/>
      <c r="L35" s="2"/>
      <c r="M35" s="2"/>
      <c r="N35" s="2"/>
    </row>
    <row r="36" spans="2:14" ht="23.25">
      <c r="B36" s="22"/>
      <c r="C36" s="22"/>
      <c r="D36" s="23" t="s">
        <v>7</v>
      </c>
      <c r="E36" s="24">
        <f>SUM(E33:E35)</f>
        <v>4.2699999999999996</v>
      </c>
      <c r="F36" s="2"/>
      <c r="G36" s="2"/>
      <c r="H36" s="2"/>
      <c r="I36" s="2"/>
      <c r="J36" s="2"/>
      <c r="K36" s="2"/>
      <c r="L36" s="2"/>
      <c r="M36" s="2"/>
      <c r="N36" s="2"/>
    </row>
    <row r="37" spans="2:14" ht="23.25">
      <c r="B37" s="25"/>
      <c r="C37" s="25"/>
      <c r="D37" s="26" t="s">
        <v>7</v>
      </c>
      <c r="E37" s="27">
        <v>100</v>
      </c>
      <c r="F37" s="2"/>
      <c r="G37" s="2"/>
      <c r="H37" s="2"/>
      <c r="I37" s="2"/>
      <c r="J37" s="2"/>
      <c r="K37" s="2"/>
      <c r="L37" s="2"/>
      <c r="M37" s="2"/>
      <c r="N37" s="2"/>
    </row>
    <row r="38" spans="2:14" ht="15.75">
      <c r="F38" s="2"/>
      <c r="G38" s="2"/>
      <c r="H38" s="2"/>
      <c r="I38" s="2"/>
      <c r="J38" s="2"/>
      <c r="K38" s="2"/>
      <c r="L38" s="2"/>
      <c r="M38" s="2"/>
      <c r="N38" s="2"/>
    </row>
  </sheetData>
  <mergeCells count="9">
    <mergeCell ref="B30:B31"/>
    <mergeCell ref="B33:B35"/>
    <mergeCell ref="F2:N2"/>
    <mergeCell ref="B7:B9"/>
    <mergeCell ref="B11:B13"/>
    <mergeCell ref="B15:B16"/>
    <mergeCell ref="B3:B5"/>
    <mergeCell ref="B25:B26"/>
    <mergeCell ref="B18:B23"/>
  </mergeCells>
  <phoneticPr fontId="14" type="noConversion"/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51"/>
  <sheetViews>
    <sheetView topLeftCell="A40" zoomScale="80" zoomScaleNormal="80" workbookViewId="0">
      <selection activeCell="G38" sqref="G38"/>
    </sheetView>
  </sheetViews>
  <sheetFormatPr defaultRowHeight="15"/>
  <cols>
    <col min="2" max="2" width="40.5703125" customWidth="1"/>
    <col min="3" max="3" width="18" customWidth="1"/>
    <col min="4" max="4" width="125.7109375" customWidth="1"/>
    <col min="5" max="5" width="32.140625" customWidth="1"/>
    <col min="6" max="6" width="46.140625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64"/>
      <c r="G2" s="64"/>
      <c r="H2" s="64"/>
      <c r="I2" s="64"/>
      <c r="J2" s="64"/>
      <c r="K2" s="64"/>
      <c r="L2" s="64"/>
      <c r="M2" s="64"/>
      <c r="N2" s="64"/>
    </row>
    <row r="3" spans="2:14" ht="23.25">
      <c r="B3" s="71" t="s">
        <v>189</v>
      </c>
      <c r="C3" s="9" t="s">
        <v>41</v>
      </c>
      <c r="D3" s="9" t="s">
        <v>140</v>
      </c>
      <c r="E3" s="30">
        <v>8.99</v>
      </c>
      <c r="F3" s="2"/>
      <c r="G3" s="2"/>
      <c r="H3" s="2"/>
      <c r="I3" s="2"/>
      <c r="J3" s="2"/>
      <c r="K3" s="2"/>
      <c r="L3" s="2"/>
      <c r="M3" s="2"/>
      <c r="N3" s="2"/>
    </row>
    <row r="4" spans="2:14" ht="23.25">
      <c r="B4" s="71"/>
      <c r="C4" s="9" t="s">
        <v>43</v>
      </c>
      <c r="D4" s="9" t="s">
        <v>141</v>
      </c>
      <c r="E4" s="30">
        <v>0.3</v>
      </c>
      <c r="F4" s="3" t="s">
        <v>39</v>
      </c>
      <c r="G4" s="2"/>
      <c r="H4" s="2"/>
      <c r="I4" s="2"/>
      <c r="J4" s="2"/>
      <c r="K4" s="2"/>
      <c r="L4" s="2"/>
      <c r="M4" s="2"/>
      <c r="N4" s="2"/>
    </row>
    <row r="5" spans="2:14" ht="23.25">
      <c r="B5" s="31"/>
      <c r="C5" s="11"/>
      <c r="D5" s="12" t="s">
        <v>7</v>
      </c>
      <c r="E5" s="32">
        <f>SUM(E3:E4)</f>
        <v>9.2900000000000009</v>
      </c>
      <c r="F5" s="2"/>
      <c r="G5" s="2"/>
      <c r="H5" s="2"/>
      <c r="I5" s="2"/>
      <c r="J5" s="2"/>
      <c r="K5" s="2"/>
      <c r="L5" s="2"/>
      <c r="M5" s="2"/>
      <c r="N5" s="2"/>
    </row>
    <row r="6" spans="2:14" ht="23.25">
      <c r="B6" s="70" t="s">
        <v>193</v>
      </c>
      <c r="C6" s="9" t="s">
        <v>45</v>
      </c>
      <c r="D6" s="9" t="s">
        <v>46</v>
      </c>
      <c r="E6" s="30">
        <v>2.2799999999999998</v>
      </c>
      <c r="F6" s="2"/>
      <c r="G6" s="2"/>
      <c r="H6" s="2"/>
      <c r="I6" s="2"/>
      <c r="J6" s="2"/>
      <c r="K6" s="2"/>
      <c r="L6" s="2"/>
      <c r="M6" s="2"/>
      <c r="N6" s="2"/>
    </row>
    <row r="7" spans="2:14" ht="23.25">
      <c r="B7" s="71"/>
      <c r="C7" s="9" t="s">
        <v>47</v>
      </c>
      <c r="D7" s="9" t="s">
        <v>48</v>
      </c>
      <c r="E7" s="30">
        <v>0.83</v>
      </c>
      <c r="F7" s="2"/>
      <c r="G7" s="2"/>
      <c r="H7" s="2"/>
      <c r="I7" s="2"/>
      <c r="J7" s="2"/>
      <c r="K7" s="2"/>
      <c r="L7" s="2"/>
      <c r="M7" s="2"/>
      <c r="N7" s="2"/>
    </row>
    <row r="8" spans="2:14" ht="23.25">
      <c r="B8" s="71"/>
      <c r="C8" s="9" t="s">
        <v>41</v>
      </c>
      <c r="D8" s="9" t="s">
        <v>49</v>
      </c>
      <c r="E8" s="30">
        <v>3.11</v>
      </c>
      <c r="F8" s="2"/>
      <c r="G8" s="2"/>
      <c r="H8" s="2"/>
      <c r="I8" s="2"/>
      <c r="J8" s="2"/>
      <c r="K8" s="2"/>
      <c r="L8" s="2"/>
      <c r="M8" s="2"/>
      <c r="N8" s="2"/>
    </row>
    <row r="9" spans="2:14" ht="23.25">
      <c r="B9" s="31"/>
      <c r="C9" s="11"/>
      <c r="D9" s="12" t="s">
        <v>7</v>
      </c>
      <c r="E9" s="32">
        <f>SUM(E6:E8)</f>
        <v>6.22</v>
      </c>
      <c r="F9" s="2"/>
      <c r="G9" s="2"/>
      <c r="H9" s="2"/>
      <c r="I9" s="2"/>
      <c r="J9" s="2"/>
      <c r="K9" s="2"/>
      <c r="L9" s="2"/>
      <c r="M9" s="2"/>
      <c r="N9" s="2"/>
    </row>
    <row r="10" spans="2:14" ht="23.25">
      <c r="B10" s="70" t="s">
        <v>30</v>
      </c>
      <c r="C10" s="9" t="s">
        <v>50</v>
      </c>
      <c r="D10" s="9" t="s">
        <v>51</v>
      </c>
      <c r="E10" s="30">
        <v>2.69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ht="23.25">
      <c r="B11" s="71"/>
      <c r="C11" s="9" t="s">
        <v>54</v>
      </c>
      <c r="D11" s="9" t="s">
        <v>55</v>
      </c>
      <c r="E11" s="30">
        <v>1.26</v>
      </c>
      <c r="F11" s="2"/>
      <c r="G11" s="2"/>
      <c r="H11" s="2"/>
      <c r="I11" s="2"/>
      <c r="J11" s="2"/>
      <c r="K11" s="2"/>
      <c r="L11" s="2"/>
      <c r="M11" s="2"/>
      <c r="N11" s="2"/>
    </row>
    <row r="12" spans="2:14" ht="23.25">
      <c r="B12" s="71"/>
      <c r="C12" s="9" t="s">
        <v>56</v>
      </c>
      <c r="D12" s="9" t="s">
        <v>144</v>
      </c>
      <c r="E12" s="30">
        <v>1.26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ht="23.25">
      <c r="B13" s="31"/>
      <c r="C13" s="11"/>
      <c r="D13" s="12" t="s">
        <v>7</v>
      </c>
      <c r="E13" s="32">
        <f>SUM(E10:E12)</f>
        <v>5.21</v>
      </c>
      <c r="F13" s="2"/>
      <c r="G13" s="2"/>
      <c r="H13" s="2"/>
      <c r="I13" s="2"/>
      <c r="J13" s="2"/>
      <c r="K13" s="2"/>
      <c r="L13" s="2"/>
      <c r="M13" s="2"/>
      <c r="N13" s="2"/>
    </row>
    <row r="14" spans="2:14" ht="46.5">
      <c r="B14" s="58" t="s">
        <v>211</v>
      </c>
      <c r="C14" s="59" t="s">
        <v>58</v>
      </c>
      <c r="D14" s="59" t="s">
        <v>59</v>
      </c>
      <c r="E14" s="61">
        <v>1.59</v>
      </c>
      <c r="F14" s="2"/>
      <c r="G14" s="2"/>
      <c r="H14" s="2"/>
      <c r="I14" s="2"/>
      <c r="J14" s="2"/>
      <c r="K14" s="2"/>
      <c r="L14" s="2"/>
      <c r="M14" s="2"/>
      <c r="N14" s="2"/>
    </row>
    <row r="15" spans="2:14" ht="23.25">
      <c r="B15" s="31"/>
      <c r="C15" s="11"/>
      <c r="D15" s="12" t="s">
        <v>7</v>
      </c>
      <c r="E15" s="32">
        <f>SUM(E14)</f>
        <v>1.59</v>
      </c>
      <c r="F15" s="2"/>
      <c r="G15" s="2"/>
      <c r="H15" s="2"/>
      <c r="I15" s="2"/>
      <c r="J15" s="2"/>
      <c r="K15" s="2"/>
      <c r="L15" s="2"/>
      <c r="M15" s="2"/>
      <c r="N15" s="2"/>
    </row>
    <row r="16" spans="2:14" ht="23.25">
      <c r="B16" s="71" t="s">
        <v>8</v>
      </c>
      <c r="C16" s="9" t="s">
        <v>62</v>
      </c>
      <c r="D16" s="9" t="s">
        <v>155</v>
      </c>
      <c r="E16" s="30">
        <v>1.21</v>
      </c>
      <c r="F16" s="3" t="s">
        <v>31</v>
      </c>
      <c r="G16" s="2"/>
      <c r="H16" s="2"/>
      <c r="I16" s="2"/>
      <c r="J16" s="2"/>
      <c r="K16" s="2"/>
      <c r="L16" s="2"/>
      <c r="M16" s="2"/>
      <c r="N16" s="2"/>
    </row>
    <row r="17" spans="2:14" ht="23.25">
      <c r="B17" s="71"/>
      <c r="C17" s="9" t="s">
        <v>156</v>
      </c>
      <c r="D17" s="9" t="s">
        <v>61</v>
      </c>
      <c r="E17" s="30">
        <v>0.21</v>
      </c>
      <c r="F17" s="49"/>
      <c r="G17" s="2"/>
      <c r="H17" s="2"/>
      <c r="I17" s="2"/>
      <c r="J17" s="2"/>
      <c r="K17" s="2"/>
      <c r="L17" s="2"/>
      <c r="M17" s="2"/>
      <c r="N17" s="2"/>
    </row>
    <row r="18" spans="2:14" ht="23.25">
      <c r="B18" s="71"/>
      <c r="C18" s="9" t="s">
        <v>149</v>
      </c>
      <c r="D18" s="9" t="s">
        <v>157</v>
      </c>
      <c r="E18" s="30">
        <v>0.13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ht="23.25">
      <c r="B19" s="71"/>
      <c r="C19" s="9" t="s">
        <v>72</v>
      </c>
      <c r="D19" s="9" t="s">
        <v>110</v>
      </c>
      <c r="E19" s="30">
        <v>0.13</v>
      </c>
      <c r="F19" s="2"/>
      <c r="G19" s="2"/>
      <c r="H19" s="2"/>
      <c r="I19" s="2"/>
      <c r="J19" s="2"/>
      <c r="K19" s="2"/>
      <c r="L19" s="2"/>
      <c r="M19" s="2"/>
      <c r="N19" s="2"/>
    </row>
    <row r="20" spans="2:14" ht="23.25">
      <c r="B20" s="31"/>
      <c r="C20" s="11"/>
      <c r="D20" s="12" t="s">
        <v>7</v>
      </c>
      <c r="E20" s="32">
        <f>SUM(E16:E19)</f>
        <v>1.6799999999999997</v>
      </c>
      <c r="F20" s="2"/>
      <c r="G20" s="2"/>
      <c r="H20" s="2"/>
      <c r="I20" s="2"/>
      <c r="J20" s="2"/>
      <c r="K20" s="2"/>
      <c r="L20" s="2"/>
      <c r="M20" s="2"/>
      <c r="N20" s="2"/>
    </row>
    <row r="21" spans="2:14" ht="23.25">
      <c r="B21" s="71" t="s">
        <v>191</v>
      </c>
      <c r="C21" s="9" t="s">
        <v>66</v>
      </c>
      <c r="D21" s="9" t="s">
        <v>67</v>
      </c>
      <c r="E21" s="30">
        <v>1</v>
      </c>
      <c r="F21" s="2"/>
      <c r="G21" s="2"/>
      <c r="H21" s="2"/>
      <c r="I21" s="2"/>
      <c r="J21" s="2"/>
      <c r="K21" s="2"/>
      <c r="L21" s="2"/>
      <c r="M21" s="2"/>
      <c r="N21" s="2"/>
    </row>
    <row r="22" spans="2:14" ht="23.25">
      <c r="B22" s="71"/>
      <c r="C22" s="9" t="s">
        <v>74</v>
      </c>
      <c r="D22" s="9" t="s">
        <v>158</v>
      </c>
      <c r="E22" s="30">
        <v>0.25</v>
      </c>
      <c r="F22" s="2"/>
      <c r="G22" s="2"/>
      <c r="H22" s="2"/>
      <c r="I22" s="2"/>
      <c r="J22" s="2"/>
      <c r="K22" s="2"/>
      <c r="L22" s="2"/>
      <c r="M22" s="2"/>
      <c r="N22" s="2"/>
    </row>
    <row r="23" spans="2:14" ht="23.25">
      <c r="B23" s="71"/>
      <c r="C23" s="9" t="s">
        <v>78</v>
      </c>
      <c r="D23" s="9" t="s">
        <v>159</v>
      </c>
      <c r="E23" s="30">
        <v>0.51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ht="23.25">
      <c r="B24" s="71"/>
      <c r="C24" s="9" t="s">
        <v>72</v>
      </c>
      <c r="D24" s="9" t="s">
        <v>110</v>
      </c>
      <c r="E24" s="30">
        <v>0.14000000000000001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ht="23.25">
      <c r="B25" s="31"/>
      <c r="C25" s="11"/>
      <c r="D25" s="12" t="s">
        <v>7</v>
      </c>
      <c r="E25" s="32">
        <f>SUM(E21:E24)</f>
        <v>1.9</v>
      </c>
      <c r="F25" s="2"/>
      <c r="G25" s="2"/>
      <c r="H25" s="2"/>
      <c r="I25" s="2"/>
      <c r="J25" s="2"/>
      <c r="K25" s="2"/>
      <c r="L25" s="2"/>
      <c r="M25" s="2"/>
      <c r="N25" s="2"/>
    </row>
    <row r="26" spans="2:14" ht="23.25">
      <c r="B26" s="67" t="s">
        <v>196</v>
      </c>
      <c r="C26" s="34" t="s">
        <v>113</v>
      </c>
      <c r="D26" s="34" t="s">
        <v>114</v>
      </c>
      <c r="E26" s="35">
        <v>26.5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ht="23.25">
      <c r="B27" s="67"/>
      <c r="C27" s="34" t="s">
        <v>115</v>
      </c>
      <c r="D27" s="34" t="s">
        <v>116</v>
      </c>
      <c r="E27" s="35">
        <v>4.04</v>
      </c>
      <c r="F27" s="2"/>
      <c r="G27" s="2"/>
      <c r="H27" s="2"/>
      <c r="I27" s="2"/>
      <c r="J27" s="2"/>
      <c r="K27" s="2"/>
      <c r="L27" s="2"/>
      <c r="M27" s="2"/>
      <c r="N27" s="2"/>
    </row>
    <row r="28" spans="2:14" ht="23.25">
      <c r="B28" s="67"/>
      <c r="C28" s="34" t="s">
        <v>117</v>
      </c>
      <c r="D28" s="34" t="s">
        <v>160</v>
      </c>
      <c r="E28" s="35">
        <v>0.31</v>
      </c>
      <c r="F28" s="2"/>
      <c r="G28" s="2"/>
      <c r="H28" s="2"/>
      <c r="I28" s="2"/>
      <c r="J28" s="2"/>
      <c r="K28" s="2"/>
      <c r="L28" s="2"/>
      <c r="M28" s="2"/>
      <c r="N28" s="2"/>
    </row>
    <row r="29" spans="2:14" ht="23.25">
      <c r="B29" s="67"/>
      <c r="C29" s="34" t="s">
        <v>119</v>
      </c>
      <c r="D29" s="34" t="s">
        <v>188</v>
      </c>
      <c r="E29" s="35">
        <v>3.52</v>
      </c>
      <c r="G29" s="2"/>
      <c r="H29" s="2"/>
      <c r="I29" s="2"/>
      <c r="J29" s="2"/>
      <c r="K29" s="2"/>
      <c r="L29" s="2"/>
      <c r="M29" s="2"/>
      <c r="N29" s="2"/>
    </row>
    <row r="30" spans="2:14" ht="23.25">
      <c r="B30" s="67"/>
      <c r="C30" s="34" t="s">
        <v>121</v>
      </c>
      <c r="D30" s="34" t="s">
        <v>187</v>
      </c>
      <c r="E30" s="35">
        <v>0.24</v>
      </c>
      <c r="F30" s="2"/>
      <c r="G30" s="2"/>
      <c r="H30" s="2"/>
      <c r="I30" s="2"/>
      <c r="J30" s="2"/>
      <c r="K30" s="2"/>
      <c r="L30" s="2"/>
      <c r="M30" s="2"/>
      <c r="N30" s="2"/>
    </row>
    <row r="31" spans="2:14" ht="23.25">
      <c r="B31" s="67"/>
      <c r="C31" s="34" t="s">
        <v>123</v>
      </c>
      <c r="D31" s="34" t="s">
        <v>124</v>
      </c>
      <c r="E31" s="35">
        <v>0.59</v>
      </c>
      <c r="F31" s="2"/>
      <c r="G31" s="2"/>
      <c r="H31" s="2"/>
      <c r="I31" s="2"/>
      <c r="J31" s="2"/>
      <c r="K31" s="2"/>
      <c r="L31" s="2"/>
      <c r="M31" s="2"/>
      <c r="N31" s="2"/>
    </row>
    <row r="32" spans="2:14" ht="23.25">
      <c r="B32" s="56"/>
      <c r="C32" s="34" t="s">
        <v>203</v>
      </c>
      <c r="D32" s="34" t="s">
        <v>204</v>
      </c>
      <c r="E32" s="35">
        <v>1.73</v>
      </c>
      <c r="F32" s="2"/>
      <c r="G32" s="2"/>
      <c r="H32" s="2"/>
      <c r="I32" s="2"/>
      <c r="J32" s="2"/>
      <c r="K32" s="2"/>
      <c r="L32" s="2"/>
      <c r="M32" s="2"/>
      <c r="N32" s="2"/>
    </row>
    <row r="33" spans="2:14" ht="23.25">
      <c r="B33" s="36"/>
      <c r="C33" s="37"/>
      <c r="D33" s="20" t="s">
        <v>7</v>
      </c>
      <c r="E33" s="38">
        <f>SUM(E26:E32)</f>
        <v>36.93</v>
      </c>
      <c r="F33" s="2"/>
      <c r="G33" s="2"/>
      <c r="H33" s="2"/>
      <c r="I33" s="2"/>
      <c r="J33" s="2"/>
      <c r="K33" s="2"/>
      <c r="L33" s="2"/>
      <c r="M33" s="2"/>
      <c r="N33" s="2"/>
    </row>
    <row r="34" spans="2:14" ht="23.25">
      <c r="B34" s="67" t="s">
        <v>198</v>
      </c>
      <c r="C34" s="17" t="s">
        <v>125</v>
      </c>
      <c r="D34" s="17" t="s">
        <v>126</v>
      </c>
      <c r="E34" s="39">
        <v>3.92</v>
      </c>
      <c r="F34" s="2"/>
      <c r="G34" s="2"/>
      <c r="H34" s="2"/>
      <c r="I34" s="2"/>
      <c r="J34" s="2"/>
      <c r="K34" s="2"/>
      <c r="L34" s="2"/>
      <c r="M34" s="2"/>
      <c r="N34" s="2"/>
    </row>
    <row r="35" spans="2:14" ht="23.25">
      <c r="B35" s="67"/>
      <c r="C35" s="17" t="s">
        <v>90</v>
      </c>
      <c r="D35" s="17" t="s">
        <v>202</v>
      </c>
      <c r="E35" s="39">
        <v>4.18</v>
      </c>
      <c r="F35" s="3" t="s">
        <v>33</v>
      </c>
      <c r="G35" s="2"/>
      <c r="H35" s="2"/>
      <c r="I35" s="2"/>
      <c r="J35" s="2"/>
      <c r="K35" s="2"/>
      <c r="L35" s="2"/>
      <c r="M35" s="2"/>
      <c r="N35" s="2"/>
    </row>
    <row r="36" spans="2:14" ht="23.25">
      <c r="B36" s="67"/>
      <c r="C36" s="17" t="s">
        <v>94</v>
      </c>
      <c r="D36" s="17" t="s">
        <v>95</v>
      </c>
      <c r="E36" s="39">
        <v>7.25</v>
      </c>
      <c r="F36" s="2"/>
      <c r="G36" s="2"/>
      <c r="H36" s="2"/>
      <c r="I36" s="2"/>
      <c r="J36" s="2"/>
      <c r="K36" s="2"/>
      <c r="L36" s="2"/>
      <c r="M36" s="2"/>
      <c r="N36" s="2"/>
    </row>
    <row r="37" spans="2:14" ht="23.25">
      <c r="B37" s="67"/>
      <c r="C37" s="17" t="s">
        <v>92</v>
      </c>
      <c r="D37" s="17" t="s">
        <v>128</v>
      </c>
      <c r="E37" s="39">
        <v>2.42</v>
      </c>
      <c r="F37" s="2"/>
      <c r="G37" s="2"/>
      <c r="H37" s="2"/>
      <c r="I37" s="2"/>
      <c r="J37" s="2"/>
      <c r="K37" s="2"/>
      <c r="L37" s="2"/>
      <c r="M37" s="2"/>
      <c r="N37" s="2"/>
    </row>
    <row r="38" spans="2:14" ht="23.25">
      <c r="B38" s="67"/>
      <c r="C38" s="17" t="s">
        <v>96</v>
      </c>
      <c r="D38" s="17" t="s">
        <v>164</v>
      </c>
      <c r="E38" s="39">
        <v>2.23</v>
      </c>
      <c r="F38" s="2"/>
      <c r="G38" s="2"/>
      <c r="H38" s="2"/>
      <c r="I38" s="2"/>
      <c r="J38" s="2"/>
      <c r="K38" s="2"/>
      <c r="L38" s="2"/>
      <c r="M38" s="2"/>
      <c r="N38" s="2"/>
    </row>
    <row r="39" spans="2:14" ht="23.25">
      <c r="B39" s="67"/>
      <c r="C39" s="17" t="s">
        <v>98</v>
      </c>
      <c r="D39" s="17" t="s">
        <v>129</v>
      </c>
      <c r="E39" s="39">
        <v>1.38</v>
      </c>
      <c r="F39" s="2"/>
      <c r="G39" s="2"/>
      <c r="H39" s="2"/>
      <c r="I39" s="2"/>
      <c r="J39" s="2"/>
      <c r="K39" s="2"/>
      <c r="L39" s="2"/>
      <c r="M39" s="2"/>
      <c r="N39" s="2"/>
    </row>
    <row r="40" spans="2:14" ht="23.25">
      <c r="B40" s="67"/>
      <c r="C40" s="17" t="s">
        <v>81</v>
      </c>
      <c r="D40" s="17" t="s">
        <v>166</v>
      </c>
      <c r="E40" s="39">
        <v>1.69</v>
      </c>
      <c r="F40" s="2"/>
      <c r="G40" s="2"/>
      <c r="H40" s="2"/>
      <c r="I40" s="2"/>
      <c r="J40" s="2"/>
      <c r="K40" s="2"/>
      <c r="L40" s="2"/>
      <c r="M40" s="2"/>
      <c r="N40" s="2"/>
    </row>
    <row r="41" spans="2:14" ht="23.25">
      <c r="B41" s="18"/>
      <c r="C41" s="19"/>
      <c r="D41" s="20" t="s">
        <v>7</v>
      </c>
      <c r="E41" s="40">
        <f>SUM(E34:E40)</f>
        <v>23.07</v>
      </c>
      <c r="F41" s="2"/>
      <c r="G41" s="2"/>
      <c r="H41" s="2"/>
      <c r="I41" s="2"/>
      <c r="J41" s="2"/>
      <c r="K41" s="2"/>
      <c r="L41" s="2"/>
      <c r="M41" s="2"/>
      <c r="N41" s="2"/>
    </row>
    <row r="42" spans="2:14" ht="23.25">
      <c r="B42" s="67" t="s">
        <v>195</v>
      </c>
      <c r="C42" s="17" t="s">
        <v>100</v>
      </c>
      <c r="D42" s="17" t="s">
        <v>101</v>
      </c>
      <c r="E42" s="39">
        <v>2.9</v>
      </c>
      <c r="F42" s="2"/>
      <c r="G42" s="2"/>
      <c r="H42" s="2"/>
      <c r="I42" s="2"/>
      <c r="J42" s="2"/>
      <c r="K42" s="2"/>
      <c r="L42" s="2"/>
      <c r="M42" s="2"/>
      <c r="N42" s="2"/>
    </row>
    <row r="43" spans="2:14" ht="23.25">
      <c r="B43" s="67"/>
      <c r="C43" s="17" t="s">
        <v>130</v>
      </c>
      <c r="D43" s="17" t="s">
        <v>131</v>
      </c>
      <c r="E43" s="39">
        <v>1.33</v>
      </c>
      <c r="F43" s="2"/>
      <c r="G43" s="2"/>
      <c r="H43" s="2"/>
      <c r="I43" s="2"/>
      <c r="J43" s="2"/>
      <c r="K43" s="2"/>
      <c r="L43" s="2"/>
      <c r="M43" s="2"/>
      <c r="N43" s="2"/>
    </row>
    <row r="44" spans="2:14" ht="23.25">
      <c r="B44" s="67"/>
      <c r="C44" s="17" t="s">
        <v>92</v>
      </c>
      <c r="D44" s="17" t="s">
        <v>161</v>
      </c>
      <c r="E44" s="39">
        <v>4.2300000000000004</v>
      </c>
      <c r="F44" s="2"/>
      <c r="G44" s="2"/>
      <c r="H44" s="2"/>
      <c r="I44" s="2"/>
      <c r="J44" s="2"/>
      <c r="K44" s="2"/>
      <c r="L44" s="2"/>
      <c r="M44" s="2"/>
      <c r="N44" s="2"/>
    </row>
    <row r="45" spans="2:14" ht="23.25">
      <c r="B45" s="67"/>
      <c r="C45" s="17" t="s">
        <v>96</v>
      </c>
      <c r="D45" s="17" t="s">
        <v>133</v>
      </c>
      <c r="E45" s="39">
        <v>0.48</v>
      </c>
      <c r="F45" s="2"/>
      <c r="G45" s="2"/>
      <c r="H45" s="2"/>
      <c r="I45" s="2"/>
      <c r="J45" s="2"/>
      <c r="K45" s="2"/>
      <c r="L45" s="2"/>
      <c r="M45" s="2"/>
      <c r="N45" s="2"/>
    </row>
    <row r="46" spans="2:14" ht="23.25">
      <c r="B46" s="67"/>
      <c r="C46" s="17" t="s">
        <v>81</v>
      </c>
      <c r="D46" s="17" t="s">
        <v>201</v>
      </c>
      <c r="E46" s="39">
        <v>1.33</v>
      </c>
      <c r="F46" s="2"/>
      <c r="G46" s="2"/>
      <c r="H46" s="2"/>
      <c r="I46" s="2"/>
      <c r="J46" s="2"/>
      <c r="K46" s="2"/>
      <c r="L46" s="2"/>
      <c r="M46" s="2"/>
      <c r="N46" s="2"/>
    </row>
    <row r="47" spans="2:14" ht="23.25">
      <c r="B47" s="18"/>
      <c r="C47" s="19"/>
      <c r="D47" s="20" t="s">
        <v>7</v>
      </c>
      <c r="E47" s="40">
        <f>SUM(E42:E46)</f>
        <v>10.270000000000001</v>
      </c>
      <c r="F47" s="2"/>
      <c r="G47" s="2"/>
      <c r="H47" s="2"/>
      <c r="I47" s="2"/>
      <c r="J47" s="2"/>
      <c r="K47" s="2"/>
      <c r="L47" s="2"/>
      <c r="M47" s="2"/>
      <c r="N47" s="2"/>
    </row>
    <row r="48" spans="2:14" ht="23.25">
      <c r="B48" s="69" t="s">
        <v>13</v>
      </c>
      <c r="C48" s="21" t="s">
        <v>92</v>
      </c>
      <c r="D48" s="21" t="s">
        <v>147</v>
      </c>
      <c r="E48" s="48">
        <v>2.58</v>
      </c>
      <c r="F48" s="2"/>
      <c r="G48" s="2"/>
      <c r="H48" s="2"/>
      <c r="I48" s="2"/>
      <c r="J48" s="2"/>
      <c r="K48" s="2"/>
      <c r="L48" s="2"/>
      <c r="M48" s="2"/>
      <c r="N48" s="2"/>
    </row>
    <row r="49" spans="2:14" ht="23.25">
      <c r="B49" s="69"/>
      <c r="C49" s="21" t="s">
        <v>78</v>
      </c>
      <c r="D49" s="21" t="s">
        <v>162</v>
      </c>
      <c r="E49" s="48">
        <v>1.28</v>
      </c>
      <c r="F49" s="2"/>
      <c r="G49" s="2"/>
      <c r="H49" s="2"/>
      <c r="I49" s="2"/>
      <c r="J49" s="2"/>
      <c r="K49" s="2"/>
      <c r="L49" s="2"/>
      <c r="M49" s="2"/>
      <c r="N49" s="2"/>
    </row>
    <row r="50" spans="2:14" ht="23.25">
      <c r="B50" s="22"/>
      <c r="C50" s="22"/>
      <c r="D50" s="23" t="s">
        <v>7</v>
      </c>
      <c r="E50" s="24">
        <f>SUM(E48:E49)</f>
        <v>3.8600000000000003</v>
      </c>
      <c r="F50" s="2"/>
      <c r="G50" s="2"/>
      <c r="H50" s="2"/>
      <c r="I50" s="2"/>
      <c r="J50" s="2"/>
      <c r="K50" s="2"/>
      <c r="L50" s="2"/>
      <c r="M50" s="2"/>
      <c r="N50" s="2"/>
    </row>
    <row r="51" spans="2:14" ht="23.25">
      <c r="B51" s="25"/>
      <c r="C51" s="25"/>
      <c r="D51" s="26" t="s">
        <v>7</v>
      </c>
      <c r="E51" s="27">
        <v>100</v>
      </c>
      <c r="F51" s="2"/>
      <c r="G51" s="2"/>
      <c r="H51" s="2"/>
      <c r="I51" s="2"/>
      <c r="J51" s="2"/>
      <c r="K51" s="2"/>
      <c r="L51" s="2"/>
      <c r="M51" s="2"/>
      <c r="N51" s="2"/>
    </row>
  </sheetData>
  <mergeCells count="10">
    <mergeCell ref="B34:B40"/>
    <mergeCell ref="B42:B46"/>
    <mergeCell ref="B48:B49"/>
    <mergeCell ref="F2:N2"/>
    <mergeCell ref="B6:B8"/>
    <mergeCell ref="B10:B12"/>
    <mergeCell ref="B3:B4"/>
    <mergeCell ref="B21:B24"/>
    <mergeCell ref="B16:B19"/>
    <mergeCell ref="B26:B31"/>
  </mergeCells>
  <phoneticPr fontId="14" type="noConversion"/>
  <pageMargins left="0.7" right="0.7" top="0.75" bottom="0.75" header="0.3" footer="0.3"/>
  <pageSetup paperSize="9" scale="4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49"/>
  <sheetViews>
    <sheetView topLeftCell="A31" zoomScale="80" zoomScaleNormal="80" workbookViewId="0">
      <selection activeCell="F13" sqref="F13"/>
    </sheetView>
  </sheetViews>
  <sheetFormatPr defaultRowHeight="15"/>
  <cols>
    <col min="2" max="2" width="44.42578125" customWidth="1"/>
    <col min="3" max="3" width="33.42578125" customWidth="1"/>
    <col min="4" max="4" width="131.42578125" customWidth="1"/>
    <col min="5" max="5" width="32.140625" customWidth="1"/>
    <col min="6" max="6" width="51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64"/>
      <c r="G2" s="64"/>
      <c r="H2" s="64"/>
      <c r="I2" s="64"/>
      <c r="J2" s="64"/>
      <c r="K2" s="64"/>
      <c r="L2" s="64"/>
      <c r="M2" s="64"/>
      <c r="N2" s="64"/>
    </row>
    <row r="3" spans="2:14" ht="23.25">
      <c r="B3" s="52" t="s">
        <v>189</v>
      </c>
      <c r="C3" s="9" t="s">
        <v>41</v>
      </c>
      <c r="D3" s="9" t="s">
        <v>140</v>
      </c>
      <c r="E3" s="30">
        <v>5.67</v>
      </c>
      <c r="F3" s="2"/>
      <c r="H3" s="2"/>
      <c r="I3" s="2"/>
      <c r="J3" s="2"/>
      <c r="K3" s="2"/>
      <c r="L3" s="2"/>
      <c r="M3" s="2"/>
      <c r="N3" s="2"/>
    </row>
    <row r="4" spans="2:14" ht="23.25">
      <c r="B4" s="31"/>
      <c r="C4" s="11"/>
      <c r="D4" s="12" t="s">
        <v>7</v>
      </c>
      <c r="E4" s="32">
        <f>SUM(E3:E3)</f>
        <v>5.67</v>
      </c>
      <c r="F4" s="2"/>
      <c r="G4" s="2"/>
      <c r="H4" s="2"/>
      <c r="I4" s="2"/>
      <c r="J4" s="2"/>
      <c r="K4" s="2"/>
      <c r="L4" s="2"/>
      <c r="M4" s="2"/>
      <c r="N4" s="2"/>
    </row>
    <row r="5" spans="2:14" ht="23.25">
      <c r="B5" s="70" t="s">
        <v>5</v>
      </c>
      <c r="C5" s="9" t="s">
        <v>45</v>
      </c>
      <c r="D5" s="9" t="s">
        <v>46</v>
      </c>
      <c r="E5" s="30">
        <v>1.91</v>
      </c>
      <c r="F5" s="2"/>
      <c r="G5" s="2"/>
      <c r="H5" s="2"/>
      <c r="I5" s="2"/>
      <c r="J5" s="2"/>
      <c r="K5" s="2"/>
      <c r="L5" s="2"/>
      <c r="M5" s="2"/>
      <c r="N5" s="2"/>
    </row>
    <row r="6" spans="2:14" ht="23.25">
      <c r="B6" s="71"/>
      <c r="C6" s="9" t="s">
        <v>47</v>
      </c>
      <c r="D6" s="9" t="s">
        <v>48</v>
      </c>
      <c r="E6" s="30">
        <v>0.71</v>
      </c>
      <c r="F6" s="2"/>
      <c r="G6" s="2"/>
      <c r="H6" s="2"/>
      <c r="I6" s="2"/>
      <c r="J6" s="2"/>
      <c r="K6" s="2"/>
      <c r="L6" s="2"/>
      <c r="M6" s="2"/>
      <c r="N6" s="2"/>
    </row>
    <row r="7" spans="2:14" ht="23.25">
      <c r="B7" s="71"/>
      <c r="C7" s="9" t="s">
        <v>41</v>
      </c>
      <c r="D7" s="9" t="s">
        <v>49</v>
      </c>
      <c r="E7" s="30">
        <v>2.62</v>
      </c>
      <c r="F7" s="2"/>
      <c r="G7" s="2"/>
      <c r="H7" s="2"/>
      <c r="I7" s="2"/>
      <c r="J7" s="2"/>
      <c r="K7" s="2"/>
      <c r="L7" s="2"/>
      <c r="M7" s="2"/>
      <c r="N7" s="2"/>
    </row>
    <row r="8" spans="2:14" ht="23.25">
      <c r="B8" s="31"/>
      <c r="C8" s="11"/>
      <c r="D8" s="12" t="s">
        <v>7</v>
      </c>
      <c r="E8" s="32">
        <f>SUM(E5:E7)</f>
        <v>5.24</v>
      </c>
      <c r="F8" s="2"/>
      <c r="G8" s="2"/>
      <c r="H8" s="2"/>
      <c r="I8" s="2"/>
      <c r="J8" s="2"/>
      <c r="K8" s="2"/>
      <c r="L8" s="2"/>
      <c r="M8" s="2"/>
      <c r="N8" s="2"/>
    </row>
    <row r="9" spans="2:14" ht="23.25">
      <c r="B9" s="70" t="s">
        <v>30</v>
      </c>
      <c r="C9" s="9" t="s">
        <v>50</v>
      </c>
      <c r="D9" s="9" t="s">
        <v>51</v>
      </c>
      <c r="E9" s="30">
        <v>1.72</v>
      </c>
      <c r="F9" s="2"/>
      <c r="G9" s="2"/>
      <c r="H9" s="2"/>
      <c r="I9" s="2"/>
      <c r="J9" s="2"/>
      <c r="K9" s="2"/>
      <c r="L9" s="2"/>
      <c r="M9" s="2"/>
      <c r="N9" s="2"/>
    </row>
    <row r="10" spans="2:14" ht="23.25">
      <c r="B10" s="71"/>
      <c r="C10" s="9" t="s">
        <v>54</v>
      </c>
      <c r="D10" s="9" t="s">
        <v>55</v>
      </c>
      <c r="E10" s="30">
        <v>0.78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ht="23.25">
      <c r="B11" s="71"/>
      <c r="C11" s="9" t="s">
        <v>56</v>
      </c>
      <c r="D11" s="9" t="s">
        <v>144</v>
      </c>
      <c r="E11" s="30">
        <v>0.78</v>
      </c>
      <c r="F11" s="2"/>
      <c r="G11" s="2"/>
      <c r="H11" s="2"/>
      <c r="I11" s="2"/>
      <c r="J11" s="2"/>
      <c r="K11" s="2"/>
      <c r="L11" s="2"/>
      <c r="M11" s="2"/>
      <c r="N11" s="2"/>
    </row>
    <row r="12" spans="2:14" ht="23.25">
      <c r="B12" s="31"/>
      <c r="C12" s="11"/>
      <c r="D12" s="12" t="s">
        <v>7</v>
      </c>
      <c r="E12" s="32">
        <f>SUM(E9:E11)</f>
        <v>3.2800000000000002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ht="46.5">
      <c r="B13" s="58" t="s">
        <v>211</v>
      </c>
      <c r="C13" s="59" t="s">
        <v>58</v>
      </c>
      <c r="D13" s="59" t="s">
        <v>59</v>
      </c>
      <c r="E13" s="61">
        <v>1.77</v>
      </c>
      <c r="F13" s="2"/>
      <c r="G13" s="2"/>
      <c r="H13" s="2"/>
      <c r="I13" s="2"/>
      <c r="J13" s="2"/>
      <c r="K13" s="2"/>
      <c r="L13" s="2"/>
      <c r="M13" s="2"/>
      <c r="N13" s="2"/>
    </row>
    <row r="14" spans="2:14" ht="23.25">
      <c r="B14" s="31"/>
      <c r="C14" s="11"/>
      <c r="D14" s="12" t="s">
        <v>7</v>
      </c>
      <c r="E14" s="32">
        <f>SUM(E13)</f>
        <v>1.77</v>
      </c>
      <c r="F14" s="2"/>
      <c r="G14" s="2"/>
      <c r="H14" s="2"/>
      <c r="I14" s="2"/>
      <c r="J14" s="2"/>
      <c r="K14" s="2"/>
      <c r="L14" s="2"/>
      <c r="M14" s="2"/>
      <c r="N14" s="2"/>
    </row>
    <row r="15" spans="2:14" ht="23.25">
      <c r="B15" s="71" t="s">
        <v>8</v>
      </c>
      <c r="C15" s="9" t="s">
        <v>149</v>
      </c>
      <c r="D15" s="9" t="s">
        <v>184</v>
      </c>
      <c r="E15" s="30">
        <v>0.1</v>
      </c>
      <c r="F15" s="3" t="s">
        <v>31</v>
      </c>
      <c r="G15" s="2"/>
      <c r="H15" s="2"/>
      <c r="I15" s="2"/>
      <c r="J15" s="2"/>
      <c r="K15" s="2"/>
      <c r="L15" s="2"/>
      <c r="M15" s="2"/>
      <c r="N15" s="2"/>
    </row>
    <row r="16" spans="2:14" ht="23.25">
      <c r="B16" s="71"/>
      <c r="C16" s="9" t="s">
        <v>62</v>
      </c>
      <c r="D16" s="9" t="s">
        <v>200</v>
      </c>
      <c r="E16" s="30">
        <v>0.82</v>
      </c>
      <c r="F16" s="49"/>
      <c r="G16" s="2"/>
      <c r="H16" s="2"/>
      <c r="I16" s="2"/>
      <c r="J16" s="2"/>
      <c r="K16" s="2"/>
      <c r="L16" s="2"/>
      <c r="M16" s="2"/>
      <c r="N16" s="2"/>
    </row>
    <row r="17" spans="2:14" ht="23.25">
      <c r="B17" s="71"/>
      <c r="C17" s="9" t="s">
        <v>156</v>
      </c>
      <c r="D17" s="9" t="s">
        <v>61</v>
      </c>
      <c r="E17" s="30">
        <v>0.32</v>
      </c>
      <c r="F17" s="49"/>
      <c r="G17" s="2"/>
      <c r="H17" s="2"/>
      <c r="I17" s="2"/>
      <c r="J17" s="2"/>
      <c r="K17" s="2"/>
      <c r="L17" s="2"/>
      <c r="M17" s="2"/>
      <c r="N17" s="2"/>
    </row>
    <row r="18" spans="2:14" ht="23.25">
      <c r="B18" s="71"/>
      <c r="C18" s="9" t="s">
        <v>72</v>
      </c>
      <c r="D18" s="9" t="s">
        <v>110</v>
      </c>
      <c r="E18" s="30">
        <v>0.1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ht="23.25">
      <c r="B19" s="31"/>
      <c r="C19" s="11"/>
      <c r="D19" s="12" t="s">
        <v>7</v>
      </c>
      <c r="E19" s="32">
        <f>SUM(E15:E18)</f>
        <v>1.34</v>
      </c>
      <c r="F19" s="2"/>
      <c r="G19" s="2"/>
      <c r="H19" s="2"/>
      <c r="I19" s="2"/>
      <c r="J19" s="2"/>
      <c r="K19" s="2"/>
      <c r="L19" s="2"/>
      <c r="M19" s="2"/>
      <c r="N19" s="2"/>
    </row>
    <row r="20" spans="2:14" ht="23.25">
      <c r="B20" s="71" t="s">
        <v>194</v>
      </c>
      <c r="C20" s="9" t="s">
        <v>66</v>
      </c>
      <c r="D20" s="9" t="s">
        <v>67</v>
      </c>
      <c r="E20" s="30">
        <v>1.01</v>
      </c>
      <c r="F20" s="2"/>
      <c r="G20" s="2"/>
      <c r="H20" s="2"/>
      <c r="I20" s="2"/>
      <c r="J20" s="2"/>
      <c r="K20" s="2"/>
      <c r="L20" s="2"/>
      <c r="M20" s="2"/>
      <c r="N20" s="2"/>
    </row>
    <row r="21" spans="2:14" ht="23.25">
      <c r="B21" s="71"/>
      <c r="C21" s="9" t="s">
        <v>74</v>
      </c>
      <c r="D21" s="9" t="s">
        <v>163</v>
      </c>
      <c r="E21" s="30">
        <v>0.63</v>
      </c>
      <c r="F21" s="2"/>
      <c r="G21" s="2"/>
      <c r="H21" s="2"/>
      <c r="I21" s="2"/>
      <c r="J21" s="2"/>
      <c r="K21" s="2"/>
      <c r="L21" s="2"/>
      <c r="M21" s="2"/>
      <c r="N21" s="2"/>
    </row>
    <row r="22" spans="2:14" ht="23.25">
      <c r="B22" s="71"/>
      <c r="C22" s="9" t="s">
        <v>72</v>
      </c>
      <c r="D22" s="9" t="s">
        <v>110</v>
      </c>
      <c r="E22" s="30">
        <v>0.11</v>
      </c>
      <c r="F22" s="2"/>
      <c r="G22" s="2"/>
      <c r="H22" s="2"/>
      <c r="I22" s="2"/>
      <c r="J22" s="2"/>
      <c r="K22" s="2"/>
      <c r="L22" s="2"/>
      <c r="M22" s="2"/>
      <c r="N22" s="2"/>
    </row>
    <row r="23" spans="2:14" ht="23.25">
      <c r="B23" s="31"/>
      <c r="C23" s="11"/>
      <c r="D23" s="12" t="s">
        <v>7</v>
      </c>
      <c r="E23" s="32">
        <f>SUM(E20:E22)</f>
        <v>1.7500000000000002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ht="23.25">
      <c r="B24" s="67" t="s">
        <v>196</v>
      </c>
      <c r="C24" s="34" t="s">
        <v>113</v>
      </c>
      <c r="D24" s="34" t="s">
        <v>153</v>
      </c>
      <c r="E24" s="35">
        <v>3.73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ht="23.25">
      <c r="B25" s="67"/>
      <c r="C25" s="34" t="s">
        <v>115</v>
      </c>
      <c r="D25" s="34" t="s">
        <v>116</v>
      </c>
      <c r="E25" s="35">
        <v>0.62</v>
      </c>
      <c r="F25" s="2"/>
      <c r="G25" s="2"/>
      <c r="H25" s="2"/>
      <c r="I25" s="2"/>
      <c r="J25" s="2"/>
      <c r="K25" s="2"/>
      <c r="L25" s="2"/>
      <c r="M25" s="2"/>
      <c r="N25" s="2"/>
    </row>
    <row r="26" spans="2:14" ht="23.25">
      <c r="B26" s="67"/>
      <c r="C26" s="34" t="s">
        <v>117</v>
      </c>
      <c r="D26" s="34" t="s">
        <v>118</v>
      </c>
      <c r="E26" s="35">
        <v>0.32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ht="23.25">
      <c r="B27" s="67"/>
      <c r="C27" s="34" t="s">
        <v>119</v>
      </c>
      <c r="D27" s="34" t="s">
        <v>120</v>
      </c>
      <c r="E27" s="35">
        <v>0.44</v>
      </c>
      <c r="F27" s="3"/>
      <c r="G27" s="2"/>
      <c r="H27" s="2"/>
      <c r="I27" s="2"/>
      <c r="J27" s="2"/>
      <c r="K27" s="2"/>
      <c r="L27" s="2"/>
      <c r="M27" s="2"/>
      <c r="N27" s="2"/>
    </row>
    <row r="28" spans="2:14" ht="23.25">
      <c r="B28" s="67"/>
      <c r="C28" s="34" t="s">
        <v>123</v>
      </c>
      <c r="D28" s="34" t="s">
        <v>124</v>
      </c>
      <c r="E28" s="35">
        <v>0.43</v>
      </c>
      <c r="F28" s="2"/>
      <c r="G28" s="2"/>
      <c r="H28" s="2"/>
      <c r="I28" s="2"/>
      <c r="J28" s="2"/>
      <c r="K28" s="2"/>
      <c r="L28" s="2"/>
      <c r="M28" s="2"/>
      <c r="N28" s="2"/>
    </row>
    <row r="29" spans="2:14" ht="23.25">
      <c r="B29" s="36"/>
      <c r="C29" s="37"/>
      <c r="D29" s="20" t="s">
        <v>7</v>
      </c>
      <c r="E29" s="38">
        <f>SUM(E24:E28)</f>
        <v>5.54</v>
      </c>
      <c r="F29" s="2"/>
      <c r="G29" s="2"/>
      <c r="H29" s="2"/>
      <c r="I29" s="2"/>
      <c r="J29" s="2"/>
      <c r="K29" s="2"/>
      <c r="L29" s="2"/>
      <c r="M29" s="2"/>
      <c r="N29" s="2"/>
    </row>
    <row r="30" spans="2:14" ht="23.25">
      <c r="B30" s="67" t="s">
        <v>198</v>
      </c>
      <c r="C30" s="17" t="s">
        <v>125</v>
      </c>
      <c r="D30" s="17" t="s">
        <v>126</v>
      </c>
      <c r="E30" s="39">
        <v>4.54</v>
      </c>
      <c r="F30" s="2"/>
      <c r="G30" s="2"/>
      <c r="H30" s="2"/>
      <c r="I30" s="2"/>
      <c r="J30" s="2"/>
      <c r="K30" s="2"/>
      <c r="L30" s="2"/>
      <c r="M30" s="2"/>
      <c r="N30" s="2"/>
    </row>
    <row r="31" spans="2:14" ht="23.25">
      <c r="B31" s="67"/>
      <c r="C31" s="17" t="s">
        <v>90</v>
      </c>
      <c r="D31" s="17" t="s">
        <v>127</v>
      </c>
      <c r="E31" s="39">
        <v>12.4</v>
      </c>
      <c r="F31" s="3" t="s">
        <v>37</v>
      </c>
      <c r="G31" s="2"/>
      <c r="H31" s="2"/>
      <c r="I31" s="2"/>
      <c r="J31" s="2"/>
      <c r="K31" s="2"/>
      <c r="L31" s="2"/>
      <c r="M31" s="2"/>
      <c r="N31" s="2"/>
    </row>
    <row r="32" spans="2:14" ht="23.25">
      <c r="B32" s="67"/>
      <c r="C32" s="17" t="s">
        <v>94</v>
      </c>
      <c r="D32" s="17" t="s">
        <v>181</v>
      </c>
      <c r="E32" s="39">
        <v>18.79</v>
      </c>
      <c r="F32" s="2"/>
      <c r="G32" s="2"/>
      <c r="H32" s="2"/>
      <c r="I32" s="2"/>
      <c r="J32" s="2"/>
      <c r="K32" s="2"/>
      <c r="L32" s="2"/>
      <c r="M32" s="2"/>
      <c r="N32" s="2"/>
    </row>
    <row r="33" spans="2:14" ht="23.25">
      <c r="B33" s="67"/>
      <c r="C33" s="17" t="s">
        <v>92</v>
      </c>
      <c r="D33" s="17" t="s">
        <v>128</v>
      </c>
      <c r="E33" s="39">
        <v>6.26</v>
      </c>
      <c r="F33" s="2"/>
      <c r="G33" s="2"/>
      <c r="H33" s="2"/>
      <c r="I33" s="2"/>
      <c r="J33" s="2"/>
      <c r="K33" s="2"/>
      <c r="L33" s="2"/>
      <c r="M33" s="2"/>
      <c r="N33" s="2"/>
    </row>
    <row r="34" spans="2:14" ht="23.25">
      <c r="B34" s="67"/>
      <c r="C34" s="17" t="s">
        <v>96</v>
      </c>
      <c r="D34" s="17" t="s">
        <v>164</v>
      </c>
      <c r="E34" s="39">
        <v>3.63</v>
      </c>
      <c r="F34" s="2"/>
      <c r="G34" s="2"/>
      <c r="H34" s="2"/>
      <c r="I34" s="2"/>
      <c r="J34" s="2"/>
      <c r="K34" s="2"/>
      <c r="L34" s="2"/>
      <c r="M34" s="2"/>
      <c r="N34" s="2"/>
    </row>
    <row r="35" spans="2:14" ht="23.25">
      <c r="B35" s="67"/>
      <c r="C35" s="17" t="s">
        <v>98</v>
      </c>
      <c r="D35" s="17" t="s">
        <v>165</v>
      </c>
      <c r="E35" s="39">
        <v>3.63</v>
      </c>
      <c r="F35" s="2"/>
      <c r="G35" s="2"/>
      <c r="H35" s="2"/>
      <c r="I35" s="2"/>
      <c r="J35" s="2"/>
      <c r="K35" s="2"/>
      <c r="L35" s="2"/>
      <c r="M35" s="2"/>
      <c r="N35" s="2"/>
    </row>
    <row r="36" spans="2:14" ht="23.25">
      <c r="B36" s="67"/>
      <c r="C36" s="17" t="s">
        <v>81</v>
      </c>
      <c r="D36" s="17" t="s">
        <v>166</v>
      </c>
      <c r="E36" s="39">
        <v>2.77</v>
      </c>
      <c r="F36" s="2"/>
      <c r="G36" s="2"/>
      <c r="H36" s="2"/>
      <c r="I36" s="2"/>
      <c r="J36" s="2"/>
      <c r="K36" s="2"/>
      <c r="L36" s="2"/>
      <c r="M36" s="2"/>
      <c r="N36" s="2"/>
    </row>
    <row r="37" spans="2:14" ht="23.25">
      <c r="B37" s="18"/>
      <c r="C37" s="19"/>
      <c r="D37" s="20" t="s">
        <v>7</v>
      </c>
      <c r="E37" s="40">
        <f>SUM(E30:E36)</f>
        <v>52.02000000000001</v>
      </c>
      <c r="F37" s="2"/>
      <c r="G37" s="2"/>
      <c r="H37" s="2"/>
      <c r="I37" s="2"/>
      <c r="J37" s="2"/>
      <c r="K37" s="2"/>
      <c r="L37" s="2"/>
      <c r="M37" s="2"/>
      <c r="N37" s="2"/>
    </row>
    <row r="38" spans="2:14" ht="23.25">
      <c r="B38" s="67" t="s">
        <v>195</v>
      </c>
      <c r="C38" s="17" t="s">
        <v>100</v>
      </c>
      <c r="D38" s="17" t="s">
        <v>101</v>
      </c>
      <c r="E38" s="39">
        <v>3.88</v>
      </c>
      <c r="F38" s="2"/>
      <c r="G38" s="2"/>
      <c r="H38" s="2"/>
      <c r="I38" s="2"/>
      <c r="J38" s="2"/>
      <c r="K38" s="2"/>
      <c r="L38" s="2"/>
      <c r="M38" s="2"/>
      <c r="N38" s="2"/>
    </row>
    <row r="39" spans="2:14" ht="23.25">
      <c r="B39" s="67"/>
      <c r="C39" s="17" t="s">
        <v>130</v>
      </c>
      <c r="D39" s="17" t="s">
        <v>131</v>
      </c>
      <c r="E39" s="39">
        <v>1.86</v>
      </c>
      <c r="F39" s="2"/>
      <c r="G39" s="2"/>
      <c r="H39" s="2"/>
      <c r="I39" s="2"/>
      <c r="J39" s="2"/>
      <c r="K39" s="2"/>
      <c r="L39" s="2"/>
      <c r="M39" s="2"/>
      <c r="N39" s="2"/>
    </row>
    <row r="40" spans="2:14" ht="23.25">
      <c r="B40" s="67"/>
      <c r="C40" s="17" t="s">
        <v>92</v>
      </c>
      <c r="D40" s="17" t="s">
        <v>161</v>
      </c>
      <c r="E40" s="39">
        <v>6.04</v>
      </c>
      <c r="F40" s="2"/>
      <c r="G40" s="2"/>
      <c r="H40" s="2"/>
      <c r="I40" s="2"/>
      <c r="J40" s="2"/>
      <c r="K40" s="2"/>
      <c r="L40" s="2"/>
      <c r="M40" s="2"/>
      <c r="N40" s="2"/>
    </row>
    <row r="41" spans="2:14" ht="23.25">
      <c r="B41" s="67"/>
      <c r="C41" s="17" t="s">
        <v>96</v>
      </c>
      <c r="D41" s="17" t="s">
        <v>133</v>
      </c>
      <c r="E41" s="39">
        <v>1.63</v>
      </c>
      <c r="F41" s="2"/>
      <c r="G41" s="2"/>
      <c r="H41" s="2"/>
      <c r="I41" s="2"/>
      <c r="J41" s="2"/>
      <c r="K41" s="2"/>
      <c r="L41" s="2"/>
      <c r="M41" s="2"/>
      <c r="N41" s="2"/>
    </row>
    <row r="42" spans="2:14" ht="23.25">
      <c r="B42" s="67"/>
      <c r="C42" s="17" t="s">
        <v>81</v>
      </c>
      <c r="D42" s="17" t="s">
        <v>167</v>
      </c>
      <c r="E42" s="39">
        <v>2.16</v>
      </c>
      <c r="F42" s="2"/>
      <c r="G42" s="2"/>
      <c r="H42" s="2"/>
      <c r="I42" s="2"/>
      <c r="J42" s="2"/>
      <c r="K42" s="2"/>
      <c r="L42" s="2"/>
      <c r="M42" s="2"/>
      <c r="N42" s="2"/>
    </row>
    <row r="43" spans="2:14" ht="23.25">
      <c r="B43" s="18"/>
      <c r="C43" s="19"/>
      <c r="D43" s="20" t="s">
        <v>7</v>
      </c>
      <c r="E43" s="40">
        <f>SUM(E38:E42)</f>
        <v>15.57</v>
      </c>
      <c r="F43" s="2"/>
      <c r="G43" s="2"/>
      <c r="H43" s="2"/>
      <c r="I43" s="2"/>
      <c r="J43" s="2"/>
      <c r="K43" s="2"/>
      <c r="L43" s="2"/>
      <c r="M43" s="2"/>
      <c r="N43" s="2"/>
    </row>
    <row r="44" spans="2:14" ht="23.25">
      <c r="B44" s="68" t="s">
        <v>13</v>
      </c>
      <c r="C44" s="21" t="s">
        <v>179</v>
      </c>
      <c r="D44" s="21" t="s">
        <v>137</v>
      </c>
      <c r="E44" s="48">
        <v>0.5</v>
      </c>
      <c r="F44" s="2"/>
      <c r="G44" s="2"/>
      <c r="H44" s="2"/>
      <c r="I44" s="2"/>
      <c r="J44" s="2"/>
      <c r="K44" s="2"/>
      <c r="L44" s="2"/>
      <c r="M44" s="2"/>
      <c r="N44" s="2"/>
    </row>
    <row r="45" spans="2:14" ht="23.25">
      <c r="B45" s="69"/>
      <c r="C45" s="21" t="s">
        <v>94</v>
      </c>
      <c r="D45" s="21" t="s">
        <v>138</v>
      </c>
      <c r="E45" s="48">
        <v>1.01</v>
      </c>
      <c r="F45" s="2"/>
      <c r="G45" s="2"/>
      <c r="H45" s="2"/>
      <c r="I45" s="2"/>
      <c r="J45" s="2"/>
      <c r="K45" s="2"/>
      <c r="L45" s="2"/>
      <c r="M45" s="2"/>
      <c r="N45" s="2"/>
    </row>
    <row r="46" spans="2:14" ht="23.25">
      <c r="B46" s="69"/>
      <c r="C46" s="21" t="s">
        <v>168</v>
      </c>
      <c r="D46" s="21" t="s">
        <v>169</v>
      </c>
      <c r="E46" s="48">
        <v>0.45</v>
      </c>
      <c r="F46" s="2"/>
      <c r="G46" s="2"/>
      <c r="H46" s="2"/>
      <c r="I46" s="2"/>
      <c r="J46" s="2"/>
      <c r="K46" s="2"/>
      <c r="L46" s="2"/>
      <c r="M46" s="2"/>
      <c r="N46" s="2"/>
    </row>
    <row r="47" spans="2:14" ht="23.25">
      <c r="B47" s="69"/>
      <c r="C47" s="21" t="s">
        <v>92</v>
      </c>
      <c r="D47" s="21" t="s">
        <v>134</v>
      </c>
      <c r="E47" s="48">
        <v>5.9</v>
      </c>
      <c r="F47" s="2"/>
      <c r="G47" s="2"/>
      <c r="H47" s="2"/>
      <c r="I47" s="2"/>
      <c r="J47" s="2"/>
      <c r="K47" s="2"/>
      <c r="L47" s="2"/>
      <c r="M47" s="2"/>
      <c r="N47" s="2"/>
    </row>
    <row r="48" spans="2:14" ht="23.25">
      <c r="B48" s="22"/>
      <c r="C48" s="22"/>
      <c r="D48" s="23" t="s">
        <v>7</v>
      </c>
      <c r="E48" s="24">
        <f>SUM(E44:E47)</f>
        <v>7.86</v>
      </c>
      <c r="F48" s="2"/>
      <c r="G48" s="2"/>
      <c r="H48" s="2"/>
      <c r="I48" s="2"/>
      <c r="J48" s="2"/>
      <c r="K48" s="2"/>
      <c r="L48" s="2"/>
      <c r="M48" s="2"/>
      <c r="N48" s="2"/>
    </row>
    <row r="49" spans="2:14" ht="23.25">
      <c r="B49" s="25"/>
      <c r="C49" s="25"/>
      <c r="D49" s="26" t="s">
        <v>7</v>
      </c>
      <c r="E49" s="27">
        <v>100</v>
      </c>
      <c r="F49" s="2"/>
      <c r="G49" s="2"/>
      <c r="H49" s="2"/>
      <c r="I49" s="2"/>
      <c r="J49" s="2"/>
      <c r="K49" s="2"/>
      <c r="L49" s="2"/>
      <c r="M49" s="2"/>
      <c r="N49" s="2"/>
    </row>
  </sheetData>
  <mergeCells count="9">
    <mergeCell ref="F2:N2"/>
    <mergeCell ref="B5:B7"/>
    <mergeCell ref="B9:B11"/>
    <mergeCell ref="B44:B47"/>
    <mergeCell ref="B20:B22"/>
    <mergeCell ref="B15:B18"/>
    <mergeCell ref="B24:B28"/>
    <mergeCell ref="B30:B36"/>
    <mergeCell ref="B38:B42"/>
  </mergeCells>
  <phoneticPr fontId="14" type="noConversion"/>
  <pageMargins left="0.25" right="0.25" top="0.75" bottom="0.75" header="0.3" footer="0.3"/>
  <pageSetup paperSize="9" scale="5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47"/>
  <sheetViews>
    <sheetView tabSelected="1" topLeftCell="A25" zoomScale="80" zoomScaleNormal="80" workbookViewId="0">
      <selection activeCell="D34" sqref="D34"/>
    </sheetView>
  </sheetViews>
  <sheetFormatPr defaultRowHeight="15"/>
  <cols>
    <col min="2" max="2" width="42.140625" customWidth="1"/>
    <col min="3" max="3" width="36.140625" customWidth="1"/>
    <col min="4" max="4" width="106.5703125" customWidth="1"/>
    <col min="5" max="5" width="17" customWidth="1"/>
    <col min="6" max="6" width="52.42578125" customWidth="1"/>
  </cols>
  <sheetData>
    <row r="2" spans="2:14" ht="23.25">
      <c r="B2" s="7" t="s">
        <v>1</v>
      </c>
      <c r="C2" s="7" t="s">
        <v>11</v>
      </c>
      <c r="D2" s="7" t="s">
        <v>10</v>
      </c>
      <c r="E2" s="8" t="s">
        <v>12</v>
      </c>
      <c r="F2" s="64"/>
      <c r="G2" s="64"/>
      <c r="H2" s="64"/>
      <c r="I2" s="64"/>
      <c r="J2" s="64"/>
      <c r="K2" s="64"/>
      <c r="L2" s="64"/>
      <c r="M2" s="64"/>
      <c r="N2" s="64"/>
    </row>
    <row r="3" spans="2:14" ht="23.25">
      <c r="B3" s="52" t="s">
        <v>189</v>
      </c>
      <c r="C3" s="9" t="s">
        <v>41</v>
      </c>
      <c r="D3" s="9" t="s">
        <v>140</v>
      </c>
      <c r="E3" s="30">
        <v>5.78</v>
      </c>
      <c r="F3" s="2"/>
      <c r="G3" s="2"/>
      <c r="H3" s="2"/>
      <c r="I3" s="2"/>
      <c r="J3" s="2"/>
      <c r="K3" s="2"/>
      <c r="L3" s="2"/>
      <c r="M3" s="2"/>
      <c r="N3" s="2"/>
    </row>
    <row r="4" spans="2:14" ht="23.25">
      <c r="B4" s="31"/>
      <c r="C4" s="11"/>
      <c r="D4" s="12" t="s">
        <v>7</v>
      </c>
      <c r="E4" s="32">
        <f>SUM(E3:E3)</f>
        <v>5.78</v>
      </c>
      <c r="F4" s="2"/>
      <c r="G4" s="2"/>
      <c r="H4" s="2"/>
      <c r="I4" s="2"/>
      <c r="J4" s="2"/>
      <c r="K4" s="2"/>
      <c r="L4" s="2"/>
      <c r="M4" s="2"/>
      <c r="N4" s="2"/>
    </row>
    <row r="5" spans="2:14" ht="23.25">
      <c r="B5" s="70" t="s">
        <v>193</v>
      </c>
      <c r="C5" s="9" t="s">
        <v>45</v>
      </c>
      <c r="D5" s="9" t="s">
        <v>46</v>
      </c>
      <c r="E5" s="30">
        <v>0.38</v>
      </c>
      <c r="F5" s="2"/>
      <c r="G5" s="2"/>
      <c r="H5" s="2"/>
      <c r="I5" s="2"/>
      <c r="J5" s="2"/>
      <c r="K5" s="2"/>
      <c r="L5" s="2"/>
      <c r="M5" s="2"/>
      <c r="N5" s="2"/>
    </row>
    <row r="6" spans="2:14" ht="23.25">
      <c r="B6" s="71"/>
      <c r="C6" s="9" t="s">
        <v>47</v>
      </c>
      <c r="D6" s="9" t="s">
        <v>143</v>
      </c>
      <c r="E6" s="30">
        <v>0.06</v>
      </c>
      <c r="F6" s="2"/>
      <c r="G6" s="2"/>
      <c r="H6" s="2"/>
      <c r="I6" s="2"/>
      <c r="J6" s="2"/>
      <c r="K6" s="2"/>
      <c r="L6" s="2"/>
      <c r="M6" s="2"/>
      <c r="N6" s="2"/>
    </row>
    <row r="7" spans="2:14" ht="23.25">
      <c r="B7" s="71"/>
      <c r="C7" s="9" t="s">
        <v>41</v>
      </c>
      <c r="D7" s="9" t="s">
        <v>49</v>
      </c>
      <c r="E7" s="30">
        <v>0.44</v>
      </c>
      <c r="F7" s="2"/>
      <c r="G7" s="2"/>
      <c r="H7" s="2"/>
      <c r="I7" s="2"/>
      <c r="J7" s="2"/>
      <c r="K7" s="2"/>
      <c r="L7" s="2"/>
      <c r="M7" s="2"/>
      <c r="N7" s="2"/>
    </row>
    <row r="8" spans="2:14" ht="23.25">
      <c r="B8" s="31"/>
      <c r="C8" s="11"/>
      <c r="D8" s="12" t="s">
        <v>7</v>
      </c>
      <c r="E8" s="32">
        <f>SUM(E5:E7)</f>
        <v>0.88</v>
      </c>
      <c r="F8" s="2"/>
      <c r="G8" s="2"/>
      <c r="H8" s="2"/>
      <c r="I8" s="2"/>
      <c r="J8" s="2"/>
      <c r="K8" s="2"/>
      <c r="L8" s="2"/>
      <c r="M8" s="2"/>
      <c r="N8" s="2"/>
    </row>
    <row r="9" spans="2:14" ht="23.25">
      <c r="B9" s="52" t="s">
        <v>30</v>
      </c>
      <c r="C9" s="9" t="s">
        <v>50</v>
      </c>
      <c r="D9" s="9" t="s">
        <v>51</v>
      </c>
      <c r="E9" s="30">
        <v>0.44</v>
      </c>
      <c r="F9" s="2"/>
      <c r="G9" s="2"/>
      <c r="H9" s="2"/>
      <c r="I9" s="2"/>
      <c r="J9" s="2"/>
      <c r="K9" s="2"/>
      <c r="L9" s="2"/>
      <c r="M9" s="2"/>
      <c r="N9" s="2"/>
    </row>
    <row r="10" spans="2:14" ht="23.25">
      <c r="B10" s="31"/>
      <c r="C10" s="11"/>
      <c r="D10" s="12" t="s">
        <v>7</v>
      </c>
      <c r="E10" s="32">
        <f>SUM(E9:E9)</f>
        <v>0.44</v>
      </c>
      <c r="F10" s="2"/>
      <c r="G10" s="2"/>
      <c r="H10" s="2"/>
      <c r="I10" s="2"/>
      <c r="J10" s="2"/>
      <c r="K10" s="2"/>
      <c r="L10" s="2"/>
      <c r="M10" s="2"/>
      <c r="N10" s="2"/>
    </row>
    <row r="11" spans="2:14" ht="46.5">
      <c r="B11" s="58" t="s">
        <v>211</v>
      </c>
      <c r="C11" s="59" t="s">
        <v>58</v>
      </c>
      <c r="D11" s="59" t="s">
        <v>59</v>
      </c>
      <c r="E11" s="61">
        <v>0.83</v>
      </c>
      <c r="F11" s="2"/>
      <c r="G11" s="2"/>
      <c r="H11" s="53"/>
      <c r="I11" s="2"/>
      <c r="J11" s="2"/>
      <c r="K11" s="2"/>
      <c r="L11" s="2"/>
      <c r="M11" s="2"/>
      <c r="N11" s="2"/>
    </row>
    <row r="12" spans="2:14" ht="23.25">
      <c r="B12" s="31"/>
      <c r="C12" s="11"/>
      <c r="D12" s="12" t="s">
        <v>7</v>
      </c>
      <c r="E12" s="32">
        <f>SUM(E11)</f>
        <v>0.83</v>
      </c>
      <c r="F12" s="2"/>
      <c r="G12" s="2"/>
      <c r="H12" s="2"/>
      <c r="I12" s="2"/>
      <c r="J12" s="2"/>
      <c r="K12" s="2"/>
      <c r="L12" s="2"/>
      <c r="M12" s="2"/>
      <c r="N12" s="2"/>
    </row>
    <row r="13" spans="2:14" ht="23.25">
      <c r="B13" s="71" t="s">
        <v>8</v>
      </c>
      <c r="C13" s="9" t="s">
        <v>62</v>
      </c>
      <c r="D13" s="9" t="s">
        <v>107</v>
      </c>
      <c r="E13" s="30">
        <v>0.5</v>
      </c>
      <c r="F13" s="3" t="s">
        <v>31</v>
      </c>
      <c r="G13" s="2"/>
      <c r="H13" s="2"/>
      <c r="I13" s="2"/>
      <c r="J13" s="2"/>
      <c r="K13" s="2"/>
      <c r="L13" s="2"/>
      <c r="M13" s="2"/>
      <c r="N13" s="2"/>
    </row>
    <row r="14" spans="2:14" ht="23.25">
      <c r="B14" s="71"/>
      <c r="C14" s="9" t="s">
        <v>108</v>
      </c>
      <c r="D14" s="9" t="s">
        <v>109</v>
      </c>
      <c r="E14" s="30">
        <v>0.05</v>
      </c>
      <c r="F14" s="3" t="s">
        <v>14</v>
      </c>
      <c r="G14" s="2"/>
      <c r="H14" s="2"/>
      <c r="I14" s="2"/>
      <c r="J14" s="2"/>
      <c r="K14" s="2"/>
      <c r="L14" s="2"/>
      <c r="M14" s="2"/>
      <c r="N14" s="2"/>
    </row>
    <row r="15" spans="2:14" ht="23.25">
      <c r="B15" s="71"/>
      <c r="C15" s="9" t="s">
        <v>56</v>
      </c>
      <c r="D15" s="9" t="s">
        <v>170</v>
      </c>
      <c r="E15" s="30">
        <v>0.35</v>
      </c>
      <c r="G15" s="2"/>
      <c r="H15" s="2"/>
      <c r="I15" s="2"/>
      <c r="J15" s="2"/>
      <c r="K15" s="2"/>
      <c r="L15" s="2"/>
      <c r="M15" s="2"/>
      <c r="N15" s="2"/>
    </row>
    <row r="16" spans="2:14" ht="23.25">
      <c r="B16" s="71"/>
      <c r="C16" s="9" t="s">
        <v>72</v>
      </c>
      <c r="D16" s="9" t="s">
        <v>110</v>
      </c>
      <c r="E16" s="30">
        <v>0.02</v>
      </c>
      <c r="F16" s="2"/>
      <c r="G16" s="2"/>
      <c r="H16" s="2"/>
      <c r="I16" s="2"/>
      <c r="J16" s="2"/>
      <c r="K16" s="2"/>
      <c r="L16" s="2"/>
      <c r="M16" s="2"/>
      <c r="N16" s="2"/>
    </row>
    <row r="17" spans="2:14" ht="23.25">
      <c r="B17" s="31"/>
      <c r="C17" s="11"/>
      <c r="D17" s="12" t="s">
        <v>7</v>
      </c>
      <c r="E17" s="32">
        <f>SUM(E13:E16)</f>
        <v>0.92</v>
      </c>
      <c r="F17" s="2"/>
      <c r="G17" s="2"/>
      <c r="H17" s="2"/>
      <c r="I17" s="2"/>
      <c r="J17" s="2"/>
      <c r="K17" s="2"/>
      <c r="L17" s="2"/>
      <c r="M17" s="2"/>
      <c r="N17" s="2"/>
    </row>
    <row r="18" spans="2:14" ht="23.25">
      <c r="B18" s="71" t="s">
        <v>194</v>
      </c>
      <c r="C18" s="9" t="s">
        <v>66</v>
      </c>
      <c r="D18" s="9" t="s">
        <v>67</v>
      </c>
      <c r="E18" s="30">
        <v>0.35</v>
      </c>
      <c r="F18" s="2"/>
      <c r="G18" s="2"/>
      <c r="H18" s="2"/>
      <c r="I18" s="2"/>
      <c r="J18" s="2"/>
      <c r="K18" s="2"/>
      <c r="L18" s="2"/>
      <c r="M18" s="2"/>
      <c r="N18" s="2"/>
    </row>
    <row r="19" spans="2:14" ht="23.25">
      <c r="B19" s="71"/>
      <c r="C19" s="9" t="s">
        <v>74</v>
      </c>
      <c r="D19" s="9" t="s">
        <v>112</v>
      </c>
      <c r="E19" s="30">
        <v>0.35</v>
      </c>
      <c r="F19" s="2"/>
      <c r="G19" s="2"/>
      <c r="H19" s="2"/>
      <c r="I19" s="2"/>
      <c r="J19" s="2"/>
      <c r="K19" s="2"/>
      <c r="L19" s="2"/>
      <c r="M19" s="2"/>
      <c r="N19" s="2"/>
    </row>
    <row r="20" spans="2:14" ht="23.25">
      <c r="B20" s="71"/>
      <c r="C20" s="9" t="s">
        <v>72</v>
      </c>
      <c r="D20" s="9" t="s">
        <v>110</v>
      </c>
      <c r="E20" s="30">
        <v>0.02</v>
      </c>
      <c r="F20" s="2"/>
      <c r="G20" s="2"/>
      <c r="H20" s="2"/>
      <c r="I20" s="2"/>
      <c r="J20" s="2"/>
      <c r="K20" s="2"/>
      <c r="L20" s="2"/>
      <c r="M20" s="2"/>
      <c r="N20" s="2"/>
    </row>
    <row r="21" spans="2:14" ht="23.25">
      <c r="B21" s="31"/>
      <c r="C21" s="11"/>
      <c r="D21" s="12" t="s">
        <v>7</v>
      </c>
      <c r="E21" s="32">
        <f>SUM(E18:E20)</f>
        <v>0.72</v>
      </c>
      <c r="F21" s="2"/>
      <c r="G21" s="2"/>
      <c r="H21" s="2"/>
      <c r="I21" s="2"/>
      <c r="J21" s="2"/>
      <c r="K21" s="2"/>
      <c r="L21" s="2"/>
      <c r="M21" s="2"/>
      <c r="N21" s="2"/>
    </row>
    <row r="22" spans="2:14" ht="23.25">
      <c r="B22" s="50" t="s">
        <v>196</v>
      </c>
      <c r="C22" s="34" t="s">
        <v>113</v>
      </c>
      <c r="D22" s="34" t="s">
        <v>153</v>
      </c>
      <c r="E22" s="35">
        <v>0.17</v>
      </c>
      <c r="F22" s="2"/>
      <c r="G22" s="2"/>
      <c r="H22" s="2"/>
      <c r="I22" s="2"/>
      <c r="J22" s="2"/>
      <c r="K22" s="2"/>
      <c r="L22" s="2"/>
      <c r="M22" s="2"/>
      <c r="N22" s="2"/>
    </row>
    <row r="23" spans="2:14" ht="23.25">
      <c r="B23" s="36"/>
      <c r="C23" s="37"/>
      <c r="D23" s="20" t="s">
        <v>7</v>
      </c>
      <c r="E23" s="38">
        <f>SUM(E22:E22)</f>
        <v>0.17</v>
      </c>
      <c r="F23" s="2"/>
      <c r="G23" s="2"/>
      <c r="H23" s="2"/>
      <c r="I23" s="2"/>
      <c r="J23" s="2"/>
      <c r="K23" s="2"/>
      <c r="L23" s="2"/>
      <c r="M23" s="2"/>
      <c r="N23" s="2"/>
    </row>
    <row r="24" spans="2:14" ht="23.25">
      <c r="B24" s="67" t="s">
        <v>198</v>
      </c>
      <c r="C24" s="17" t="s">
        <v>125</v>
      </c>
      <c r="D24" s="17" t="s">
        <v>126</v>
      </c>
      <c r="E24" s="39">
        <v>0.05</v>
      </c>
      <c r="F24" s="2"/>
      <c r="G24" s="2"/>
      <c r="H24" s="2"/>
      <c r="I24" s="2"/>
      <c r="J24" s="2"/>
      <c r="K24" s="2"/>
      <c r="L24" s="2"/>
      <c r="M24" s="2"/>
      <c r="N24" s="2"/>
    </row>
    <row r="25" spans="2:14" ht="23.25">
      <c r="B25" s="67"/>
      <c r="C25" s="17" t="s">
        <v>90</v>
      </c>
      <c r="D25" s="17" t="s">
        <v>127</v>
      </c>
      <c r="E25" s="39">
        <v>0.25</v>
      </c>
      <c r="F25" s="3" t="s">
        <v>33</v>
      </c>
      <c r="G25" s="2"/>
      <c r="H25" s="2"/>
      <c r="I25" s="2"/>
      <c r="J25" s="2"/>
      <c r="K25" s="2"/>
      <c r="L25" s="2"/>
      <c r="M25" s="2"/>
      <c r="N25" s="2"/>
    </row>
    <row r="26" spans="2:14" ht="23.25">
      <c r="B26" s="67"/>
      <c r="C26" s="17" t="s">
        <v>94</v>
      </c>
      <c r="D26" s="17" t="s">
        <v>95</v>
      </c>
      <c r="E26" s="39">
        <v>0.3</v>
      </c>
      <c r="F26" s="2"/>
      <c r="G26" s="2"/>
      <c r="H26" s="2"/>
      <c r="I26" s="2"/>
      <c r="J26" s="2"/>
      <c r="K26" s="2"/>
      <c r="L26" s="2"/>
      <c r="M26" s="2"/>
      <c r="N26" s="2"/>
    </row>
    <row r="27" spans="2:14" ht="23.25">
      <c r="B27" s="67"/>
      <c r="C27" s="17" t="s">
        <v>92</v>
      </c>
      <c r="D27" s="17" t="s">
        <v>128</v>
      </c>
      <c r="E27" s="39">
        <v>0.18</v>
      </c>
      <c r="F27" s="2"/>
      <c r="G27" s="2"/>
      <c r="H27" s="2"/>
      <c r="I27" s="2"/>
      <c r="J27" s="2"/>
      <c r="K27" s="2"/>
      <c r="L27" s="2"/>
      <c r="M27" s="2"/>
      <c r="N27" s="2"/>
    </row>
    <row r="28" spans="2:14" ht="23.25">
      <c r="B28" s="67"/>
      <c r="C28" s="17" t="s">
        <v>96</v>
      </c>
      <c r="D28" s="17" t="s">
        <v>171</v>
      </c>
      <c r="E28" s="39">
        <v>0.05</v>
      </c>
      <c r="F28" s="2"/>
      <c r="G28" s="2"/>
      <c r="H28" s="2"/>
      <c r="I28" s="2"/>
      <c r="J28" s="2"/>
      <c r="K28" s="2"/>
      <c r="L28" s="2"/>
      <c r="M28" s="2"/>
      <c r="N28" s="2"/>
    </row>
    <row r="29" spans="2:14" ht="23.25">
      <c r="B29" s="18"/>
      <c r="C29" s="19"/>
      <c r="D29" s="20" t="s">
        <v>7</v>
      </c>
      <c r="E29" s="40">
        <f>SUM(E24:E28)</f>
        <v>0.83000000000000007</v>
      </c>
      <c r="F29" s="2"/>
      <c r="G29" s="2"/>
      <c r="H29" s="2"/>
      <c r="I29" s="2"/>
      <c r="J29" s="2"/>
      <c r="K29" s="2"/>
      <c r="L29" s="2"/>
      <c r="M29" s="2"/>
      <c r="N29" s="2"/>
    </row>
    <row r="30" spans="2:14" ht="23.25">
      <c r="B30" s="67" t="s">
        <v>195</v>
      </c>
      <c r="C30" s="17" t="s">
        <v>100</v>
      </c>
      <c r="D30" s="17" t="s">
        <v>101</v>
      </c>
      <c r="E30" s="39">
        <v>0.67</v>
      </c>
      <c r="F30" s="2"/>
      <c r="G30" s="2"/>
      <c r="H30" s="2"/>
      <c r="I30" s="2"/>
      <c r="J30" s="2"/>
      <c r="K30" s="2"/>
      <c r="L30" s="2"/>
      <c r="M30" s="2"/>
      <c r="N30" s="2"/>
    </row>
    <row r="31" spans="2:14" ht="23.25">
      <c r="B31" s="67"/>
      <c r="C31" s="17" t="s">
        <v>130</v>
      </c>
      <c r="D31" s="17" t="s">
        <v>131</v>
      </c>
      <c r="E31" s="39">
        <v>0.06</v>
      </c>
      <c r="F31" s="2"/>
      <c r="G31" s="2"/>
      <c r="H31" s="2"/>
      <c r="I31" s="2"/>
      <c r="J31" s="2"/>
      <c r="K31" s="2"/>
      <c r="L31" s="2"/>
      <c r="M31" s="2"/>
      <c r="N31" s="2"/>
    </row>
    <row r="32" spans="2:14" ht="23.25">
      <c r="B32" s="67"/>
      <c r="C32" s="17" t="s">
        <v>92</v>
      </c>
      <c r="D32" s="17" t="s">
        <v>172</v>
      </c>
      <c r="E32" s="39">
        <v>0.42</v>
      </c>
      <c r="F32" s="2"/>
      <c r="G32" s="2"/>
      <c r="H32" s="2"/>
      <c r="I32" s="2"/>
      <c r="J32" s="2"/>
      <c r="K32" s="2"/>
      <c r="L32" s="2"/>
      <c r="M32" s="2"/>
      <c r="N32" s="2"/>
    </row>
    <row r="33" spans="2:14" ht="23.25">
      <c r="B33" s="67"/>
      <c r="C33" s="17" t="s">
        <v>94</v>
      </c>
      <c r="D33" s="17" t="s">
        <v>173</v>
      </c>
      <c r="E33" s="39">
        <v>0.31</v>
      </c>
      <c r="F33" s="2"/>
      <c r="G33" s="2"/>
      <c r="H33" s="2"/>
      <c r="I33" s="2"/>
      <c r="J33" s="2"/>
      <c r="K33" s="2"/>
      <c r="L33" s="2"/>
      <c r="M33" s="2"/>
      <c r="N33" s="2"/>
    </row>
    <row r="34" spans="2:14" ht="23.25">
      <c r="B34" s="67"/>
      <c r="C34" s="17" t="s">
        <v>96</v>
      </c>
      <c r="D34" s="17" t="s">
        <v>133</v>
      </c>
      <c r="E34" s="39">
        <v>0.01</v>
      </c>
      <c r="F34" s="2"/>
      <c r="G34" s="2"/>
      <c r="H34" s="2"/>
      <c r="I34" s="2"/>
      <c r="J34" s="2"/>
      <c r="K34" s="2"/>
      <c r="L34" s="2"/>
      <c r="M34" s="2"/>
      <c r="N34" s="2"/>
    </row>
    <row r="35" spans="2:14" ht="23.25">
      <c r="B35" s="67"/>
      <c r="C35" s="17" t="s">
        <v>81</v>
      </c>
      <c r="D35" s="17" t="s">
        <v>182</v>
      </c>
      <c r="E35" s="39">
        <v>0.36</v>
      </c>
      <c r="F35" s="2"/>
      <c r="G35" s="2"/>
      <c r="H35" s="2"/>
      <c r="I35" s="2"/>
      <c r="J35" s="2"/>
      <c r="K35" s="2"/>
      <c r="L35" s="2"/>
      <c r="M35" s="2"/>
      <c r="N35" s="2"/>
    </row>
    <row r="36" spans="2:14" ht="23.25">
      <c r="B36" s="18"/>
      <c r="C36" s="19"/>
      <c r="D36" s="20" t="s">
        <v>7</v>
      </c>
      <c r="E36" s="40">
        <f>SUM(E30:E35)</f>
        <v>1.83</v>
      </c>
      <c r="F36" s="2"/>
      <c r="G36" s="2"/>
      <c r="H36" s="2"/>
      <c r="I36" s="2"/>
      <c r="J36" s="2"/>
      <c r="K36" s="2"/>
      <c r="L36" s="2"/>
      <c r="M36" s="2"/>
      <c r="N36" s="2"/>
    </row>
    <row r="37" spans="2:14" ht="23.25">
      <c r="B37" s="54" t="s">
        <v>9</v>
      </c>
      <c r="C37" s="55" t="s">
        <v>92</v>
      </c>
      <c r="D37" s="55" t="s">
        <v>134</v>
      </c>
      <c r="E37" s="55">
        <v>84.9</v>
      </c>
      <c r="F37" s="2"/>
      <c r="G37" s="2"/>
      <c r="H37" s="2"/>
      <c r="I37" s="2"/>
      <c r="J37" s="2"/>
      <c r="K37" s="2"/>
      <c r="L37" s="2"/>
      <c r="M37" s="2"/>
      <c r="N37" s="2"/>
    </row>
    <row r="38" spans="2:14" ht="23.25">
      <c r="B38" s="44"/>
      <c r="C38" s="44"/>
      <c r="D38" s="46" t="s">
        <v>7</v>
      </c>
      <c r="E38" s="44">
        <v>84.9</v>
      </c>
      <c r="F38" s="2"/>
      <c r="G38" s="2"/>
      <c r="H38" s="2"/>
      <c r="I38" s="2"/>
      <c r="J38" s="2"/>
      <c r="K38" s="2"/>
      <c r="L38" s="2"/>
      <c r="M38" s="2"/>
      <c r="N38" s="2"/>
    </row>
    <row r="39" spans="2:14" ht="23.25">
      <c r="B39" s="68" t="s">
        <v>13</v>
      </c>
      <c r="C39" s="21" t="s">
        <v>135</v>
      </c>
      <c r="D39" s="21" t="s">
        <v>174</v>
      </c>
      <c r="E39" s="48">
        <v>0.13</v>
      </c>
      <c r="F39" s="2"/>
      <c r="G39" s="2"/>
      <c r="H39" s="2"/>
      <c r="I39" s="2"/>
      <c r="J39" s="2"/>
      <c r="K39" s="2"/>
      <c r="L39" s="2"/>
      <c r="M39" s="2"/>
      <c r="N39" s="2"/>
    </row>
    <row r="40" spans="2:14" ht="23.25">
      <c r="B40" s="69"/>
      <c r="C40" s="21" t="s">
        <v>136</v>
      </c>
      <c r="D40" s="21" t="s">
        <v>175</v>
      </c>
      <c r="E40" s="48">
        <v>0.33</v>
      </c>
      <c r="F40" s="2"/>
      <c r="G40" s="2"/>
      <c r="H40" s="2"/>
      <c r="I40" s="2"/>
      <c r="J40" s="2"/>
      <c r="K40" s="2"/>
      <c r="L40" s="2"/>
      <c r="M40" s="2"/>
      <c r="N40" s="2"/>
    </row>
    <row r="41" spans="2:14" ht="23.25">
      <c r="B41" s="69"/>
      <c r="C41" s="21" t="s">
        <v>94</v>
      </c>
      <c r="D41" s="21" t="s">
        <v>138</v>
      </c>
      <c r="E41" s="48">
        <v>0.33</v>
      </c>
      <c r="F41" s="2"/>
      <c r="G41" s="2"/>
      <c r="H41" s="2"/>
      <c r="I41" s="2"/>
      <c r="J41" s="2"/>
      <c r="K41" s="2"/>
      <c r="L41" s="2"/>
      <c r="M41" s="2"/>
      <c r="N41" s="2"/>
    </row>
    <row r="42" spans="2:14" ht="23.25">
      <c r="B42" s="69"/>
      <c r="C42" s="21" t="s">
        <v>183</v>
      </c>
      <c r="D42" s="21" t="s">
        <v>176</v>
      </c>
      <c r="E42" s="48">
        <v>0.1</v>
      </c>
      <c r="F42" s="2"/>
      <c r="G42" s="2"/>
      <c r="H42" s="2"/>
      <c r="I42" s="2"/>
      <c r="J42" s="2"/>
      <c r="K42" s="2"/>
      <c r="L42" s="2"/>
      <c r="M42" s="2"/>
      <c r="N42" s="2"/>
    </row>
    <row r="43" spans="2:14" ht="23.25">
      <c r="B43" s="69"/>
      <c r="C43" s="21" t="s">
        <v>168</v>
      </c>
      <c r="D43" s="21" t="s">
        <v>169</v>
      </c>
      <c r="E43" s="48">
        <v>0.15</v>
      </c>
      <c r="F43" s="2"/>
      <c r="G43" s="2"/>
      <c r="H43" s="2"/>
      <c r="I43" s="2"/>
      <c r="J43" s="2"/>
      <c r="K43" s="2"/>
      <c r="L43" s="2"/>
      <c r="M43" s="2"/>
      <c r="N43" s="2"/>
    </row>
    <row r="44" spans="2:14" ht="23.25">
      <c r="B44" s="69"/>
      <c r="C44" s="21" t="s">
        <v>103</v>
      </c>
      <c r="D44" s="21" t="s">
        <v>177</v>
      </c>
      <c r="E44" s="48">
        <v>0.3</v>
      </c>
      <c r="F44" s="2"/>
      <c r="G44" s="2"/>
      <c r="H44" s="2"/>
      <c r="I44" s="2"/>
      <c r="J44" s="2"/>
      <c r="K44" s="2"/>
      <c r="L44" s="2"/>
      <c r="M44" s="2"/>
      <c r="N44" s="2"/>
    </row>
    <row r="45" spans="2:14" ht="23.25">
      <c r="B45" s="69"/>
      <c r="C45" s="21" t="s">
        <v>74</v>
      </c>
      <c r="D45" s="21" t="s">
        <v>139</v>
      </c>
      <c r="E45" s="48">
        <v>1.39</v>
      </c>
      <c r="F45" s="2"/>
      <c r="G45" s="2"/>
      <c r="H45" s="2"/>
      <c r="I45" s="2"/>
      <c r="J45" s="2"/>
      <c r="K45" s="2"/>
      <c r="L45" s="2"/>
      <c r="M45" s="2"/>
      <c r="N45" s="2"/>
    </row>
    <row r="46" spans="2:14" ht="23.25">
      <c r="B46" s="22"/>
      <c r="C46" s="22"/>
      <c r="D46" s="23" t="s">
        <v>7</v>
      </c>
      <c r="E46" s="24">
        <f>SUM(E39:E45)</f>
        <v>2.73</v>
      </c>
      <c r="F46" s="2"/>
      <c r="G46" s="2"/>
      <c r="H46" s="2"/>
      <c r="I46" s="2"/>
      <c r="J46" s="2"/>
      <c r="K46" s="2"/>
      <c r="L46" s="2"/>
      <c r="M46" s="2"/>
      <c r="N46" s="2"/>
    </row>
    <row r="47" spans="2:14" ht="23.25">
      <c r="B47" s="25"/>
      <c r="C47" s="25"/>
      <c r="D47" s="26" t="s">
        <v>7</v>
      </c>
      <c r="E47" s="27">
        <v>100</v>
      </c>
      <c r="F47" s="2"/>
      <c r="G47" s="2"/>
      <c r="H47" s="2"/>
      <c r="I47" s="2"/>
      <c r="J47" s="2"/>
      <c r="K47" s="2"/>
      <c r="L47" s="2"/>
      <c r="M47" s="2"/>
      <c r="N47" s="2"/>
    </row>
  </sheetData>
  <mergeCells count="7">
    <mergeCell ref="B30:B35"/>
    <mergeCell ref="F2:N2"/>
    <mergeCell ref="B5:B7"/>
    <mergeCell ref="B39:B45"/>
    <mergeCell ref="B18:B20"/>
    <mergeCell ref="B13:B16"/>
    <mergeCell ref="B24:B28"/>
  </mergeCells>
  <phoneticPr fontId="14" type="noConversion"/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HEPES fraction</vt:lpstr>
      <vt:lpstr>CW</vt:lpstr>
      <vt:lpstr>CDTA</vt:lpstr>
      <vt:lpstr>Na2CO3</vt:lpstr>
      <vt:lpstr>1M KOH</vt:lpstr>
      <vt:lpstr>4M KOH</vt:lpstr>
      <vt:lpstr>Final residue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2017-03-16T01:11:44Z</dcterms:modified>
</cp:coreProperties>
</file>