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Summary_Libraries" sheetId="1" r:id="rId1"/>
  </sheets>
  <calcPr calcId="145621" concurrentCalc="0"/>
</workbook>
</file>

<file path=xl/calcChain.xml><?xml version="1.0" encoding="utf-8"?>
<calcChain xmlns="http://schemas.openxmlformats.org/spreadsheetml/2006/main">
  <c r="J35" i="1" l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L35" i="1"/>
  <c r="H35" i="1"/>
  <c r="E35" i="1"/>
  <c r="L34" i="1"/>
  <c r="H34" i="1"/>
  <c r="E34" i="1"/>
  <c r="L33" i="1"/>
  <c r="H33" i="1"/>
  <c r="E33" i="1"/>
  <c r="L32" i="1"/>
  <c r="H32" i="1"/>
  <c r="E32" i="1"/>
  <c r="L31" i="1"/>
  <c r="H31" i="1"/>
  <c r="E31" i="1"/>
  <c r="L30" i="1"/>
  <c r="H30" i="1"/>
  <c r="E30" i="1"/>
  <c r="L29" i="1"/>
  <c r="H29" i="1"/>
  <c r="E29" i="1"/>
  <c r="L28" i="1"/>
  <c r="H28" i="1"/>
  <c r="E28" i="1"/>
  <c r="L27" i="1"/>
  <c r="H27" i="1"/>
  <c r="E27" i="1"/>
  <c r="L26" i="1"/>
  <c r="H26" i="1"/>
  <c r="E26" i="1"/>
  <c r="L25" i="1"/>
  <c r="H25" i="1"/>
  <c r="E25" i="1"/>
  <c r="L24" i="1"/>
  <c r="H24" i="1"/>
  <c r="E24" i="1"/>
  <c r="L23" i="1"/>
  <c r="H23" i="1"/>
  <c r="E23" i="1"/>
  <c r="L22" i="1"/>
  <c r="H22" i="1"/>
  <c r="E22" i="1"/>
  <c r="L21" i="1"/>
  <c r="H21" i="1"/>
  <c r="E21" i="1"/>
  <c r="L20" i="1"/>
  <c r="H20" i="1"/>
  <c r="E20" i="1"/>
  <c r="L18" i="1"/>
  <c r="H18" i="1"/>
  <c r="E18" i="1"/>
  <c r="L17" i="1"/>
  <c r="H17" i="1"/>
  <c r="E17" i="1"/>
  <c r="L16" i="1"/>
  <c r="H16" i="1"/>
  <c r="E16" i="1"/>
  <c r="L15" i="1"/>
  <c r="H15" i="1"/>
  <c r="E15" i="1"/>
  <c r="L14" i="1"/>
  <c r="H14" i="1"/>
  <c r="E14" i="1"/>
  <c r="L13" i="1"/>
  <c r="H13" i="1"/>
  <c r="E13" i="1"/>
  <c r="L12" i="1"/>
  <c r="H12" i="1"/>
  <c r="E12" i="1"/>
  <c r="L11" i="1"/>
  <c r="H11" i="1"/>
  <c r="E11" i="1"/>
  <c r="L10" i="1"/>
  <c r="H10" i="1"/>
  <c r="E10" i="1"/>
  <c r="L9" i="1"/>
  <c r="H9" i="1"/>
  <c r="E9" i="1"/>
  <c r="L8" i="1"/>
  <c r="H8" i="1"/>
  <c r="E8" i="1"/>
  <c r="L7" i="1"/>
  <c r="H7" i="1"/>
  <c r="E7" i="1"/>
  <c r="L6" i="1"/>
  <c r="H6" i="1"/>
  <c r="E6" i="1"/>
  <c r="L5" i="1"/>
  <c r="H5" i="1"/>
  <c r="E5" i="1"/>
  <c r="L4" i="1"/>
  <c r="H4" i="1"/>
  <c r="E4" i="1"/>
  <c r="L3" i="1"/>
  <c r="H3" i="1"/>
  <c r="E3" i="1"/>
</calcChain>
</file>

<file path=xl/sharedStrings.xml><?xml version="1.0" encoding="utf-8"?>
<sst xmlns="http://schemas.openxmlformats.org/spreadsheetml/2006/main" count="46" uniqueCount="46">
  <si>
    <t>Sample</t>
  </si>
  <si>
    <t>Raw reads</t>
  </si>
  <si>
    <t xml:space="preserve">High quality reads </t>
  </si>
  <si>
    <t>Mapped reads</t>
  </si>
  <si>
    <t>% Mapped</t>
  </si>
  <si>
    <t>Uniquely mapped reads</t>
  </si>
  <si>
    <t>Multi-mapped reads</t>
  </si>
  <si>
    <t>% Multi-mapped</t>
  </si>
  <si>
    <t>Align/read_Filtered</t>
  </si>
  <si>
    <t>01-B73_C_T0-R1</t>
  </si>
  <si>
    <t>02-B73_D_T0-R1</t>
  </si>
  <si>
    <t>03-B73_S_T0-R1</t>
  </si>
  <si>
    <t>04-B73_D+S_T0-R1</t>
  </si>
  <si>
    <t>01-B73_C_T0-R2</t>
  </si>
  <si>
    <t>02-B73_D_T0-R2</t>
  </si>
  <si>
    <t>03-B73_S_T0-R2</t>
  </si>
  <si>
    <t>04-B73_D+S_T0-R2</t>
  </si>
  <si>
    <t>05-B73_C_T7-R2</t>
  </si>
  <si>
    <t>06-B73_D_T7-R2</t>
  </si>
  <si>
    <t>07-B73_S_T7-R2</t>
  </si>
  <si>
    <t>08-B73_D+S_T7-R2</t>
  </si>
  <si>
    <t>05-B73_C_T7-R1</t>
  </si>
  <si>
    <t>06-B73_D_T7-R1</t>
  </si>
  <si>
    <t>07-B73_S_T7-R1</t>
  </si>
  <si>
    <t>08-B73_D+S_T7-R1</t>
  </si>
  <si>
    <t>Tophat Mapping Statistics</t>
  </si>
  <si>
    <r>
      <t>MAPQ</t>
    </r>
    <r>
      <rPr>
        <sz val="11"/>
        <color theme="1"/>
        <rFont val="Calibri"/>
        <family val="2"/>
      </rPr>
      <t>≥</t>
    </r>
    <r>
      <rPr>
        <sz val="11"/>
        <color theme="1"/>
        <rFont val="Calibri"/>
        <family val="2"/>
        <scheme val="minor"/>
      </rPr>
      <t>1 Filtering</t>
    </r>
  </si>
  <si>
    <t>Mapped reads Filtered</t>
  </si>
  <si>
    <t>% Multi-mapped filtered</t>
  </si>
  <si>
    <t>Alignments Filtered</t>
  </si>
  <si>
    <r>
      <t>09-</t>
    </r>
    <r>
      <rPr>
        <i/>
        <sz val="11"/>
        <color theme="1"/>
        <rFont val="Calibri"/>
        <family val="2"/>
        <scheme val="minor"/>
      </rPr>
      <t>rmr6-rpd1</t>
    </r>
    <r>
      <rPr>
        <sz val="11"/>
        <color theme="1"/>
        <rFont val="Calibri"/>
        <family val="2"/>
        <scheme val="minor"/>
      </rPr>
      <t>_C_T0-R1</t>
    </r>
  </si>
  <si>
    <r>
      <t>11-</t>
    </r>
    <r>
      <rPr>
        <i/>
        <sz val="11"/>
        <color theme="1"/>
        <rFont val="Calibri"/>
        <family val="2"/>
        <scheme val="minor"/>
      </rPr>
      <t>rmr6-rpd1</t>
    </r>
    <r>
      <rPr>
        <sz val="11"/>
        <color theme="1"/>
        <rFont val="Calibri"/>
        <family val="2"/>
        <scheme val="minor"/>
      </rPr>
      <t>_S_T0-R1</t>
    </r>
  </si>
  <si>
    <r>
      <t>12-</t>
    </r>
    <r>
      <rPr>
        <i/>
        <sz val="11"/>
        <color theme="1"/>
        <rFont val="Calibri"/>
        <family val="2"/>
        <scheme val="minor"/>
      </rPr>
      <t>rmr6-rpd1</t>
    </r>
    <r>
      <rPr>
        <sz val="11"/>
        <color theme="1"/>
        <rFont val="Calibri"/>
        <family val="2"/>
        <scheme val="minor"/>
      </rPr>
      <t>_D+S_T0-R1</t>
    </r>
  </si>
  <si>
    <r>
      <t>10-</t>
    </r>
    <r>
      <rPr>
        <i/>
        <sz val="11"/>
        <color theme="1"/>
        <rFont val="Calibri"/>
        <family val="2"/>
        <scheme val="minor"/>
      </rPr>
      <t>rmr6-rpd1</t>
    </r>
    <r>
      <rPr>
        <sz val="11"/>
        <color theme="1"/>
        <rFont val="Calibri"/>
        <family val="2"/>
        <scheme val="minor"/>
      </rPr>
      <t>_D_T0-R1</t>
    </r>
  </si>
  <si>
    <r>
      <t>13-</t>
    </r>
    <r>
      <rPr>
        <i/>
        <sz val="11"/>
        <color theme="1"/>
        <rFont val="Calibri"/>
        <family val="2"/>
        <scheme val="minor"/>
      </rPr>
      <t>rmr6-rpd1</t>
    </r>
    <r>
      <rPr>
        <sz val="11"/>
        <color theme="1"/>
        <rFont val="Calibri"/>
        <family val="2"/>
        <scheme val="minor"/>
      </rPr>
      <t>_C_T7-R1</t>
    </r>
  </si>
  <si>
    <r>
      <t>14-</t>
    </r>
    <r>
      <rPr>
        <i/>
        <sz val="11"/>
        <color theme="1"/>
        <rFont val="Calibri"/>
        <family val="2"/>
        <scheme val="minor"/>
      </rPr>
      <t>rmr6-rpd1</t>
    </r>
    <r>
      <rPr>
        <sz val="11"/>
        <color theme="1"/>
        <rFont val="Calibri"/>
        <family val="2"/>
        <scheme val="minor"/>
      </rPr>
      <t>_D_T7-R1</t>
    </r>
  </si>
  <si>
    <r>
      <t>15-</t>
    </r>
    <r>
      <rPr>
        <i/>
        <sz val="11"/>
        <color theme="1"/>
        <rFont val="Calibri"/>
        <family val="2"/>
        <scheme val="minor"/>
      </rPr>
      <t>rmr6-rpd1</t>
    </r>
    <r>
      <rPr>
        <sz val="11"/>
        <color theme="1"/>
        <rFont val="Calibri"/>
        <family val="2"/>
        <scheme val="minor"/>
      </rPr>
      <t>_S_T7-R1</t>
    </r>
  </si>
  <si>
    <r>
      <t>16-</t>
    </r>
    <r>
      <rPr>
        <i/>
        <sz val="11"/>
        <color theme="1"/>
        <rFont val="Calibri"/>
        <family val="2"/>
        <scheme val="minor"/>
      </rPr>
      <t>rmr6-rpd1</t>
    </r>
    <r>
      <rPr>
        <sz val="11"/>
        <color theme="1"/>
        <rFont val="Calibri"/>
        <family val="2"/>
        <scheme val="minor"/>
      </rPr>
      <t>_D+S_T7-R1</t>
    </r>
  </si>
  <si>
    <r>
      <t>09-</t>
    </r>
    <r>
      <rPr>
        <i/>
        <sz val="11"/>
        <color theme="1"/>
        <rFont val="Calibri"/>
        <family val="2"/>
        <scheme val="minor"/>
      </rPr>
      <t>rmr6-rpd1</t>
    </r>
    <r>
      <rPr>
        <sz val="11"/>
        <color theme="1"/>
        <rFont val="Calibri"/>
        <family val="2"/>
        <scheme val="minor"/>
      </rPr>
      <t>_C_T0-R2</t>
    </r>
  </si>
  <si>
    <r>
      <t>10-</t>
    </r>
    <r>
      <rPr>
        <i/>
        <sz val="11"/>
        <color theme="1"/>
        <rFont val="Calibri"/>
        <family val="2"/>
        <scheme val="minor"/>
      </rPr>
      <t>rmr6-rpd1</t>
    </r>
    <r>
      <rPr>
        <sz val="11"/>
        <color theme="1"/>
        <rFont val="Calibri"/>
        <family val="2"/>
        <scheme val="minor"/>
      </rPr>
      <t>_D_T0-R2</t>
    </r>
  </si>
  <si>
    <r>
      <t>11-</t>
    </r>
    <r>
      <rPr>
        <i/>
        <sz val="11"/>
        <color theme="1"/>
        <rFont val="Calibri"/>
        <family val="2"/>
        <scheme val="minor"/>
      </rPr>
      <t>rmr6-rpd1</t>
    </r>
    <r>
      <rPr>
        <sz val="11"/>
        <color theme="1"/>
        <rFont val="Calibri"/>
        <family val="2"/>
        <scheme val="minor"/>
      </rPr>
      <t>_S_T0-R2</t>
    </r>
  </si>
  <si>
    <r>
      <t>12-</t>
    </r>
    <r>
      <rPr>
        <i/>
        <sz val="11"/>
        <color theme="1"/>
        <rFont val="Calibri"/>
        <family val="2"/>
        <scheme val="minor"/>
      </rPr>
      <t>rmr6-rpd1</t>
    </r>
    <r>
      <rPr>
        <sz val="11"/>
        <color theme="1"/>
        <rFont val="Calibri"/>
        <family val="2"/>
        <scheme val="minor"/>
      </rPr>
      <t>_D+S_T0-R2</t>
    </r>
  </si>
  <si>
    <r>
      <t>13-</t>
    </r>
    <r>
      <rPr>
        <i/>
        <sz val="11"/>
        <color theme="1"/>
        <rFont val="Calibri"/>
        <family val="2"/>
        <scheme val="minor"/>
      </rPr>
      <t>rmr6-rpd1</t>
    </r>
    <r>
      <rPr>
        <sz val="11"/>
        <color theme="1"/>
        <rFont val="Calibri"/>
        <family val="2"/>
        <scheme val="minor"/>
      </rPr>
      <t>_C_T7-R2</t>
    </r>
  </si>
  <si>
    <r>
      <t>14-</t>
    </r>
    <r>
      <rPr>
        <i/>
        <sz val="11"/>
        <color theme="1"/>
        <rFont val="Calibri"/>
        <family val="2"/>
        <scheme val="minor"/>
      </rPr>
      <t>rmr6-rpd1</t>
    </r>
    <r>
      <rPr>
        <sz val="11"/>
        <color theme="1"/>
        <rFont val="Calibri"/>
        <family val="2"/>
        <scheme val="minor"/>
      </rPr>
      <t>_D_T7-R2</t>
    </r>
  </si>
  <si>
    <r>
      <t>15-</t>
    </r>
    <r>
      <rPr>
        <i/>
        <sz val="11"/>
        <color theme="1"/>
        <rFont val="Calibri"/>
        <family val="2"/>
        <scheme val="minor"/>
      </rPr>
      <t>rmr6-rpd1</t>
    </r>
    <r>
      <rPr>
        <sz val="11"/>
        <color theme="1"/>
        <rFont val="Calibri"/>
        <family val="2"/>
        <scheme val="minor"/>
      </rPr>
      <t>_S_T7-R2</t>
    </r>
  </si>
  <si>
    <r>
      <t>16-</t>
    </r>
    <r>
      <rPr>
        <i/>
        <sz val="11"/>
        <color theme="1"/>
        <rFont val="Calibri"/>
        <family val="2"/>
        <scheme val="minor"/>
      </rPr>
      <t>rmr6-rpd1</t>
    </r>
    <r>
      <rPr>
        <sz val="11"/>
        <color theme="1"/>
        <rFont val="Calibri"/>
        <family val="2"/>
        <scheme val="minor"/>
      </rPr>
      <t>_D+S_T7-R2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</si>
</sst>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1" xfId="0" applyFont="1" applyBorder="1"/>
    <xf numFmtId="0" fontId="0" fillId="0" borderId="0" xfId="0" applyFont="1"/>
    <xf numFmtId="0" fontId="2" fillId="0" borderId="3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0" fillId="0" borderId="3" xfId="0" applyFont="1" applyBorder="1"/>
    <xf numFmtId="3" fontId="0" fillId="0" borderId="1" xfId="0" applyNumberFormat="1" applyFont="1" applyBorder="1"/>
    <xf numFmtId="3" fontId="0" fillId="0" borderId="0" xfId="0" applyNumberFormat="1" applyFont="1" applyBorder="1"/>
    <xf numFmtId="10" fontId="0" fillId="0" borderId="0" xfId="0" applyNumberFormat="1" applyFont="1" applyBorder="1"/>
    <xf numFmtId="10" fontId="0" fillId="0" borderId="2" xfId="1" applyNumberFormat="1" applyFont="1" applyBorder="1"/>
    <xf numFmtId="164" fontId="0" fillId="0" borderId="0" xfId="1" applyNumberFormat="1" applyFont="1" applyBorder="1"/>
    <xf numFmtId="4" fontId="0" fillId="0" borderId="0" xfId="0" applyNumberFormat="1" applyFont="1" applyBorder="1"/>
    <xf numFmtId="0" fontId="0" fillId="0" borderId="4" xfId="0" applyFont="1" applyBorder="1"/>
    <xf numFmtId="3" fontId="0" fillId="0" borderId="5" xfId="0" applyNumberFormat="1" applyFont="1" applyBorder="1"/>
    <xf numFmtId="3" fontId="0" fillId="0" borderId="4" xfId="0" applyNumberFormat="1" applyFont="1" applyBorder="1"/>
    <xf numFmtId="10" fontId="0" fillId="0" borderId="4" xfId="0" applyNumberFormat="1" applyFont="1" applyBorder="1"/>
    <xf numFmtId="10" fontId="0" fillId="0" borderId="6" xfId="1" applyNumberFormat="1" applyFont="1" applyBorder="1"/>
    <xf numFmtId="164" fontId="0" fillId="0" borderId="4" xfId="1" applyNumberFormat="1" applyFont="1" applyBorder="1"/>
    <xf numFmtId="4" fontId="0" fillId="0" borderId="4" xfId="0" applyNumberFormat="1" applyFont="1" applyBorder="1"/>
    <xf numFmtId="0" fontId="0" fillId="0" borderId="0" xfId="0" applyBorder="1"/>
    <xf numFmtId="0" fontId="0" fillId="0" borderId="3" xfId="0" applyBorder="1"/>
    <xf numFmtId="0" fontId="0" fillId="0" borderId="0" xfId="0" applyFont="1" applyBorder="1"/>
    <xf numFmtId="0" fontId="0" fillId="0" borderId="1" xfId="0" applyBorder="1"/>
    <xf numFmtId="3" fontId="0" fillId="0" borderId="3" xfId="0" applyNumberFormat="1" applyFont="1" applyBorder="1"/>
    <xf numFmtId="3" fontId="0" fillId="0" borderId="0" xfId="0" applyNumberFormat="1" applyFont="1"/>
    <xf numFmtId="0" fontId="0" fillId="0" borderId="5" xfId="0" applyBorder="1"/>
    <xf numFmtId="3" fontId="0" fillId="0" borderId="7" xfId="0" applyNumberFormat="1" applyFont="1" applyBorder="1"/>
    <xf numFmtId="0" fontId="0" fillId="2" borderId="3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2" xfId="0" applyFill="1" applyBorder="1" applyAlignment="1">
      <alignment horizontal="left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activeCell="A33" sqref="A33"/>
    </sheetView>
  </sheetViews>
  <sheetFormatPr defaultRowHeight="15" x14ac:dyDescent="0.25"/>
  <cols>
    <col min="1" max="1" width="23.42578125" style="2" bestFit="1" customWidth="1"/>
    <col min="2" max="3" width="10.140625" style="2" bestFit="1" customWidth="1"/>
    <col min="4" max="4" width="10.140625" bestFit="1" customWidth="1"/>
    <col min="5" max="5" width="8.42578125" bestFit="1" customWidth="1"/>
    <col min="6" max="6" width="10.140625" customWidth="1"/>
    <col min="7" max="7" width="10.140625" bestFit="1" customWidth="1"/>
    <col min="8" max="8" width="8.7109375" bestFit="1" customWidth="1"/>
    <col min="9" max="9" width="10.140625" bestFit="1" customWidth="1"/>
    <col min="10" max="10" width="8.5703125" bestFit="1" customWidth="1"/>
    <col min="11" max="11" width="12.28515625" bestFit="1" customWidth="1"/>
    <col min="12" max="12" width="11.42578125" bestFit="1" customWidth="1"/>
  </cols>
  <sheetData>
    <row r="1" spans="1:12" x14ac:dyDescent="0.25">
      <c r="A1" s="1"/>
      <c r="B1" s="1"/>
      <c r="C1" s="30" t="s">
        <v>25</v>
      </c>
      <c r="D1" s="31"/>
      <c r="E1" s="31"/>
      <c r="F1" s="31"/>
      <c r="G1" s="31"/>
      <c r="H1" s="32"/>
      <c r="I1" s="30" t="s">
        <v>26</v>
      </c>
      <c r="J1" s="31"/>
      <c r="K1" s="31"/>
      <c r="L1" s="31"/>
    </row>
    <row r="2" spans="1:12" ht="45" x14ac:dyDescent="0.25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  <c r="I2" s="7" t="s">
        <v>27</v>
      </c>
      <c r="J2" s="7" t="s">
        <v>28</v>
      </c>
      <c r="K2" s="7" t="s">
        <v>29</v>
      </c>
      <c r="L2" s="7" t="s">
        <v>8</v>
      </c>
    </row>
    <row r="3" spans="1:12" x14ac:dyDescent="0.25">
      <c r="A3" s="8" t="s">
        <v>9</v>
      </c>
      <c r="B3" s="9">
        <v>58002105</v>
      </c>
      <c r="C3" s="10">
        <v>54671099</v>
      </c>
      <c r="D3" s="10">
        <v>53553029</v>
      </c>
      <c r="E3" s="11">
        <f>D3/C3</f>
        <v>0.979549158139294</v>
      </c>
      <c r="F3" s="10">
        <v>29123087</v>
      </c>
      <c r="G3" s="10">
        <v>24429942</v>
      </c>
      <c r="H3" s="12">
        <f>G3/D3</f>
        <v>0.45618226375206528</v>
      </c>
      <c r="I3" s="10">
        <v>42434329</v>
      </c>
      <c r="J3" s="13">
        <f>(I3-F3)/I3</f>
        <v>0.31369040853691832</v>
      </c>
      <c r="K3" s="10">
        <v>67716140</v>
      </c>
      <c r="L3" s="14">
        <f t="shared" ref="L3:L18" si="0">K3/I3</f>
        <v>1.5957867508639054</v>
      </c>
    </row>
    <row r="4" spans="1:12" x14ac:dyDescent="0.25">
      <c r="A4" s="8" t="s">
        <v>10</v>
      </c>
      <c r="B4" s="9">
        <v>33145406</v>
      </c>
      <c r="C4" s="10">
        <v>32444901</v>
      </c>
      <c r="D4" s="10">
        <v>31993507</v>
      </c>
      <c r="E4" s="11">
        <f t="shared" ref="E4:E35" si="1">D4/C4</f>
        <v>0.98608736701030464</v>
      </c>
      <c r="F4" s="10">
        <v>16102030</v>
      </c>
      <c r="G4" s="10">
        <v>15891477</v>
      </c>
      <c r="H4" s="12">
        <f t="shared" ref="H4:H35" si="2">G4/D4</f>
        <v>0.49670944170015496</v>
      </c>
      <c r="I4" s="10">
        <v>24416713</v>
      </c>
      <c r="J4" s="13">
        <f t="shared" ref="J4:J35" si="3">(I4-F4)/I4</f>
        <v>0.3405324459520821</v>
      </c>
      <c r="K4" s="10">
        <v>40414421</v>
      </c>
      <c r="L4" s="14">
        <f t="shared" si="0"/>
        <v>1.6551949887767448</v>
      </c>
    </row>
    <row r="5" spans="1:12" x14ac:dyDescent="0.25">
      <c r="A5" s="8" t="s">
        <v>11</v>
      </c>
      <c r="B5" s="9">
        <v>69113262</v>
      </c>
      <c r="C5" s="10">
        <v>47633697</v>
      </c>
      <c r="D5" s="10">
        <v>46825037</v>
      </c>
      <c r="E5" s="11">
        <f t="shared" si="1"/>
        <v>0.98302336264178702</v>
      </c>
      <c r="F5" s="10">
        <v>24345545</v>
      </c>
      <c r="G5" s="10">
        <v>22479492</v>
      </c>
      <c r="H5" s="12">
        <f t="shared" si="2"/>
        <v>0.48007419620405212</v>
      </c>
      <c r="I5" s="10">
        <v>36127140</v>
      </c>
      <c r="J5" s="13">
        <f t="shared" si="3"/>
        <v>0.32611479901259827</v>
      </c>
      <c r="K5" s="10">
        <v>58679293</v>
      </c>
      <c r="L5" s="14">
        <f t="shared" si="0"/>
        <v>1.6242440724618665</v>
      </c>
    </row>
    <row r="6" spans="1:12" x14ac:dyDescent="0.25">
      <c r="A6" s="8" t="s">
        <v>12</v>
      </c>
      <c r="B6" s="9">
        <v>24831177</v>
      </c>
      <c r="C6" s="10">
        <v>24260580</v>
      </c>
      <c r="D6" s="10">
        <v>23931336</v>
      </c>
      <c r="E6" s="11">
        <f t="shared" si="1"/>
        <v>0.9864288487744316</v>
      </c>
      <c r="F6" s="10">
        <v>11106073</v>
      </c>
      <c r="G6" s="10">
        <v>12825263</v>
      </c>
      <c r="H6" s="12">
        <f t="shared" si="2"/>
        <v>0.53591922323099717</v>
      </c>
      <c r="I6" s="10">
        <v>18154639</v>
      </c>
      <c r="J6" s="13">
        <f t="shared" si="3"/>
        <v>0.38825150971054834</v>
      </c>
      <c r="K6" s="10">
        <v>31620720</v>
      </c>
      <c r="L6" s="14">
        <f t="shared" si="0"/>
        <v>1.7417432536113773</v>
      </c>
    </row>
    <row r="7" spans="1:12" x14ac:dyDescent="0.25">
      <c r="A7" s="8" t="s">
        <v>21</v>
      </c>
      <c r="B7" s="9">
        <v>33200280</v>
      </c>
      <c r="C7" s="10">
        <v>31518312</v>
      </c>
      <c r="D7" s="10">
        <v>30968200</v>
      </c>
      <c r="E7" s="11">
        <f t="shared" si="1"/>
        <v>0.98254627341718048</v>
      </c>
      <c r="F7" s="10">
        <v>13992538</v>
      </c>
      <c r="G7" s="10">
        <v>16975662</v>
      </c>
      <c r="H7" s="12">
        <f t="shared" si="2"/>
        <v>0.5481643104862407</v>
      </c>
      <c r="I7" s="10">
        <v>22742179</v>
      </c>
      <c r="J7" s="13">
        <f t="shared" si="3"/>
        <v>0.38473186760160494</v>
      </c>
      <c r="K7" s="10">
        <v>39766536</v>
      </c>
      <c r="L7" s="14">
        <f t="shared" si="0"/>
        <v>1.7485807318639079</v>
      </c>
    </row>
    <row r="8" spans="1:12" x14ac:dyDescent="0.25">
      <c r="A8" s="8" t="s">
        <v>22</v>
      </c>
      <c r="B8" s="9">
        <v>70570638</v>
      </c>
      <c r="C8" s="10">
        <v>23055646</v>
      </c>
      <c r="D8" s="10">
        <v>22473854</v>
      </c>
      <c r="E8" s="11">
        <f t="shared" si="1"/>
        <v>0.97476574718400866</v>
      </c>
      <c r="F8" s="10">
        <v>10258571</v>
      </c>
      <c r="G8" s="10">
        <v>12215283</v>
      </c>
      <c r="H8" s="12">
        <f t="shared" si="2"/>
        <v>0.54353307625830438</v>
      </c>
      <c r="I8" s="10">
        <v>16303799</v>
      </c>
      <c r="J8" s="13">
        <f t="shared" si="3"/>
        <v>0.37078646516679947</v>
      </c>
      <c r="K8" s="10">
        <v>28108086</v>
      </c>
      <c r="L8" s="14">
        <f t="shared" si="0"/>
        <v>1.7240206408334646</v>
      </c>
    </row>
    <row r="9" spans="1:12" x14ac:dyDescent="0.25">
      <c r="A9" s="8" t="s">
        <v>23</v>
      </c>
      <c r="B9" s="9">
        <v>30831676</v>
      </c>
      <c r="C9" s="10">
        <v>29316718</v>
      </c>
      <c r="D9" s="10">
        <v>28773990</v>
      </c>
      <c r="E9" s="11">
        <f t="shared" si="1"/>
        <v>0.98148742297824743</v>
      </c>
      <c r="F9" s="10">
        <v>16095884</v>
      </c>
      <c r="G9" s="10">
        <v>12678106</v>
      </c>
      <c r="H9" s="12">
        <f t="shared" si="2"/>
        <v>0.44060993974071722</v>
      </c>
      <c r="I9" s="10">
        <v>23030056</v>
      </c>
      <c r="J9" s="13">
        <f t="shared" si="3"/>
        <v>0.30109227697926572</v>
      </c>
      <c r="K9" s="10">
        <v>36098493</v>
      </c>
      <c r="L9" s="14">
        <f t="shared" si="0"/>
        <v>1.5674513774521435</v>
      </c>
    </row>
    <row r="10" spans="1:12" s="22" customFormat="1" x14ac:dyDescent="0.25">
      <c r="A10" s="15" t="s">
        <v>24</v>
      </c>
      <c r="B10" s="16">
        <v>71636335</v>
      </c>
      <c r="C10" s="17">
        <v>39326280</v>
      </c>
      <c r="D10" s="17">
        <v>38583325</v>
      </c>
      <c r="E10" s="18">
        <f t="shared" si="1"/>
        <v>0.98110792579415085</v>
      </c>
      <c r="F10" s="17">
        <v>20026514</v>
      </c>
      <c r="G10" s="17">
        <v>18556811</v>
      </c>
      <c r="H10" s="19">
        <f t="shared" si="2"/>
        <v>0.48095416867260665</v>
      </c>
      <c r="I10" s="17">
        <v>29336784</v>
      </c>
      <c r="J10" s="20">
        <f t="shared" si="3"/>
        <v>0.31735823531304591</v>
      </c>
      <c r="K10" s="17">
        <v>47280471</v>
      </c>
      <c r="L10" s="21">
        <f t="shared" si="0"/>
        <v>1.6116446506201907</v>
      </c>
    </row>
    <row r="11" spans="1:12" x14ac:dyDescent="0.25">
      <c r="A11" s="23" t="s">
        <v>30</v>
      </c>
      <c r="B11" s="9">
        <v>40796488</v>
      </c>
      <c r="C11" s="10">
        <v>40026382</v>
      </c>
      <c r="D11" s="10">
        <v>39245648</v>
      </c>
      <c r="E11" s="11">
        <f t="shared" si="1"/>
        <v>0.98049451484273542</v>
      </c>
      <c r="F11" s="10">
        <v>16825005</v>
      </c>
      <c r="G11" s="10">
        <v>22420643</v>
      </c>
      <c r="H11" s="12">
        <f t="shared" si="2"/>
        <v>0.57128991729223078</v>
      </c>
      <c r="I11" s="10">
        <v>27974109</v>
      </c>
      <c r="J11" s="13">
        <f t="shared" si="3"/>
        <v>0.39855081711449686</v>
      </c>
      <c r="K11" s="10">
        <v>49778596</v>
      </c>
      <c r="L11" s="14">
        <f t="shared" si="0"/>
        <v>1.7794524215230592</v>
      </c>
    </row>
    <row r="12" spans="1:12" x14ac:dyDescent="0.25">
      <c r="A12" s="23" t="s">
        <v>33</v>
      </c>
      <c r="B12" s="9">
        <v>41969097</v>
      </c>
      <c r="C12" s="10">
        <v>40793524</v>
      </c>
      <c r="D12" s="10">
        <v>39920750</v>
      </c>
      <c r="E12" s="11">
        <f t="shared" si="1"/>
        <v>0.9786050844737022</v>
      </c>
      <c r="F12" s="10">
        <v>17508790</v>
      </c>
      <c r="G12" s="10">
        <v>22411960</v>
      </c>
      <c r="H12" s="12">
        <f t="shared" si="2"/>
        <v>0.56141129613045848</v>
      </c>
      <c r="I12" s="10">
        <v>28803656</v>
      </c>
      <c r="J12" s="13">
        <f t="shared" si="3"/>
        <v>0.39213306810774301</v>
      </c>
      <c r="K12" s="10">
        <v>51022477</v>
      </c>
      <c r="L12" s="14">
        <f t="shared" si="0"/>
        <v>1.7713889167402916</v>
      </c>
    </row>
    <row r="13" spans="1:12" x14ac:dyDescent="0.25">
      <c r="A13" s="23" t="s">
        <v>31</v>
      </c>
      <c r="B13" s="9">
        <v>34288651</v>
      </c>
      <c r="C13" s="10">
        <v>33362107</v>
      </c>
      <c r="D13" s="10">
        <v>32670973</v>
      </c>
      <c r="E13" s="11">
        <f t="shared" si="1"/>
        <v>0.97928386237715737</v>
      </c>
      <c r="F13" s="10">
        <v>15224195</v>
      </c>
      <c r="G13" s="10">
        <v>17446778</v>
      </c>
      <c r="H13" s="12">
        <f t="shared" si="2"/>
        <v>0.5340146435185753</v>
      </c>
      <c r="I13" s="10">
        <v>24340858</v>
      </c>
      <c r="J13" s="13">
        <f t="shared" si="3"/>
        <v>0.37454156299667002</v>
      </c>
      <c r="K13" s="10">
        <v>41911299</v>
      </c>
      <c r="L13" s="14">
        <f t="shared" si="0"/>
        <v>1.7218496981495064</v>
      </c>
    </row>
    <row r="14" spans="1:12" x14ac:dyDescent="0.25">
      <c r="A14" s="23" t="s">
        <v>32</v>
      </c>
      <c r="B14" s="9">
        <v>36787143</v>
      </c>
      <c r="C14" s="10">
        <v>35736890</v>
      </c>
      <c r="D14" s="10">
        <v>35037598</v>
      </c>
      <c r="E14" s="11">
        <f t="shared" si="1"/>
        <v>0.98043220884637694</v>
      </c>
      <c r="F14" s="10">
        <v>14946264</v>
      </c>
      <c r="G14" s="10">
        <v>20091334</v>
      </c>
      <c r="H14" s="12">
        <f t="shared" si="2"/>
        <v>0.57342212785248581</v>
      </c>
      <c r="I14" s="10">
        <v>24829744</v>
      </c>
      <c r="J14" s="13">
        <f t="shared" si="3"/>
        <v>0.39805001614193042</v>
      </c>
      <c r="K14" s="10">
        <v>44531198</v>
      </c>
      <c r="L14" s="14">
        <f t="shared" si="0"/>
        <v>1.7934618254622359</v>
      </c>
    </row>
    <row r="15" spans="1:12" x14ac:dyDescent="0.25">
      <c r="A15" s="23" t="s">
        <v>34</v>
      </c>
      <c r="B15" s="9">
        <v>31987994</v>
      </c>
      <c r="C15" s="10">
        <v>30951881</v>
      </c>
      <c r="D15" s="10">
        <v>30170267</v>
      </c>
      <c r="E15" s="11">
        <f t="shared" si="1"/>
        <v>0.97474744749761733</v>
      </c>
      <c r="F15" s="10">
        <v>13632902</v>
      </c>
      <c r="G15" s="10">
        <v>16537365</v>
      </c>
      <c r="H15" s="12">
        <f t="shared" si="2"/>
        <v>0.54813452595563705</v>
      </c>
      <c r="I15" s="10">
        <v>22255817</v>
      </c>
      <c r="J15" s="13">
        <f t="shared" si="3"/>
        <v>0.38744544853150076</v>
      </c>
      <c r="K15" s="10">
        <v>39074997</v>
      </c>
      <c r="L15" s="14">
        <f t="shared" si="0"/>
        <v>1.7557206280048043</v>
      </c>
    </row>
    <row r="16" spans="1:12" x14ac:dyDescent="0.25">
      <c r="A16" s="23" t="s">
        <v>35</v>
      </c>
      <c r="B16" s="9">
        <v>37305263</v>
      </c>
      <c r="C16" s="10">
        <v>36863699</v>
      </c>
      <c r="D16" s="10">
        <v>36017976</v>
      </c>
      <c r="E16" s="11">
        <f t="shared" si="1"/>
        <v>0.97705810803196935</v>
      </c>
      <c r="F16" s="10">
        <v>15415453</v>
      </c>
      <c r="G16" s="10">
        <v>20602523</v>
      </c>
      <c r="H16" s="12">
        <f t="shared" si="2"/>
        <v>0.57200668355156881</v>
      </c>
      <c r="I16" s="10">
        <v>25523401</v>
      </c>
      <c r="J16" s="13">
        <f t="shared" si="3"/>
        <v>0.39602668938986618</v>
      </c>
      <c r="K16" s="10">
        <v>45579169</v>
      </c>
      <c r="L16" s="14">
        <f t="shared" si="0"/>
        <v>1.785779606722474</v>
      </c>
    </row>
    <row r="17" spans="1:12" x14ac:dyDescent="0.25">
      <c r="A17" s="23" t="s">
        <v>36</v>
      </c>
      <c r="B17" s="9">
        <v>44551012</v>
      </c>
      <c r="C17" s="10">
        <v>43441913</v>
      </c>
      <c r="D17" s="10">
        <v>42263395</v>
      </c>
      <c r="E17" s="11">
        <f t="shared" si="1"/>
        <v>0.9728714064686792</v>
      </c>
      <c r="F17" s="10">
        <v>21171399</v>
      </c>
      <c r="G17" s="10">
        <v>21091996</v>
      </c>
      <c r="H17" s="12">
        <f t="shared" si="2"/>
        <v>0.49906061734983664</v>
      </c>
      <c r="I17" s="10">
        <v>32001193</v>
      </c>
      <c r="J17" s="13">
        <f t="shared" si="3"/>
        <v>0.33841844583731612</v>
      </c>
      <c r="K17" s="10">
        <v>53085064</v>
      </c>
      <c r="L17" s="14">
        <f t="shared" si="0"/>
        <v>1.6588464061324213</v>
      </c>
    </row>
    <row r="18" spans="1:12" x14ac:dyDescent="0.25">
      <c r="A18" s="23" t="s">
        <v>37</v>
      </c>
      <c r="B18" s="9">
        <v>47247681</v>
      </c>
      <c r="C18" s="10">
        <v>46344240</v>
      </c>
      <c r="D18" s="10">
        <v>45131682</v>
      </c>
      <c r="E18" s="11">
        <f t="shared" si="1"/>
        <v>0.97383584238300169</v>
      </c>
      <c r="F18" s="10">
        <v>23451920</v>
      </c>
      <c r="G18" s="10">
        <v>21679762</v>
      </c>
      <c r="H18" s="12">
        <f t="shared" si="2"/>
        <v>0.4803668075122926</v>
      </c>
      <c r="I18" s="10">
        <v>34851136</v>
      </c>
      <c r="J18" s="13">
        <f t="shared" si="3"/>
        <v>0.32708305405023241</v>
      </c>
      <c r="K18" s="10">
        <v>56694730</v>
      </c>
      <c r="L18" s="14">
        <f t="shared" si="0"/>
        <v>1.6267684932852691</v>
      </c>
    </row>
    <row r="19" spans="1:12" x14ac:dyDescent="0.25">
      <c r="A19" s="24"/>
      <c r="B19" s="24"/>
      <c r="C19" s="24"/>
      <c r="D19" s="24"/>
      <c r="E19" s="11"/>
      <c r="F19" s="10"/>
      <c r="G19" s="24"/>
      <c r="H19" s="12"/>
      <c r="I19" s="24"/>
      <c r="J19" s="13"/>
      <c r="K19" s="24"/>
      <c r="L19" s="24"/>
    </row>
    <row r="20" spans="1:12" x14ac:dyDescent="0.25">
      <c r="A20" s="25" t="s">
        <v>13</v>
      </c>
      <c r="B20" s="9">
        <v>39033244</v>
      </c>
      <c r="C20" s="26">
        <v>38548474</v>
      </c>
      <c r="D20" s="27">
        <v>38171244</v>
      </c>
      <c r="E20" s="11">
        <f t="shared" si="1"/>
        <v>0.99021413921599077</v>
      </c>
      <c r="F20" s="10">
        <v>20790850</v>
      </c>
      <c r="G20" s="27">
        <v>17380394</v>
      </c>
      <c r="H20" s="12">
        <f t="shared" si="2"/>
        <v>0.45532689476926663</v>
      </c>
      <c r="I20" s="10">
        <v>30688755</v>
      </c>
      <c r="J20" s="13">
        <f t="shared" si="3"/>
        <v>0.32252546576099289</v>
      </c>
      <c r="K20" s="10">
        <v>48821527</v>
      </c>
      <c r="L20" s="14">
        <f t="shared" ref="L20:L35" si="4">K20/I20</f>
        <v>1.5908604633847154</v>
      </c>
    </row>
    <row r="21" spans="1:12" x14ac:dyDescent="0.25">
      <c r="A21" s="25" t="s">
        <v>14</v>
      </c>
      <c r="B21" s="9">
        <v>39341341</v>
      </c>
      <c r="C21" s="26">
        <v>38883362</v>
      </c>
      <c r="D21" s="27">
        <v>38508430</v>
      </c>
      <c r="E21" s="11">
        <f t="shared" si="1"/>
        <v>0.99035752103946151</v>
      </c>
      <c r="F21" s="10">
        <v>19303813</v>
      </c>
      <c r="G21" s="27">
        <v>19204617</v>
      </c>
      <c r="H21" s="12">
        <f t="shared" si="2"/>
        <v>0.49871202227668071</v>
      </c>
      <c r="I21" s="10">
        <v>29545777</v>
      </c>
      <c r="J21" s="13">
        <f t="shared" si="3"/>
        <v>0.34664730597540216</v>
      </c>
      <c r="K21" s="10">
        <v>48859999</v>
      </c>
      <c r="L21" s="14">
        <f t="shared" si="4"/>
        <v>1.653704994795026</v>
      </c>
    </row>
    <row r="22" spans="1:12" x14ac:dyDescent="0.25">
      <c r="A22" s="25" t="s">
        <v>15</v>
      </c>
      <c r="B22" s="9">
        <v>39917520</v>
      </c>
      <c r="C22" s="26">
        <v>39353172</v>
      </c>
      <c r="D22" s="27">
        <v>38975795</v>
      </c>
      <c r="E22" s="11">
        <f t="shared" si="1"/>
        <v>0.99041050617215809</v>
      </c>
      <c r="F22" s="10">
        <v>20129136</v>
      </c>
      <c r="G22" s="27">
        <v>18846659</v>
      </c>
      <c r="H22" s="12">
        <f t="shared" si="2"/>
        <v>0.48354777625446765</v>
      </c>
      <c r="I22" s="10">
        <v>30760182</v>
      </c>
      <c r="J22" s="13">
        <f t="shared" si="3"/>
        <v>0.34561063390327146</v>
      </c>
      <c r="K22" s="10">
        <v>50538936</v>
      </c>
      <c r="L22" s="14">
        <f t="shared" si="4"/>
        <v>1.6429986012436468</v>
      </c>
    </row>
    <row r="23" spans="1:12" x14ac:dyDescent="0.25">
      <c r="A23" s="25" t="s">
        <v>16</v>
      </c>
      <c r="B23" s="9">
        <v>45730038</v>
      </c>
      <c r="C23" s="26">
        <v>45129269</v>
      </c>
      <c r="D23" s="27">
        <v>44684180</v>
      </c>
      <c r="E23" s="11">
        <f t="shared" si="1"/>
        <v>0.99013746489002519</v>
      </c>
      <c r="F23" s="10">
        <v>23412693</v>
      </c>
      <c r="G23" s="27">
        <v>21271487</v>
      </c>
      <c r="H23" s="12">
        <f t="shared" si="2"/>
        <v>0.47604067032224828</v>
      </c>
      <c r="I23" s="10">
        <v>35143953</v>
      </c>
      <c r="J23" s="13">
        <f t="shared" si="3"/>
        <v>0.33380593241744888</v>
      </c>
      <c r="K23" s="10">
        <v>57041319</v>
      </c>
      <c r="L23" s="14">
        <f t="shared" si="4"/>
        <v>1.6230763511435382</v>
      </c>
    </row>
    <row r="24" spans="1:12" x14ac:dyDescent="0.25">
      <c r="A24" s="25" t="s">
        <v>17</v>
      </c>
      <c r="B24" s="9">
        <v>38749498</v>
      </c>
      <c r="C24" s="26">
        <v>38344723</v>
      </c>
      <c r="D24" s="27">
        <v>37885921</v>
      </c>
      <c r="E24" s="11">
        <f t="shared" si="1"/>
        <v>0.98803480729277926</v>
      </c>
      <c r="F24" s="10">
        <v>20994625</v>
      </c>
      <c r="G24" s="27">
        <v>16891296</v>
      </c>
      <c r="H24" s="12">
        <f t="shared" si="2"/>
        <v>0.44584625512997295</v>
      </c>
      <c r="I24" s="10">
        <v>30429918</v>
      </c>
      <c r="J24" s="13">
        <f t="shared" si="3"/>
        <v>0.31006633011630197</v>
      </c>
      <c r="K24" s="10">
        <v>47822749</v>
      </c>
      <c r="L24" s="14">
        <f t="shared" si="4"/>
        <v>1.5715700909874288</v>
      </c>
    </row>
    <row r="25" spans="1:12" x14ac:dyDescent="0.25">
      <c r="A25" s="25" t="s">
        <v>18</v>
      </c>
      <c r="B25" s="9">
        <v>36545273</v>
      </c>
      <c r="C25" s="26">
        <v>35953300</v>
      </c>
      <c r="D25" s="27">
        <v>35593544</v>
      </c>
      <c r="E25" s="11">
        <f t="shared" si="1"/>
        <v>0.98999379750954708</v>
      </c>
      <c r="F25" s="10">
        <v>16077729</v>
      </c>
      <c r="G25" s="27">
        <v>19515815</v>
      </c>
      <c r="H25" s="12">
        <f t="shared" si="2"/>
        <v>0.54829648320493174</v>
      </c>
      <c r="I25" s="10">
        <v>24568731</v>
      </c>
      <c r="J25" s="13">
        <f t="shared" si="3"/>
        <v>0.34560197675655285</v>
      </c>
      <c r="K25" s="10">
        <v>40243925</v>
      </c>
      <c r="L25" s="14">
        <f t="shared" si="4"/>
        <v>1.6380139861517471</v>
      </c>
    </row>
    <row r="26" spans="1:12" x14ac:dyDescent="0.25">
      <c r="A26" s="25" t="s">
        <v>19</v>
      </c>
      <c r="B26" s="9">
        <v>33528863</v>
      </c>
      <c r="C26" s="26">
        <v>33057515</v>
      </c>
      <c r="D26" s="27">
        <v>32727846</v>
      </c>
      <c r="E26" s="11">
        <f t="shared" si="1"/>
        <v>0.99002741131630734</v>
      </c>
      <c r="F26" s="10">
        <v>15015068</v>
      </c>
      <c r="G26" s="27">
        <v>17712778</v>
      </c>
      <c r="H26" s="12">
        <f t="shared" si="2"/>
        <v>0.54121429195187487</v>
      </c>
      <c r="I26" s="10">
        <v>22271236</v>
      </c>
      <c r="J26" s="13">
        <f t="shared" si="3"/>
        <v>0.32580894926532145</v>
      </c>
      <c r="K26" s="10">
        <v>35792563</v>
      </c>
      <c r="L26" s="14">
        <f t="shared" si="4"/>
        <v>1.6071206375793423</v>
      </c>
    </row>
    <row r="27" spans="1:12" x14ac:dyDescent="0.25">
      <c r="A27" s="28" t="s">
        <v>20</v>
      </c>
      <c r="B27" s="16">
        <v>33656291</v>
      </c>
      <c r="C27" s="29">
        <v>32899932</v>
      </c>
      <c r="D27" s="17">
        <v>32562027</v>
      </c>
      <c r="E27" s="18">
        <f t="shared" si="1"/>
        <v>0.98972931007881715</v>
      </c>
      <c r="F27" s="17">
        <v>15071316</v>
      </c>
      <c r="G27" s="17">
        <v>17490711</v>
      </c>
      <c r="H27" s="19">
        <f t="shared" si="2"/>
        <v>0.53715055883959562</v>
      </c>
      <c r="I27" s="17">
        <v>22321047</v>
      </c>
      <c r="J27" s="20">
        <f t="shared" si="3"/>
        <v>0.32479350095002263</v>
      </c>
      <c r="K27" s="17">
        <v>35708889</v>
      </c>
      <c r="L27" s="21">
        <f t="shared" si="4"/>
        <v>1.599785574574526</v>
      </c>
    </row>
    <row r="28" spans="1:12" x14ac:dyDescent="0.25">
      <c r="A28" s="25" t="s">
        <v>38</v>
      </c>
      <c r="B28" s="9">
        <v>36451221</v>
      </c>
      <c r="C28" s="26">
        <v>35774897</v>
      </c>
      <c r="D28" s="27">
        <v>35231301</v>
      </c>
      <c r="E28" s="11">
        <f t="shared" si="1"/>
        <v>0.98480509950874218</v>
      </c>
      <c r="F28" s="10">
        <v>18140879</v>
      </c>
      <c r="G28" s="27">
        <v>17090422</v>
      </c>
      <c r="H28" s="12">
        <f t="shared" si="2"/>
        <v>0.48509199248702167</v>
      </c>
      <c r="I28" s="10">
        <v>27583284</v>
      </c>
      <c r="J28" s="13">
        <f t="shared" si="3"/>
        <v>0.34232345213137055</v>
      </c>
      <c r="K28" s="10">
        <v>45143432</v>
      </c>
      <c r="L28" s="14">
        <f t="shared" si="4"/>
        <v>1.6366228183707205</v>
      </c>
    </row>
    <row r="29" spans="1:12" x14ac:dyDescent="0.25">
      <c r="A29" s="25" t="s">
        <v>39</v>
      </c>
      <c r="B29" s="9">
        <v>33185435</v>
      </c>
      <c r="C29" s="26">
        <v>32706121</v>
      </c>
      <c r="D29" s="27">
        <v>32170563</v>
      </c>
      <c r="E29" s="11">
        <f t="shared" si="1"/>
        <v>0.98362514466328799</v>
      </c>
      <c r="F29" s="10">
        <v>15934436</v>
      </c>
      <c r="G29" s="27">
        <v>16236127</v>
      </c>
      <c r="H29" s="12">
        <f t="shared" si="2"/>
        <v>0.50468892944148969</v>
      </c>
      <c r="I29" s="10">
        <v>24469987</v>
      </c>
      <c r="J29" s="13">
        <f t="shared" si="3"/>
        <v>0.34881714485585957</v>
      </c>
      <c r="K29" s="10">
        <v>40637138</v>
      </c>
      <c r="L29" s="14">
        <f t="shared" si="4"/>
        <v>1.6606930767883121</v>
      </c>
    </row>
    <row r="30" spans="1:12" x14ac:dyDescent="0.25">
      <c r="A30" s="25" t="s">
        <v>40</v>
      </c>
      <c r="B30" s="9">
        <v>37955891</v>
      </c>
      <c r="C30" s="26">
        <v>37406445</v>
      </c>
      <c r="D30" s="27">
        <v>36807965</v>
      </c>
      <c r="E30" s="11">
        <f t="shared" si="1"/>
        <v>0.98400061807530759</v>
      </c>
      <c r="F30" s="10">
        <v>19130975</v>
      </c>
      <c r="G30" s="27">
        <v>17676990</v>
      </c>
      <c r="H30" s="12">
        <f t="shared" si="2"/>
        <v>0.48024904392296613</v>
      </c>
      <c r="I30" s="10">
        <v>28730061</v>
      </c>
      <c r="J30" s="13">
        <f t="shared" si="3"/>
        <v>0.33411296968704662</v>
      </c>
      <c r="K30" s="10">
        <v>46606854</v>
      </c>
      <c r="L30" s="14">
        <f t="shared" si="4"/>
        <v>1.622233033198224</v>
      </c>
    </row>
    <row r="31" spans="1:12" x14ac:dyDescent="0.25">
      <c r="A31" s="25" t="s">
        <v>41</v>
      </c>
      <c r="B31" s="9">
        <v>38164047</v>
      </c>
      <c r="C31" s="26">
        <v>37752720</v>
      </c>
      <c r="D31" s="27">
        <v>37087025</v>
      </c>
      <c r="E31" s="11">
        <f t="shared" si="1"/>
        <v>0.98236696587689576</v>
      </c>
      <c r="F31" s="10">
        <v>18369492</v>
      </c>
      <c r="G31" s="27">
        <v>18717533</v>
      </c>
      <c r="H31" s="12">
        <f t="shared" si="2"/>
        <v>0.50469222052725982</v>
      </c>
      <c r="I31" s="10">
        <v>28399276</v>
      </c>
      <c r="J31" s="13">
        <f t="shared" si="3"/>
        <v>0.35317041180908976</v>
      </c>
      <c r="K31" s="10">
        <v>47341861</v>
      </c>
      <c r="L31" s="14">
        <f t="shared" si="4"/>
        <v>1.6670094336207726</v>
      </c>
    </row>
    <row r="32" spans="1:12" x14ac:dyDescent="0.25">
      <c r="A32" s="25" t="s">
        <v>42</v>
      </c>
      <c r="B32" s="9">
        <v>38052598</v>
      </c>
      <c r="C32" s="26">
        <v>37587872</v>
      </c>
      <c r="D32" s="27">
        <v>36981933</v>
      </c>
      <c r="E32" s="11">
        <f t="shared" si="1"/>
        <v>0.98387940131327467</v>
      </c>
      <c r="F32" s="10">
        <v>18150961</v>
      </c>
      <c r="G32" s="27">
        <v>18830972</v>
      </c>
      <c r="H32" s="12">
        <f t="shared" si="2"/>
        <v>0.50919382715879125</v>
      </c>
      <c r="I32" s="10">
        <v>28139420</v>
      </c>
      <c r="J32" s="13">
        <f t="shared" si="3"/>
        <v>0.35496321530436664</v>
      </c>
      <c r="K32" s="10">
        <v>46983777</v>
      </c>
      <c r="L32" s="14">
        <f t="shared" si="4"/>
        <v>1.6696782307524463</v>
      </c>
    </row>
    <row r="33" spans="1:12" x14ac:dyDescent="0.25">
      <c r="A33" s="25" t="s">
        <v>43</v>
      </c>
      <c r="B33" s="9">
        <v>44349697</v>
      </c>
      <c r="C33" s="26">
        <v>43779597</v>
      </c>
      <c r="D33" s="27">
        <v>42796580</v>
      </c>
      <c r="E33" s="11">
        <f t="shared" si="1"/>
        <v>0.97754623003953189</v>
      </c>
      <c r="F33" s="10">
        <v>20278487</v>
      </c>
      <c r="G33" s="27">
        <v>22518093</v>
      </c>
      <c r="H33" s="12">
        <f t="shared" si="2"/>
        <v>0.526165712306918</v>
      </c>
      <c r="I33" s="10">
        <v>32438758</v>
      </c>
      <c r="J33" s="13">
        <f t="shared" si="3"/>
        <v>0.37486857542449681</v>
      </c>
      <c r="K33" s="10">
        <v>55244734</v>
      </c>
      <c r="L33" s="14">
        <f t="shared" si="4"/>
        <v>1.7030471388577824</v>
      </c>
    </row>
    <row r="34" spans="1:12" x14ac:dyDescent="0.25">
      <c r="A34" s="25" t="s">
        <v>44</v>
      </c>
      <c r="B34" s="9">
        <v>47999827</v>
      </c>
      <c r="C34" s="26">
        <v>47449968</v>
      </c>
      <c r="D34" s="27">
        <v>46778507</v>
      </c>
      <c r="E34" s="11">
        <f t="shared" si="1"/>
        <v>0.98584907370222041</v>
      </c>
      <c r="F34" s="10">
        <v>22050974</v>
      </c>
      <c r="G34" s="27">
        <v>24727533</v>
      </c>
      <c r="H34" s="12">
        <f t="shared" si="2"/>
        <v>0.52860885448952011</v>
      </c>
      <c r="I34" s="10">
        <v>34515100</v>
      </c>
      <c r="J34" s="13">
        <f t="shared" si="3"/>
        <v>0.36112095865287946</v>
      </c>
      <c r="K34" s="10">
        <v>58258211</v>
      </c>
      <c r="L34" s="14">
        <f t="shared" si="4"/>
        <v>1.6879050328696716</v>
      </c>
    </row>
    <row r="35" spans="1:12" x14ac:dyDescent="0.25">
      <c r="A35" s="25" t="s">
        <v>45</v>
      </c>
      <c r="B35" s="9">
        <v>43629896</v>
      </c>
      <c r="C35" s="26">
        <v>42969754</v>
      </c>
      <c r="D35" s="27">
        <v>42301913</v>
      </c>
      <c r="E35" s="11">
        <f t="shared" si="1"/>
        <v>0.98445788169976489</v>
      </c>
      <c r="F35" s="10">
        <v>22737111</v>
      </c>
      <c r="G35" s="27">
        <v>19564802</v>
      </c>
      <c r="H35" s="12">
        <f t="shared" si="2"/>
        <v>0.46250395342640888</v>
      </c>
      <c r="I35" s="10">
        <v>33573284</v>
      </c>
      <c r="J35" s="13">
        <f t="shared" si="3"/>
        <v>0.32276178285091206</v>
      </c>
      <c r="K35" s="10">
        <v>53529131</v>
      </c>
      <c r="L35" s="14">
        <f t="shared" si="4"/>
        <v>1.5943966339426312</v>
      </c>
    </row>
  </sheetData>
  <mergeCells count="2">
    <mergeCell ref="C1:H1"/>
    <mergeCell ref="I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Summary_Libraries</vt:lpstr>
    </vt:vector>
  </TitlesOfParts>
  <Company>Università degli Studi di Padova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</dc:creator>
  <cp:lastModifiedBy>Cristian</cp:lastModifiedBy>
  <dcterms:created xsi:type="dcterms:W3CDTF">2017-03-30T15:09:57Z</dcterms:created>
  <dcterms:modified xsi:type="dcterms:W3CDTF">2017-04-05T09:25:54Z</dcterms:modified>
</cp:coreProperties>
</file>