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zienki\Desktop\"/>
    </mc:Choice>
  </mc:AlternateContent>
  <bookViews>
    <workbookView xWindow="-15" yWindow="0" windowWidth="25605" windowHeight="14145" tabRatio="500" activeTab="1"/>
  </bookViews>
  <sheets>
    <sheet name="TAG content N stavation" sheetId="1" r:id="rId1"/>
    <sheet name="TAG COMOSITION DURING N STARVAT" sheetId="2" r:id="rId2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4" i="2" l="1"/>
  <c r="E64" i="2"/>
  <c r="F63" i="2"/>
  <c r="E63" i="2"/>
  <c r="F62" i="2"/>
  <c r="E62" i="2"/>
  <c r="F61" i="2"/>
  <c r="E61" i="2"/>
  <c r="F60" i="2"/>
  <c r="E60" i="2"/>
  <c r="F59" i="2"/>
  <c r="E59" i="2"/>
  <c r="E8" i="1" l="1"/>
  <c r="F82" i="2"/>
  <c r="E82" i="2"/>
  <c r="F81" i="2"/>
  <c r="E81" i="2"/>
  <c r="F80" i="2"/>
  <c r="E80" i="2"/>
  <c r="F79" i="2"/>
  <c r="E79" i="2"/>
  <c r="F78" i="2"/>
  <c r="E78" i="2"/>
  <c r="F77" i="2"/>
  <c r="E77" i="2"/>
  <c r="F55" i="2"/>
  <c r="E55" i="2"/>
  <c r="F54" i="2"/>
  <c r="E54" i="2"/>
  <c r="F53" i="2"/>
  <c r="E53" i="2"/>
  <c r="F52" i="2"/>
  <c r="E52" i="2"/>
  <c r="F51" i="2"/>
  <c r="E51" i="2"/>
  <c r="F50" i="2"/>
  <c r="E50" i="2"/>
  <c r="F46" i="2"/>
  <c r="E46" i="2"/>
  <c r="F45" i="2"/>
  <c r="E45" i="2"/>
  <c r="F44" i="2"/>
  <c r="E44" i="2"/>
  <c r="F43" i="2"/>
  <c r="E43" i="2"/>
  <c r="F42" i="2"/>
  <c r="E42" i="2"/>
  <c r="F41" i="2"/>
  <c r="E41" i="2"/>
  <c r="F37" i="2"/>
  <c r="E37" i="2"/>
  <c r="F36" i="2"/>
  <c r="E36" i="2"/>
  <c r="F35" i="2"/>
  <c r="E35" i="2"/>
  <c r="F34" i="2"/>
  <c r="E34" i="2"/>
  <c r="F33" i="2"/>
  <c r="E33" i="2"/>
  <c r="F32" i="2"/>
  <c r="E32" i="2"/>
  <c r="F24" i="2"/>
  <c r="F25" i="2"/>
  <c r="F26" i="2"/>
  <c r="F27" i="2"/>
  <c r="F28" i="2"/>
  <c r="F23" i="2"/>
  <c r="E24" i="2"/>
  <c r="E25" i="2"/>
  <c r="E26" i="2"/>
  <c r="E27" i="2"/>
  <c r="E28" i="2"/>
  <c r="E23" i="2"/>
  <c r="F15" i="2"/>
  <c r="F16" i="2"/>
  <c r="F17" i="2"/>
  <c r="F18" i="2"/>
  <c r="F19" i="2"/>
  <c r="E15" i="2"/>
  <c r="E16" i="2"/>
  <c r="E17" i="2"/>
  <c r="E18" i="2"/>
  <c r="E19" i="2"/>
  <c r="F14" i="2"/>
  <c r="E14" i="2"/>
  <c r="F6" i="2"/>
  <c r="F7" i="2"/>
  <c r="F8" i="2"/>
  <c r="F9" i="2"/>
  <c r="F10" i="2"/>
  <c r="E6" i="2"/>
  <c r="E7" i="2"/>
  <c r="E8" i="2"/>
  <c r="E9" i="2"/>
  <c r="E10" i="2"/>
  <c r="F5" i="2"/>
  <c r="E5" i="2"/>
  <c r="F5" i="1"/>
  <c r="F6" i="1"/>
  <c r="F7" i="1"/>
  <c r="F8" i="1"/>
  <c r="F9" i="1"/>
  <c r="E5" i="1"/>
  <c r="E6" i="1"/>
  <c r="E7" i="1"/>
  <c r="E9" i="1"/>
  <c r="F4" i="1"/>
  <c r="E4" i="1"/>
</calcChain>
</file>

<file path=xl/sharedStrings.xml><?xml version="1.0" encoding="utf-8"?>
<sst xmlns="http://schemas.openxmlformats.org/spreadsheetml/2006/main" count="131" uniqueCount="23">
  <si>
    <t>I</t>
  </si>
  <si>
    <t>II</t>
  </si>
  <si>
    <t>III</t>
  </si>
  <si>
    <t>TAG content ug/mg DW</t>
  </si>
  <si>
    <t>N- 120h</t>
  </si>
  <si>
    <t xml:space="preserve">N- 96h </t>
  </si>
  <si>
    <t>N- 72h</t>
  </si>
  <si>
    <t>N- 48h</t>
  </si>
  <si>
    <t xml:space="preserve">N- 24h </t>
  </si>
  <si>
    <t xml:space="preserve">N- 0h </t>
  </si>
  <si>
    <t>MEAN</t>
  </si>
  <si>
    <t>ST.DEV</t>
  </si>
  <si>
    <t>BIOL. REPLICATE</t>
  </si>
  <si>
    <t>TAG COMPOSTION [%] DURING N STARVATION</t>
  </si>
  <si>
    <t>C16:0</t>
  </si>
  <si>
    <t>C18:0</t>
  </si>
  <si>
    <t>C18:1 (n-9)</t>
  </si>
  <si>
    <t>C18:1 (n-7)</t>
  </si>
  <si>
    <t>C18:2</t>
  </si>
  <si>
    <t>C20:5</t>
  </si>
  <si>
    <t>C18:3n-6</t>
  </si>
  <si>
    <t xml:space="preserve">C18:3n-3 </t>
  </si>
  <si>
    <t>C20:4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</si>
</sst>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20" fontId="0" fillId="0" borderId="0" xfId="0" applyNumberFormat="1"/>
    <xf numFmtId="0" fontId="0" fillId="0" borderId="0" xfId="0" applyNumberFormat="1"/>
    <xf numFmtId="0" fontId="4" fillId="0" borderId="0" xfId="0" applyFont="1"/>
  </cellXfs>
  <cellStyles count="119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20" sqref="D20"/>
    </sheetView>
  </sheetViews>
  <sheetFormatPr baseColWidth="10" defaultColWidth="11" defaultRowHeight="15.75"/>
  <cols>
    <col min="1" max="1" width="23" customWidth="1"/>
  </cols>
  <sheetData>
    <row r="1" spans="1:6">
      <c r="A1" t="s">
        <v>3</v>
      </c>
    </row>
    <row r="3" spans="1:6">
      <c r="A3" t="s">
        <v>12</v>
      </c>
      <c r="B3" t="s">
        <v>0</v>
      </c>
      <c r="C3" t="s">
        <v>1</v>
      </c>
      <c r="D3" t="s">
        <v>2</v>
      </c>
      <c r="E3" t="s">
        <v>10</v>
      </c>
      <c r="F3" t="s">
        <v>11</v>
      </c>
    </row>
    <row r="4" spans="1:6">
      <c r="A4" t="s">
        <v>9</v>
      </c>
      <c r="B4">
        <v>10.23</v>
      </c>
      <c r="C4">
        <v>12.87</v>
      </c>
      <c r="D4">
        <v>15.55</v>
      </c>
      <c r="E4">
        <f>AVERAGE(B4:D4)</f>
        <v>12.883333333333335</v>
      </c>
      <c r="F4">
        <f>_xlfn.STDEV.P(B4:D4)</f>
        <v>2.1719013687447948</v>
      </c>
    </row>
    <row r="5" spans="1:6">
      <c r="A5" t="s">
        <v>8</v>
      </c>
      <c r="B5">
        <v>23.4</v>
      </c>
      <c r="C5">
        <v>19.809999999999999</v>
      </c>
      <c r="D5">
        <v>20.09</v>
      </c>
      <c r="E5">
        <f t="shared" ref="E5:E9" si="0">AVERAGE(B5:D5)</f>
        <v>21.099999999999998</v>
      </c>
      <c r="F5">
        <f t="shared" ref="F5:F9" si="1">_xlfn.STDEV.P(B5:D5)</f>
        <v>1.6303578339329883</v>
      </c>
    </row>
    <row r="6" spans="1:6">
      <c r="A6" t="s">
        <v>7</v>
      </c>
      <c r="B6">
        <v>26.13</v>
      </c>
      <c r="C6">
        <v>29.68</v>
      </c>
      <c r="D6">
        <v>24.51</v>
      </c>
      <c r="E6">
        <f t="shared" si="0"/>
        <v>26.773333333333337</v>
      </c>
      <c r="F6">
        <f t="shared" si="1"/>
        <v>2.1591098989063879</v>
      </c>
    </row>
    <row r="7" spans="1:6">
      <c r="A7" t="s">
        <v>6</v>
      </c>
      <c r="B7">
        <v>33.44</v>
      </c>
      <c r="C7">
        <v>34.72</v>
      </c>
      <c r="D7">
        <v>28.45</v>
      </c>
      <c r="E7">
        <f t="shared" si="0"/>
        <v>32.203333333333333</v>
      </c>
      <c r="F7">
        <f t="shared" si="1"/>
        <v>2.7049625177111456</v>
      </c>
    </row>
    <row r="8" spans="1:6">
      <c r="A8" t="s">
        <v>5</v>
      </c>
      <c r="B8">
        <v>32.89</v>
      </c>
      <c r="C8">
        <v>42.04</v>
      </c>
      <c r="D8">
        <v>32.200000000000003</v>
      </c>
      <c r="E8">
        <f>AVERAGE(B8:D8)</f>
        <v>35.71</v>
      </c>
      <c r="F8">
        <f t="shared" si="1"/>
        <v>4.484841134310086</v>
      </c>
    </row>
    <row r="9" spans="1:6">
      <c r="A9" t="s">
        <v>4</v>
      </c>
      <c r="B9">
        <v>37.43</v>
      </c>
      <c r="C9">
        <v>31.16</v>
      </c>
      <c r="D9">
        <v>26.76</v>
      </c>
      <c r="E9">
        <f t="shared" si="0"/>
        <v>31.783333333333335</v>
      </c>
      <c r="F9">
        <f t="shared" si="1"/>
        <v>4.3782518073871373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selection activeCell="J79" sqref="J79"/>
    </sheetView>
  </sheetViews>
  <sheetFormatPr baseColWidth="10" defaultColWidth="11" defaultRowHeight="15.75"/>
  <cols>
    <col min="1" max="1" width="39.625" customWidth="1"/>
  </cols>
  <sheetData>
    <row r="1" spans="1:14">
      <c r="A1" t="s">
        <v>13</v>
      </c>
    </row>
    <row r="3" spans="1:14">
      <c r="A3" s="1" t="s">
        <v>14</v>
      </c>
    </row>
    <row r="4" spans="1:14">
      <c r="A4" t="s">
        <v>12</v>
      </c>
      <c r="B4" t="s">
        <v>0</v>
      </c>
      <c r="C4" t="s">
        <v>1</v>
      </c>
      <c r="D4" t="s">
        <v>2</v>
      </c>
      <c r="E4" t="s">
        <v>10</v>
      </c>
      <c r="F4" t="s">
        <v>11</v>
      </c>
    </row>
    <row r="5" spans="1:14">
      <c r="A5" t="s">
        <v>9</v>
      </c>
      <c r="B5">
        <v>9.8699999999999992</v>
      </c>
      <c r="C5">
        <v>12.29</v>
      </c>
      <c r="D5">
        <v>9.1199999999999992</v>
      </c>
      <c r="E5">
        <f>AVERAGE(B5:D5)</f>
        <v>10.426666666666664</v>
      </c>
      <c r="F5">
        <f>_xlfn.STDEV.P(B5:D5)</f>
        <v>1.3526845735630986</v>
      </c>
      <c r="I5" s="3"/>
      <c r="J5" s="3"/>
      <c r="K5" s="3"/>
      <c r="L5" s="3"/>
      <c r="M5" s="3"/>
      <c r="N5" s="3"/>
    </row>
    <row r="6" spans="1:14">
      <c r="A6" t="s">
        <v>8</v>
      </c>
      <c r="B6">
        <v>12.46</v>
      </c>
      <c r="C6">
        <v>10.66</v>
      </c>
      <c r="D6">
        <v>14.09</v>
      </c>
      <c r="E6">
        <f t="shared" ref="E6:E10" si="0">AVERAGE(B6:D6)</f>
        <v>12.403333333333334</v>
      </c>
      <c r="F6">
        <f t="shared" ref="F6:F10" si="1">_xlfn.STDEV.P(B6:D6)</f>
        <v>1.4008648122578446</v>
      </c>
    </row>
    <row r="7" spans="1:14">
      <c r="A7" t="s">
        <v>7</v>
      </c>
      <c r="B7">
        <v>11.91</v>
      </c>
      <c r="C7">
        <v>13.58</v>
      </c>
      <c r="D7">
        <v>14.82</v>
      </c>
      <c r="E7">
        <f t="shared" si="0"/>
        <v>13.436666666666667</v>
      </c>
      <c r="F7">
        <f t="shared" si="1"/>
        <v>1.1923180038153505</v>
      </c>
    </row>
    <row r="8" spans="1:14">
      <c r="A8" t="s">
        <v>6</v>
      </c>
      <c r="B8">
        <v>13.77</v>
      </c>
      <c r="C8">
        <v>12.53</v>
      </c>
      <c r="D8">
        <v>11.31</v>
      </c>
      <c r="E8">
        <f t="shared" si="0"/>
        <v>12.536666666666667</v>
      </c>
      <c r="F8">
        <f t="shared" si="1"/>
        <v>1.0043018581194707</v>
      </c>
    </row>
    <row r="9" spans="1:14">
      <c r="A9" t="s">
        <v>5</v>
      </c>
      <c r="B9">
        <v>12.65</v>
      </c>
      <c r="C9">
        <v>11.17</v>
      </c>
      <c r="D9">
        <v>13.95</v>
      </c>
      <c r="E9">
        <f t="shared" si="0"/>
        <v>12.589999999999998</v>
      </c>
      <c r="F9">
        <f t="shared" si="1"/>
        <v>1.1357229709161765</v>
      </c>
      <c r="H9" s="2"/>
    </row>
    <row r="10" spans="1:14">
      <c r="A10" t="s">
        <v>4</v>
      </c>
      <c r="B10">
        <v>10.55</v>
      </c>
      <c r="C10">
        <v>12.64</v>
      </c>
      <c r="D10">
        <v>14.51</v>
      </c>
      <c r="E10">
        <f t="shared" si="0"/>
        <v>12.566666666666668</v>
      </c>
      <c r="F10">
        <f t="shared" si="1"/>
        <v>1.6174946333416003</v>
      </c>
      <c r="H10" s="2"/>
    </row>
    <row r="12" spans="1:14">
      <c r="A12" s="1" t="s">
        <v>15</v>
      </c>
    </row>
    <row r="13" spans="1:14">
      <c r="A13" t="s">
        <v>12</v>
      </c>
      <c r="B13" t="s">
        <v>0</v>
      </c>
      <c r="C13" t="s">
        <v>1</v>
      </c>
      <c r="D13" t="s">
        <v>2</v>
      </c>
      <c r="E13" t="s">
        <v>10</v>
      </c>
      <c r="F13" t="s">
        <v>11</v>
      </c>
    </row>
    <row r="14" spans="1:14">
      <c r="A14" t="s">
        <v>9</v>
      </c>
      <c r="B14">
        <v>2.06</v>
      </c>
      <c r="C14">
        <v>3.15</v>
      </c>
      <c r="D14">
        <v>3.19</v>
      </c>
      <c r="E14">
        <f>AVERAGE(B14:D14)</f>
        <v>2.8000000000000003</v>
      </c>
      <c r="F14">
        <f>_xlfn.STDEV.P(B14:D14)</f>
        <v>0.52351376931907589</v>
      </c>
    </row>
    <row r="15" spans="1:14">
      <c r="A15" t="s">
        <v>8</v>
      </c>
      <c r="B15">
        <v>2.78</v>
      </c>
      <c r="C15">
        <v>2.52</v>
      </c>
      <c r="D15">
        <v>3.45</v>
      </c>
      <c r="E15">
        <f t="shared" ref="E15:E19" si="2">AVERAGE(B15:D15)</f>
        <v>2.9166666666666665</v>
      </c>
      <c r="F15">
        <f t="shared" ref="F15:F19" si="3">_xlfn.STDEV.P(B15:D15)</f>
        <v>0.39177658032211271</v>
      </c>
    </row>
    <row r="16" spans="1:14">
      <c r="A16" t="s">
        <v>7</v>
      </c>
      <c r="B16">
        <v>2.31</v>
      </c>
      <c r="C16">
        <v>3.62</v>
      </c>
      <c r="D16">
        <v>3.88</v>
      </c>
      <c r="E16">
        <f t="shared" si="2"/>
        <v>3.2699999999999996</v>
      </c>
      <c r="F16">
        <f t="shared" si="3"/>
        <v>0.68707107832208258</v>
      </c>
    </row>
    <row r="17" spans="1:8">
      <c r="A17" t="s">
        <v>6</v>
      </c>
      <c r="B17">
        <v>3.32</v>
      </c>
      <c r="C17">
        <v>3.89</v>
      </c>
      <c r="D17">
        <v>3.91</v>
      </c>
      <c r="E17">
        <f t="shared" si="2"/>
        <v>3.706666666666667</v>
      </c>
      <c r="F17">
        <f t="shared" si="3"/>
        <v>0.27353650985238204</v>
      </c>
    </row>
    <row r="18" spans="1:8">
      <c r="A18" t="s">
        <v>5</v>
      </c>
      <c r="B18">
        <v>3.16</v>
      </c>
      <c r="C18">
        <v>4.37</v>
      </c>
      <c r="D18">
        <v>3.96</v>
      </c>
      <c r="E18">
        <f t="shared" si="2"/>
        <v>3.83</v>
      </c>
      <c r="F18">
        <f t="shared" si="3"/>
        <v>0.50246061205498138</v>
      </c>
    </row>
    <row r="19" spans="1:8">
      <c r="A19" t="s">
        <v>4</v>
      </c>
      <c r="B19">
        <v>2.2599999999999998</v>
      </c>
      <c r="C19">
        <v>3.72</v>
      </c>
      <c r="D19">
        <v>3.22</v>
      </c>
      <c r="E19">
        <f t="shared" si="2"/>
        <v>3.0666666666666669</v>
      </c>
      <c r="F19">
        <f t="shared" si="3"/>
        <v>0.60582359001793673</v>
      </c>
      <c r="H19" s="2"/>
    </row>
    <row r="20" spans="1:8">
      <c r="H20" s="2"/>
    </row>
    <row r="21" spans="1:8">
      <c r="A21" s="1" t="s">
        <v>16</v>
      </c>
    </row>
    <row r="22" spans="1:8">
      <c r="A22" t="s">
        <v>12</v>
      </c>
      <c r="B22" t="s">
        <v>0</v>
      </c>
      <c r="C22" t="s">
        <v>1</v>
      </c>
      <c r="D22" t="s">
        <v>2</v>
      </c>
      <c r="E22" t="s">
        <v>10</v>
      </c>
      <c r="F22" t="s">
        <v>11</v>
      </c>
    </row>
    <row r="23" spans="1:8">
      <c r="A23" t="s">
        <v>9</v>
      </c>
      <c r="B23">
        <v>21.18</v>
      </c>
      <c r="C23">
        <v>23.68</v>
      </c>
      <c r="D23">
        <v>24.12</v>
      </c>
      <c r="E23">
        <f>AVERAGE(B23:D23)</f>
        <v>22.993333333333336</v>
      </c>
      <c r="F23">
        <f>_xlfn.STDEV.P(B23:D23)</f>
        <v>1.294741501441719</v>
      </c>
    </row>
    <row r="24" spans="1:8">
      <c r="A24" t="s">
        <v>8</v>
      </c>
      <c r="B24">
        <v>20.13</v>
      </c>
      <c r="C24">
        <v>24.72</v>
      </c>
      <c r="D24">
        <v>25.53</v>
      </c>
      <c r="E24">
        <f t="shared" ref="E24:E28" si="4">AVERAGE(B24:D24)</f>
        <v>23.459999999999997</v>
      </c>
      <c r="F24">
        <f t="shared" ref="F24:F28" si="5">_xlfn.STDEV.P(B24:D24)</f>
        <v>2.3777720664521542</v>
      </c>
    </row>
    <row r="25" spans="1:8">
      <c r="A25" t="s">
        <v>7</v>
      </c>
      <c r="B25">
        <v>22.33</v>
      </c>
      <c r="C25">
        <v>25.18</v>
      </c>
      <c r="D25">
        <v>25.96</v>
      </c>
      <c r="E25">
        <f t="shared" si="4"/>
        <v>24.49</v>
      </c>
      <c r="F25">
        <f t="shared" si="5"/>
        <v>1.5601922958404848</v>
      </c>
    </row>
    <row r="26" spans="1:8">
      <c r="A26" t="s">
        <v>6</v>
      </c>
      <c r="B26">
        <v>23.47</v>
      </c>
      <c r="C26">
        <v>26.91</v>
      </c>
      <c r="D26">
        <v>26.74</v>
      </c>
      <c r="E26">
        <f t="shared" si="4"/>
        <v>25.706666666666663</v>
      </c>
      <c r="F26">
        <f t="shared" si="5"/>
        <v>1.5830841909246509</v>
      </c>
    </row>
    <row r="27" spans="1:8">
      <c r="A27" t="s">
        <v>5</v>
      </c>
      <c r="B27">
        <v>24.06</v>
      </c>
      <c r="C27">
        <v>25.6</v>
      </c>
      <c r="D27">
        <v>26.19</v>
      </c>
      <c r="E27">
        <f t="shared" si="4"/>
        <v>25.283333333333331</v>
      </c>
      <c r="F27">
        <f t="shared" si="5"/>
        <v>0.89793590466630246</v>
      </c>
    </row>
    <row r="28" spans="1:8">
      <c r="A28" t="s">
        <v>4</v>
      </c>
      <c r="B28">
        <v>22.25</v>
      </c>
      <c r="C28">
        <v>25.09</v>
      </c>
      <c r="D28">
        <v>25.31</v>
      </c>
      <c r="E28">
        <f t="shared" si="4"/>
        <v>24.216666666666669</v>
      </c>
      <c r="F28">
        <f t="shared" si="5"/>
        <v>1.3935406544322826</v>
      </c>
    </row>
    <row r="30" spans="1:8">
      <c r="A30" s="1" t="s">
        <v>17</v>
      </c>
    </row>
    <row r="31" spans="1:8">
      <c r="A31" t="s">
        <v>12</v>
      </c>
      <c r="B31" t="s">
        <v>0</v>
      </c>
      <c r="C31" t="s">
        <v>1</v>
      </c>
      <c r="D31" t="s">
        <v>2</v>
      </c>
      <c r="E31" t="s">
        <v>10</v>
      </c>
      <c r="F31" t="s">
        <v>11</v>
      </c>
    </row>
    <row r="32" spans="1:8">
      <c r="A32" t="s">
        <v>9</v>
      </c>
      <c r="B32">
        <v>1.41</v>
      </c>
      <c r="C32">
        <v>2.0099999999999998</v>
      </c>
      <c r="D32">
        <v>2.23</v>
      </c>
      <c r="E32">
        <f>AVERAGE(B32:D32)</f>
        <v>1.8833333333333335</v>
      </c>
      <c r="F32">
        <f>_xlfn.STDEV.P(B32:D32)</f>
        <v>0.34653843782311955</v>
      </c>
    </row>
    <row r="33" spans="1:6">
      <c r="A33" t="s">
        <v>8</v>
      </c>
      <c r="B33">
        <v>3.53</v>
      </c>
      <c r="C33">
        <v>2.92</v>
      </c>
      <c r="D33">
        <v>3.06</v>
      </c>
      <c r="E33">
        <f t="shared" ref="E33:E37" si="6">AVERAGE(B33:D33)</f>
        <v>3.17</v>
      </c>
      <c r="F33">
        <f t="shared" ref="F33:F37" si="7">_xlfn.STDEV.P(B33:D33)</f>
        <v>0.26089589239132649</v>
      </c>
    </row>
    <row r="34" spans="1:6">
      <c r="A34" t="s">
        <v>7</v>
      </c>
      <c r="B34">
        <v>3.69</v>
      </c>
      <c r="C34">
        <v>3.11</v>
      </c>
      <c r="D34">
        <v>3.28</v>
      </c>
      <c r="E34">
        <f t="shared" si="6"/>
        <v>3.36</v>
      </c>
      <c r="F34">
        <f t="shared" si="7"/>
        <v>0.24344746182013624</v>
      </c>
    </row>
    <row r="35" spans="1:6">
      <c r="A35" t="s">
        <v>6</v>
      </c>
      <c r="B35">
        <v>4.21</v>
      </c>
      <c r="C35">
        <v>3.4</v>
      </c>
      <c r="D35">
        <v>3.84</v>
      </c>
      <c r="E35">
        <f t="shared" si="6"/>
        <v>3.8166666666666664</v>
      </c>
      <c r="F35">
        <f t="shared" si="7"/>
        <v>0.33109246778237383</v>
      </c>
    </row>
    <row r="36" spans="1:6">
      <c r="A36" t="s">
        <v>5</v>
      </c>
      <c r="B36">
        <v>3.11</v>
      </c>
      <c r="C36">
        <v>3.72</v>
      </c>
      <c r="D36">
        <v>3.45</v>
      </c>
      <c r="E36">
        <f t="shared" si="6"/>
        <v>3.4266666666666672</v>
      </c>
      <c r="F36">
        <f t="shared" si="7"/>
        <v>0.24957742063113192</v>
      </c>
    </row>
    <row r="37" spans="1:6">
      <c r="A37" t="s">
        <v>4</v>
      </c>
      <c r="B37">
        <v>3.01</v>
      </c>
      <c r="C37">
        <v>2.58</v>
      </c>
      <c r="D37">
        <v>3.21</v>
      </c>
      <c r="E37">
        <f t="shared" si="6"/>
        <v>2.9333333333333336</v>
      </c>
      <c r="F37">
        <f t="shared" si="7"/>
        <v>0.26284765338288424</v>
      </c>
    </row>
    <row r="39" spans="1:6">
      <c r="A39" s="1" t="s">
        <v>18</v>
      </c>
    </row>
    <row r="40" spans="1:6">
      <c r="A40" t="s">
        <v>12</v>
      </c>
      <c r="B40" t="s">
        <v>0</v>
      </c>
      <c r="C40" t="s">
        <v>1</v>
      </c>
      <c r="D40" t="s">
        <v>2</v>
      </c>
      <c r="E40" t="s">
        <v>10</v>
      </c>
      <c r="F40" t="s">
        <v>11</v>
      </c>
    </row>
    <row r="41" spans="1:6">
      <c r="A41" t="s">
        <v>9</v>
      </c>
      <c r="B41">
        <v>12.17</v>
      </c>
      <c r="C41">
        <v>14.57</v>
      </c>
      <c r="D41">
        <v>15.71</v>
      </c>
      <c r="E41">
        <f>AVERAGE(B41:D41)</f>
        <v>14.15</v>
      </c>
      <c r="F41">
        <f>_xlfn.STDEV.P(B41:D41)</f>
        <v>1.4753982513206418</v>
      </c>
    </row>
    <row r="42" spans="1:6">
      <c r="A42" t="s">
        <v>8</v>
      </c>
      <c r="B42">
        <v>15.46</v>
      </c>
      <c r="C42">
        <v>12.02</v>
      </c>
      <c r="D42">
        <v>14.59</v>
      </c>
      <c r="E42">
        <f t="shared" ref="E42:E46" si="8">AVERAGE(B42:D42)</f>
        <v>14.023333333333333</v>
      </c>
      <c r="F42">
        <f t="shared" ref="F42:F46" si="9">_xlfn.STDEV.P(B42:D42)</f>
        <v>1.4604185092713078</v>
      </c>
    </row>
    <row r="43" spans="1:6">
      <c r="A43" t="s">
        <v>7</v>
      </c>
      <c r="B43">
        <v>13.23</v>
      </c>
      <c r="C43">
        <v>16.28</v>
      </c>
      <c r="D43">
        <v>13.88</v>
      </c>
      <c r="E43">
        <f t="shared" si="8"/>
        <v>14.463333333333333</v>
      </c>
      <c r="F43">
        <f t="shared" si="9"/>
        <v>1.3116994913300668</v>
      </c>
    </row>
    <row r="44" spans="1:6">
      <c r="A44" t="s">
        <v>6</v>
      </c>
      <c r="B44">
        <v>15.52</v>
      </c>
      <c r="C44">
        <v>16.04</v>
      </c>
      <c r="D44">
        <v>14.51</v>
      </c>
      <c r="E44">
        <f t="shared" si="8"/>
        <v>15.356666666666667</v>
      </c>
      <c r="F44">
        <f t="shared" si="9"/>
        <v>0.63520775254155126</v>
      </c>
    </row>
    <row r="45" spans="1:6">
      <c r="A45" t="s">
        <v>5</v>
      </c>
      <c r="B45">
        <v>13.4</v>
      </c>
      <c r="C45">
        <v>14.83</v>
      </c>
      <c r="D45">
        <v>12.65</v>
      </c>
      <c r="E45">
        <f t="shared" si="8"/>
        <v>13.626666666666667</v>
      </c>
      <c r="F45">
        <f t="shared" si="9"/>
        <v>0.90429837750355124</v>
      </c>
    </row>
    <row r="46" spans="1:6">
      <c r="A46" t="s">
        <v>4</v>
      </c>
      <c r="B46">
        <v>12.31</v>
      </c>
      <c r="C46">
        <v>13.44</v>
      </c>
      <c r="D46">
        <v>12.04</v>
      </c>
      <c r="E46">
        <f t="shared" si="8"/>
        <v>12.596666666666666</v>
      </c>
      <c r="F46">
        <f t="shared" si="9"/>
        <v>0.60642852468824016</v>
      </c>
    </row>
    <row r="48" spans="1:6">
      <c r="A48" s="1" t="s">
        <v>20</v>
      </c>
    </row>
    <row r="49" spans="1:6">
      <c r="A49" t="s">
        <v>12</v>
      </c>
      <c r="B49" t="s">
        <v>0</v>
      </c>
      <c r="C49" t="s">
        <v>1</v>
      </c>
      <c r="D49" t="s">
        <v>2</v>
      </c>
      <c r="E49" t="s">
        <v>10</v>
      </c>
      <c r="F49" t="s">
        <v>11</v>
      </c>
    </row>
    <row r="50" spans="1:6">
      <c r="A50" t="s">
        <v>9</v>
      </c>
      <c r="B50">
        <v>0.89</v>
      </c>
      <c r="C50">
        <v>1.1200000000000001</v>
      </c>
      <c r="D50">
        <v>1.46</v>
      </c>
      <c r="E50">
        <f>AVERAGE(B50:D50)</f>
        <v>1.1566666666666667</v>
      </c>
      <c r="F50">
        <f>_xlfn.STDEV.P(B50:D50)</f>
        <v>0.23414145771781203</v>
      </c>
    </row>
    <row r="51" spans="1:6">
      <c r="A51" t="s">
        <v>8</v>
      </c>
      <c r="B51">
        <v>1.83</v>
      </c>
      <c r="C51">
        <v>1.36</v>
      </c>
      <c r="D51">
        <v>1.62</v>
      </c>
      <c r="E51">
        <f t="shared" ref="E51:E55" si="10">AVERAGE(B51:D51)</f>
        <v>1.6033333333333335</v>
      </c>
      <c r="F51">
        <f t="shared" ref="F51:F55" si="11">_xlfn.STDEV.P(B51:D51)</f>
        <v>0.192238278070616</v>
      </c>
    </row>
    <row r="52" spans="1:6">
      <c r="A52" t="s">
        <v>7</v>
      </c>
      <c r="B52">
        <v>1.63</v>
      </c>
      <c r="C52">
        <v>1.31</v>
      </c>
      <c r="D52">
        <v>1.45</v>
      </c>
      <c r="E52">
        <f t="shared" si="10"/>
        <v>1.4633333333333332</v>
      </c>
      <c r="F52">
        <f t="shared" si="11"/>
        <v>0.13097921802925661</v>
      </c>
    </row>
    <row r="53" spans="1:6">
      <c r="A53" t="s">
        <v>6</v>
      </c>
      <c r="B53">
        <v>1.22</v>
      </c>
      <c r="C53">
        <v>1.39</v>
      </c>
      <c r="D53">
        <v>1.06</v>
      </c>
      <c r="E53">
        <f t="shared" si="10"/>
        <v>1.2233333333333334</v>
      </c>
      <c r="F53">
        <f t="shared" si="11"/>
        <v>0.13474255287605202</v>
      </c>
    </row>
    <row r="54" spans="1:6">
      <c r="A54" t="s">
        <v>5</v>
      </c>
      <c r="B54">
        <v>0.86</v>
      </c>
      <c r="C54">
        <v>1.1399999999999999</v>
      </c>
      <c r="D54">
        <v>0.66</v>
      </c>
      <c r="E54">
        <f t="shared" si="10"/>
        <v>0.88666666666666671</v>
      </c>
      <c r="F54">
        <f t="shared" si="11"/>
        <v>0.19686430746977812</v>
      </c>
    </row>
    <row r="55" spans="1:6">
      <c r="A55" t="s">
        <v>4</v>
      </c>
      <c r="B55">
        <v>0.44</v>
      </c>
      <c r="C55">
        <v>1.01</v>
      </c>
      <c r="D55">
        <v>0.51</v>
      </c>
      <c r="E55">
        <f t="shared" si="10"/>
        <v>0.65333333333333332</v>
      </c>
      <c r="F55">
        <f t="shared" si="11"/>
        <v>0.25381533094401976</v>
      </c>
    </row>
    <row r="57" spans="1:6">
      <c r="A57" s="1" t="s">
        <v>21</v>
      </c>
    </row>
    <row r="58" spans="1:6">
      <c r="A58" t="s">
        <v>12</v>
      </c>
      <c r="B58" t="s">
        <v>0</v>
      </c>
      <c r="C58" t="s">
        <v>1</v>
      </c>
      <c r="D58" t="s">
        <v>2</v>
      </c>
      <c r="E58" t="s">
        <v>10</v>
      </c>
      <c r="F58" t="s">
        <v>11</v>
      </c>
    </row>
    <row r="59" spans="1:6">
      <c r="A59" t="s">
        <v>9</v>
      </c>
      <c r="B59">
        <v>4.42</v>
      </c>
      <c r="C59">
        <v>4.01</v>
      </c>
      <c r="D59">
        <v>3.96</v>
      </c>
      <c r="E59">
        <f>AVERAGE(B59:D59)</f>
        <v>4.13</v>
      </c>
      <c r="F59">
        <f>_xlfn.STDEV.P(B59:D59)</f>
        <v>0.20607442021431643</v>
      </c>
    </row>
    <row r="60" spans="1:6">
      <c r="A60" t="s">
        <v>8</v>
      </c>
      <c r="B60">
        <v>3.67</v>
      </c>
      <c r="C60">
        <v>3.26</v>
      </c>
      <c r="D60">
        <v>3.91</v>
      </c>
      <c r="E60">
        <f t="shared" ref="E60:E64" si="12">AVERAGE(B60:D60)</f>
        <v>3.6133333333333333</v>
      </c>
      <c r="F60">
        <f t="shared" ref="F60:F64" si="13">_xlfn.STDEV.P(B60:D60)</f>
        <v>0.26836956277160479</v>
      </c>
    </row>
    <row r="61" spans="1:6">
      <c r="A61" t="s">
        <v>7</v>
      </c>
      <c r="B61">
        <v>2.42</v>
      </c>
      <c r="C61">
        <v>3.01</v>
      </c>
      <c r="D61">
        <v>2.75</v>
      </c>
      <c r="E61">
        <f t="shared" si="12"/>
        <v>2.7266666666666666</v>
      </c>
      <c r="F61">
        <f t="shared" si="13"/>
        <v>0.2414309194964242</v>
      </c>
    </row>
    <row r="62" spans="1:6">
      <c r="A62" t="s">
        <v>6</v>
      </c>
      <c r="B62">
        <v>2.4500000000000002</v>
      </c>
      <c r="C62">
        <v>2.2400000000000002</v>
      </c>
      <c r="D62">
        <v>2.27</v>
      </c>
      <c r="E62">
        <f t="shared" si="12"/>
        <v>2.3200000000000003</v>
      </c>
      <c r="F62">
        <f t="shared" si="13"/>
        <v>9.2736184954957043E-2</v>
      </c>
    </row>
    <row r="63" spans="1:6">
      <c r="A63" t="s">
        <v>5</v>
      </c>
      <c r="B63">
        <v>2.0299999999999998</v>
      </c>
      <c r="C63">
        <v>1.74</v>
      </c>
      <c r="D63">
        <v>2.68</v>
      </c>
      <c r="E63">
        <f t="shared" si="12"/>
        <v>2.15</v>
      </c>
      <c r="F63">
        <f t="shared" si="13"/>
        <v>0.39302247603243695</v>
      </c>
    </row>
    <row r="64" spans="1:6">
      <c r="A64" t="s">
        <v>4</v>
      </c>
      <c r="B64">
        <v>2.2000000000000002</v>
      </c>
      <c r="C64">
        <v>2.5099999999999998</v>
      </c>
      <c r="D64">
        <v>2.09</v>
      </c>
      <c r="E64">
        <f t="shared" si="12"/>
        <v>2.2666666666666666</v>
      </c>
      <c r="F64">
        <f t="shared" si="13"/>
        <v>0.17782638224465513</v>
      </c>
    </row>
    <row r="66" spans="1:6">
      <c r="A66" s="4" t="s">
        <v>22</v>
      </c>
    </row>
    <row r="67" spans="1:6">
      <c r="A67" t="s">
        <v>12</v>
      </c>
      <c r="B67" t="s">
        <v>0</v>
      </c>
      <c r="C67" t="s">
        <v>1</v>
      </c>
      <c r="D67" t="s">
        <v>2</v>
      </c>
      <c r="E67" t="s">
        <v>10</v>
      </c>
      <c r="F67" t="s">
        <v>11</v>
      </c>
    </row>
    <row r="68" spans="1:6">
      <c r="A68" t="s">
        <v>9</v>
      </c>
      <c r="B68">
        <v>30.33</v>
      </c>
      <c r="C68">
        <v>35.909999999999997</v>
      </c>
      <c r="D68">
        <v>31.24</v>
      </c>
      <c r="E68">
        <v>32.493333333333332</v>
      </c>
      <c r="F68">
        <v>2.4443449474700207</v>
      </c>
    </row>
    <row r="69" spans="1:6">
      <c r="A69" t="s">
        <v>8</v>
      </c>
      <c r="B69">
        <v>31.29</v>
      </c>
      <c r="C69">
        <v>36.119999999999997</v>
      </c>
      <c r="D69">
        <v>33.17</v>
      </c>
      <c r="E69">
        <v>33.526666666666664</v>
      </c>
      <c r="F69">
        <v>1.987902300304407</v>
      </c>
    </row>
    <row r="70" spans="1:6">
      <c r="A70" t="s">
        <v>7</v>
      </c>
      <c r="B70">
        <v>32.5</v>
      </c>
      <c r="C70">
        <v>39.409999999999997</v>
      </c>
      <c r="D70">
        <v>35.729999999999997</v>
      </c>
      <c r="E70">
        <v>35.879999999999995</v>
      </c>
      <c r="F70">
        <v>2.8229889597139164</v>
      </c>
    </row>
    <row r="71" spans="1:6">
      <c r="A71" t="s">
        <v>6</v>
      </c>
      <c r="B71">
        <v>33.82</v>
      </c>
      <c r="C71">
        <v>39.93</v>
      </c>
      <c r="D71">
        <v>36.090000000000003</v>
      </c>
      <c r="E71">
        <v>36.613333333333337</v>
      </c>
      <c r="F71">
        <v>2.5216969595007948</v>
      </c>
    </row>
    <row r="72" spans="1:6">
      <c r="A72" t="s">
        <v>5</v>
      </c>
      <c r="B72">
        <v>32.53</v>
      </c>
      <c r="C72">
        <v>37.14</v>
      </c>
      <c r="D72">
        <v>38.58</v>
      </c>
      <c r="E72">
        <v>36.083333333333336</v>
      </c>
      <c r="F72">
        <v>2.580443544991613</v>
      </c>
    </row>
    <row r="73" spans="1:6">
      <c r="A73" t="s">
        <v>4</v>
      </c>
      <c r="B73">
        <v>30.22</v>
      </c>
      <c r="C73">
        <v>37.03</v>
      </c>
      <c r="D73">
        <v>35.82</v>
      </c>
      <c r="E73">
        <v>34.356666666666662</v>
      </c>
      <c r="F73">
        <v>2.9664831403906931</v>
      </c>
    </row>
    <row r="75" spans="1:6">
      <c r="A75" s="1" t="s">
        <v>19</v>
      </c>
    </row>
    <row r="76" spans="1:6">
      <c r="A76" t="s">
        <v>12</v>
      </c>
      <c r="B76" t="s">
        <v>0</v>
      </c>
      <c r="C76" t="s">
        <v>1</v>
      </c>
      <c r="D76" t="s">
        <v>2</v>
      </c>
      <c r="E76" t="s">
        <v>10</v>
      </c>
      <c r="F76" t="s">
        <v>11</v>
      </c>
    </row>
    <row r="77" spans="1:6">
      <c r="A77" t="s">
        <v>9</v>
      </c>
      <c r="B77">
        <v>5.78</v>
      </c>
      <c r="C77">
        <v>5.2</v>
      </c>
      <c r="D77">
        <v>3.44</v>
      </c>
      <c r="E77">
        <f>AVERAGE(B77:D77)</f>
        <v>4.8066666666666666</v>
      </c>
      <c r="F77">
        <f>_xlfn.STDEV.P(B77:D77)</f>
        <v>0.99496510268228</v>
      </c>
    </row>
    <row r="78" spans="1:6">
      <c r="A78" t="s">
        <v>8</v>
      </c>
      <c r="B78">
        <v>4.92</v>
      </c>
      <c r="C78">
        <v>5.1100000000000003</v>
      </c>
      <c r="D78">
        <v>3.83</v>
      </c>
      <c r="E78">
        <f t="shared" ref="E78:E82" si="14">AVERAGE(B78:D78)</f>
        <v>4.62</v>
      </c>
      <c r="F78">
        <f t="shared" ref="F78:F82" si="15">_xlfn.STDEV.P(B78:D78)</f>
        <v>0.56397399467232989</v>
      </c>
    </row>
    <row r="79" spans="1:6">
      <c r="A79" t="s">
        <v>7</v>
      </c>
      <c r="B79">
        <v>4.05</v>
      </c>
      <c r="C79">
        <v>3.89</v>
      </c>
      <c r="D79">
        <v>4.57</v>
      </c>
      <c r="E79">
        <f t="shared" si="14"/>
        <v>4.17</v>
      </c>
      <c r="F79">
        <f t="shared" si="15"/>
        <v>0.29028721409436331</v>
      </c>
    </row>
    <row r="80" spans="1:6">
      <c r="A80" t="s">
        <v>6</v>
      </c>
      <c r="B80">
        <v>3.97</v>
      </c>
      <c r="C80">
        <v>2.73</v>
      </c>
      <c r="D80">
        <v>3.56</v>
      </c>
      <c r="E80">
        <f t="shared" si="14"/>
        <v>3.42</v>
      </c>
      <c r="F80">
        <f t="shared" si="15"/>
        <v>0.51581650484127239</v>
      </c>
    </row>
    <row r="81" spans="1:6">
      <c r="A81" t="s">
        <v>5</v>
      </c>
      <c r="B81">
        <v>3.67</v>
      </c>
      <c r="C81">
        <v>2.21</v>
      </c>
      <c r="D81">
        <v>3.2</v>
      </c>
      <c r="E81">
        <f t="shared" si="14"/>
        <v>3.0266666666666668</v>
      </c>
      <c r="F81">
        <f t="shared" si="15"/>
        <v>0.60851367189972849</v>
      </c>
    </row>
    <row r="82" spans="1:6">
      <c r="A82" t="s">
        <v>4</v>
      </c>
      <c r="B82">
        <v>2.02</v>
      </c>
      <c r="C82">
        <v>2.0499999999999998</v>
      </c>
      <c r="D82">
        <v>2.72</v>
      </c>
      <c r="E82">
        <f t="shared" si="14"/>
        <v>2.2633333333333336</v>
      </c>
      <c r="F82">
        <f t="shared" si="15"/>
        <v>0.32314427462392281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TAG content N stavation</vt:lpstr>
      <vt:lpstr>TAG COMOSITION DURING N STARVAT</vt:lpstr>
    </vt:vector>
  </TitlesOfParts>
  <Company>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Zienkiewicz</dc:creator>
  <cp:lastModifiedBy>Zienkiewicz, Krzysztof</cp:lastModifiedBy>
  <dcterms:created xsi:type="dcterms:W3CDTF">2018-02-23T11:47:18Z</dcterms:created>
  <dcterms:modified xsi:type="dcterms:W3CDTF">2018-09-19T15:25:26Z</dcterms:modified>
</cp:coreProperties>
</file>