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zienki\Desktop\"/>
    </mc:Choice>
  </mc:AlternateContent>
  <bookViews>
    <workbookView xWindow="240" yWindow="0" windowWidth="25365" windowHeight="14940" tabRatio="500"/>
  </bookViews>
  <sheets>
    <sheet name="Sheet1" sheetId="2" r:id="rId1"/>
    <sheet name="TAG composition with feeding" sheetId="1" r:id="rId2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49" i="1" l="1"/>
  <c r="Z49" i="1"/>
  <c r="T49" i="1"/>
  <c r="S49" i="1"/>
  <c r="M49" i="1"/>
  <c r="L49" i="1"/>
  <c r="F49" i="1"/>
  <c r="E49" i="1"/>
  <c r="AA48" i="1"/>
  <c r="Z48" i="1"/>
  <c r="T48" i="1"/>
  <c r="S48" i="1"/>
  <c r="M48" i="1"/>
  <c r="L48" i="1"/>
  <c r="F48" i="1"/>
  <c r="E48" i="1"/>
  <c r="AA47" i="1"/>
  <c r="Z47" i="1"/>
  <c r="T47" i="1"/>
  <c r="S47" i="1"/>
  <c r="M47" i="1"/>
  <c r="L47" i="1"/>
  <c r="F47" i="1"/>
  <c r="E47" i="1"/>
  <c r="AA46" i="1"/>
  <c r="Z46" i="1"/>
  <c r="T46" i="1"/>
  <c r="S46" i="1"/>
  <c r="M46" i="1"/>
  <c r="L46" i="1"/>
  <c r="F46" i="1"/>
  <c r="E46" i="1"/>
  <c r="AA45" i="1"/>
  <c r="Z45" i="1"/>
  <c r="T45" i="1"/>
  <c r="S45" i="1"/>
  <c r="M45" i="1"/>
  <c r="L45" i="1"/>
  <c r="F45" i="1"/>
  <c r="E45" i="1"/>
  <c r="AA44" i="1"/>
  <c r="Z44" i="1"/>
  <c r="T44" i="1"/>
  <c r="S44" i="1"/>
  <c r="M44" i="1"/>
  <c r="L44" i="1"/>
  <c r="F44" i="1"/>
  <c r="E44" i="1"/>
  <c r="AA43" i="1"/>
  <c r="Z43" i="1"/>
  <c r="T43" i="1"/>
  <c r="S43" i="1"/>
  <c r="M43" i="1"/>
  <c r="L43" i="1"/>
  <c r="F43" i="1"/>
  <c r="E43" i="1"/>
  <c r="AA36" i="1"/>
  <c r="Z36" i="1"/>
  <c r="T36" i="1"/>
  <c r="S36" i="1"/>
  <c r="M36" i="1"/>
  <c r="L36" i="1"/>
  <c r="F36" i="1"/>
  <c r="E36" i="1"/>
  <c r="AA35" i="1"/>
  <c r="Z35" i="1"/>
  <c r="T35" i="1"/>
  <c r="S35" i="1"/>
  <c r="M35" i="1"/>
  <c r="L35" i="1"/>
  <c r="F35" i="1"/>
  <c r="E35" i="1"/>
  <c r="AA34" i="1"/>
  <c r="Z34" i="1"/>
  <c r="T34" i="1"/>
  <c r="S34" i="1"/>
  <c r="M34" i="1"/>
  <c r="L34" i="1"/>
  <c r="F34" i="1"/>
  <c r="E34" i="1"/>
  <c r="AA33" i="1"/>
  <c r="Z33" i="1"/>
  <c r="T33" i="1"/>
  <c r="S33" i="1"/>
  <c r="M33" i="1"/>
  <c r="L33" i="1"/>
  <c r="F33" i="1"/>
  <c r="E33" i="1"/>
  <c r="AA32" i="1"/>
  <c r="Z32" i="1"/>
  <c r="T32" i="1"/>
  <c r="S32" i="1"/>
  <c r="M32" i="1"/>
  <c r="L32" i="1"/>
  <c r="F32" i="1"/>
  <c r="E32" i="1"/>
  <c r="AA31" i="1"/>
  <c r="Z31" i="1"/>
  <c r="T31" i="1"/>
  <c r="S31" i="1"/>
  <c r="M31" i="1"/>
  <c r="L31" i="1"/>
  <c r="F31" i="1"/>
  <c r="E31" i="1"/>
  <c r="AA30" i="1"/>
  <c r="Z30" i="1"/>
  <c r="T30" i="1"/>
  <c r="S30" i="1"/>
  <c r="M30" i="1"/>
  <c r="L30" i="1"/>
  <c r="F30" i="1"/>
  <c r="E30" i="1"/>
  <c r="T19" i="1"/>
  <c r="T20" i="1"/>
  <c r="T21" i="1"/>
  <c r="T22" i="1"/>
  <c r="T23" i="1"/>
  <c r="T24" i="1"/>
  <c r="T18" i="1"/>
  <c r="T8" i="1"/>
  <c r="T9" i="1"/>
  <c r="T10" i="1"/>
  <c r="T11" i="1"/>
  <c r="T12" i="1"/>
  <c r="T13" i="1"/>
  <c r="T7" i="1"/>
  <c r="AA24" i="1"/>
  <c r="Z24" i="1"/>
  <c r="S24" i="1"/>
  <c r="M24" i="1"/>
  <c r="L24" i="1"/>
  <c r="F24" i="1"/>
  <c r="E24" i="1"/>
  <c r="AA23" i="1"/>
  <c r="Z23" i="1"/>
  <c r="S23" i="1"/>
  <c r="M23" i="1"/>
  <c r="L23" i="1"/>
  <c r="F23" i="1"/>
  <c r="E23" i="1"/>
  <c r="AA22" i="1"/>
  <c r="Z22" i="1"/>
  <c r="S22" i="1"/>
  <c r="M22" i="1"/>
  <c r="L22" i="1"/>
  <c r="F22" i="1"/>
  <c r="E22" i="1"/>
  <c r="AA21" i="1"/>
  <c r="Z21" i="1"/>
  <c r="S21" i="1"/>
  <c r="M21" i="1"/>
  <c r="L21" i="1"/>
  <c r="F21" i="1"/>
  <c r="E21" i="1"/>
  <c r="AA20" i="1"/>
  <c r="Z20" i="1"/>
  <c r="S20" i="1"/>
  <c r="M20" i="1"/>
  <c r="L20" i="1"/>
  <c r="F20" i="1"/>
  <c r="E20" i="1"/>
  <c r="AA19" i="1"/>
  <c r="Z19" i="1"/>
  <c r="S19" i="1"/>
  <c r="M19" i="1"/>
  <c r="L19" i="1"/>
  <c r="F19" i="1"/>
  <c r="E19" i="1"/>
  <c r="AA18" i="1"/>
  <c r="Z18" i="1"/>
  <c r="S18" i="1"/>
  <c r="M18" i="1"/>
  <c r="L18" i="1"/>
  <c r="F18" i="1"/>
  <c r="E18" i="1"/>
  <c r="AA8" i="1"/>
  <c r="AA9" i="1"/>
  <c r="AA10" i="1"/>
  <c r="AA11" i="1"/>
  <c r="AA12" i="1"/>
  <c r="AA13" i="1"/>
  <c r="AA7" i="1"/>
  <c r="Z8" i="1"/>
  <c r="Z9" i="1"/>
  <c r="Z10" i="1"/>
  <c r="Z11" i="1"/>
  <c r="Z12" i="1"/>
  <c r="Z13" i="1"/>
  <c r="Z7" i="1"/>
  <c r="S8" i="1"/>
  <c r="S9" i="1"/>
  <c r="S10" i="1"/>
  <c r="S11" i="1"/>
  <c r="S12" i="1"/>
  <c r="S13" i="1"/>
  <c r="S7" i="1"/>
  <c r="M8" i="1"/>
  <c r="M9" i="1"/>
  <c r="M10" i="1"/>
  <c r="M11" i="1"/>
  <c r="M12" i="1"/>
  <c r="M13" i="1"/>
  <c r="M7" i="1"/>
  <c r="L8" i="1"/>
  <c r="L9" i="1"/>
  <c r="L10" i="1"/>
  <c r="L11" i="1"/>
  <c r="L12" i="1"/>
  <c r="L13" i="1"/>
  <c r="L7" i="1"/>
  <c r="F8" i="1"/>
  <c r="F9" i="1"/>
  <c r="F10" i="1"/>
  <c r="F11" i="1"/>
  <c r="F12" i="1"/>
  <c r="F13" i="1"/>
  <c r="F7" i="1"/>
  <c r="E8" i="1"/>
  <c r="E9" i="1"/>
  <c r="E10" i="1"/>
  <c r="E11" i="1"/>
  <c r="E12" i="1"/>
  <c r="E13" i="1"/>
  <c r="E7" i="1"/>
</calcChain>
</file>

<file path=xl/sharedStrings.xml><?xml version="1.0" encoding="utf-8"?>
<sst xmlns="http://schemas.openxmlformats.org/spreadsheetml/2006/main" count="163" uniqueCount="30">
  <si>
    <t>TAG compositon [%] feeding experiments</t>
  </si>
  <si>
    <t>LiDGAT1</t>
  </si>
  <si>
    <t>No Fed II</t>
  </si>
  <si>
    <t>No Fed I</t>
  </si>
  <si>
    <t>No Fed III</t>
  </si>
  <si>
    <t>C18:2 I</t>
  </si>
  <si>
    <t>C18:2 II</t>
  </si>
  <si>
    <t>C20:4 I</t>
  </si>
  <si>
    <t>C20:4 II</t>
  </si>
  <si>
    <t>C20:4 III</t>
  </si>
  <si>
    <t>mean</t>
  </si>
  <si>
    <t>SD</t>
  </si>
  <si>
    <t>LiDGAT2.1</t>
  </si>
  <si>
    <t>LiDGAT2.2</t>
  </si>
  <si>
    <t>C18:2 III</t>
  </si>
  <si>
    <t>LiDGAT2.3</t>
  </si>
  <si>
    <t>NoFED</t>
  </si>
  <si>
    <t>means</t>
  </si>
  <si>
    <t>C18:2</t>
  </si>
  <si>
    <t>C20:4</t>
  </si>
  <si>
    <t>EV</t>
  </si>
  <si>
    <t>No fed</t>
  </si>
  <si>
    <t>Fed with 18:2</t>
  </si>
  <si>
    <t>Fed with 20:4</t>
  </si>
  <si>
    <t>TAG content [%] of TFA</t>
  </si>
  <si>
    <t>C18:3n-6 I</t>
  </si>
  <si>
    <t>C18:3n-6 II</t>
  </si>
  <si>
    <t>C18:3n-6 III</t>
  </si>
  <si>
    <t>C18:3n-6</t>
  </si>
  <si>
    <t>Fed with 18:3n-6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</si>
</sst>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theme="0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20" fontId="0" fillId="0" borderId="0" xfId="0" applyNumberFormat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20" fontId="0" fillId="2" borderId="0" xfId="0" applyNumberFormat="1" applyFill="1"/>
    <xf numFmtId="0" fontId="0" fillId="3" borderId="0" xfId="0" applyFill="1"/>
    <xf numFmtId="0" fontId="1" fillId="3" borderId="0" xfId="0" applyFont="1" applyFill="1"/>
    <xf numFmtId="20" fontId="0" fillId="3" borderId="0" xfId="0" applyNumberFormat="1" applyFill="1"/>
    <xf numFmtId="0" fontId="0" fillId="4" borderId="0" xfId="0" applyFill="1"/>
    <xf numFmtId="0" fontId="1" fillId="4" borderId="0" xfId="0" applyFont="1" applyFill="1"/>
    <xf numFmtId="20" fontId="0" fillId="4" borderId="0" xfId="0" applyNumberFormat="1" applyFill="1"/>
    <xf numFmtId="0" fontId="0" fillId="5" borderId="0" xfId="0" applyFill="1"/>
    <xf numFmtId="0" fontId="1" fillId="5" borderId="0" xfId="0" applyFont="1" applyFill="1"/>
    <xf numFmtId="20" fontId="0" fillId="5" borderId="0" xfId="0" applyNumberFormat="1" applyFill="1"/>
    <xf numFmtId="0" fontId="4" fillId="6" borderId="0" xfId="0" applyFont="1" applyFill="1"/>
    <xf numFmtId="0" fontId="0" fillId="7" borderId="0" xfId="0" applyFill="1"/>
    <xf numFmtId="0" fontId="0" fillId="8" borderId="0" xfId="0" applyFill="1"/>
    <xf numFmtId="0" fontId="0" fillId="0" borderId="0" xfId="0" applyFill="1"/>
    <xf numFmtId="0" fontId="5" fillId="0" borderId="0" xfId="0" applyFont="1"/>
  </cellXfs>
  <cellStyles count="11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G14" sqref="G14"/>
    </sheetView>
  </sheetViews>
  <sheetFormatPr baseColWidth="10" defaultColWidth="9" defaultRowHeight="15.75"/>
  <sheetData>
    <row r="1" spans="1:9">
      <c r="A1" t="s">
        <v>24</v>
      </c>
    </row>
    <row r="2" spans="1:9">
      <c r="B2" s="15" t="s">
        <v>21</v>
      </c>
      <c r="C2" s="15"/>
      <c r="D2" s="16" t="s">
        <v>22</v>
      </c>
      <c r="E2" s="16"/>
      <c r="F2" t="s">
        <v>29</v>
      </c>
      <c r="H2" s="17" t="s">
        <v>23</v>
      </c>
      <c r="I2" s="17"/>
    </row>
    <row r="3" spans="1:9">
      <c r="B3" s="15" t="s">
        <v>10</v>
      </c>
      <c r="C3" s="15" t="s">
        <v>11</v>
      </c>
      <c r="D3" s="16" t="s">
        <v>10</v>
      </c>
      <c r="E3" s="16" t="s">
        <v>11</v>
      </c>
      <c r="F3" t="s">
        <v>10</v>
      </c>
      <c r="G3" t="s">
        <v>11</v>
      </c>
      <c r="H3" s="17" t="s">
        <v>10</v>
      </c>
      <c r="I3" s="17" t="s">
        <v>11</v>
      </c>
    </row>
    <row r="4" spans="1:9">
      <c r="A4" s="19" t="s">
        <v>20</v>
      </c>
      <c r="B4" s="15">
        <v>0.23666999999999999</v>
      </c>
      <c r="C4" s="15">
        <v>5.3120000000000001E-2</v>
      </c>
      <c r="D4" s="16">
        <v>0.32333000000000001</v>
      </c>
      <c r="E4" s="16">
        <v>0.18209</v>
      </c>
      <c r="F4">
        <v>0.37664999999999998</v>
      </c>
      <c r="G4">
        <v>0.17455000000000001</v>
      </c>
      <c r="H4" s="17">
        <v>0.42666999999999999</v>
      </c>
      <c r="I4" s="17">
        <v>0.36970999999999998</v>
      </c>
    </row>
    <row r="5" spans="1:9">
      <c r="A5" s="19" t="s">
        <v>1</v>
      </c>
      <c r="B5" s="15">
        <v>23.563330000000001</v>
      </c>
      <c r="C5" s="15">
        <v>3.3639800000000002</v>
      </c>
      <c r="D5" s="16">
        <v>27.37</v>
      </c>
      <c r="E5" s="16">
        <v>3.5453999999999999</v>
      </c>
      <c r="F5">
        <v>22.49</v>
      </c>
      <c r="G5">
        <v>2.1911299999999998</v>
      </c>
      <c r="H5" s="17">
        <v>18.87</v>
      </c>
      <c r="I5" s="17">
        <v>2.58847</v>
      </c>
    </row>
    <row r="6" spans="1:9">
      <c r="A6" s="19" t="s">
        <v>12</v>
      </c>
      <c r="B6" s="15">
        <v>4.12</v>
      </c>
      <c r="C6" s="15">
        <v>1.1573199999999999</v>
      </c>
      <c r="D6" s="16">
        <v>2.66</v>
      </c>
      <c r="E6" s="16">
        <v>1.53755</v>
      </c>
      <c r="F6">
        <v>5.89</v>
      </c>
      <c r="G6">
        <v>1.7184999999999999</v>
      </c>
      <c r="H6" s="17">
        <v>8.36</v>
      </c>
      <c r="I6" s="17">
        <v>3.1362100000000002</v>
      </c>
    </row>
    <row r="7" spans="1:9">
      <c r="A7" s="19" t="s">
        <v>13</v>
      </c>
      <c r="B7" s="15">
        <v>6.09</v>
      </c>
      <c r="C7" s="15">
        <v>1.70495</v>
      </c>
      <c r="D7" s="16">
        <v>6.92</v>
      </c>
      <c r="E7" s="16">
        <v>0.97635000000000005</v>
      </c>
      <c r="F7">
        <v>5.15</v>
      </c>
      <c r="G7">
        <v>1.03668</v>
      </c>
      <c r="H7" s="17">
        <v>25.89</v>
      </c>
      <c r="I7" s="17">
        <v>6.3569000000000004</v>
      </c>
    </row>
    <row r="8" spans="1:9">
      <c r="A8" s="19" t="s">
        <v>15</v>
      </c>
      <c r="B8" s="15">
        <v>3.9166699999999999</v>
      </c>
      <c r="C8" s="15">
        <v>1.81358</v>
      </c>
      <c r="D8" s="16">
        <v>6.64</v>
      </c>
      <c r="E8" s="16">
        <v>1.6383099999999999</v>
      </c>
      <c r="F8">
        <v>6.0332999999999997</v>
      </c>
      <c r="G8">
        <v>2.14344</v>
      </c>
      <c r="H8" s="17">
        <v>5.0633299999999997</v>
      </c>
      <c r="I8" s="17">
        <v>2.3543699999999999</v>
      </c>
    </row>
    <row r="17" spans="9:9">
      <c r="I1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2"/>
  <sheetViews>
    <sheetView topLeftCell="A40" workbookViewId="0">
      <selection activeCell="T73" sqref="T73"/>
    </sheetView>
  </sheetViews>
  <sheetFormatPr baseColWidth="10" defaultColWidth="11" defaultRowHeight="15.75"/>
  <sheetData>
    <row r="2" spans="1:27">
      <c r="A2" t="s">
        <v>0</v>
      </c>
    </row>
    <row r="4" spans="1:27">
      <c r="A4" s="2" t="s">
        <v>1</v>
      </c>
      <c r="H4" s="2" t="s">
        <v>1</v>
      </c>
      <c r="O4" s="2" t="s">
        <v>1</v>
      </c>
      <c r="V4" s="2" t="s">
        <v>1</v>
      </c>
    </row>
    <row r="5" spans="1:27">
      <c r="A5" s="2"/>
      <c r="B5" t="s">
        <v>3</v>
      </c>
      <c r="C5" s="1" t="s">
        <v>2</v>
      </c>
      <c r="D5" s="1" t="s">
        <v>4</v>
      </c>
      <c r="E5" s="1" t="s">
        <v>10</v>
      </c>
      <c r="F5" s="1" t="s">
        <v>11</v>
      </c>
      <c r="G5" s="1"/>
      <c r="H5" s="2"/>
      <c r="I5" t="s">
        <v>5</v>
      </c>
      <c r="J5" s="1" t="s">
        <v>6</v>
      </c>
      <c r="K5" s="1" t="s">
        <v>14</v>
      </c>
      <c r="L5" s="1" t="s">
        <v>10</v>
      </c>
      <c r="M5" s="1" t="s">
        <v>11</v>
      </c>
      <c r="O5" s="2"/>
      <c r="P5" t="s">
        <v>25</v>
      </c>
      <c r="Q5" s="1" t="s">
        <v>26</v>
      </c>
      <c r="R5" s="1" t="s">
        <v>27</v>
      </c>
      <c r="S5" s="1" t="s">
        <v>10</v>
      </c>
      <c r="T5" s="1" t="s">
        <v>11</v>
      </c>
      <c r="V5" s="2"/>
      <c r="W5" t="s">
        <v>7</v>
      </c>
      <c r="X5" s="1" t="s">
        <v>8</v>
      </c>
      <c r="Y5" s="1" t="s">
        <v>9</v>
      </c>
      <c r="Z5" s="1" t="s">
        <v>10</v>
      </c>
      <c r="AA5" s="1" t="s">
        <v>11</v>
      </c>
    </row>
    <row r="7" spans="1:27">
      <c r="A7" s="1">
        <v>0.66666666666666663</v>
      </c>
      <c r="B7">
        <v>25.61</v>
      </c>
      <c r="C7">
        <v>22.32</v>
      </c>
      <c r="D7">
        <v>23.41</v>
      </c>
      <c r="E7">
        <f>AVERAGE(B7:D7)</f>
        <v>23.78</v>
      </c>
      <c r="F7">
        <f>_xlfn.STDEV.P(B7:D7)</f>
        <v>1.3683810385512747</v>
      </c>
      <c r="H7" s="1">
        <v>0.66666666666666663</v>
      </c>
      <c r="I7">
        <v>24.08</v>
      </c>
      <c r="J7">
        <v>26.5</v>
      </c>
      <c r="K7">
        <v>25.09</v>
      </c>
      <c r="L7">
        <f>AVERAGE(I7:K7)</f>
        <v>25.223333333333333</v>
      </c>
      <c r="M7">
        <f>_xlfn.STDEV.P(I7:K7)</f>
        <v>0.99244927102374192</v>
      </c>
      <c r="O7" s="1">
        <v>0.66666666666666663</v>
      </c>
      <c r="P7">
        <v>26.95</v>
      </c>
      <c r="Q7">
        <v>32.619999999999997</v>
      </c>
      <c r="R7">
        <v>25.96</v>
      </c>
      <c r="S7">
        <f>AVERAGE(P7:R7)</f>
        <v>28.51</v>
      </c>
      <c r="T7">
        <f>_xlfn.STDEV.P(P7:R7)</f>
        <v>2.9341779087164896</v>
      </c>
      <c r="V7" s="1">
        <v>0.66666666666666663</v>
      </c>
      <c r="W7">
        <v>30.27</v>
      </c>
      <c r="X7">
        <v>36.229999999999997</v>
      </c>
      <c r="Y7">
        <v>31.05</v>
      </c>
      <c r="Z7">
        <f>AVERAGE(W7:Y7)</f>
        <v>32.516666666666666</v>
      </c>
      <c r="AA7">
        <f>_xlfn.STDEV.P(W7:Y7)</f>
        <v>2.6449616674390981</v>
      </c>
    </row>
    <row r="8" spans="1:27">
      <c r="A8" s="1">
        <v>0.66736111111111107</v>
      </c>
      <c r="B8">
        <v>32.590000000000003</v>
      </c>
      <c r="C8">
        <v>32.840000000000003</v>
      </c>
      <c r="D8">
        <v>25.22</v>
      </c>
      <c r="E8">
        <f t="shared" ref="E8:E13" si="0">AVERAGE(B8:D8)</f>
        <v>30.216666666666669</v>
      </c>
      <c r="F8">
        <f t="shared" ref="F8:F13" si="1">_xlfn.STDEV.P(B8:D8)</f>
        <v>3.5346506978138108</v>
      </c>
      <c r="H8" s="1">
        <v>0.66736111111111107</v>
      </c>
      <c r="I8">
        <v>7.45</v>
      </c>
      <c r="J8">
        <v>8.0299999999999994</v>
      </c>
      <c r="K8">
        <v>8.58</v>
      </c>
      <c r="L8">
        <f t="shared" ref="L8:L13" si="2">AVERAGE(I8:K8)</f>
        <v>8.0200000000000014</v>
      </c>
      <c r="M8">
        <f t="shared" ref="M8:M13" si="3">_xlfn.STDEV.P(I8:K8)</f>
        <v>0.46137475729244942</v>
      </c>
      <c r="O8" s="1">
        <v>0.66736111111111107</v>
      </c>
      <c r="P8">
        <v>20.67</v>
      </c>
      <c r="Q8">
        <v>18.04</v>
      </c>
      <c r="R8">
        <v>26.78</v>
      </c>
      <c r="S8">
        <f t="shared" ref="S8:S13" si="4">AVERAGE(P8:R8)</f>
        <v>21.830000000000002</v>
      </c>
      <c r="T8">
        <f t="shared" ref="T8:T13" si="5">_xlfn.STDEV.P(P8:R8)</f>
        <v>3.6611564657450173</v>
      </c>
      <c r="V8" s="1">
        <v>0.66736111111111107</v>
      </c>
      <c r="W8">
        <v>19.45</v>
      </c>
      <c r="X8">
        <v>19.579999999999998</v>
      </c>
      <c r="Y8">
        <v>14.67</v>
      </c>
      <c r="Z8">
        <f t="shared" ref="Z8:Z13" si="6">AVERAGE(W8:Y8)</f>
        <v>17.900000000000002</v>
      </c>
      <c r="AA8">
        <f t="shared" ref="AA8:AA13" si="7">_xlfn.STDEV.P(W8:Y8)</f>
        <v>2.2845714404821202</v>
      </c>
    </row>
    <row r="9" spans="1:27">
      <c r="A9" s="1">
        <v>0.75</v>
      </c>
      <c r="B9">
        <v>14.23</v>
      </c>
      <c r="C9">
        <v>13.59</v>
      </c>
      <c r="D9">
        <v>18.84</v>
      </c>
      <c r="E9">
        <f t="shared" si="0"/>
        <v>15.553333333333333</v>
      </c>
      <c r="F9">
        <f t="shared" si="1"/>
        <v>2.3386653363736376</v>
      </c>
      <c r="H9" s="1">
        <v>0.75</v>
      </c>
      <c r="I9">
        <v>20.03</v>
      </c>
      <c r="J9">
        <v>28.23</v>
      </c>
      <c r="K9">
        <v>19.010000000000002</v>
      </c>
      <c r="L9">
        <f t="shared" si="2"/>
        <v>22.423333333333336</v>
      </c>
      <c r="M9">
        <f t="shared" si="3"/>
        <v>4.1269951404004361</v>
      </c>
      <c r="O9" s="1">
        <v>0.75</v>
      </c>
      <c r="P9">
        <v>10.4</v>
      </c>
      <c r="Q9">
        <v>7.17</v>
      </c>
      <c r="R9">
        <v>6.62</v>
      </c>
      <c r="S9">
        <f t="shared" si="4"/>
        <v>8.0633333333333344</v>
      </c>
      <c r="T9">
        <f t="shared" si="5"/>
        <v>1.66745981127649</v>
      </c>
      <c r="V9" s="1">
        <v>0.75</v>
      </c>
      <c r="W9">
        <v>24.62</v>
      </c>
      <c r="X9">
        <v>22.95</v>
      </c>
      <c r="Y9">
        <v>27.66</v>
      </c>
      <c r="Z9">
        <f t="shared" si="6"/>
        <v>25.076666666666668</v>
      </c>
      <c r="AA9">
        <f t="shared" si="7"/>
        <v>1.9497749157844408</v>
      </c>
    </row>
    <row r="10" spans="1:27">
      <c r="A10" s="1">
        <v>0.75069444444444444</v>
      </c>
      <c r="B10">
        <v>28.9</v>
      </c>
      <c r="C10">
        <v>30.45</v>
      </c>
      <c r="D10">
        <v>31.02</v>
      </c>
      <c r="E10">
        <f t="shared" si="0"/>
        <v>30.123333333333331</v>
      </c>
      <c r="F10">
        <f t="shared" si="1"/>
        <v>0.89578023098426485</v>
      </c>
      <c r="H10" s="1">
        <v>0.75069444444444444</v>
      </c>
      <c r="I10">
        <v>10.220000000000001</v>
      </c>
      <c r="J10">
        <v>6.96</v>
      </c>
      <c r="K10">
        <v>11.18</v>
      </c>
      <c r="L10">
        <f t="shared" si="2"/>
        <v>9.4533333333333331</v>
      </c>
      <c r="M10">
        <f t="shared" si="3"/>
        <v>1.806088468363489</v>
      </c>
      <c r="O10" s="1">
        <v>0.75069444444444444</v>
      </c>
      <c r="P10">
        <v>5.13</v>
      </c>
      <c r="Q10">
        <v>2.88</v>
      </c>
      <c r="R10">
        <v>5.09</v>
      </c>
      <c r="S10">
        <f t="shared" si="4"/>
        <v>4.3666666666666663</v>
      </c>
      <c r="T10">
        <f t="shared" si="5"/>
        <v>1.051358909010409</v>
      </c>
      <c r="V10" s="1">
        <v>0.75069444444444444</v>
      </c>
      <c r="W10">
        <v>15.62</v>
      </c>
      <c r="X10">
        <v>10.09</v>
      </c>
      <c r="Y10">
        <v>14.45</v>
      </c>
      <c r="Z10">
        <f t="shared" si="6"/>
        <v>13.386666666666665</v>
      </c>
      <c r="AA10">
        <f t="shared" si="7"/>
        <v>2.3795284313400367</v>
      </c>
    </row>
    <row r="11" spans="1:27">
      <c r="A11" s="1">
        <v>0.75138888888888899</v>
      </c>
      <c r="B11">
        <v>0</v>
      </c>
      <c r="C11">
        <v>0</v>
      </c>
      <c r="D11">
        <v>0</v>
      </c>
      <c r="E11">
        <f t="shared" si="0"/>
        <v>0</v>
      </c>
      <c r="F11">
        <f t="shared" si="1"/>
        <v>0</v>
      </c>
      <c r="H11" s="1">
        <v>0.75138888888888899</v>
      </c>
      <c r="I11">
        <v>38.15</v>
      </c>
      <c r="J11">
        <v>30.29</v>
      </c>
      <c r="K11">
        <v>35.43</v>
      </c>
      <c r="L11">
        <f t="shared" si="2"/>
        <v>34.623333333333335</v>
      </c>
      <c r="M11">
        <f t="shared" si="3"/>
        <v>3.2591341726838361</v>
      </c>
      <c r="O11" s="1">
        <v>0.75138888888888899</v>
      </c>
      <c r="P11">
        <v>0</v>
      </c>
      <c r="Q11">
        <v>0</v>
      </c>
      <c r="R11">
        <v>0</v>
      </c>
      <c r="S11">
        <f t="shared" si="4"/>
        <v>0</v>
      </c>
      <c r="T11">
        <f t="shared" si="5"/>
        <v>0</v>
      </c>
      <c r="V11" s="1">
        <v>0.75138888888888899</v>
      </c>
      <c r="W11">
        <v>0</v>
      </c>
      <c r="X11">
        <v>0</v>
      </c>
      <c r="Y11">
        <v>0</v>
      </c>
      <c r="Z11">
        <f t="shared" si="6"/>
        <v>0</v>
      </c>
      <c r="AA11">
        <f t="shared" si="7"/>
        <v>0</v>
      </c>
    </row>
    <row r="12" spans="1:27">
      <c r="A12" s="1">
        <v>0.75208333333333333</v>
      </c>
      <c r="B12">
        <v>0</v>
      </c>
      <c r="C12">
        <v>0</v>
      </c>
      <c r="D12">
        <v>0</v>
      </c>
      <c r="E12">
        <f t="shared" si="0"/>
        <v>0</v>
      </c>
      <c r="F12">
        <f t="shared" si="1"/>
        <v>0</v>
      </c>
      <c r="H12" s="1">
        <v>0.75208333333333333</v>
      </c>
      <c r="I12">
        <v>0</v>
      </c>
      <c r="J12">
        <v>0</v>
      </c>
      <c r="K12">
        <v>0</v>
      </c>
      <c r="L12">
        <f t="shared" si="2"/>
        <v>0</v>
      </c>
      <c r="M12">
        <f t="shared" si="3"/>
        <v>0</v>
      </c>
      <c r="O12" s="1">
        <v>0.75208333333333333</v>
      </c>
      <c r="P12">
        <v>36.85</v>
      </c>
      <c r="Q12">
        <v>39.28</v>
      </c>
      <c r="R12">
        <v>35.54</v>
      </c>
      <c r="S12">
        <f t="shared" si="4"/>
        <v>37.223333333333329</v>
      </c>
      <c r="T12">
        <f t="shared" si="5"/>
        <v>1.5495017120208538</v>
      </c>
      <c r="V12" s="1">
        <v>0.75208333333333333</v>
      </c>
      <c r="W12">
        <v>0</v>
      </c>
      <c r="X12">
        <v>0</v>
      </c>
      <c r="Y12">
        <v>0</v>
      </c>
      <c r="Z12">
        <f t="shared" si="6"/>
        <v>0</v>
      </c>
      <c r="AA12">
        <f t="shared" si="7"/>
        <v>0</v>
      </c>
    </row>
    <row r="13" spans="1:27">
      <c r="A13" s="1">
        <v>0.83611111111111114</v>
      </c>
      <c r="B13">
        <v>0</v>
      </c>
      <c r="C13">
        <v>0</v>
      </c>
      <c r="D13">
        <v>0</v>
      </c>
      <c r="E13">
        <f t="shared" si="0"/>
        <v>0</v>
      </c>
      <c r="F13">
        <f t="shared" si="1"/>
        <v>0</v>
      </c>
      <c r="H13" s="1">
        <v>0.83611111111111114</v>
      </c>
      <c r="I13">
        <v>0</v>
      </c>
      <c r="J13">
        <v>0</v>
      </c>
      <c r="K13">
        <v>0</v>
      </c>
      <c r="L13">
        <f t="shared" si="2"/>
        <v>0</v>
      </c>
      <c r="M13">
        <f t="shared" si="3"/>
        <v>0</v>
      </c>
      <c r="O13" s="1">
        <v>0.83611111111111114</v>
      </c>
      <c r="P13">
        <v>0</v>
      </c>
      <c r="Q13">
        <v>0</v>
      </c>
      <c r="R13">
        <v>0</v>
      </c>
      <c r="S13">
        <f t="shared" si="4"/>
        <v>0</v>
      </c>
      <c r="T13">
        <f t="shared" si="5"/>
        <v>0</v>
      </c>
      <c r="V13" s="1">
        <v>0.83611111111111114</v>
      </c>
      <c r="W13">
        <v>10.039999999999999</v>
      </c>
      <c r="X13">
        <v>11.37</v>
      </c>
      <c r="Y13">
        <v>12.04</v>
      </c>
      <c r="Z13">
        <f t="shared" si="6"/>
        <v>11.149999999999999</v>
      </c>
      <c r="AA13">
        <f t="shared" si="7"/>
        <v>0.8311838946145832</v>
      </c>
    </row>
    <row r="15" spans="1:27">
      <c r="A15" s="2" t="s">
        <v>12</v>
      </c>
      <c r="H15" s="2" t="s">
        <v>12</v>
      </c>
      <c r="O15" s="2" t="s">
        <v>12</v>
      </c>
      <c r="V15" s="2" t="s">
        <v>12</v>
      </c>
    </row>
    <row r="16" spans="1:27">
      <c r="A16" s="2"/>
      <c r="B16" t="s">
        <v>3</v>
      </c>
      <c r="C16" s="1" t="s">
        <v>2</v>
      </c>
      <c r="D16" s="1" t="s">
        <v>4</v>
      </c>
      <c r="E16" s="1" t="s">
        <v>10</v>
      </c>
      <c r="F16" s="1" t="s">
        <v>11</v>
      </c>
      <c r="G16" s="1"/>
      <c r="H16" s="2"/>
      <c r="I16" t="s">
        <v>5</v>
      </c>
      <c r="J16" s="1" t="s">
        <v>6</v>
      </c>
      <c r="K16" s="1" t="s">
        <v>14</v>
      </c>
      <c r="L16" s="1" t="s">
        <v>10</v>
      </c>
      <c r="M16" s="1" t="s">
        <v>11</v>
      </c>
      <c r="O16" s="2"/>
      <c r="P16" t="s">
        <v>25</v>
      </c>
      <c r="Q16" s="1" t="s">
        <v>26</v>
      </c>
      <c r="R16" s="1" t="s">
        <v>27</v>
      </c>
      <c r="S16" s="1" t="s">
        <v>10</v>
      </c>
      <c r="T16" s="1" t="s">
        <v>11</v>
      </c>
      <c r="V16" s="2"/>
      <c r="W16" t="s">
        <v>7</v>
      </c>
      <c r="X16" s="1" t="s">
        <v>8</v>
      </c>
      <c r="Y16" s="1" t="s">
        <v>9</v>
      </c>
      <c r="Z16" s="1" t="s">
        <v>10</v>
      </c>
      <c r="AA16" s="1" t="s">
        <v>11</v>
      </c>
    </row>
    <row r="18" spans="1:27">
      <c r="A18" s="1">
        <v>0.66666666666666663</v>
      </c>
      <c r="B18">
        <v>28.22</v>
      </c>
      <c r="C18">
        <v>28.48</v>
      </c>
      <c r="D18">
        <v>31.58</v>
      </c>
      <c r="E18">
        <f>AVERAGE(B18:D18)</f>
        <v>29.426666666666666</v>
      </c>
      <c r="F18">
        <f>_xlfn.STDEV.P(B18:D18)</f>
        <v>1.5263318410125915</v>
      </c>
      <c r="H18" s="1">
        <v>0.66666666666666663</v>
      </c>
      <c r="I18">
        <v>16.34</v>
      </c>
      <c r="J18">
        <v>19.670000000000002</v>
      </c>
      <c r="K18">
        <v>12.94</v>
      </c>
      <c r="L18">
        <f>AVERAGE(I18:K18)</f>
        <v>16.316666666666666</v>
      </c>
      <c r="M18">
        <f>_xlfn.STDEV.P(I18:K18)</f>
        <v>2.7475605341627771</v>
      </c>
      <c r="O18" s="1">
        <v>0.66666666666666663</v>
      </c>
      <c r="P18">
        <v>39.42</v>
      </c>
      <c r="Q18">
        <v>43.22</v>
      </c>
      <c r="R18">
        <v>46.51</v>
      </c>
      <c r="S18">
        <f>AVERAGE(P18:R18)</f>
        <v>43.050000000000004</v>
      </c>
      <c r="T18">
        <f>_xlfn.STDEV.P(P18:R18)</f>
        <v>2.8969754342532243</v>
      </c>
      <c r="V18" s="1">
        <v>0.66666666666666663</v>
      </c>
      <c r="W18">
        <v>30.74</v>
      </c>
      <c r="X18">
        <v>37.799999999999997</v>
      </c>
      <c r="Y18">
        <v>42.1</v>
      </c>
      <c r="Z18">
        <f>AVERAGE(W18:Y18)</f>
        <v>36.879999999999995</v>
      </c>
      <c r="AA18">
        <f>_xlfn.STDEV.P(W18:Y18)</f>
        <v>4.6831043834903889</v>
      </c>
    </row>
    <row r="19" spans="1:27">
      <c r="A19" s="1">
        <v>0.66736111111111107</v>
      </c>
      <c r="B19">
        <v>24.81</v>
      </c>
      <c r="C19">
        <v>24.03</v>
      </c>
      <c r="D19">
        <v>27.82</v>
      </c>
      <c r="E19">
        <f t="shared" ref="E19:E24" si="8">AVERAGE(B19:D19)</f>
        <v>25.553333333333331</v>
      </c>
      <c r="F19">
        <f t="shared" ref="F19:F24" si="9">_xlfn.STDEV.P(B19:D19)</f>
        <v>1.6341018600102286</v>
      </c>
      <c r="H19" s="1">
        <v>0.66736111111111107</v>
      </c>
      <c r="I19">
        <v>4.16</v>
      </c>
      <c r="J19">
        <v>3.88</v>
      </c>
      <c r="K19">
        <v>6.51</v>
      </c>
      <c r="L19">
        <f t="shared" ref="L19:L24" si="10">AVERAGE(I19:K19)</f>
        <v>4.8499999999999996</v>
      </c>
      <c r="M19">
        <f t="shared" ref="M19:M24" si="11">_xlfn.STDEV.P(I19:K19)</f>
        <v>1.179350103517472</v>
      </c>
      <c r="O19" s="1">
        <v>0.66736111111111107</v>
      </c>
      <c r="P19">
        <v>9.08</v>
      </c>
      <c r="Q19">
        <v>6.55</v>
      </c>
      <c r="R19">
        <v>4.1900000000000004</v>
      </c>
      <c r="S19">
        <f t="shared" ref="S19:S24" si="12">AVERAGE(P19:R19)</f>
        <v>6.6066666666666665</v>
      </c>
      <c r="T19">
        <f t="shared" ref="T19:T24" si="13">_xlfn.STDEV.P(P19:R19)</f>
        <v>1.9967362258334371</v>
      </c>
      <c r="V19" s="1">
        <v>0.66736111111111107</v>
      </c>
      <c r="W19">
        <v>16.52</v>
      </c>
      <c r="X19">
        <v>8.2100000000000009</v>
      </c>
      <c r="Y19">
        <v>9.92</v>
      </c>
      <c r="Z19">
        <f t="shared" ref="Z19:Z24" si="14">AVERAGE(W19:Y19)</f>
        <v>11.549999999999999</v>
      </c>
      <c r="AA19">
        <f t="shared" ref="AA19:AA24" si="15">_xlfn.STDEV.P(W19:Y19)</f>
        <v>3.5829875802184992</v>
      </c>
    </row>
    <row r="20" spans="1:27">
      <c r="A20" s="1">
        <v>0.75</v>
      </c>
      <c r="B20">
        <v>20.85</v>
      </c>
      <c r="C20">
        <v>18.32</v>
      </c>
      <c r="D20">
        <v>16.97</v>
      </c>
      <c r="E20">
        <f t="shared" si="8"/>
        <v>18.713333333333335</v>
      </c>
      <c r="F20">
        <f t="shared" si="9"/>
        <v>1.6082357483348719</v>
      </c>
      <c r="H20" s="1">
        <v>0.75</v>
      </c>
      <c r="I20">
        <v>25.35</v>
      </c>
      <c r="J20">
        <v>27.14</v>
      </c>
      <c r="K20">
        <v>27.2</v>
      </c>
      <c r="L20">
        <f t="shared" si="10"/>
        <v>26.563333333333333</v>
      </c>
      <c r="M20">
        <f t="shared" si="11"/>
        <v>0.85830582480191031</v>
      </c>
      <c r="O20" s="1">
        <v>0.75</v>
      </c>
      <c r="P20">
        <v>27.58</v>
      </c>
      <c r="Q20">
        <v>19.95</v>
      </c>
      <c r="R20">
        <v>28.09</v>
      </c>
      <c r="S20">
        <f t="shared" si="12"/>
        <v>25.206666666666667</v>
      </c>
      <c r="T20">
        <f t="shared" si="13"/>
        <v>3.7228513564500583</v>
      </c>
      <c r="V20" s="1">
        <v>0.75</v>
      </c>
      <c r="W20">
        <v>38.119999999999997</v>
      </c>
      <c r="X20">
        <v>43.09</v>
      </c>
      <c r="Y20">
        <v>36.340000000000003</v>
      </c>
      <c r="Z20">
        <f t="shared" si="14"/>
        <v>39.183333333333337</v>
      </c>
      <c r="AA20">
        <f t="shared" si="15"/>
        <v>2.8564118906223754</v>
      </c>
    </row>
    <row r="21" spans="1:27">
      <c r="A21" s="1">
        <v>0.75069444444444444</v>
      </c>
      <c r="B21">
        <v>26.53</v>
      </c>
      <c r="C21">
        <v>28.88</v>
      </c>
      <c r="D21">
        <v>24.2</v>
      </c>
      <c r="E21">
        <f t="shared" si="8"/>
        <v>26.536666666666665</v>
      </c>
      <c r="F21">
        <f t="shared" si="9"/>
        <v>1.9106078148647414</v>
      </c>
      <c r="H21" s="1">
        <v>0.75069444444444444</v>
      </c>
      <c r="I21">
        <v>9.09</v>
      </c>
      <c r="J21">
        <v>10.29</v>
      </c>
      <c r="K21">
        <v>8.41</v>
      </c>
      <c r="L21">
        <f t="shared" si="10"/>
        <v>9.2633333333333336</v>
      </c>
      <c r="M21">
        <f t="shared" si="11"/>
        <v>0.7772315542287821</v>
      </c>
      <c r="O21" s="1">
        <v>0.75069444444444444</v>
      </c>
      <c r="P21">
        <v>16.63</v>
      </c>
      <c r="Q21">
        <v>20.43</v>
      </c>
      <c r="R21">
        <v>15.93</v>
      </c>
      <c r="S21">
        <f t="shared" si="12"/>
        <v>17.663333333333334</v>
      </c>
      <c r="T21">
        <f t="shared" si="13"/>
        <v>1.9770910168449176</v>
      </c>
      <c r="V21" s="1">
        <v>0.75069444444444444</v>
      </c>
      <c r="W21">
        <v>8.6199999999999992</v>
      </c>
      <c r="X21">
        <v>6.09</v>
      </c>
      <c r="Y21">
        <v>10.45</v>
      </c>
      <c r="Z21">
        <f t="shared" si="14"/>
        <v>8.3866666666666649</v>
      </c>
      <c r="AA21">
        <f t="shared" si="15"/>
        <v>1.7875930434214864</v>
      </c>
    </row>
    <row r="22" spans="1:27">
      <c r="A22" s="1">
        <v>0.75138888888888899</v>
      </c>
      <c r="B22">
        <v>0</v>
      </c>
      <c r="C22">
        <v>0</v>
      </c>
      <c r="D22">
        <v>0</v>
      </c>
      <c r="E22">
        <f t="shared" si="8"/>
        <v>0</v>
      </c>
      <c r="F22">
        <f t="shared" si="9"/>
        <v>0</v>
      </c>
      <c r="H22" s="1">
        <v>0.75138888888888899</v>
      </c>
      <c r="I22">
        <v>44.91</v>
      </c>
      <c r="J22">
        <v>39.020000000000003</v>
      </c>
      <c r="K22">
        <v>44.3</v>
      </c>
      <c r="L22">
        <f t="shared" si="10"/>
        <v>42.743333333333339</v>
      </c>
      <c r="M22">
        <f t="shared" si="11"/>
        <v>2.6445457496935472</v>
      </c>
      <c r="O22" s="1">
        <v>0.75138888888888899</v>
      </c>
      <c r="P22">
        <v>0</v>
      </c>
      <c r="Q22">
        <v>0</v>
      </c>
      <c r="R22">
        <v>0</v>
      </c>
      <c r="S22">
        <f t="shared" si="12"/>
        <v>0</v>
      </c>
      <c r="T22">
        <f t="shared" si="13"/>
        <v>0</v>
      </c>
      <c r="V22" s="1">
        <v>0.75138888888888899</v>
      </c>
      <c r="W22">
        <v>0</v>
      </c>
      <c r="X22">
        <v>0</v>
      </c>
      <c r="Y22">
        <v>0</v>
      </c>
      <c r="Z22">
        <f t="shared" si="14"/>
        <v>0</v>
      </c>
      <c r="AA22">
        <f t="shared" si="15"/>
        <v>0</v>
      </c>
    </row>
    <row r="23" spans="1:27">
      <c r="A23" s="1">
        <v>0.75208333333333333</v>
      </c>
      <c r="B23">
        <v>0</v>
      </c>
      <c r="C23">
        <v>0</v>
      </c>
      <c r="D23">
        <v>0</v>
      </c>
      <c r="E23">
        <f t="shared" si="8"/>
        <v>0</v>
      </c>
      <c r="F23">
        <f t="shared" si="9"/>
        <v>0</v>
      </c>
      <c r="H23" s="1">
        <v>0.75208333333333333</v>
      </c>
      <c r="I23">
        <v>0</v>
      </c>
      <c r="J23">
        <v>0</v>
      </c>
      <c r="K23">
        <v>0</v>
      </c>
      <c r="L23">
        <f t="shared" si="10"/>
        <v>0</v>
      </c>
      <c r="M23">
        <f t="shared" si="11"/>
        <v>0</v>
      </c>
      <c r="O23" s="1">
        <v>0.75208333333333333</v>
      </c>
      <c r="P23">
        <v>6.85</v>
      </c>
      <c r="Q23">
        <v>9.2799999999999994</v>
      </c>
      <c r="R23">
        <v>5.24</v>
      </c>
      <c r="S23">
        <f t="shared" si="12"/>
        <v>7.1233333333333322</v>
      </c>
      <c r="T23">
        <f t="shared" si="13"/>
        <v>1.6606089913710076</v>
      </c>
      <c r="V23" s="1">
        <v>0.75208333333333333</v>
      </c>
      <c r="W23">
        <v>0</v>
      </c>
      <c r="X23">
        <v>0</v>
      </c>
      <c r="Y23">
        <v>0</v>
      </c>
      <c r="Z23">
        <f t="shared" si="14"/>
        <v>0</v>
      </c>
      <c r="AA23">
        <f t="shared" si="15"/>
        <v>0</v>
      </c>
    </row>
    <row r="24" spans="1:27">
      <c r="A24" s="1">
        <v>0.83611111111111114</v>
      </c>
      <c r="B24">
        <v>0</v>
      </c>
      <c r="C24">
        <v>0</v>
      </c>
      <c r="D24">
        <v>0</v>
      </c>
      <c r="E24">
        <f t="shared" si="8"/>
        <v>0</v>
      </c>
      <c r="F24">
        <f t="shared" si="9"/>
        <v>0</v>
      </c>
      <c r="H24" s="1">
        <v>0.83611111111111114</v>
      </c>
      <c r="I24">
        <v>0</v>
      </c>
      <c r="J24">
        <v>0</v>
      </c>
      <c r="K24">
        <v>0</v>
      </c>
      <c r="L24">
        <f t="shared" si="10"/>
        <v>0</v>
      </c>
      <c r="M24">
        <f t="shared" si="11"/>
        <v>0</v>
      </c>
      <c r="O24" s="1">
        <v>0.83611111111111114</v>
      </c>
      <c r="P24">
        <v>0</v>
      </c>
      <c r="Q24">
        <v>0</v>
      </c>
      <c r="R24">
        <v>0</v>
      </c>
      <c r="S24">
        <f t="shared" si="12"/>
        <v>0</v>
      </c>
      <c r="T24">
        <f t="shared" si="13"/>
        <v>0</v>
      </c>
      <c r="V24" s="1">
        <v>0.83611111111111114</v>
      </c>
      <c r="W24">
        <v>2.11</v>
      </c>
      <c r="X24">
        <v>5.75</v>
      </c>
      <c r="Y24">
        <v>1.19</v>
      </c>
      <c r="Z24">
        <f t="shared" si="14"/>
        <v>3.0166666666666662</v>
      </c>
      <c r="AA24">
        <f t="shared" si="15"/>
        <v>1.9689139702440597</v>
      </c>
    </row>
    <row r="27" spans="1:27">
      <c r="A27" s="2" t="s">
        <v>13</v>
      </c>
      <c r="H27" s="2" t="s">
        <v>13</v>
      </c>
      <c r="O27" s="2" t="s">
        <v>13</v>
      </c>
      <c r="V27" s="2" t="s">
        <v>13</v>
      </c>
    </row>
    <row r="28" spans="1:27">
      <c r="A28" s="2"/>
      <c r="B28" t="s">
        <v>3</v>
      </c>
      <c r="C28" s="1" t="s">
        <v>2</v>
      </c>
      <c r="D28" s="1" t="s">
        <v>4</v>
      </c>
      <c r="E28" s="1" t="s">
        <v>10</v>
      </c>
      <c r="F28" s="1" t="s">
        <v>11</v>
      </c>
      <c r="G28" s="1"/>
      <c r="H28" s="2"/>
      <c r="I28" t="s">
        <v>5</v>
      </c>
      <c r="J28" s="1" t="s">
        <v>6</v>
      </c>
      <c r="K28" s="1" t="s">
        <v>14</v>
      </c>
      <c r="L28" s="1" t="s">
        <v>10</v>
      </c>
      <c r="M28" s="1" t="s">
        <v>11</v>
      </c>
      <c r="O28" s="2"/>
      <c r="P28" t="s">
        <v>25</v>
      </c>
      <c r="Q28" s="1" t="s">
        <v>26</v>
      </c>
      <c r="R28" s="1" t="s">
        <v>27</v>
      </c>
      <c r="S28" s="1" t="s">
        <v>10</v>
      </c>
      <c r="T28" s="1" t="s">
        <v>11</v>
      </c>
      <c r="V28" s="2"/>
      <c r="W28" t="s">
        <v>7</v>
      </c>
      <c r="X28" s="1" t="s">
        <v>8</v>
      </c>
      <c r="Y28" s="1" t="s">
        <v>9</v>
      </c>
      <c r="Z28" s="1" t="s">
        <v>10</v>
      </c>
      <c r="AA28" s="1" t="s">
        <v>11</v>
      </c>
    </row>
    <row r="30" spans="1:27">
      <c r="A30" s="1">
        <v>0.66666666666666663</v>
      </c>
      <c r="B30">
        <v>23.89</v>
      </c>
      <c r="C30">
        <v>25.33</v>
      </c>
      <c r="D30">
        <v>26.45</v>
      </c>
      <c r="E30">
        <f>AVERAGE(B30:D30)</f>
        <v>25.223333333333333</v>
      </c>
      <c r="F30">
        <f>_xlfn.STDEV.P(B30:D30)</f>
        <v>1.0478337442340528</v>
      </c>
      <c r="H30" s="1">
        <v>0.66666666666666663</v>
      </c>
      <c r="I30">
        <v>12.55</v>
      </c>
      <c r="J30">
        <v>8.83</v>
      </c>
      <c r="K30">
        <v>15.05</v>
      </c>
      <c r="L30">
        <f>AVERAGE(I30:K30)</f>
        <v>12.143333333333336</v>
      </c>
      <c r="M30">
        <f>_xlfn.STDEV.P(I30:K30)</f>
        <v>2.5555342994285053</v>
      </c>
      <c r="O30" s="1">
        <v>0.66666666666666663</v>
      </c>
      <c r="P30">
        <v>44.67</v>
      </c>
      <c r="Q30">
        <v>47.6</v>
      </c>
      <c r="R30">
        <v>40.08</v>
      </c>
      <c r="S30">
        <f>AVERAGE(P30:R30)</f>
        <v>44.116666666666674</v>
      </c>
      <c r="T30">
        <f>_xlfn.STDEV.P(P30:R30)</f>
        <v>3.0948595372901115</v>
      </c>
      <c r="V30" s="1">
        <v>0.66666666666666663</v>
      </c>
      <c r="W30">
        <v>25.51</v>
      </c>
      <c r="X30">
        <v>19.920000000000002</v>
      </c>
      <c r="Y30">
        <v>31.33</v>
      </c>
      <c r="Z30">
        <f>AVERAGE(W30:Y30)</f>
        <v>25.58666666666667</v>
      </c>
      <c r="AA30">
        <f>_xlfn.STDEV.P(W30:Y30)</f>
        <v>4.6584284426784413</v>
      </c>
    </row>
    <row r="31" spans="1:27">
      <c r="A31" s="1">
        <v>0.66736111111111107</v>
      </c>
      <c r="B31">
        <v>33.5</v>
      </c>
      <c r="C31">
        <v>28.45</v>
      </c>
      <c r="D31">
        <v>31.56</v>
      </c>
      <c r="E31">
        <f t="shared" ref="E31:E36" si="16">AVERAGE(B31:D31)</f>
        <v>31.17</v>
      </c>
      <c r="F31">
        <f t="shared" ref="F31:F36" si="17">_xlfn.STDEV.P(B31:D31)</f>
        <v>2.0800160255792903</v>
      </c>
      <c r="H31" s="1">
        <v>0.66736111111111107</v>
      </c>
      <c r="I31">
        <v>3.95</v>
      </c>
      <c r="J31">
        <v>1.91</v>
      </c>
      <c r="K31">
        <v>2.5</v>
      </c>
      <c r="L31">
        <f t="shared" ref="L31:L36" si="18">AVERAGE(I31:K31)</f>
        <v>2.7866666666666666</v>
      </c>
      <c r="M31">
        <f t="shared" ref="M31:M36" si="19">_xlfn.STDEV.P(I31:K31)</f>
        <v>0.85713994708500818</v>
      </c>
      <c r="O31" s="1">
        <v>0.66736111111111107</v>
      </c>
      <c r="P31">
        <v>7.12</v>
      </c>
      <c r="Q31">
        <v>5.1100000000000003</v>
      </c>
      <c r="R31">
        <v>9.2100000000000009</v>
      </c>
      <c r="S31">
        <f t="shared" ref="S31:S36" si="20">AVERAGE(P31:R31)</f>
        <v>7.1466666666666674</v>
      </c>
      <c r="T31">
        <f t="shared" ref="T31:T36" si="21">_xlfn.STDEV.P(P31:R31)</f>
        <v>1.6739241984696376</v>
      </c>
      <c r="V31" s="1">
        <v>0.66736111111111107</v>
      </c>
      <c r="W31">
        <v>12.24</v>
      </c>
      <c r="X31">
        <v>12.39</v>
      </c>
      <c r="Y31">
        <v>10.3</v>
      </c>
      <c r="Z31">
        <f t="shared" ref="Z31:Z36" si="22">AVERAGE(W31:Y31)</f>
        <v>11.643333333333336</v>
      </c>
      <c r="AA31">
        <f t="shared" ref="AA31:AA36" si="23">_xlfn.STDEV.P(W31:Y31)</f>
        <v>0.95185199596482539</v>
      </c>
    </row>
    <row r="32" spans="1:27">
      <c r="A32" s="1">
        <v>0.75</v>
      </c>
      <c r="B32">
        <v>20.5</v>
      </c>
      <c r="C32">
        <v>24.85</v>
      </c>
      <c r="D32">
        <v>16.89</v>
      </c>
      <c r="E32">
        <f t="shared" si="16"/>
        <v>20.746666666666666</v>
      </c>
      <c r="F32">
        <f t="shared" si="17"/>
        <v>3.2543338625422118</v>
      </c>
      <c r="H32" s="1">
        <v>0.75</v>
      </c>
      <c r="I32">
        <v>20.399999999999999</v>
      </c>
      <c r="J32">
        <v>18.809999999999999</v>
      </c>
      <c r="K32">
        <v>20.420000000000002</v>
      </c>
      <c r="L32">
        <f t="shared" si="18"/>
        <v>19.876666666666665</v>
      </c>
      <c r="M32">
        <f t="shared" si="19"/>
        <v>0.75429142614480027</v>
      </c>
      <c r="O32" s="1">
        <v>0.75</v>
      </c>
      <c r="P32">
        <v>22.2</v>
      </c>
      <c r="Q32">
        <v>18.79</v>
      </c>
      <c r="R32">
        <v>23.6</v>
      </c>
      <c r="S32">
        <f t="shared" si="20"/>
        <v>21.53</v>
      </c>
      <c r="T32">
        <f t="shared" si="21"/>
        <v>2.0200165015827642</v>
      </c>
      <c r="V32" s="1">
        <v>0.75</v>
      </c>
      <c r="W32">
        <v>22.89</v>
      </c>
      <c r="X32">
        <v>30.2</v>
      </c>
      <c r="Y32">
        <v>18.399999999999999</v>
      </c>
      <c r="Z32">
        <f t="shared" si="22"/>
        <v>23.830000000000002</v>
      </c>
      <c r="AA32">
        <f t="shared" si="23"/>
        <v>4.8629689148365358</v>
      </c>
    </row>
    <row r="33" spans="1:27">
      <c r="A33" s="1">
        <v>0.75069444444444444</v>
      </c>
      <c r="B33">
        <v>22.89</v>
      </c>
      <c r="C33">
        <v>22.3</v>
      </c>
      <c r="D33">
        <v>25.16</v>
      </c>
      <c r="E33">
        <f t="shared" si="16"/>
        <v>23.45</v>
      </c>
      <c r="F33">
        <f t="shared" si="17"/>
        <v>1.232909837200866</v>
      </c>
      <c r="H33" s="1">
        <v>0.75069444444444444</v>
      </c>
      <c r="I33">
        <v>24.09</v>
      </c>
      <c r="J33">
        <v>26.43</v>
      </c>
      <c r="K33">
        <v>20.170000000000002</v>
      </c>
      <c r="L33">
        <f t="shared" si="18"/>
        <v>23.563333333333333</v>
      </c>
      <c r="M33">
        <f t="shared" si="19"/>
        <v>2.5826257095358667</v>
      </c>
      <c r="O33" s="1">
        <v>0.75069444444444444</v>
      </c>
      <c r="P33">
        <v>12.04</v>
      </c>
      <c r="Q33">
        <v>10.45</v>
      </c>
      <c r="R33">
        <v>13.66</v>
      </c>
      <c r="S33">
        <f t="shared" si="20"/>
        <v>12.049999999999999</v>
      </c>
      <c r="T33">
        <f t="shared" si="21"/>
        <v>1.3104960892730555</v>
      </c>
      <c r="V33" s="1">
        <v>0.75069444444444444</v>
      </c>
      <c r="W33">
        <v>17.32</v>
      </c>
      <c r="X33">
        <v>19.510000000000002</v>
      </c>
      <c r="Y33">
        <v>15.93</v>
      </c>
      <c r="Z33">
        <f t="shared" si="22"/>
        <v>17.586666666666666</v>
      </c>
      <c r="AA33">
        <f t="shared" si="23"/>
        <v>1.4736425014983194</v>
      </c>
    </row>
    <row r="34" spans="1:27">
      <c r="A34" s="1">
        <v>0.75138888888888899</v>
      </c>
      <c r="B34">
        <v>0</v>
      </c>
      <c r="C34">
        <v>0</v>
      </c>
      <c r="D34">
        <v>0</v>
      </c>
      <c r="E34">
        <f t="shared" si="16"/>
        <v>0</v>
      </c>
      <c r="F34">
        <f t="shared" si="17"/>
        <v>0</v>
      </c>
      <c r="H34" s="1">
        <v>0.75138888888888899</v>
      </c>
      <c r="I34">
        <v>39.01</v>
      </c>
      <c r="J34">
        <v>44.02</v>
      </c>
      <c r="K34">
        <v>42.3</v>
      </c>
      <c r="L34">
        <f t="shared" si="18"/>
        <v>41.776666666666664</v>
      </c>
      <c r="M34">
        <f t="shared" si="19"/>
        <v>2.0785304637865898</v>
      </c>
      <c r="O34" s="1">
        <v>0.75138888888888899</v>
      </c>
      <c r="P34">
        <v>0</v>
      </c>
      <c r="Q34">
        <v>0</v>
      </c>
      <c r="R34">
        <v>0</v>
      </c>
      <c r="S34">
        <f t="shared" si="20"/>
        <v>0</v>
      </c>
      <c r="T34">
        <f t="shared" si="21"/>
        <v>0</v>
      </c>
      <c r="V34" s="1">
        <v>0.75138888888888899</v>
      </c>
      <c r="W34">
        <v>0</v>
      </c>
      <c r="X34">
        <v>0</v>
      </c>
      <c r="Y34">
        <v>0</v>
      </c>
      <c r="Z34">
        <f t="shared" si="22"/>
        <v>0</v>
      </c>
      <c r="AA34">
        <f t="shared" si="23"/>
        <v>0</v>
      </c>
    </row>
    <row r="35" spans="1:27">
      <c r="A35" s="1">
        <v>0.75208333333333333</v>
      </c>
      <c r="B35">
        <v>0</v>
      </c>
      <c r="C35">
        <v>0</v>
      </c>
      <c r="D35">
        <v>0</v>
      </c>
      <c r="E35">
        <f t="shared" si="16"/>
        <v>0</v>
      </c>
      <c r="F35">
        <f t="shared" si="17"/>
        <v>0</v>
      </c>
      <c r="H35" s="1">
        <v>0.75208333333333333</v>
      </c>
      <c r="I35">
        <v>0</v>
      </c>
      <c r="J35">
        <v>0</v>
      </c>
      <c r="K35">
        <v>0</v>
      </c>
      <c r="L35">
        <f t="shared" si="18"/>
        <v>0</v>
      </c>
      <c r="M35">
        <f t="shared" si="19"/>
        <v>0</v>
      </c>
      <c r="O35" s="1">
        <v>0.75208333333333333</v>
      </c>
      <c r="P35">
        <v>14.21</v>
      </c>
      <c r="Q35">
        <v>18.149999999999999</v>
      </c>
      <c r="R35">
        <v>13.45</v>
      </c>
      <c r="S35">
        <f t="shared" si="20"/>
        <v>15.270000000000001</v>
      </c>
      <c r="T35">
        <f t="shared" si="21"/>
        <v>2.0599676372862366</v>
      </c>
      <c r="V35" s="1">
        <v>0.75208333333333333</v>
      </c>
      <c r="W35">
        <v>0</v>
      </c>
      <c r="X35">
        <v>0</v>
      </c>
      <c r="Y35">
        <v>0</v>
      </c>
      <c r="Z35">
        <f t="shared" si="22"/>
        <v>0</v>
      </c>
      <c r="AA35">
        <f t="shared" si="23"/>
        <v>0</v>
      </c>
    </row>
    <row r="36" spans="1:27">
      <c r="A36" s="1">
        <v>0.83611111111111114</v>
      </c>
      <c r="B36">
        <v>0</v>
      </c>
      <c r="C36">
        <v>0</v>
      </c>
      <c r="D36">
        <v>0</v>
      </c>
      <c r="E36">
        <f t="shared" si="16"/>
        <v>0</v>
      </c>
      <c r="F36">
        <f t="shared" si="17"/>
        <v>0</v>
      </c>
      <c r="H36" s="1">
        <v>0.83611111111111114</v>
      </c>
      <c r="I36">
        <v>0</v>
      </c>
      <c r="J36">
        <v>0</v>
      </c>
      <c r="K36">
        <v>0</v>
      </c>
      <c r="L36">
        <f t="shared" si="18"/>
        <v>0</v>
      </c>
      <c r="M36">
        <f t="shared" si="19"/>
        <v>0</v>
      </c>
      <c r="O36" s="1">
        <v>0.83611111111111114</v>
      </c>
      <c r="P36">
        <v>0</v>
      </c>
      <c r="Q36">
        <v>0</v>
      </c>
      <c r="R36">
        <v>0</v>
      </c>
      <c r="S36">
        <f t="shared" si="20"/>
        <v>0</v>
      </c>
      <c r="T36">
        <f t="shared" si="21"/>
        <v>0</v>
      </c>
      <c r="V36" s="1">
        <v>0.83611111111111114</v>
      </c>
      <c r="W36">
        <v>22.04</v>
      </c>
      <c r="X36">
        <v>18.11</v>
      </c>
      <c r="Y36">
        <v>24.56</v>
      </c>
      <c r="Z36">
        <f t="shared" si="22"/>
        <v>21.569999999999997</v>
      </c>
      <c r="AA36">
        <f t="shared" si="23"/>
        <v>2.6540911815535031</v>
      </c>
    </row>
    <row r="40" spans="1:27">
      <c r="A40" s="2" t="s">
        <v>15</v>
      </c>
      <c r="H40" s="2" t="s">
        <v>15</v>
      </c>
      <c r="O40" s="2" t="s">
        <v>15</v>
      </c>
      <c r="V40" s="2" t="s">
        <v>15</v>
      </c>
    </row>
    <row r="41" spans="1:27">
      <c r="A41" s="2"/>
      <c r="B41" t="s">
        <v>3</v>
      </c>
      <c r="C41" s="1" t="s">
        <v>2</v>
      </c>
      <c r="D41" s="1" t="s">
        <v>4</v>
      </c>
      <c r="E41" s="1" t="s">
        <v>10</v>
      </c>
      <c r="F41" s="1" t="s">
        <v>11</v>
      </c>
      <c r="G41" s="1"/>
      <c r="H41" s="2"/>
      <c r="I41" t="s">
        <v>5</v>
      </c>
      <c r="J41" s="1" t="s">
        <v>6</v>
      </c>
      <c r="K41" s="1" t="s">
        <v>14</v>
      </c>
      <c r="L41" s="1" t="s">
        <v>10</v>
      </c>
      <c r="M41" s="1" t="s">
        <v>11</v>
      </c>
      <c r="O41" s="2"/>
      <c r="P41" t="s">
        <v>25</v>
      </c>
      <c r="Q41" s="1" t="s">
        <v>26</v>
      </c>
      <c r="R41" s="1" t="s">
        <v>27</v>
      </c>
      <c r="S41" s="1" t="s">
        <v>10</v>
      </c>
      <c r="T41" s="1" t="s">
        <v>11</v>
      </c>
      <c r="V41" s="2"/>
      <c r="W41" t="s">
        <v>7</v>
      </c>
      <c r="X41" s="1" t="s">
        <v>8</v>
      </c>
      <c r="Y41" s="1" t="s">
        <v>9</v>
      </c>
      <c r="Z41" s="1" t="s">
        <v>10</v>
      </c>
      <c r="AA41" s="1" t="s">
        <v>11</v>
      </c>
    </row>
    <row r="43" spans="1:27">
      <c r="A43" s="1">
        <v>0.66666666666666663</v>
      </c>
      <c r="B43">
        <v>24.14</v>
      </c>
      <c r="C43">
        <v>22.9</v>
      </c>
      <c r="D43">
        <v>23.94</v>
      </c>
      <c r="E43">
        <f>AVERAGE(B43:D43)</f>
        <v>23.66</v>
      </c>
      <c r="F43">
        <f>_xlfn.STDEV.P(B43:D43)</f>
        <v>0.5435684562837213</v>
      </c>
      <c r="H43" s="1">
        <v>0.66666666666666663</v>
      </c>
      <c r="I43">
        <v>22.14</v>
      </c>
      <c r="J43">
        <v>17.600000000000001</v>
      </c>
      <c r="K43">
        <v>26.45</v>
      </c>
      <c r="L43">
        <f>AVERAGE(I43:K43)</f>
        <v>22.063333333333333</v>
      </c>
      <c r="M43">
        <f>_xlfn.STDEV.P(I43:K43)</f>
        <v>3.6134040583484377</v>
      </c>
      <c r="O43" s="1">
        <v>0.66666666666666663</v>
      </c>
      <c r="P43">
        <v>42.3</v>
      </c>
      <c r="Q43">
        <v>36.06</v>
      </c>
      <c r="R43">
        <v>41.9</v>
      </c>
      <c r="S43">
        <f>AVERAGE(P43:R43)</f>
        <v>40.086666666666666</v>
      </c>
      <c r="T43">
        <f>_xlfn.STDEV.P(P43:R43)</f>
        <v>2.8519622874240254</v>
      </c>
      <c r="V43" s="1">
        <v>0.66666666666666663</v>
      </c>
      <c r="W43">
        <v>38.6</v>
      </c>
      <c r="X43">
        <v>33.14</v>
      </c>
      <c r="Y43">
        <v>34.21</v>
      </c>
      <c r="Z43">
        <f>AVERAGE(W43:Y43)</f>
        <v>35.31666666666667</v>
      </c>
      <c r="AA43">
        <f>_xlfn.STDEV.P(W43:Y43)</f>
        <v>2.3624046130067469</v>
      </c>
    </row>
    <row r="44" spans="1:27">
      <c r="A44" s="1">
        <v>0.66736111111111107</v>
      </c>
      <c r="B44">
        <v>32.770000000000003</v>
      </c>
      <c r="C44">
        <v>29.14</v>
      </c>
      <c r="D44">
        <v>34.299999999999997</v>
      </c>
      <c r="E44">
        <f t="shared" ref="E44:E49" si="24">AVERAGE(B44:D44)</f>
        <v>32.07</v>
      </c>
      <c r="F44">
        <f t="shared" ref="F44:F49" si="25">_xlfn.STDEV.P(B44:D44)</f>
        <v>2.1639316070523109</v>
      </c>
      <c r="H44" s="1">
        <v>0.66736111111111107</v>
      </c>
      <c r="I44">
        <v>2.0499999999999998</v>
      </c>
      <c r="J44">
        <v>3.53</v>
      </c>
      <c r="K44">
        <v>4.42</v>
      </c>
      <c r="L44">
        <f t="shared" ref="L44:L49" si="26">AVERAGE(I44:K44)</f>
        <v>3.3333333333333335</v>
      </c>
      <c r="M44">
        <f t="shared" ref="M44:M49" si="27">_xlfn.STDEV.P(I44:K44)</f>
        <v>0.97749111959592128</v>
      </c>
      <c r="O44" s="1">
        <v>0.66736111111111107</v>
      </c>
      <c r="P44">
        <v>4.1100000000000003</v>
      </c>
      <c r="Q44">
        <v>2.2599999999999998</v>
      </c>
      <c r="R44">
        <v>5.58</v>
      </c>
      <c r="S44">
        <f t="shared" ref="S44:S49" si="28">AVERAGE(P44:R44)</f>
        <v>3.9833333333333329</v>
      </c>
      <c r="T44">
        <f t="shared" ref="T44:T49" si="29">_xlfn.STDEV.P(P44:R44)</f>
        <v>1.3583404907786893</v>
      </c>
      <c r="V44" s="1">
        <v>0.66736111111111107</v>
      </c>
      <c r="W44">
        <v>3.02</v>
      </c>
      <c r="X44">
        <v>6.88</v>
      </c>
      <c r="Y44">
        <v>5.8</v>
      </c>
      <c r="Z44">
        <f t="shared" ref="Z44:Z49" si="30">AVERAGE(W44:Y44)</f>
        <v>5.2333333333333334</v>
      </c>
      <c r="AA44">
        <f t="shared" ref="AA44:AA49" si="31">_xlfn.STDEV.P(W44:Y44)</f>
        <v>1.625983463083873</v>
      </c>
    </row>
    <row r="45" spans="1:27">
      <c r="A45" s="1">
        <v>0.75</v>
      </c>
      <c r="B45">
        <v>23.18</v>
      </c>
      <c r="C45">
        <v>25.62</v>
      </c>
      <c r="D45">
        <v>25.12</v>
      </c>
      <c r="E45">
        <f t="shared" si="24"/>
        <v>24.64</v>
      </c>
      <c r="F45">
        <f t="shared" si="25"/>
        <v>1.0523624217286875</v>
      </c>
      <c r="H45" s="1">
        <v>0.75</v>
      </c>
      <c r="I45">
        <v>40.61</v>
      </c>
      <c r="J45">
        <v>38.92</v>
      </c>
      <c r="K45">
        <v>34.090000000000003</v>
      </c>
      <c r="L45">
        <f t="shared" si="26"/>
        <v>37.873333333333335</v>
      </c>
      <c r="M45">
        <f t="shared" si="27"/>
        <v>2.7627562726781045</v>
      </c>
      <c r="O45" s="1">
        <v>0.75</v>
      </c>
      <c r="P45">
        <v>26.89</v>
      </c>
      <c r="Q45">
        <v>28.56</v>
      </c>
      <c r="R45">
        <v>25.61</v>
      </c>
      <c r="S45">
        <f t="shared" si="28"/>
        <v>27.02</v>
      </c>
      <c r="T45">
        <f t="shared" si="29"/>
        <v>1.2078355296424532</v>
      </c>
      <c r="V45" s="1">
        <v>0.75</v>
      </c>
      <c r="W45">
        <v>33.54</v>
      </c>
      <c r="X45">
        <v>29.5</v>
      </c>
      <c r="Y45">
        <v>38.19</v>
      </c>
      <c r="Z45">
        <f t="shared" si="30"/>
        <v>33.743333333333332</v>
      </c>
      <c r="AA45">
        <f t="shared" si="31"/>
        <v>3.5505899353331469</v>
      </c>
    </row>
    <row r="46" spans="1:27">
      <c r="A46" s="1">
        <v>0.75069444444444444</v>
      </c>
      <c r="B46">
        <v>20.04</v>
      </c>
      <c r="C46">
        <v>22.98</v>
      </c>
      <c r="D46">
        <v>16.850000000000001</v>
      </c>
      <c r="E46">
        <f t="shared" si="24"/>
        <v>19.956666666666667</v>
      </c>
      <c r="F46">
        <f t="shared" si="25"/>
        <v>2.5032556579160952</v>
      </c>
      <c r="H46" s="1">
        <v>0.75069444444444444</v>
      </c>
      <c r="I46">
        <v>14.7</v>
      </c>
      <c r="J46">
        <v>16.2</v>
      </c>
      <c r="K46">
        <v>12.68</v>
      </c>
      <c r="L46">
        <f t="shared" si="26"/>
        <v>14.526666666666666</v>
      </c>
      <c r="M46">
        <f t="shared" si="27"/>
        <v>1.4422513265339325</v>
      </c>
      <c r="O46" s="1">
        <v>0.75069444444444444</v>
      </c>
      <c r="P46">
        <v>7.9</v>
      </c>
      <c r="Q46">
        <v>11.39</v>
      </c>
      <c r="R46">
        <v>10.02</v>
      </c>
      <c r="S46">
        <f t="shared" si="28"/>
        <v>9.77</v>
      </c>
      <c r="T46">
        <f t="shared" si="29"/>
        <v>1.4357112058720882</v>
      </c>
      <c r="V46" s="1">
        <v>0.75069444444444444</v>
      </c>
      <c r="W46">
        <v>18.899999999999999</v>
      </c>
      <c r="X46">
        <v>21.5</v>
      </c>
      <c r="Y46">
        <v>15.6</v>
      </c>
      <c r="Z46">
        <f t="shared" si="30"/>
        <v>18.666666666666668</v>
      </c>
      <c r="AA46">
        <f t="shared" si="31"/>
        <v>2.4143091949642432</v>
      </c>
    </row>
    <row r="47" spans="1:27">
      <c r="A47" s="1">
        <v>0.75138888888888899</v>
      </c>
      <c r="B47">
        <v>0</v>
      </c>
      <c r="C47">
        <v>0</v>
      </c>
      <c r="D47">
        <v>0</v>
      </c>
      <c r="E47">
        <f t="shared" si="24"/>
        <v>0</v>
      </c>
      <c r="F47">
        <f t="shared" si="25"/>
        <v>0</v>
      </c>
      <c r="H47" s="1">
        <v>0.75138888888888899</v>
      </c>
      <c r="I47">
        <v>21.44</v>
      </c>
      <c r="J47">
        <v>24.4</v>
      </c>
      <c r="K47">
        <v>22.44</v>
      </c>
      <c r="L47">
        <f t="shared" si="26"/>
        <v>22.76</v>
      </c>
      <c r="M47">
        <f t="shared" si="27"/>
        <v>1.2294172061048536</v>
      </c>
      <c r="O47" s="1">
        <v>0.75138888888888899</v>
      </c>
      <c r="P47">
        <v>0</v>
      </c>
      <c r="Q47">
        <v>0</v>
      </c>
      <c r="R47">
        <v>0</v>
      </c>
      <c r="S47">
        <f t="shared" si="28"/>
        <v>0</v>
      </c>
      <c r="T47">
        <f t="shared" si="29"/>
        <v>0</v>
      </c>
      <c r="V47" s="1">
        <v>0.75138888888888899</v>
      </c>
      <c r="W47">
        <v>0</v>
      </c>
      <c r="X47">
        <v>0</v>
      </c>
      <c r="Y47">
        <v>0</v>
      </c>
      <c r="Z47">
        <f t="shared" si="30"/>
        <v>0</v>
      </c>
      <c r="AA47">
        <f t="shared" si="31"/>
        <v>0</v>
      </c>
    </row>
    <row r="48" spans="1:27">
      <c r="A48" s="1">
        <v>0.75208333333333333</v>
      </c>
      <c r="B48">
        <v>0</v>
      </c>
      <c r="C48">
        <v>0</v>
      </c>
      <c r="D48">
        <v>0</v>
      </c>
      <c r="E48">
        <f t="shared" si="24"/>
        <v>0</v>
      </c>
      <c r="F48">
        <f t="shared" si="25"/>
        <v>0</v>
      </c>
      <c r="H48" s="1">
        <v>0.75208333333333333</v>
      </c>
      <c r="I48">
        <v>0</v>
      </c>
      <c r="J48">
        <v>0</v>
      </c>
      <c r="K48">
        <v>0</v>
      </c>
      <c r="L48">
        <f t="shared" si="26"/>
        <v>0</v>
      </c>
      <c r="M48">
        <f t="shared" si="27"/>
        <v>0</v>
      </c>
      <c r="O48" s="1">
        <v>0.75208333333333333</v>
      </c>
      <c r="P48">
        <v>19.3</v>
      </c>
      <c r="Q48">
        <v>22.4</v>
      </c>
      <c r="R48">
        <v>17.45</v>
      </c>
      <c r="S48">
        <f t="shared" si="28"/>
        <v>19.716666666666669</v>
      </c>
      <c r="T48">
        <f t="shared" si="29"/>
        <v>2.0421938094988654</v>
      </c>
      <c r="V48" s="1">
        <v>0.75208333333333333</v>
      </c>
      <c r="W48">
        <v>0</v>
      </c>
      <c r="X48">
        <v>0</v>
      </c>
      <c r="Y48">
        <v>0</v>
      </c>
      <c r="Z48">
        <f t="shared" si="30"/>
        <v>0</v>
      </c>
      <c r="AA48">
        <f t="shared" si="31"/>
        <v>0</v>
      </c>
    </row>
    <row r="49" spans="1:27">
      <c r="A49" s="1">
        <v>0.83611111111111114</v>
      </c>
      <c r="B49">
        <v>0</v>
      </c>
      <c r="C49">
        <v>0</v>
      </c>
      <c r="D49">
        <v>0</v>
      </c>
      <c r="E49">
        <f t="shared" si="24"/>
        <v>0</v>
      </c>
      <c r="F49">
        <f t="shared" si="25"/>
        <v>0</v>
      </c>
      <c r="H49" s="1">
        <v>0.83611111111111114</v>
      </c>
      <c r="I49">
        <v>0</v>
      </c>
      <c r="J49">
        <v>0</v>
      </c>
      <c r="K49">
        <v>0</v>
      </c>
      <c r="L49">
        <f t="shared" si="26"/>
        <v>0</v>
      </c>
      <c r="M49">
        <f t="shared" si="27"/>
        <v>0</v>
      </c>
      <c r="O49" s="1">
        <v>0.83611111111111114</v>
      </c>
      <c r="P49">
        <v>0</v>
      </c>
      <c r="Q49">
        <v>0</v>
      </c>
      <c r="R49">
        <v>0</v>
      </c>
      <c r="S49">
        <f t="shared" si="28"/>
        <v>0</v>
      </c>
      <c r="T49">
        <f t="shared" si="29"/>
        <v>0</v>
      </c>
      <c r="V49" s="1">
        <v>0.83611111111111114</v>
      </c>
      <c r="W49">
        <v>6.1</v>
      </c>
      <c r="X49">
        <v>9.23</v>
      </c>
      <c r="Y49">
        <v>12.56</v>
      </c>
      <c r="Z49">
        <f t="shared" si="30"/>
        <v>9.2966666666666669</v>
      </c>
      <c r="AA49">
        <f t="shared" si="31"/>
        <v>2.6377052316149494</v>
      </c>
    </row>
    <row r="54" spans="1:27">
      <c r="A54" s="3" t="s">
        <v>17</v>
      </c>
      <c r="B54" s="3"/>
      <c r="C54" s="3"/>
      <c r="D54" s="3"/>
      <c r="E54" s="3"/>
      <c r="G54" s="6" t="s">
        <v>17</v>
      </c>
      <c r="H54" s="6"/>
      <c r="I54" s="6"/>
      <c r="J54" s="6"/>
      <c r="K54" s="6"/>
      <c r="L54" s="6"/>
      <c r="N54" s="9" t="s">
        <v>17</v>
      </c>
      <c r="O54" s="9"/>
      <c r="P54" s="9"/>
      <c r="Q54" s="9"/>
      <c r="R54" s="9"/>
      <c r="T54" s="12" t="s">
        <v>17</v>
      </c>
      <c r="U54" s="12"/>
      <c r="V54" s="12"/>
      <c r="W54" s="12"/>
      <c r="X54" s="12"/>
    </row>
    <row r="55" spans="1:27">
      <c r="A55" s="4" t="s">
        <v>1</v>
      </c>
      <c r="B55" s="4" t="s">
        <v>16</v>
      </c>
      <c r="C55" s="4" t="s">
        <v>18</v>
      </c>
      <c r="D55" s="4" t="s">
        <v>28</v>
      </c>
      <c r="E55" s="4" t="s">
        <v>19</v>
      </c>
      <c r="G55" s="7" t="s">
        <v>12</v>
      </c>
      <c r="H55" s="7" t="s">
        <v>16</v>
      </c>
      <c r="I55" s="7" t="s">
        <v>18</v>
      </c>
      <c r="J55" s="7" t="s">
        <v>28</v>
      </c>
      <c r="K55" s="7" t="s">
        <v>19</v>
      </c>
      <c r="L55" s="6"/>
      <c r="N55" s="10" t="s">
        <v>13</v>
      </c>
      <c r="O55" s="10" t="s">
        <v>16</v>
      </c>
      <c r="P55" s="10" t="s">
        <v>18</v>
      </c>
      <c r="Q55" s="10" t="s">
        <v>28</v>
      </c>
      <c r="R55" s="10" t="s">
        <v>19</v>
      </c>
      <c r="T55" s="13" t="s">
        <v>15</v>
      </c>
      <c r="U55" s="13" t="s">
        <v>16</v>
      </c>
      <c r="V55" s="13" t="s">
        <v>18</v>
      </c>
      <c r="W55" s="13" t="s">
        <v>28</v>
      </c>
      <c r="X55" s="13" t="s">
        <v>19</v>
      </c>
    </row>
    <row r="56" spans="1:27">
      <c r="A56" s="5">
        <v>0.66666666666666663</v>
      </c>
      <c r="B56" s="3">
        <v>23.78</v>
      </c>
      <c r="C56" s="3">
        <v>25.223333333333333</v>
      </c>
      <c r="D56" s="3">
        <v>28.51</v>
      </c>
      <c r="E56" s="3">
        <v>32.516666666666666</v>
      </c>
      <c r="G56" s="8">
        <v>0.66666666666666663</v>
      </c>
      <c r="H56" s="6">
        <v>29.426666666666666</v>
      </c>
      <c r="I56" s="6">
        <v>16.316666666666666</v>
      </c>
      <c r="J56" s="6">
        <v>43.050000000000004</v>
      </c>
      <c r="K56" s="6">
        <v>36.879999999999995</v>
      </c>
      <c r="L56" s="6"/>
      <c r="N56" s="11">
        <v>0.66666666666666663</v>
      </c>
      <c r="O56" s="9">
        <v>25.223333333333333</v>
      </c>
      <c r="P56" s="9">
        <v>12.143333333333336</v>
      </c>
      <c r="Q56" s="9">
        <v>44.116666666666674</v>
      </c>
      <c r="R56" s="9">
        <v>25.58666666666667</v>
      </c>
      <c r="T56" s="14">
        <v>0.66666666666666663</v>
      </c>
      <c r="U56" s="12">
        <v>23.66</v>
      </c>
      <c r="V56" s="12">
        <v>22.063333333333333</v>
      </c>
      <c r="W56" s="12">
        <v>40.086666666666666</v>
      </c>
      <c r="X56" s="12">
        <v>35.31666666666667</v>
      </c>
    </row>
    <row r="57" spans="1:27">
      <c r="A57" s="5">
        <v>0.66736111111111107</v>
      </c>
      <c r="B57" s="3">
        <v>30.216666666666669</v>
      </c>
      <c r="C57" s="3">
        <v>8.0200000000000014</v>
      </c>
      <c r="D57" s="3">
        <v>21.830000000000002</v>
      </c>
      <c r="E57" s="3">
        <v>17.900000000000002</v>
      </c>
      <c r="G57" s="8">
        <v>0.66736111111111107</v>
      </c>
      <c r="H57" s="6">
        <v>25.553333333333331</v>
      </c>
      <c r="I57" s="6">
        <v>4.8499999999999996</v>
      </c>
      <c r="J57" s="6">
        <v>6.6066666666666665</v>
      </c>
      <c r="K57" s="6">
        <v>11.549999999999999</v>
      </c>
      <c r="L57" s="6"/>
      <c r="N57" s="11">
        <v>0.66736111111111107</v>
      </c>
      <c r="O57" s="9">
        <v>31.17</v>
      </c>
      <c r="P57" s="9">
        <v>2.7866666666666666</v>
      </c>
      <c r="Q57" s="9">
        <v>7.1466666666666674</v>
      </c>
      <c r="R57" s="9">
        <v>11.643333333333336</v>
      </c>
      <c r="T57" s="14">
        <v>0.66736111111111107</v>
      </c>
      <c r="U57" s="12">
        <v>32.07</v>
      </c>
      <c r="V57" s="12">
        <v>3.3333333333333335</v>
      </c>
      <c r="W57" s="12">
        <v>3.9833333333333329</v>
      </c>
      <c r="X57" s="12">
        <v>5.2333333333333334</v>
      </c>
    </row>
    <row r="58" spans="1:27">
      <c r="A58" s="5">
        <v>0.75</v>
      </c>
      <c r="B58" s="3">
        <v>15.553333333333333</v>
      </c>
      <c r="C58" s="3">
        <v>22.423333333333336</v>
      </c>
      <c r="D58" s="3">
        <v>8.0633333333333344</v>
      </c>
      <c r="E58" s="3">
        <v>25.076666666666668</v>
      </c>
      <c r="G58" s="8">
        <v>0.75</v>
      </c>
      <c r="H58" s="6">
        <v>18.713333333333335</v>
      </c>
      <c r="I58" s="6">
        <v>26.563333333333333</v>
      </c>
      <c r="J58" s="6">
        <v>25.206666666666667</v>
      </c>
      <c r="K58" s="6">
        <v>39.183333333333337</v>
      </c>
      <c r="L58" s="6"/>
      <c r="N58" s="11">
        <v>0.75</v>
      </c>
      <c r="O58" s="9">
        <v>20.746666666666666</v>
      </c>
      <c r="P58" s="9">
        <v>19.876666666666665</v>
      </c>
      <c r="Q58" s="9">
        <v>21.53</v>
      </c>
      <c r="R58" s="9">
        <v>23.830000000000002</v>
      </c>
      <c r="T58" s="14">
        <v>0.75</v>
      </c>
      <c r="U58" s="12">
        <v>24.64</v>
      </c>
      <c r="V58" s="12">
        <v>37.873333333333335</v>
      </c>
      <c r="W58" s="12">
        <v>27.02</v>
      </c>
      <c r="X58" s="12">
        <v>33.743333333333332</v>
      </c>
    </row>
    <row r="59" spans="1:27">
      <c r="A59" s="5">
        <v>0.75069444444444444</v>
      </c>
      <c r="B59" s="3">
        <v>30.123333333333331</v>
      </c>
      <c r="C59" s="3">
        <v>9.4533333333333331</v>
      </c>
      <c r="D59" s="3">
        <v>4.3666666666666663</v>
      </c>
      <c r="E59" s="3">
        <v>13.386666666666665</v>
      </c>
      <c r="G59" s="8">
        <v>0.75069444444444444</v>
      </c>
      <c r="H59" s="6">
        <v>26.536666666666665</v>
      </c>
      <c r="I59" s="6">
        <v>9.2633333333333336</v>
      </c>
      <c r="J59" s="6">
        <v>17.663333333333334</v>
      </c>
      <c r="K59" s="6">
        <v>8.3866666666666649</v>
      </c>
      <c r="L59" s="6"/>
      <c r="N59" s="11">
        <v>0.75069444444444444</v>
      </c>
      <c r="O59" s="9">
        <v>23.45</v>
      </c>
      <c r="P59" s="9">
        <v>23.563333333333333</v>
      </c>
      <c r="Q59" s="9">
        <v>12.049999999999999</v>
      </c>
      <c r="R59" s="9">
        <v>17.586666666666666</v>
      </c>
      <c r="T59" s="14">
        <v>0.75069444444444444</v>
      </c>
      <c r="U59" s="12">
        <v>19.956666666666667</v>
      </c>
      <c r="V59" s="12">
        <v>14.526666666666666</v>
      </c>
      <c r="W59" s="12">
        <v>9.77</v>
      </c>
      <c r="X59" s="12">
        <v>18.666666666666668</v>
      </c>
    </row>
    <row r="60" spans="1:27">
      <c r="A60" s="5">
        <v>0.75138888888888899</v>
      </c>
      <c r="B60" s="3">
        <v>0</v>
      </c>
      <c r="C60" s="3">
        <v>34.623333333333335</v>
      </c>
      <c r="D60" s="3">
        <v>0</v>
      </c>
      <c r="E60" s="3">
        <v>0</v>
      </c>
      <c r="G60" s="8">
        <v>0.75138888888888899</v>
      </c>
      <c r="H60" s="6">
        <v>0</v>
      </c>
      <c r="I60" s="6">
        <v>42.743333333333339</v>
      </c>
      <c r="J60" s="6">
        <v>0</v>
      </c>
      <c r="K60" s="6">
        <v>0</v>
      </c>
      <c r="L60" s="6"/>
      <c r="N60" s="11">
        <v>0.75138888888888899</v>
      </c>
      <c r="O60" s="9">
        <v>0</v>
      </c>
      <c r="P60" s="9">
        <v>41.776666666666664</v>
      </c>
      <c r="Q60" s="9">
        <v>0</v>
      </c>
      <c r="R60" s="9">
        <v>0</v>
      </c>
      <c r="T60" s="14">
        <v>0.75138888888888899</v>
      </c>
      <c r="U60" s="12">
        <v>0</v>
      </c>
      <c r="V60" s="12">
        <v>22.76</v>
      </c>
      <c r="W60" s="12">
        <v>0</v>
      </c>
      <c r="X60" s="12">
        <v>0</v>
      </c>
    </row>
    <row r="61" spans="1:27">
      <c r="A61" s="5">
        <v>0.75208333333333333</v>
      </c>
      <c r="B61" s="3">
        <v>0</v>
      </c>
      <c r="C61" s="3">
        <v>0</v>
      </c>
      <c r="D61" s="3">
        <v>37.223333333333329</v>
      </c>
      <c r="E61" s="3">
        <v>0</v>
      </c>
      <c r="G61" s="8">
        <v>0.75208333333333333</v>
      </c>
      <c r="H61" s="6">
        <v>0</v>
      </c>
      <c r="I61" s="6">
        <v>0</v>
      </c>
      <c r="J61" s="6">
        <v>7.1233333333333322</v>
      </c>
      <c r="K61" s="6">
        <v>0</v>
      </c>
      <c r="L61" s="6"/>
      <c r="N61" s="11">
        <v>0.75208333333333333</v>
      </c>
      <c r="O61" s="9">
        <v>0</v>
      </c>
      <c r="P61" s="9">
        <v>0</v>
      </c>
      <c r="Q61" s="9">
        <v>15.270000000000001</v>
      </c>
      <c r="R61" s="9">
        <v>0</v>
      </c>
      <c r="T61" s="14">
        <v>0.75208333333333333</v>
      </c>
      <c r="U61" s="12">
        <v>0</v>
      </c>
      <c r="V61" s="12">
        <v>0</v>
      </c>
      <c r="W61" s="12">
        <v>19.716666666666669</v>
      </c>
      <c r="X61" s="12">
        <v>0</v>
      </c>
    </row>
    <row r="62" spans="1:27">
      <c r="A62" s="5">
        <v>0.83611111111111114</v>
      </c>
      <c r="B62" s="3">
        <v>0</v>
      </c>
      <c r="C62" s="3">
        <v>0</v>
      </c>
      <c r="D62" s="3">
        <v>0</v>
      </c>
      <c r="E62" s="3">
        <v>11.149999999999999</v>
      </c>
      <c r="G62" s="8">
        <v>0.83611111111111114</v>
      </c>
      <c r="H62" s="6">
        <v>0</v>
      </c>
      <c r="I62" s="6">
        <v>0</v>
      </c>
      <c r="J62" s="6">
        <v>0</v>
      </c>
      <c r="K62" s="6">
        <v>3.0166666666666662</v>
      </c>
      <c r="L62" s="6"/>
      <c r="N62" s="11">
        <v>0.83611111111111114</v>
      </c>
      <c r="O62" s="9">
        <v>0</v>
      </c>
      <c r="P62" s="9">
        <v>0</v>
      </c>
      <c r="Q62" s="9">
        <v>0</v>
      </c>
      <c r="R62" s="9">
        <v>21.569999999999997</v>
      </c>
      <c r="T62" s="14">
        <v>0.83611111111111114</v>
      </c>
      <c r="U62" s="12">
        <v>0</v>
      </c>
      <c r="V62" s="12">
        <v>0</v>
      </c>
      <c r="W62" s="12">
        <v>0</v>
      </c>
      <c r="X62" s="12">
        <v>9.2966666666666669</v>
      </c>
    </row>
    <row r="63" spans="1:27">
      <c r="A63" s="3"/>
      <c r="B63" s="3"/>
      <c r="C63" s="3"/>
      <c r="D63" s="3"/>
      <c r="E63" s="3"/>
      <c r="G63" s="6"/>
      <c r="H63" s="6"/>
      <c r="I63" s="6"/>
      <c r="J63" s="6"/>
      <c r="K63" s="6"/>
      <c r="L63" s="6"/>
      <c r="N63" s="9"/>
      <c r="O63" s="9"/>
      <c r="P63" s="9"/>
      <c r="Q63" s="9"/>
      <c r="R63" s="9"/>
      <c r="T63" s="12"/>
      <c r="U63" s="12"/>
      <c r="V63" s="12"/>
      <c r="W63" s="12"/>
      <c r="X63" s="12"/>
    </row>
    <row r="64" spans="1:27">
      <c r="A64" s="3" t="s">
        <v>11</v>
      </c>
      <c r="B64" s="3"/>
      <c r="C64" s="3"/>
      <c r="D64" s="3"/>
      <c r="E64" s="3"/>
      <c r="G64" s="6" t="s">
        <v>11</v>
      </c>
      <c r="H64" s="6"/>
      <c r="I64" s="6"/>
      <c r="J64" s="6"/>
      <c r="K64" s="6"/>
      <c r="L64" s="6"/>
      <c r="N64" s="9" t="s">
        <v>11</v>
      </c>
      <c r="O64" s="9"/>
      <c r="P64" s="9"/>
      <c r="Q64" s="9"/>
      <c r="R64" s="9"/>
      <c r="T64" s="12" t="s">
        <v>11</v>
      </c>
      <c r="U64" s="12"/>
      <c r="V64" s="12"/>
      <c r="W64" s="12"/>
      <c r="X64" s="12"/>
    </row>
    <row r="65" spans="1:24">
      <c r="A65" s="4" t="s">
        <v>1</v>
      </c>
      <c r="B65" s="4" t="s">
        <v>16</v>
      </c>
      <c r="C65" s="4" t="s">
        <v>18</v>
      </c>
      <c r="D65" s="4" t="s">
        <v>28</v>
      </c>
      <c r="E65" s="4" t="s">
        <v>19</v>
      </c>
      <c r="G65" s="7" t="s">
        <v>12</v>
      </c>
      <c r="H65" s="7" t="s">
        <v>16</v>
      </c>
      <c r="I65" s="7" t="s">
        <v>18</v>
      </c>
      <c r="J65" s="7" t="s">
        <v>28</v>
      </c>
      <c r="K65" s="7" t="s">
        <v>19</v>
      </c>
      <c r="L65" s="6"/>
      <c r="N65" s="10" t="s">
        <v>13</v>
      </c>
      <c r="O65" s="10" t="s">
        <v>16</v>
      </c>
      <c r="P65" s="10" t="s">
        <v>18</v>
      </c>
      <c r="Q65" s="10" t="s">
        <v>28</v>
      </c>
      <c r="R65" s="10" t="s">
        <v>19</v>
      </c>
      <c r="T65" s="13" t="s">
        <v>15</v>
      </c>
      <c r="U65" s="13" t="s">
        <v>16</v>
      </c>
      <c r="V65" s="13" t="s">
        <v>18</v>
      </c>
      <c r="W65" s="13" t="s">
        <v>28</v>
      </c>
      <c r="X65" s="13" t="s">
        <v>19</v>
      </c>
    </row>
    <row r="66" spans="1:24">
      <c r="A66" s="5">
        <v>0.66666666666666663</v>
      </c>
      <c r="B66" s="3">
        <v>1.3683810385512747</v>
      </c>
      <c r="C66" s="3">
        <v>0.99244927102374192</v>
      </c>
      <c r="D66" s="3">
        <v>2.9341779087164896</v>
      </c>
      <c r="E66" s="3">
        <v>2.6449616674390981</v>
      </c>
      <c r="G66" s="8">
        <v>0.66666666666666663</v>
      </c>
      <c r="H66" s="6">
        <v>1.5263318410125915</v>
      </c>
      <c r="I66" s="6">
        <v>2.7475605341627771</v>
      </c>
      <c r="J66" s="6">
        <v>2.8969754342532243</v>
      </c>
      <c r="K66" s="6">
        <v>4.6831043834903889</v>
      </c>
      <c r="L66" s="6"/>
      <c r="N66" s="11">
        <v>0.66666666666666663</v>
      </c>
      <c r="O66" s="9">
        <v>1.0478337442340528</v>
      </c>
      <c r="P66" s="9">
        <v>2.5555342994285053</v>
      </c>
      <c r="Q66" s="9">
        <v>3.0948595372901115</v>
      </c>
      <c r="R66" s="9">
        <v>4.6584284426784413</v>
      </c>
      <c r="T66" s="14">
        <v>0.66666666666666663</v>
      </c>
      <c r="U66" s="12">
        <v>0.5435684562837213</v>
      </c>
      <c r="V66" s="12">
        <v>3.6134040583484377</v>
      </c>
      <c r="W66" s="12">
        <v>2.8519622874240254</v>
      </c>
      <c r="X66" s="12">
        <v>2.3624046130067469</v>
      </c>
    </row>
    <row r="67" spans="1:24">
      <c r="A67" s="5">
        <v>0.66736111111111107</v>
      </c>
      <c r="B67" s="3">
        <v>3.5346506978138108</v>
      </c>
      <c r="C67" s="3">
        <v>0.46137475729244942</v>
      </c>
      <c r="D67" s="3">
        <v>3.6611564657450173</v>
      </c>
      <c r="E67" s="3">
        <v>2.2845714404821202</v>
      </c>
      <c r="G67" s="8">
        <v>0.66736111111111107</v>
      </c>
      <c r="H67" s="6">
        <v>1.6341018600102286</v>
      </c>
      <c r="I67" s="6">
        <v>1.179350103517472</v>
      </c>
      <c r="J67" s="6">
        <v>1.9967362258334371</v>
      </c>
      <c r="K67" s="6">
        <v>3.5829875802184992</v>
      </c>
      <c r="L67" s="6"/>
      <c r="N67" s="11">
        <v>0.66736111111111107</v>
      </c>
      <c r="O67" s="9">
        <v>2.0800160255792903</v>
      </c>
      <c r="P67" s="9">
        <v>0.85713994708500818</v>
      </c>
      <c r="Q67" s="9">
        <v>1.6739241984696376</v>
      </c>
      <c r="R67" s="9">
        <v>0.95185199596482539</v>
      </c>
      <c r="T67" s="14">
        <v>0.66736111111111107</v>
      </c>
      <c r="U67" s="12">
        <v>2.1639316070523109</v>
      </c>
      <c r="V67" s="12">
        <v>0.97749111959592128</v>
      </c>
      <c r="W67" s="12">
        <v>1.3583404907786893</v>
      </c>
      <c r="X67" s="12">
        <v>1.625983463083873</v>
      </c>
    </row>
    <row r="68" spans="1:24">
      <c r="A68" s="5">
        <v>0.75</v>
      </c>
      <c r="B68" s="3">
        <v>2.3386653363736376</v>
      </c>
      <c r="C68" s="3">
        <v>4.1269951404004361</v>
      </c>
      <c r="D68" s="3">
        <v>1.66745981127649</v>
      </c>
      <c r="E68" s="3">
        <v>1.9497749157844408</v>
      </c>
      <c r="G68" s="8">
        <v>0.75</v>
      </c>
      <c r="H68" s="6">
        <v>1.6082357483348719</v>
      </c>
      <c r="I68" s="6">
        <v>0.85830582480191031</v>
      </c>
      <c r="J68" s="6">
        <v>3.7228513564500583</v>
      </c>
      <c r="K68" s="6">
        <v>2.8564118906223754</v>
      </c>
      <c r="L68" s="6"/>
      <c r="N68" s="11">
        <v>0.75</v>
      </c>
      <c r="O68" s="9">
        <v>3.2543338625422118</v>
      </c>
      <c r="P68" s="9">
        <v>0.75429142614480027</v>
      </c>
      <c r="Q68" s="9">
        <v>2.0200165015827642</v>
      </c>
      <c r="R68" s="9">
        <v>4.8629689148365358</v>
      </c>
      <c r="T68" s="14">
        <v>0.75</v>
      </c>
      <c r="U68" s="12">
        <v>1.0523624217286875</v>
      </c>
      <c r="V68" s="12">
        <v>2.7627562726781045</v>
      </c>
      <c r="W68" s="12">
        <v>1.2078355296424532</v>
      </c>
      <c r="X68" s="12">
        <v>3.5505899353331469</v>
      </c>
    </row>
    <row r="69" spans="1:24">
      <c r="A69" s="5">
        <v>0.75069444444444444</v>
      </c>
      <c r="B69" s="3">
        <v>0.89578023098426485</v>
      </c>
      <c r="C69" s="3">
        <v>1.806088468363489</v>
      </c>
      <c r="D69" s="3">
        <v>1.051358909010409</v>
      </c>
      <c r="E69" s="3">
        <v>2.3795284313400367</v>
      </c>
      <c r="G69" s="8">
        <v>0.75069444444444444</v>
      </c>
      <c r="H69" s="6">
        <v>1.9106078148647414</v>
      </c>
      <c r="I69" s="6">
        <v>0.7772315542287821</v>
      </c>
      <c r="J69" s="6">
        <v>1.9770910168449176</v>
      </c>
      <c r="K69" s="6">
        <v>1.7875930434214864</v>
      </c>
      <c r="L69" s="6"/>
      <c r="N69" s="11">
        <v>0.75069444444444444</v>
      </c>
      <c r="O69" s="9">
        <v>1.232909837200866</v>
      </c>
      <c r="P69" s="9">
        <v>2.5826257095358667</v>
      </c>
      <c r="Q69" s="9">
        <v>1.3104960892730555</v>
      </c>
      <c r="R69" s="9">
        <v>1.4736425014983194</v>
      </c>
      <c r="T69" s="14">
        <v>0.75069444444444444</v>
      </c>
      <c r="U69" s="12">
        <v>2.5032556579160952</v>
      </c>
      <c r="V69" s="12">
        <v>1.4422513265339325</v>
      </c>
      <c r="W69" s="12">
        <v>1.4357112058720882</v>
      </c>
      <c r="X69" s="12">
        <v>2.4143091949642432</v>
      </c>
    </row>
    <row r="70" spans="1:24">
      <c r="A70" s="5">
        <v>0.75138888888888899</v>
      </c>
      <c r="B70" s="3">
        <v>0</v>
      </c>
      <c r="C70" s="3">
        <v>3.2591341726838361</v>
      </c>
      <c r="D70" s="3">
        <v>0</v>
      </c>
      <c r="E70" s="3">
        <v>0</v>
      </c>
      <c r="G70" s="8">
        <v>0.75138888888888899</v>
      </c>
      <c r="H70" s="6">
        <v>0</v>
      </c>
      <c r="I70" s="6">
        <v>2.6445457496935472</v>
      </c>
      <c r="J70" s="6">
        <v>0</v>
      </c>
      <c r="K70" s="6">
        <v>0</v>
      </c>
      <c r="L70" s="6"/>
      <c r="N70" s="11">
        <v>0.75138888888888899</v>
      </c>
      <c r="O70" s="9">
        <v>0</v>
      </c>
      <c r="P70" s="9">
        <v>2.0785304637865898</v>
      </c>
      <c r="Q70" s="9">
        <v>0</v>
      </c>
      <c r="R70" s="9">
        <v>0</v>
      </c>
      <c r="T70" s="14">
        <v>0.75138888888888899</v>
      </c>
      <c r="U70" s="12">
        <v>0</v>
      </c>
      <c r="V70" s="12">
        <v>1.2294172061048536</v>
      </c>
      <c r="W70" s="12">
        <v>0</v>
      </c>
      <c r="X70" s="12">
        <v>0</v>
      </c>
    </row>
    <row r="71" spans="1:24">
      <c r="A71" s="5">
        <v>0.75208333333333333</v>
      </c>
      <c r="B71" s="3">
        <v>0</v>
      </c>
      <c r="C71" s="3">
        <v>0</v>
      </c>
      <c r="D71" s="3">
        <v>1.5495017120208538</v>
      </c>
      <c r="E71" s="3">
        <v>0</v>
      </c>
      <c r="G71" s="8">
        <v>0.75208333333333333</v>
      </c>
      <c r="H71" s="6">
        <v>0</v>
      </c>
      <c r="I71" s="6">
        <v>0</v>
      </c>
      <c r="J71" s="6">
        <v>1.6606089913710076</v>
      </c>
      <c r="K71" s="6">
        <v>0</v>
      </c>
      <c r="L71" s="6"/>
      <c r="N71" s="11">
        <v>0.75208333333333333</v>
      </c>
      <c r="O71" s="9">
        <v>0</v>
      </c>
      <c r="P71" s="9">
        <v>0</v>
      </c>
      <c r="Q71" s="9">
        <v>2.0599676372862366</v>
      </c>
      <c r="R71" s="9">
        <v>0</v>
      </c>
      <c r="T71" s="14">
        <v>0.75208333333333333</v>
      </c>
      <c r="U71" s="12">
        <v>0</v>
      </c>
      <c r="V71" s="12">
        <v>0</v>
      </c>
      <c r="W71" s="12">
        <v>2.0421938094988654</v>
      </c>
      <c r="X71" s="12">
        <v>0</v>
      </c>
    </row>
    <row r="72" spans="1:24">
      <c r="A72" s="5">
        <v>0.83611111111111114</v>
      </c>
      <c r="B72" s="3">
        <v>0</v>
      </c>
      <c r="C72" s="3">
        <v>0</v>
      </c>
      <c r="D72" s="3">
        <v>0</v>
      </c>
      <c r="E72" s="3">
        <v>0.8311838946145832</v>
      </c>
      <c r="G72" s="8">
        <v>0.83611111111111114</v>
      </c>
      <c r="H72" s="6">
        <v>0</v>
      </c>
      <c r="I72" s="6">
        <v>0</v>
      </c>
      <c r="J72" s="6">
        <v>0</v>
      </c>
      <c r="K72" s="6">
        <v>1.9689139702440597</v>
      </c>
      <c r="L72" s="6"/>
      <c r="N72" s="11">
        <v>0.83611111111111114</v>
      </c>
      <c r="O72" s="9">
        <v>0</v>
      </c>
      <c r="P72" s="9">
        <v>0</v>
      </c>
      <c r="Q72" s="9">
        <v>0</v>
      </c>
      <c r="R72" s="9">
        <v>2.6540911815535031</v>
      </c>
      <c r="T72" s="14">
        <v>0.83611111111111114</v>
      </c>
      <c r="U72" s="12">
        <v>0</v>
      </c>
      <c r="V72" s="12">
        <v>0</v>
      </c>
      <c r="W72" s="12">
        <v>0</v>
      </c>
      <c r="X72" s="12">
        <v>2.6377052316149494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TAG composition with feeding</vt:lpstr>
    </vt:vector>
  </TitlesOfParts>
  <Company>CSIC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Zienkiewicz</dc:creator>
  <cp:lastModifiedBy>Zienkiewicz, Krzysztof</cp:lastModifiedBy>
  <dcterms:created xsi:type="dcterms:W3CDTF">2018-03-15T10:01:05Z</dcterms:created>
  <dcterms:modified xsi:type="dcterms:W3CDTF">2018-09-19T15:29:15Z</dcterms:modified>
</cp:coreProperties>
</file>