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cience\AgFood&amp;Wine\research\barley breeding\HEB-25 Project\Databases\Manuscript\Manuscript1_Drought at TPA\Draft 2\"/>
    </mc:Choice>
  </mc:AlternateContent>
  <bookViews>
    <workbookView xWindow="480" yWindow="105" windowWidth="19740" windowHeight="678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K66" i="1" l="1"/>
  <c r="K68" i="1"/>
  <c r="K70" i="1"/>
  <c r="K72" i="1"/>
  <c r="K74" i="1"/>
  <c r="K76" i="1"/>
  <c r="K78" i="1"/>
  <c r="K80" i="1"/>
  <c r="K82" i="1"/>
  <c r="K84" i="1"/>
  <c r="K86" i="1"/>
  <c r="K88" i="1"/>
  <c r="K90" i="1"/>
  <c r="K36" i="1"/>
  <c r="K38" i="1"/>
  <c r="K40" i="1"/>
  <c r="K42" i="1"/>
  <c r="K44" i="1"/>
  <c r="K46" i="1"/>
  <c r="K48" i="1"/>
  <c r="K50" i="1"/>
  <c r="K52" i="1"/>
  <c r="K54" i="1"/>
  <c r="K56" i="1"/>
  <c r="K58" i="1"/>
  <c r="K60" i="1"/>
  <c r="K20" i="1"/>
  <c r="K22" i="1"/>
  <c r="K24" i="1"/>
  <c r="K26" i="1"/>
  <c r="K28" i="1"/>
  <c r="K30" i="1"/>
  <c r="K12" i="1"/>
  <c r="K34" i="1"/>
  <c r="K64" i="1"/>
  <c r="K6" i="1"/>
  <c r="K8" i="1"/>
  <c r="K10" i="1"/>
  <c r="K14" i="1"/>
  <c r="K16" i="1"/>
  <c r="K18" i="1"/>
  <c r="K4" i="1"/>
</calcChain>
</file>

<file path=xl/sharedStrings.xml><?xml version="1.0" encoding="utf-8"?>
<sst xmlns="http://schemas.openxmlformats.org/spreadsheetml/2006/main" count="163" uniqueCount="31">
  <si>
    <t>N</t>
  </si>
  <si>
    <t>Mean</t>
  </si>
  <si>
    <t>Std Dev</t>
  </si>
  <si>
    <t>Minimum</t>
  </si>
  <si>
    <t>Maximum</t>
  </si>
  <si>
    <t>CV</t>
  </si>
  <si>
    <t>Heritability</t>
  </si>
  <si>
    <t>Median</t>
  </si>
  <si>
    <t>Trait</t>
  </si>
  <si>
    <t>Control</t>
  </si>
  <si>
    <t xml:space="preserve">Drought </t>
  </si>
  <si>
    <t>ConvexhulArea (CHA)</t>
  </si>
  <si>
    <t>CaliperLength (CL)</t>
  </si>
  <si>
    <t>DryWeight (DW)</t>
  </si>
  <si>
    <t>FreshWeight(FW)</t>
  </si>
  <si>
    <t>ShootArea (SAsm)</t>
  </si>
  <si>
    <t>TillerNumber (TN)</t>
  </si>
  <si>
    <t>Water Usage Efficiency (WUE)</t>
  </si>
  <si>
    <t>Treatment</t>
  </si>
  <si>
    <t>Simple statistics for the experiment in 2014</t>
  </si>
  <si>
    <t>Simple statistics for the experiment in 2015</t>
  </si>
  <si>
    <t>Simple statistics for the experiment in 2016</t>
  </si>
  <si>
    <t>% reduction</t>
  </si>
  <si>
    <t>PlantHeight (HEI)</t>
  </si>
  <si>
    <t>RGR32</t>
  </si>
  <si>
    <t>AGR32</t>
  </si>
  <si>
    <t>AGR42</t>
  </si>
  <si>
    <t>AGR52</t>
  </si>
  <si>
    <t>RGR42</t>
  </si>
  <si>
    <t>RGR52</t>
  </si>
  <si>
    <r>
      <rPr>
        <b/>
        <sz val="12"/>
        <color theme="1"/>
        <rFont val="Times New Roman"/>
        <family val="1"/>
      </rPr>
      <t>Table S4</t>
    </r>
    <r>
      <rPr>
        <sz val="12"/>
        <color theme="1"/>
        <rFont val="Times New Roman"/>
        <family val="1"/>
      </rPr>
      <t>. Summary of simple statistics for the drought stress experiment from 2014-2016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</si>
</sst>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wrapText="1"/>
    </xf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2" fontId="6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165" fontId="0" fillId="0" borderId="0" xfId="0" applyNumberFormat="1"/>
    <xf numFmtId="1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3" fillId="0" borderId="6" xfId="0" applyFont="1" applyFill="1" applyBorder="1" applyAlignment="1">
      <alignment vertical="center"/>
    </xf>
    <xf numFmtId="0" fontId="0" fillId="0" borderId="7" xfId="0" applyBorder="1" applyAlignment="1">
      <alignment vertical="center"/>
    </xf>
    <xf numFmtId="2" fontId="0" fillId="0" borderId="7" xfId="0" applyNumberFormat="1" applyBorder="1"/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</cellXfs>
  <cellStyles count="2">
    <cellStyle name="Normal" xfId="0" builtinId="0"/>
    <cellStyle name="XLConnect.Numeri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Views>
    <sheetView tabSelected="1" workbookViewId="0">
      <selection activeCell="D8" sqref="D8"/>
    </sheetView>
  </sheetViews>
  <sheetFormatPr defaultRowHeight="15.75" x14ac:dyDescent="0.25"/>
  <cols>
    <col min="1" max="1" width="19.7109375" style="1" customWidth="1"/>
    <col min="2" max="2" width="12.28515625" style="1" customWidth="1"/>
    <col min="3" max="3" width="8.28515625" style="2" customWidth="1"/>
    <col min="4" max="10" width="12.7109375" style="2" customWidth="1"/>
    <col min="11" max="11" width="12.7109375" customWidth="1"/>
  </cols>
  <sheetData>
    <row r="1" spans="1:12" x14ac:dyDescent="0.25">
      <c r="A1" s="1" t="s">
        <v>30</v>
      </c>
    </row>
    <row r="2" spans="1:12" ht="15.75" customHeight="1" x14ac:dyDescent="0.25">
      <c r="A2" s="23" t="s">
        <v>19</v>
      </c>
      <c r="B2" s="24"/>
      <c r="C2" s="25"/>
      <c r="D2" s="25"/>
      <c r="E2" s="25"/>
      <c r="F2" s="25"/>
      <c r="G2" s="25"/>
      <c r="H2" s="25"/>
      <c r="I2" s="25"/>
      <c r="J2" s="25"/>
    </row>
    <row r="3" spans="1:12" s="20" customFormat="1" ht="18.75" customHeight="1" x14ac:dyDescent="0.25">
      <c r="A3" s="21" t="s">
        <v>8</v>
      </c>
      <c r="B3" s="21" t="s">
        <v>18</v>
      </c>
      <c r="C3" s="22" t="s">
        <v>0</v>
      </c>
      <c r="D3" s="22" t="s">
        <v>1</v>
      </c>
      <c r="E3" s="22" t="s">
        <v>2</v>
      </c>
      <c r="F3" s="8" t="s">
        <v>7</v>
      </c>
      <c r="G3" s="22" t="s">
        <v>3</v>
      </c>
      <c r="H3" s="22" t="s">
        <v>4</v>
      </c>
      <c r="I3" s="8" t="s">
        <v>5</v>
      </c>
      <c r="J3" s="22" t="s">
        <v>6</v>
      </c>
      <c r="K3" s="21" t="s">
        <v>22</v>
      </c>
    </row>
    <row r="4" spans="1:12" ht="15.75" customHeight="1" x14ac:dyDescent="0.25">
      <c r="A4" s="14" t="s">
        <v>25</v>
      </c>
      <c r="B4" s="5" t="s">
        <v>9</v>
      </c>
      <c r="C4" s="6">
        <v>443</v>
      </c>
      <c r="D4" s="6">
        <v>7.08</v>
      </c>
      <c r="E4" s="6">
        <v>1.65</v>
      </c>
      <c r="F4" s="6">
        <v>7.05</v>
      </c>
      <c r="G4" s="6">
        <v>2.2000000000000002</v>
      </c>
      <c r="H4" s="6">
        <v>11.49</v>
      </c>
      <c r="I4" s="12">
        <v>23.305084745762709</v>
      </c>
      <c r="J4" s="3">
        <v>0.56232758086005274</v>
      </c>
      <c r="K4" s="17">
        <f>100-100*(D5/D4)</f>
        <v>42.090395480225993</v>
      </c>
      <c r="L4" s="11"/>
    </row>
    <row r="5" spans="1:12" ht="15.75" customHeight="1" x14ac:dyDescent="0.25">
      <c r="A5" s="15"/>
      <c r="B5" s="5" t="s">
        <v>10</v>
      </c>
      <c r="C5" s="6">
        <v>443</v>
      </c>
      <c r="D5" s="6">
        <v>4.0999999999999996</v>
      </c>
      <c r="E5" s="6">
        <v>1.01</v>
      </c>
      <c r="F5" s="6">
        <v>4.0999999999999996</v>
      </c>
      <c r="G5" s="6">
        <v>-0.88</v>
      </c>
      <c r="H5" s="6">
        <v>9.5</v>
      </c>
      <c r="I5" s="13">
        <v>24.634146341463417</v>
      </c>
      <c r="J5" s="4">
        <v>0.45989354415124106</v>
      </c>
      <c r="K5" s="18"/>
      <c r="L5" s="11"/>
    </row>
    <row r="6" spans="1:12" ht="15.75" customHeight="1" x14ac:dyDescent="0.25">
      <c r="A6" s="26" t="s">
        <v>26</v>
      </c>
      <c r="B6" s="5" t="s">
        <v>9</v>
      </c>
      <c r="C6" s="6">
        <v>443</v>
      </c>
      <c r="D6" s="6">
        <v>14.75</v>
      </c>
      <c r="E6" s="6">
        <v>3.04</v>
      </c>
      <c r="F6" s="6">
        <v>14.97</v>
      </c>
      <c r="G6" s="6">
        <v>3.39</v>
      </c>
      <c r="H6" s="6">
        <v>23.36</v>
      </c>
      <c r="I6" s="12">
        <v>20.610169491525422</v>
      </c>
      <c r="J6" s="3">
        <v>0.63648284338118644</v>
      </c>
      <c r="K6" s="17">
        <f>100-100*(D7/D6)</f>
        <v>59.457627118644062</v>
      </c>
      <c r="L6" s="11"/>
    </row>
    <row r="7" spans="1:12" ht="15.75" customHeight="1" x14ac:dyDescent="0.25">
      <c r="A7" s="27"/>
      <c r="B7" s="5" t="s">
        <v>10</v>
      </c>
      <c r="C7" s="6">
        <v>443</v>
      </c>
      <c r="D7" s="6">
        <v>5.98</v>
      </c>
      <c r="E7" s="6">
        <v>1.66</v>
      </c>
      <c r="F7" s="6">
        <v>6.12</v>
      </c>
      <c r="G7" s="6">
        <v>-0.55000000000000004</v>
      </c>
      <c r="H7" s="6">
        <v>11.09</v>
      </c>
      <c r="I7" s="13">
        <v>27.759197324414714</v>
      </c>
      <c r="J7" s="4">
        <v>0.56671544132307761</v>
      </c>
      <c r="K7" s="18"/>
      <c r="L7" s="11"/>
    </row>
    <row r="8" spans="1:12" ht="15.75" customHeight="1" x14ac:dyDescent="0.25">
      <c r="A8" s="26" t="s">
        <v>27</v>
      </c>
      <c r="B8" s="5" t="s">
        <v>9</v>
      </c>
      <c r="C8" s="6">
        <v>443</v>
      </c>
      <c r="D8" s="6">
        <v>28.15</v>
      </c>
      <c r="E8" s="6">
        <v>5.55</v>
      </c>
      <c r="F8" s="6">
        <v>28.39</v>
      </c>
      <c r="G8" s="6">
        <v>1.1100000000000001</v>
      </c>
      <c r="H8" s="6">
        <v>41.6</v>
      </c>
      <c r="I8" s="12">
        <v>19.715808170515096</v>
      </c>
      <c r="J8" s="3">
        <v>0.7672327377115169</v>
      </c>
      <c r="K8" s="17">
        <f t="shared" ref="K8:K68" si="0">100-100*(D9/D8)</f>
        <v>57.975133214920064</v>
      </c>
      <c r="L8" s="11"/>
    </row>
    <row r="9" spans="1:12" ht="15.75" customHeight="1" x14ac:dyDescent="0.25">
      <c r="A9" s="27"/>
      <c r="B9" s="5" t="s">
        <v>10</v>
      </c>
      <c r="C9" s="6">
        <v>443</v>
      </c>
      <c r="D9" s="6">
        <v>11.83</v>
      </c>
      <c r="E9" s="6">
        <v>2.76</v>
      </c>
      <c r="F9" s="6">
        <v>12.12</v>
      </c>
      <c r="G9" s="6">
        <v>0.48</v>
      </c>
      <c r="H9" s="6">
        <v>18.03</v>
      </c>
      <c r="I9" s="13">
        <v>23.330515638207945</v>
      </c>
      <c r="J9" s="4">
        <v>0.68331722374017945</v>
      </c>
      <c r="K9" s="18"/>
      <c r="L9" s="11"/>
    </row>
    <row r="10" spans="1:12" ht="15.75" customHeight="1" x14ac:dyDescent="0.25">
      <c r="A10" s="26" t="s">
        <v>12</v>
      </c>
      <c r="B10" s="5" t="s">
        <v>9</v>
      </c>
      <c r="C10" s="6">
        <v>443</v>
      </c>
      <c r="D10" s="6">
        <v>29067.51</v>
      </c>
      <c r="E10" s="6">
        <v>2869.1</v>
      </c>
      <c r="F10" s="6">
        <v>28795.21</v>
      </c>
      <c r="G10" s="6">
        <v>21296.28</v>
      </c>
      <c r="H10" s="6">
        <v>38415.22</v>
      </c>
      <c r="I10" s="12">
        <v>9.8704705012572465</v>
      </c>
      <c r="J10" s="3">
        <v>0.58415302417677628</v>
      </c>
      <c r="K10" s="17">
        <f t="shared" si="0"/>
        <v>10.844926173586927</v>
      </c>
      <c r="L10" s="11"/>
    </row>
    <row r="11" spans="1:12" ht="15.75" customHeight="1" x14ac:dyDescent="0.25">
      <c r="A11" s="27"/>
      <c r="B11" s="5" t="s">
        <v>10</v>
      </c>
      <c r="C11" s="6">
        <v>443</v>
      </c>
      <c r="D11" s="6">
        <v>25915.16</v>
      </c>
      <c r="E11" s="6">
        <v>2853.68</v>
      </c>
      <c r="F11" s="6">
        <v>25957.71</v>
      </c>
      <c r="G11" s="6">
        <v>16158.77</v>
      </c>
      <c r="H11" s="6">
        <v>33753.74</v>
      </c>
      <c r="I11" s="13">
        <v>11.01162408412682</v>
      </c>
      <c r="J11" s="4">
        <v>0.65253508336363475</v>
      </c>
      <c r="K11" s="18"/>
      <c r="L11" s="11"/>
    </row>
    <row r="12" spans="1:12" ht="15.75" customHeight="1" x14ac:dyDescent="0.25">
      <c r="A12" s="28" t="s">
        <v>11</v>
      </c>
      <c r="B12" s="5" t="s">
        <v>9</v>
      </c>
      <c r="C12" s="6">
        <v>443</v>
      </c>
      <c r="D12" s="6">
        <v>1407.38</v>
      </c>
      <c r="E12" s="6">
        <v>281.48</v>
      </c>
      <c r="F12" s="6">
        <v>1373.63</v>
      </c>
      <c r="G12" s="6">
        <v>617.58000000000004</v>
      </c>
      <c r="H12" s="6">
        <v>2322.85</v>
      </c>
      <c r="I12" s="12">
        <v>20.000284216061047</v>
      </c>
      <c r="J12" s="3">
        <v>0.5955785173104623</v>
      </c>
      <c r="K12" s="17">
        <f>100-100*(D13/D12)</f>
        <v>25.041566598928512</v>
      </c>
      <c r="L12" s="11"/>
    </row>
    <row r="13" spans="1:12" ht="15.75" customHeight="1" x14ac:dyDescent="0.25">
      <c r="A13" s="29"/>
      <c r="B13" s="5" t="s">
        <v>10</v>
      </c>
      <c r="C13" s="6">
        <v>443</v>
      </c>
      <c r="D13" s="6">
        <v>1054.95</v>
      </c>
      <c r="E13" s="6">
        <v>229.16</v>
      </c>
      <c r="F13" s="6">
        <v>1054.71</v>
      </c>
      <c r="G13" s="6">
        <v>287.20999999999998</v>
      </c>
      <c r="H13" s="6">
        <v>1790.1</v>
      </c>
      <c r="I13" s="13">
        <v>21.72235650978719</v>
      </c>
      <c r="J13" s="4">
        <v>0.53174485735959232</v>
      </c>
      <c r="K13" s="18"/>
      <c r="L13" s="11"/>
    </row>
    <row r="14" spans="1:12" ht="15.75" customHeight="1" x14ac:dyDescent="0.25">
      <c r="A14" s="28" t="s">
        <v>13</v>
      </c>
      <c r="B14" s="5" t="s">
        <v>9</v>
      </c>
      <c r="C14" s="6">
        <v>443</v>
      </c>
      <c r="D14" s="6">
        <v>5.69</v>
      </c>
      <c r="E14" s="6">
        <v>1.1299999999999999</v>
      </c>
      <c r="F14" s="6">
        <v>5.71</v>
      </c>
      <c r="G14" s="6">
        <v>1.81</v>
      </c>
      <c r="H14" s="6">
        <v>8.42</v>
      </c>
      <c r="I14" s="12">
        <v>19.859402460456938</v>
      </c>
      <c r="J14" s="3">
        <v>0.61679783494219875</v>
      </c>
      <c r="K14" s="17">
        <f t="shared" si="0"/>
        <v>48.681898066783837</v>
      </c>
      <c r="L14" s="11"/>
    </row>
    <row r="15" spans="1:12" ht="15.75" customHeight="1" x14ac:dyDescent="0.25">
      <c r="A15" s="29"/>
      <c r="B15" s="5" t="s">
        <v>10</v>
      </c>
      <c r="C15" s="6">
        <v>443</v>
      </c>
      <c r="D15" s="6">
        <v>2.92</v>
      </c>
      <c r="E15" s="6">
        <v>0.62</v>
      </c>
      <c r="F15" s="6">
        <v>2.92</v>
      </c>
      <c r="G15" s="6">
        <v>1.1499999999999999</v>
      </c>
      <c r="H15" s="6">
        <v>5.19</v>
      </c>
      <c r="I15" s="13">
        <v>21.232876712328768</v>
      </c>
      <c r="J15" s="4">
        <v>0.6081390497771717</v>
      </c>
      <c r="K15" s="18"/>
      <c r="L15" s="11"/>
    </row>
    <row r="16" spans="1:12" ht="15.75" customHeight="1" x14ac:dyDescent="0.25">
      <c r="A16" s="28" t="s">
        <v>14</v>
      </c>
      <c r="B16" s="5" t="s">
        <v>9</v>
      </c>
      <c r="C16" s="6">
        <v>443</v>
      </c>
      <c r="D16" s="6">
        <v>54.3</v>
      </c>
      <c r="E16" s="6">
        <v>10.93</v>
      </c>
      <c r="F16" s="6">
        <v>55.11</v>
      </c>
      <c r="G16" s="6">
        <v>12.92</v>
      </c>
      <c r="H16" s="6">
        <v>79.77</v>
      </c>
      <c r="I16" s="12">
        <v>20.128913443830569</v>
      </c>
      <c r="J16" s="3">
        <v>0.703479306039273</v>
      </c>
      <c r="K16" s="17">
        <f t="shared" si="0"/>
        <v>60.018416206261506</v>
      </c>
      <c r="L16" s="11"/>
    </row>
    <row r="17" spans="1:12" ht="15.75" customHeight="1" x14ac:dyDescent="0.25">
      <c r="A17" s="29"/>
      <c r="B17" s="5" t="s">
        <v>10</v>
      </c>
      <c r="C17" s="6">
        <v>443</v>
      </c>
      <c r="D17" s="6">
        <v>21.71</v>
      </c>
      <c r="E17" s="6">
        <v>4.71</v>
      </c>
      <c r="F17" s="6">
        <v>21.87</v>
      </c>
      <c r="G17" s="6">
        <v>5.95</v>
      </c>
      <c r="H17" s="6">
        <v>37.18</v>
      </c>
      <c r="I17" s="13">
        <v>21.695071395670197</v>
      </c>
      <c r="J17" s="4">
        <v>0.70362590060243546</v>
      </c>
      <c r="K17" s="18"/>
      <c r="L17" s="11"/>
    </row>
    <row r="18" spans="1:12" x14ac:dyDescent="0.25">
      <c r="A18" s="28" t="s">
        <v>23</v>
      </c>
      <c r="B18" s="5" t="s">
        <v>9</v>
      </c>
      <c r="C18" s="6">
        <v>443</v>
      </c>
      <c r="D18" s="6">
        <v>76</v>
      </c>
      <c r="E18" s="6">
        <v>9.07</v>
      </c>
      <c r="F18" s="6">
        <v>76.16</v>
      </c>
      <c r="G18" s="6">
        <v>46.38</v>
      </c>
      <c r="H18" s="6">
        <v>102.77</v>
      </c>
      <c r="I18" s="12">
        <v>11.934210526315789</v>
      </c>
      <c r="J18" s="3">
        <v>0.78317265503046529</v>
      </c>
      <c r="K18" s="17">
        <f t="shared" si="0"/>
        <v>18.60526315789474</v>
      </c>
      <c r="L18" s="11"/>
    </row>
    <row r="19" spans="1:12" x14ac:dyDescent="0.25">
      <c r="A19" s="29"/>
      <c r="B19" s="5" t="s">
        <v>10</v>
      </c>
      <c r="C19" s="6">
        <v>443</v>
      </c>
      <c r="D19" s="6">
        <v>61.86</v>
      </c>
      <c r="E19" s="6">
        <v>8.76</v>
      </c>
      <c r="F19" s="6">
        <v>62.05</v>
      </c>
      <c r="G19" s="6">
        <v>33.909999999999997</v>
      </c>
      <c r="H19" s="6">
        <v>83.2</v>
      </c>
      <c r="I19" s="13">
        <v>14.161008729388943</v>
      </c>
      <c r="J19" s="4">
        <v>0.77274530240675765</v>
      </c>
      <c r="K19" s="18"/>
      <c r="L19" s="11"/>
    </row>
    <row r="20" spans="1:12" x14ac:dyDescent="0.25">
      <c r="A20" s="28" t="s">
        <v>24</v>
      </c>
      <c r="B20" s="5" t="s">
        <v>9</v>
      </c>
      <c r="C20" s="6">
        <v>443</v>
      </c>
      <c r="D20" s="6">
        <v>0.09</v>
      </c>
      <c r="E20" s="6">
        <v>8.9999999999999993E-3</v>
      </c>
      <c r="F20" s="6">
        <v>0.09</v>
      </c>
      <c r="G20" s="6">
        <v>0.06</v>
      </c>
      <c r="H20" s="6">
        <v>0.12</v>
      </c>
      <c r="I20" s="12">
        <v>10</v>
      </c>
      <c r="J20" s="3">
        <v>0.46466364586532705</v>
      </c>
      <c r="K20" s="17">
        <f t="shared" si="0"/>
        <v>33.333333333333343</v>
      </c>
      <c r="L20" s="11"/>
    </row>
    <row r="21" spans="1:12" x14ac:dyDescent="0.25">
      <c r="A21" s="29"/>
      <c r="B21" s="5" t="s">
        <v>10</v>
      </c>
      <c r="C21" s="6">
        <v>443</v>
      </c>
      <c r="D21" s="6">
        <v>0.06</v>
      </c>
      <c r="E21" s="6">
        <v>0.01</v>
      </c>
      <c r="F21" s="6">
        <v>0.06</v>
      </c>
      <c r="G21" s="6">
        <v>0.01</v>
      </c>
      <c r="H21" s="6">
        <v>0.11</v>
      </c>
      <c r="I21" s="13">
        <v>16.666666666666668</v>
      </c>
      <c r="J21" s="4">
        <v>0.46217142591033722</v>
      </c>
      <c r="K21" s="18"/>
      <c r="L21" s="11"/>
    </row>
    <row r="22" spans="1:12" x14ac:dyDescent="0.25">
      <c r="A22" s="28" t="s">
        <v>28</v>
      </c>
      <c r="B22" s="5" t="s">
        <v>9</v>
      </c>
      <c r="C22" s="6">
        <v>443</v>
      </c>
      <c r="D22" s="6">
        <v>0.09</v>
      </c>
      <c r="E22" s="6">
        <v>8.0000000000000002E-3</v>
      </c>
      <c r="F22" s="6">
        <v>0.09</v>
      </c>
      <c r="G22" s="6">
        <v>0.03</v>
      </c>
      <c r="H22" s="6">
        <v>0.12</v>
      </c>
      <c r="I22" s="12">
        <v>8.8888888888888893</v>
      </c>
      <c r="J22" s="3">
        <v>0.38493643915293252</v>
      </c>
      <c r="K22" s="17">
        <f t="shared" si="0"/>
        <v>33.333333333333343</v>
      </c>
      <c r="L22" s="11"/>
    </row>
    <row r="23" spans="1:12" x14ac:dyDescent="0.25">
      <c r="A23" s="29"/>
      <c r="B23" s="5" t="s">
        <v>10</v>
      </c>
      <c r="C23" s="6">
        <v>443</v>
      </c>
      <c r="D23" s="6">
        <v>0.06</v>
      </c>
      <c r="E23" s="6">
        <v>8.0000000000000002E-3</v>
      </c>
      <c r="F23" s="6">
        <v>0.06</v>
      </c>
      <c r="G23" s="6">
        <v>0.02</v>
      </c>
      <c r="H23" s="6">
        <v>0.08</v>
      </c>
      <c r="I23" s="13">
        <v>13.333333333333334</v>
      </c>
      <c r="J23" s="4">
        <v>0.3849986193870607</v>
      </c>
      <c r="K23" s="18"/>
      <c r="L23" s="11"/>
    </row>
    <row r="24" spans="1:12" x14ac:dyDescent="0.25">
      <c r="A24" s="28" t="s">
        <v>29</v>
      </c>
      <c r="B24" s="5" t="s">
        <v>9</v>
      </c>
      <c r="C24" s="6">
        <v>443</v>
      </c>
      <c r="D24" s="6">
        <v>0.08</v>
      </c>
      <c r="E24" s="6">
        <v>8.0000000000000002E-3</v>
      </c>
      <c r="F24" s="6">
        <v>0.08</v>
      </c>
      <c r="G24" s="6">
        <v>0.01</v>
      </c>
      <c r="H24" s="6">
        <v>0.1</v>
      </c>
      <c r="I24" s="12">
        <v>10</v>
      </c>
      <c r="J24" s="3">
        <v>0.45949439342658449</v>
      </c>
      <c r="K24" s="17">
        <f t="shared" si="0"/>
        <v>25</v>
      </c>
      <c r="L24" s="11"/>
    </row>
    <row r="25" spans="1:12" x14ac:dyDescent="0.25">
      <c r="A25" s="29"/>
      <c r="B25" s="5" t="s">
        <v>10</v>
      </c>
      <c r="C25" s="6">
        <v>443</v>
      </c>
      <c r="D25" s="6">
        <v>0.06</v>
      </c>
      <c r="E25" s="6">
        <v>8.0000000000000002E-3</v>
      </c>
      <c r="F25" s="6">
        <v>0.06</v>
      </c>
      <c r="G25" s="6">
        <v>0.02</v>
      </c>
      <c r="H25" s="6">
        <v>0.08</v>
      </c>
      <c r="I25" s="13">
        <v>13.333333333333334</v>
      </c>
      <c r="J25" s="4">
        <v>0.45963641068161409</v>
      </c>
      <c r="K25" s="18"/>
      <c r="L25" s="11"/>
    </row>
    <row r="26" spans="1:12" x14ac:dyDescent="0.25">
      <c r="A26" s="28" t="s">
        <v>15</v>
      </c>
      <c r="B26" s="5" t="s">
        <v>9</v>
      </c>
      <c r="C26" s="6">
        <v>443</v>
      </c>
      <c r="D26" s="6">
        <v>479.25</v>
      </c>
      <c r="E26" s="6">
        <v>90.89</v>
      </c>
      <c r="F26" s="6">
        <v>481</v>
      </c>
      <c r="G26" s="6">
        <v>161.69</v>
      </c>
      <c r="H26" s="6">
        <v>723.68</v>
      </c>
      <c r="I26" s="12">
        <v>18.965049556598899</v>
      </c>
      <c r="J26" s="3">
        <v>0.72642054099240105</v>
      </c>
      <c r="K26" s="17">
        <f t="shared" si="0"/>
        <v>51.436619718309856</v>
      </c>
      <c r="L26" s="11"/>
    </row>
    <row r="27" spans="1:12" x14ac:dyDescent="0.25">
      <c r="A27" s="29"/>
      <c r="B27" s="5" t="s">
        <v>10</v>
      </c>
      <c r="C27" s="6">
        <v>443</v>
      </c>
      <c r="D27" s="6">
        <v>232.74</v>
      </c>
      <c r="E27" s="6">
        <v>51.16</v>
      </c>
      <c r="F27" s="6">
        <v>234.81</v>
      </c>
      <c r="G27" s="6">
        <v>9.77</v>
      </c>
      <c r="H27" s="6">
        <v>412.57</v>
      </c>
      <c r="I27" s="13">
        <v>21.981610380682305</v>
      </c>
      <c r="J27" s="4">
        <v>0.68075305366257721</v>
      </c>
      <c r="K27" s="18"/>
      <c r="L27" s="11"/>
    </row>
    <row r="28" spans="1:12" x14ac:dyDescent="0.25">
      <c r="A28" s="28" t="s">
        <v>16</v>
      </c>
      <c r="B28" s="5" t="s">
        <v>9</v>
      </c>
      <c r="C28" s="6">
        <v>443</v>
      </c>
      <c r="D28" s="6">
        <v>19.48</v>
      </c>
      <c r="E28" s="6">
        <v>5.5</v>
      </c>
      <c r="F28" s="6">
        <v>19.079999999999998</v>
      </c>
      <c r="G28" s="6">
        <v>7.41</v>
      </c>
      <c r="H28" s="6">
        <v>43.68</v>
      </c>
      <c r="I28" s="12">
        <v>28.234086242299796</v>
      </c>
      <c r="J28" s="3">
        <v>0.73561407742481821</v>
      </c>
      <c r="K28" s="17">
        <f t="shared" si="0"/>
        <v>40.195071868583163</v>
      </c>
      <c r="L28" s="11"/>
    </row>
    <row r="29" spans="1:12" x14ac:dyDescent="0.25">
      <c r="A29" s="29"/>
      <c r="B29" s="5" t="s">
        <v>10</v>
      </c>
      <c r="C29" s="6">
        <v>443</v>
      </c>
      <c r="D29" s="6">
        <v>11.65</v>
      </c>
      <c r="E29" s="6">
        <v>3.75</v>
      </c>
      <c r="F29" s="6">
        <v>11.46</v>
      </c>
      <c r="G29" s="6">
        <v>2.5</v>
      </c>
      <c r="H29" s="6">
        <v>28.39</v>
      </c>
      <c r="I29" s="13">
        <v>32.188841201716741</v>
      </c>
      <c r="J29" s="4">
        <v>0.72112867500762867</v>
      </c>
      <c r="K29" s="18"/>
      <c r="L29" s="11"/>
    </row>
    <row r="30" spans="1:12" x14ac:dyDescent="0.25">
      <c r="A30" s="30" t="s">
        <v>17</v>
      </c>
      <c r="B30" s="5" t="s">
        <v>9</v>
      </c>
      <c r="C30" s="6">
        <v>443</v>
      </c>
      <c r="D30" s="6">
        <v>0.4</v>
      </c>
      <c r="E30" s="6">
        <v>0.04</v>
      </c>
      <c r="F30" s="6">
        <v>0.4</v>
      </c>
      <c r="G30" s="6">
        <v>0.22</v>
      </c>
      <c r="H30" s="6">
        <v>0.62</v>
      </c>
      <c r="I30" s="12">
        <v>10</v>
      </c>
      <c r="J30" s="3">
        <v>0.7282245461492437</v>
      </c>
      <c r="K30" s="17">
        <f t="shared" si="0"/>
        <v>-72.5</v>
      </c>
      <c r="L30" s="11"/>
    </row>
    <row r="31" spans="1:12" x14ac:dyDescent="0.25">
      <c r="A31" s="31"/>
      <c r="B31" s="5" t="s">
        <v>10</v>
      </c>
      <c r="C31" s="6">
        <v>443</v>
      </c>
      <c r="D31" s="6">
        <v>0.69</v>
      </c>
      <c r="E31" s="6">
        <v>0.19</v>
      </c>
      <c r="F31" s="6">
        <v>0.65</v>
      </c>
      <c r="G31" s="6">
        <v>0.42</v>
      </c>
      <c r="H31" s="6">
        <v>1.96</v>
      </c>
      <c r="I31" s="13">
        <v>27.536231884057973</v>
      </c>
      <c r="J31" s="4">
        <v>0.34184340516929235</v>
      </c>
      <c r="K31" s="18"/>
      <c r="L31" s="11"/>
    </row>
    <row r="32" spans="1:12" x14ac:dyDescent="0.25">
      <c r="A32" s="23" t="s">
        <v>20</v>
      </c>
      <c r="B32" s="24"/>
      <c r="C32" s="25"/>
      <c r="D32" s="25"/>
      <c r="E32" s="25"/>
      <c r="F32" s="25"/>
      <c r="G32" s="25"/>
      <c r="H32" s="25"/>
      <c r="I32" s="25"/>
      <c r="J32" s="25"/>
      <c r="K32" s="19"/>
      <c r="L32" s="11"/>
    </row>
    <row r="33" spans="1:12" x14ac:dyDescent="0.25">
      <c r="A33" s="21" t="s">
        <v>8</v>
      </c>
      <c r="B33" s="21" t="s">
        <v>18</v>
      </c>
      <c r="C33" s="22" t="s">
        <v>0</v>
      </c>
      <c r="D33" s="22" t="s">
        <v>1</v>
      </c>
      <c r="E33" s="22" t="s">
        <v>2</v>
      </c>
      <c r="F33" s="8" t="s">
        <v>7</v>
      </c>
      <c r="G33" s="22" t="s">
        <v>3</v>
      </c>
      <c r="H33" s="22" t="s">
        <v>4</v>
      </c>
      <c r="I33" s="8" t="s">
        <v>5</v>
      </c>
      <c r="J33" s="22" t="s">
        <v>6</v>
      </c>
      <c r="K33" s="21" t="s">
        <v>22</v>
      </c>
      <c r="L33" s="11"/>
    </row>
    <row r="34" spans="1:12" x14ac:dyDescent="0.25">
      <c r="A34" s="14" t="s">
        <v>25</v>
      </c>
      <c r="B34" s="5" t="s">
        <v>9</v>
      </c>
      <c r="C34" s="6">
        <v>448</v>
      </c>
      <c r="D34" s="6">
        <v>19.07</v>
      </c>
      <c r="E34" s="6">
        <v>4.6900000000000004</v>
      </c>
      <c r="F34" s="6">
        <v>19.190000000000001</v>
      </c>
      <c r="G34" s="6">
        <v>5.4</v>
      </c>
      <c r="H34" s="6">
        <v>32.74</v>
      </c>
      <c r="I34" s="12">
        <v>24.593602517042477</v>
      </c>
      <c r="J34" s="3">
        <v>0.68101865851002241</v>
      </c>
      <c r="K34" s="17">
        <f t="shared" si="0"/>
        <v>31.620346093340331</v>
      </c>
      <c r="L34" s="11"/>
    </row>
    <row r="35" spans="1:12" x14ac:dyDescent="0.25">
      <c r="A35" s="15"/>
      <c r="B35" s="5" t="s">
        <v>10</v>
      </c>
      <c r="C35" s="6">
        <v>448</v>
      </c>
      <c r="D35" s="6">
        <v>13.04</v>
      </c>
      <c r="E35" s="6">
        <v>2.77</v>
      </c>
      <c r="F35" s="6">
        <v>13.04</v>
      </c>
      <c r="G35" s="6">
        <v>3.63</v>
      </c>
      <c r="H35" s="6">
        <v>26.33</v>
      </c>
      <c r="I35" s="13">
        <v>21.242331288343561</v>
      </c>
      <c r="J35" s="3">
        <v>0.67572210109494912</v>
      </c>
      <c r="K35" s="18"/>
      <c r="L35" s="11"/>
    </row>
    <row r="36" spans="1:12" x14ac:dyDescent="0.25">
      <c r="A36" s="26" t="s">
        <v>26</v>
      </c>
      <c r="B36" s="5" t="s">
        <v>9</v>
      </c>
      <c r="C36" s="6">
        <v>448</v>
      </c>
      <c r="D36" s="6">
        <v>25.05</v>
      </c>
      <c r="E36" s="6">
        <v>5.22</v>
      </c>
      <c r="F36" s="6">
        <v>24.77</v>
      </c>
      <c r="G36" s="6">
        <v>10.06</v>
      </c>
      <c r="H36" s="6">
        <v>39.17</v>
      </c>
      <c r="I36" s="12">
        <v>20.838323353293411</v>
      </c>
      <c r="J36" s="3">
        <v>0.72583865839076134</v>
      </c>
      <c r="K36" s="17">
        <f t="shared" si="0"/>
        <v>45.069860279441123</v>
      </c>
      <c r="L36" s="11"/>
    </row>
    <row r="37" spans="1:12" x14ac:dyDescent="0.25">
      <c r="A37" s="27"/>
      <c r="B37" s="5" t="s">
        <v>10</v>
      </c>
      <c r="C37" s="6">
        <v>448</v>
      </c>
      <c r="D37" s="6">
        <v>13.76</v>
      </c>
      <c r="E37" s="6">
        <v>2.85</v>
      </c>
      <c r="F37" s="6">
        <v>13.74</v>
      </c>
      <c r="G37" s="6">
        <v>4.7699999999999996</v>
      </c>
      <c r="H37" s="6">
        <v>22.12</v>
      </c>
      <c r="I37" s="13">
        <v>20.712209302325583</v>
      </c>
      <c r="J37" s="3">
        <v>0.75581326893007605</v>
      </c>
      <c r="K37" s="18"/>
      <c r="L37" s="11"/>
    </row>
    <row r="38" spans="1:12" x14ac:dyDescent="0.25">
      <c r="A38" s="26" t="s">
        <v>27</v>
      </c>
      <c r="B38" s="5" t="s">
        <v>9</v>
      </c>
      <c r="C38" s="6">
        <v>448</v>
      </c>
      <c r="D38" s="6">
        <v>41.99</v>
      </c>
      <c r="E38" s="6">
        <v>7.74</v>
      </c>
      <c r="F38" s="6">
        <v>41.72</v>
      </c>
      <c r="G38" s="6">
        <v>6.15</v>
      </c>
      <c r="H38" s="6">
        <v>64.27</v>
      </c>
      <c r="I38" s="12">
        <v>18.432960228625863</v>
      </c>
      <c r="J38" s="3">
        <v>0.68859774237062443</v>
      </c>
      <c r="K38" s="17">
        <f t="shared" si="0"/>
        <v>45.868063824720174</v>
      </c>
      <c r="L38" s="11"/>
    </row>
    <row r="39" spans="1:12" x14ac:dyDescent="0.25">
      <c r="A39" s="27"/>
      <c r="B39" s="5" t="s">
        <v>10</v>
      </c>
      <c r="C39" s="6">
        <v>448</v>
      </c>
      <c r="D39" s="6">
        <v>22.73</v>
      </c>
      <c r="E39" s="6">
        <v>3.5</v>
      </c>
      <c r="F39" s="6">
        <v>22.84</v>
      </c>
      <c r="G39" s="6">
        <v>11.65</v>
      </c>
      <c r="H39" s="6">
        <v>31.84</v>
      </c>
      <c r="I39" s="13">
        <v>15.39815222173339</v>
      </c>
      <c r="J39" s="3">
        <v>0.68753978490146084</v>
      </c>
      <c r="K39" s="18"/>
      <c r="L39" s="11"/>
    </row>
    <row r="40" spans="1:12" x14ac:dyDescent="0.25">
      <c r="A40" s="26" t="s">
        <v>12</v>
      </c>
      <c r="B40" s="5" t="s">
        <v>9</v>
      </c>
      <c r="C40" s="6">
        <v>448</v>
      </c>
      <c r="D40" s="6">
        <v>45835.519999999997</v>
      </c>
      <c r="E40" s="6">
        <v>4286.41</v>
      </c>
      <c r="F40" s="6">
        <v>45773.61</v>
      </c>
      <c r="G40" s="6">
        <v>31212.34</v>
      </c>
      <c r="H40" s="6">
        <v>59237.120000000003</v>
      </c>
      <c r="I40" s="12">
        <v>9.3517211106146494</v>
      </c>
      <c r="J40" s="3">
        <v>0.79227142677924856</v>
      </c>
      <c r="K40" s="17">
        <f t="shared" si="0"/>
        <v>5.9708933159261477</v>
      </c>
      <c r="L40" s="11"/>
    </row>
    <row r="41" spans="1:12" x14ac:dyDescent="0.25">
      <c r="A41" s="27"/>
      <c r="B41" s="5" t="s">
        <v>10</v>
      </c>
      <c r="C41" s="6">
        <v>448</v>
      </c>
      <c r="D41" s="6">
        <v>43098.73</v>
      </c>
      <c r="E41" s="6">
        <v>3686.76</v>
      </c>
      <c r="F41" s="6">
        <v>43000.26</v>
      </c>
      <c r="G41" s="6">
        <v>31420.23</v>
      </c>
      <c r="H41" s="6">
        <v>53167.58</v>
      </c>
      <c r="I41" s="13">
        <v>8.5542195790920061</v>
      </c>
      <c r="J41" s="3">
        <v>0.71208041509088471</v>
      </c>
      <c r="K41" s="18"/>
      <c r="L41" s="11"/>
    </row>
    <row r="42" spans="1:12" x14ac:dyDescent="0.25">
      <c r="A42" s="28" t="s">
        <v>11</v>
      </c>
      <c r="B42" s="5" t="s">
        <v>9</v>
      </c>
      <c r="C42" s="6">
        <v>448</v>
      </c>
      <c r="D42" s="6">
        <v>3168.02</v>
      </c>
      <c r="E42" s="6">
        <v>650.74</v>
      </c>
      <c r="F42" s="6">
        <v>3143.52</v>
      </c>
      <c r="G42" s="6">
        <v>765.95</v>
      </c>
      <c r="H42" s="6">
        <v>5925.02</v>
      </c>
      <c r="I42" s="12">
        <v>20.540905676100529</v>
      </c>
      <c r="J42" s="3">
        <v>0.74085118943885953</v>
      </c>
      <c r="K42" s="17">
        <f t="shared" si="0"/>
        <v>14.002752507875584</v>
      </c>
      <c r="L42" s="11"/>
    </row>
    <row r="43" spans="1:12" x14ac:dyDescent="0.25">
      <c r="A43" s="29"/>
      <c r="B43" s="5" t="s">
        <v>10</v>
      </c>
      <c r="C43" s="6">
        <v>448</v>
      </c>
      <c r="D43" s="6">
        <v>2724.41</v>
      </c>
      <c r="E43" s="6">
        <v>506.62</v>
      </c>
      <c r="F43" s="6">
        <v>2681.34</v>
      </c>
      <c r="G43" s="6">
        <v>924.98</v>
      </c>
      <c r="H43" s="6">
        <v>4650.28</v>
      </c>
      <c r="I43" s="13">
        <v>18.595585833262984</v>
      </c>
      <c r="J43" s="3">
        <v>0.75697588445242081</v>
      </c>
      <c r="K43" s="18"/>
      <c r="L43" s="11"/>
    </row>
    <row r="44" spans="1:12" x14ac:dyDescent="0.25">
      <c r="A44" s="28" t="s">
        <v>13</v>
      </c>
      <c r="B44" s="5" t="s">
        <v>9</v>
      </c>
      <c r="C44" s="6">
        <v>448</v>
      </c>
      <c r="D44" s="6">
        <v>7.96</v>
      </c>
      <c r="E44" s="6">
        <v>1.79</v>
      </c>
      <c r="F44" s="6">
        <v>8.07</v>
      </c>
      <c r="G44" s="6">
        <v>1.31</v>
      </c>
      <c r="H44" s="6">
        <v>12.26</v>
      </c>
      <c r="I44" s="12">
        <v>22.48743718592965</v>
      </c>
      <c r="J44" s="3">
        <v>0.63286381588928142</v>
      </c>
      <c r="K44" s="17">
        <f t="shared" si="0"/>
        <v>35.804020100502512</v>
      </c>
      <c r="L44" s="11"/>
    </row>
    <row r="45" spans="1:12" x14ac:dyDescent="0.25">
      <c r="A45" s="29"/>
      <c r="B45" s="5" t="s">
        <v>10</v>
      </c>
      <c r="C45" s="6">
        <v>448</v>
      </c>
      <c r="D45" s="6">
        <v>5.1100000000000003</v>
      </c>
      <c r="E45" s="6">
        <v>1.1200000000000001</v>
      </c>
      <c r="F45" s="6">
        <v>5.14</v>
      </c>
      <c r="G45" s="6">
        <v>1.31</v>
      </c>
      <c r="H45" s="6">
        <v>8.51</v>
      </c>
      <c r="I45" s="13">
        <v>21.917808219178099</v>
      </c>
      <c r="J45" s="7">
        <v>0.61</v>
      </c>
      <c r="K45" s="18"/>
      <c r="L45" s="11"/>
    </row>
    <row r="46" spans="1:12" x14ac:dyDescent="0.25">
      <c r="A46" s="28" t="s">
        <v>14</v>
      </c>
      <c r="B46" s="5" t="s">
        <v>9</v>
      </c>
      <c r="C46" s="6">
        <v>448</v>
      </c>
      <c r="D46" s="6">
        <v>78.98</v>
      </c>
      <c r="E46" s="6">
        <v>18.190000000000001</v>
      </c>
      <c r="F46" s="6">
        <v>80.540000000000006</v>
      </c>
      <c r="G46" s="6">
        <v>25.46</v>
      </c>
      <c r="H46" s="6">
        <v>118.51</v>
      </c>
      <c r="I46" s="12">
        <v>23.031147125854648</v>
      </c>
      <c r="J46" s="3">
        <v>0.62258563615546636</v>
      </c>
      <c r="K46" s="17">
        <f t="shared" si="0"/>
        <v>48.645226639655604</v>
      </c>
      <c r="L46" s="11"/>
    </row>
    <row r="47" spans="1:12" x14ac:dyDescent="0.25">
      <c r="A47" s="29"/>
      <c r="B47" s="5" t="s">
        <v>10</v>
      </c>
      <c r="C47" s="6">
        <v>448</v>
      </c>
      <c r="D47" s="6">
        <v>40.56</v>
      </c>
      <c r="E47" s="6">
        <v>9.1999999999999993</v>
      </c>
      <c r="F47" s="6">
        <v>40.49</v>
      </c>
      <c r="G47" s="6">
        <v>13.44</v>
      </c>
      <c r="H47" s="6">
        <v>70.510000000000005</v>
      </c>
      <c r="I47" s="13">
        <v>22.682445759368832</v>
      </c>
      <c r="J47" s="3">
        <v>0.63181921114256512</v>
      </c>
      <c r="K47" s="18"/>
      <c r="L47" s="11"/>
    </row>
    <row r="48" spans="1:12" x14ac:dyDescent="0.25">
      <c r="A48" s="28" t="s">
        <v>23</v>
      </c>
      <c r="B48" s="5" t="s">
        <v>9</v>
      </c>
      <c r="C48" s="6">
        <v>448</v>
      </c>
      <c r="D48" s="6">
        <v>82.13</v>
      </c>
      <c r="E48" s="6">
        <v>7.79</v>
      </c>
      <c r="F48" s="6">
        <v>82.51</v>
      </c>
      <c r="G48" s="6">
        <v>32.08</v>
      </c>
      <c r="H48" s="6">
        <v>103.51</v>
      </c>
      <c r="I48" s="12">
        <v>9.4849628637525889</v>
      </c>
      <c r="J48" s="3">
        <v>0.85121439973864066</v>
      </c>
      <c r="K48" s="17">
        <f t="shared" si="0"/>
        <v>14.099598197978807</v>
      </c>
      <c r="L48" s="11"/>
    </row>
    <row r="49" spans="1:12" x14ac:dyDescent="0.25">
      <c r="A49" s="29"/>
      <c r="B49" s="5" t="s">
        <v>10</v>
      </c>
      <c r="C49" s="6">
        <v>448</v>
      </c>
      <c r="D49" s="6">
        <v>70.55</v>
      </c>
      <c r="E49" s="6">
        <v>7</v>
      </c>
      <c r="F49" s="6">
        <v>70.319999999999993</v>
      </c>
      <c r="G49" s="6">
        <v>52.01</v>
      </c>
      <c r="H49" s="6">
        <v>102.16</v>
      </c>
      <c r="I49" s="13">
        <v>9.9220411055988667</v>
      </c>
      <c r="J49" s="4">
        <v>0.7966400897764454</v>
      </c>
      <c r="K49" s="18"/>
      <c r="L49" s="11"/>
    </row>
    <row r="50" spans="1:12" x14ac:dyDescent="0.25">
      <c r="A50" s="28" t="s">
        <v>24</v>
      </c>
      <c r="B50" s="5" t="s">
        <v>9</v>
      </c>
      <c r="C50" s="6">
        <v>448</v>
      </c>
      <c r="D50" s="6">
        <v>0.1</v>
      </c>
      <c r="E50" s="6">
        <v>8.0000000000000002E-3</v>
      </c>
      <c r="F50" s="6">
        <v>0.1</v>
      </c>
      <c r="G50" s="6">
        <v>0.08</v>
      </c>
      <c r="H50" s="6">
        <v>0.13</v>
      </c>
      <c r="I50" s="12">
        <v>8</v>
      </c>
      <c r="J50" s="3">
        <v>0.72595050646206016</v>
      </c>
      <c r="K50" s="17">
        <f t="shared" si="0"/>
        <v>23.000000000000014</v>
      </c>
      <c r="L50" s="11"/>
    </row>
    <row r="51" spans="1:12" x14ac:dyDescent="0.25">
      <c r="A51" s="29"/>
      <c r="B51" s="5" t="s">
        <v>10</v>
      </c>
      <c r="C51" s="6">
        <v>448</v>
      </c>
      <c r="D51" s="6">
        <v>7.6999999999999999E-2</v>
      </c>
      <c r="E51" s="6">
        <v>0.01</v>
      </c>
      <c r="F51" s="6">
        <v>0.08</v>
      </c>
      <c r="G51" s="6">
        <v>0.05</v>
      </c>
      <c r="H51" s="6">
        <v>0.13</v>
      </c>
      <c r="I51" s="13">
        <v>12.987012987012989</v>
      </c>
      <c r="J51" s="3">
        <v>0.72136675810143625</v>
      </c>
      <c r="K51" s="18"/>
      <c r="L51" s="11"/>
    </row>
    <row r="52" spans="1:12" x14ac:dyDescent="0.25">
      <c r="A52" s="28" t="s">
        <v>28</v>
      </c>
      <c r="B52" s="5" t="s">
        <v>9</v>
      </c>
      <c r="C52" s="6">
        <v>448</v>
      </c>
      <c r="D52" s="6">
        <v>0.06</v>
      </c>
      <c r="E52" s="6">
        <v>6.0000000000000001E-3</v>
      </c>
      <c r="F52" s="6">
        <v>0.06</v>
      </c>
      <c r="G52" s="6">
        <v>0.05</v>
      </c>
      <c r="H52" s="6">
        <v>0.09</v>
      </c>
      <c r="I52" s="12">
        <v>10</v>
      </c>
      <c r="J52" s="3">
        <v>0.2705349984900296</v>
      </c>
      <c r="K52" s="17">
        <f t="shared" si="0"/>
        <v>21.666666666666671</v>
      </c>
      <c r="L52" s="11"/>
    </row>
    <row r="53" spans="1:12" x14ac:dyDescent="0.25">
      <c r="A53" s="29"/>
      <c r="B53" s="5" t="s">
        <v>10</v>
      </c>
      <c r="C53" s="6">
        <v>448</v>
      </c>
      <c r="D53" s="6">
        <v>4.7E-2</v>
      </c>
      <c r="E53" s="6">
        <v>5.0000000000000001E-3</v>
      </c>
      <c r="F53" s="6">
        <v>0.05</v>
      </c>
      <c r="G53" s="6">
        <v>0.03</v>
      </c>
      <c r="H53" s="6">
        <v>7.0000000000000007E-2</v>
      </c>
      <c r="I53" s="13">
        <v>10.638297872340425</v>
      </c>
      <c r="J53" s="3">
        <v>0.58655909235053327</v>
      </c>
      <c r="K53" s="18"/>
      <c r="L53" s="11"/>
    </row>
    <row r="54" spans="1:12" x14ac:dyDescent="0.25">
      <c r="A54" s="28" t="s">
        <v>29</v>
      </c>
      <c r="B54" s="5" t="s">
        <v>9</v>
      </c>
      <c r="C54" s="6">
        <v>448</v>
      </c>
      <c r="D54" s="6">
        <v>0.06</v>
      </c>
      <c r="E54" s="6">
        <v>7.0000000000000001E-3</v>
      </c>
      <c r="F54" s="6">
        <v>0.06</v>
      </c>
      <c r="G54" s="6">
        <v>0.04</v>
      </c>
      <c r="H54" s="6">
        <v>0.08</v>
      </c>
      <c r="I54" s="12">
        <v>11.666666666666666</v>
      </c>
      <c r="J54" s="3">
        <v>0.6859468710297586</v>
      </c>
      <c r="K54" s="17">
        <f t="shared" si="0"/>
        <v>5</v>
      </c>
      <c r="L54" s="11"/>
    </row>
    <row r="55" spans="1:12" x14ac:dyDescent="0.25">
      <c r="A55" s="29"/>
      <c r="B55" s="5" t="s">
        <v>10</v>
      </c>
      <c r="C55" s="6">
        <v>448</v>
      </c>
      <c r="D55" s="6">
        <v>5.7000000000000002E-2</v>
      </c>
      <c r="E55" s="6">
        <v>5.0000000000000001E-3</v>
      </c>
      <c r="F55" s="6">
        <v>0.05</v>
      </c>
      <c r="G55" s="6">
        <v>0.03</v>
      </c>
      <c r="H55" s="6">
        <v>0.06</v>
      </c>
      <c r="I55" s="13">
        <v>8.7719298245614024</v>
      </c>
      <c r="J55" s="3">
        <v>0.57845161494499098</v>
      </c>
      <c r="K55" s="18"/>
      <c r="L55" s="11"/>
    </row>
    <row r="56" spans="1:12" x14ac:dyDescent="0.25">
      <c r="A56" s="28" t="s">
        <v>15</v>
      </c>
      <c r="B56" s="5" t="s">
        <v>9</v>
      </c>
      <c r="C56" s="6">
        <v>448</v>
      </c>
      <c r="D56" s="6">
        <v>969.97</v>
      </c>
      <c r="E56" s="6">
        <v>195.28</v>
      </c>
      <c r="F56" s="6">
        <v>977.84</v>
      </c>
      <c r="G56" s="6">
        <v>128.33000000000001</v>
      </c>
      <c r="H56" s="6">
        <v>1477.1</v>
      </c>
      <c r="I56" s="12">
        <v>20.13258142004392</v>
      </c>
      <c r="J56" s="3">
        <v>0.76415373557841848</v>
      </c>
      <c r="K56" s="17">
        <f t="shared" si="0"/>
        <v>37.622813076693099</v>
      </c>
      <c r="L56" s="11"/>
    </row>
    <row r="57" spans="1:12" x14ac:dyDescent="0.25">
      <c r="A57" s="29"/>
      <c r="B57" s="5" t="s">
        <v>10</v>
      </c>
      <c r="C57" s="6">
        <v>448</v>
      </c>
      <c r="D57" s="6">
        <v>605.04</v>
      </c>
      <c r="E57" s="6">
        <v>112.45</v>
      </c>
      <c r="F57" s="6">
        <v>608.84</v>
      </c>
      <c r="G57" s="6">
        <v>242.01</v>
      </c>
      <c r="H57" s="6">
        <v>910.47</v>
      </c>
      <c r="I57" s="13">
        <v>18.585548062937988</v>
      </c>
      <c r="J57" s="3">
        <v>0.77827814428943154</v>
      </c>
      <c r="K57" s="18"/>
      <c r="L57" s="11"/>
    </row>
    <row r="58" spans="1:12" x14ac:dyDescent="0.25">
      <c r="A58" s="28" t="s">
        <v>16</v>
      </c>
      <c r="B58" s="5" t="s">
        <v>9</v>
      </c>
      <c r="C58" s="6">
        <v>448</v>
      </c>
      <c r="D58" s="6">
        <v>17.88</v>
      </c>
      <c r="E58" s="6">
        <v>4.26</v>
      </c>
      <c r="F58" s="6">
        <v>17.309999999999999</v>
      </c>
      <c r="G58" s="6">
        <v>7.14</v>
      </c>
      <c r="H58" s="6">
        <v>36.380000000000003</v>
      </c>
      <c r="I58" s="12">
        <v>23.825503355704697</v>
      </c>
      <c r="J58" s="3">
        <v>0.75011446337777421</v>
      </c>
      <c r="K58" s="17">
        <f t="shared" si="0"/>
        <v>31.319910514541377</v>
      </c>
      <c r="L58" s="11"/>
    </row>
    <row r="59" spans="1:12" x14ac:dyDescent="0.25">
      <c r="A59" s="29"/>
      <c r="B59" s="5" t="s">
        <v>10</v>
      </c>
      <c r="C59" s="6">
        <v>448</v>
      </c>
      <c r="D59" s="6">
        <v>12.28</v>
      </c>
      <c r="E59" s="6">
        <v>3.55</v>
      </c>
      <c r="F59" s="6">
        <v>11.71</v>
      </c>
      <c r="G59" s="6">
        <v>2.3199999999999998</v>
      </c>
      <c r="H59" s="6">
        <v>26.36</v>
      </c>
      <c r="I59" s="13">
        <v>28.908794788273617</v>
      </c>
      <c r="J59" s="3">
        <v>0.75858988335385835</v>
      </c>
      <c r="K59" s="18"/>
      <c r="L59" s="11"/>
    </row>
    <row r="60" spans="1:12" x14ac:dyDescent="0.25">
      <c r="A60" s="30" t="s">
        <v>17</v>
      </c>
      <c r="B60" s="5" t="s">
        <v>9</v>
      </c>
      <c r="C60" s="6">
        <v>448</v>
      </c>
      <c r="D60" s="6">
        <v>0.48</v>
      </c>
      <c r="E60" s="6">
        <v>0.04</v>
      </c>
      <c r="F60" s="6">
        <v>0.48</v>
      </c>
      <c r="G60" s="6">
        <v>0.32</v>
      </c>
      <c r="H60" s="6">
        <v>0.67</v>
      </c>
      <c r="I60" s="12">
        <v>8.3333333333333339</v>
      </c>
      <c r="J60" s="3">
        <v>0.3794297986942099</v>
      </c>
      <c r="K60" s="17">
        <f t="shared" si="0"/>
        <v>-79.166666666666686</v>
      </c>
      <c r="L60" s="11"/>
    </row>
    <row r="61" spans="1:12" x14ac:dyDescent="0.25">
      <c r="A61" s="31"/>
      <c r="B61" s="5" t="s">
        <v>10</v>
      </c>
      <c r="C61" s="6">
        <v>448</v>
      </c>
      <c r="D61" s="6">
        <v>0.86</v>
      </c>
      <c r="E61" s="6">
        <v>0.15</v>
      </c>
      <c r="F61" s="6">
        <v>0.83</v>
      </c>
      <c r="G61" s="6">
        <v>0.56000000000000005</v>
      </c>
      <c r="H61" s="6">
        <v>1.84</v>
      </c>
      <c r="I61" s="13">
        <v>17.441860465116278</v>
      </c>
      <c r="J61" s="3">
        <v>0.34310272426677801</v>
      </c>
      <c r="K61" s="18"/>
      <c r="L61" s="11"/>
    </row>
    <row r="62" spans="1:12" x14ac:dyDescent="0.25">
      <c r="A62" s="32" t="s">
        <v>21</v>
      </c>
      <c r="B62" s="33"/>
      <c r="C62" s="34"/>
      <c r="D62" s="34"/>
      <c r="E62" s="34"/>
      <c r="F62" s="34"/>
      <c r="G62" s="34"/>
      <c r="H62" s="34"/>
      <c r="I62" s="35"/>
      <c r="J62" s="9"/>
      <c r="K62" s="19"/>
      <c r="L62" s="11"/>
    </row>
    <row r="63" spans="1:12" x14ac:dyDescent="0.25">
      <c r="A63" s="21" t="s">
        <v>8</v>
      </c>
      <c r="B63" s="21" t="s">
        <v>18</v>
      </c>
      <c r="C63" s="22" t="s">
        <v>0</v>
      </c>
      <c r="D63" s="22" t="s">
        <v>1</v>
      </c>
      <c r="E63" s="22" t="s">
        <v>2</v>
      </c>
      <c r="F63" s="8" t="s">
        <v>7</v>
      </c>
      <c r="G63" s="22" t="s">
        <v>3</v>
      </c>
      <c r="H63" s="22" t="s">
        <v>4</v>
      </c>
      <c r="I63" s="8" t="s">
        <v>5</v>
      </c>
      <c r="J63" s="22" t="s">
        <v>6</v>
      </c>
      <c r="K63" s="21" t="s">
        <v>22</v>
      </c>
      <c r="L63" s="11"/>
    </row>
    <row r="64" spans="1:12" x14ac:dyDescent="0.25">
      <c r="A64" s="14" t="s">
        <v>25</v>
      </c>
      <c r="B64" s="5" t="s">
        <v>9</v>
      </c>
      <c r="C64" s="6">
        <v>448</v>
      </c>
      <c r="D64" s="6">
        <v>15.5</v>
      </c>
      <c r="E64" s="6">
        <v>3.78</v>
      </c>
      <c r="F64" s="6">
        <v>15.59</v>
      </c>
      <c r="G64" s="6">
        <v>0.81</v>
      </c>
      <c r="H64" s="6">
        <v>25.78</v>
      </c>
      <c r="I64" s="13">
        <v>24.387096774193548</v>
      </c>
      <c r="J64" s="3">
        <v>0.60847909067077932</v>
      </c>
      <c r="K64" s="17">
        <f t="shared" si="0"/>
        <v>50.387096774193544</v>
      </c>
      <c r="L64" s="11"/>
    </row>
    <row r="65" spans="1:12" x14ac:dyDescent="0.25">
      <c r="A65" s="15"/>
      <c r="B65" s="5" t="s">
        <v>10</v>
      </c>
      <c r="C65" s="6">
        <v>448</v>
      </c>
      <c r="D65" s="7">
        <v>7.69</v>
      </c>
      <c r="E65" s="7">
        <v>1.9</v>
      </c>
      <c r="F65" s="7">
        <v>7.84</v>
      </c>
      <c r="G65" s="7">
        <v>0.74</v>
      </c>
      <c r="H65" s="7">
        <v>12.85</v>
      </c>
      <c r="I65" s="13">
        <v>24.707412223667095</v>
      </c>
      <c r="J65" s="3">
        <v>0.55592524043273883</v>
      </c>
      <c r="K65" s="18"/>
      <c r="L65" s="11"/>
    </row>
    <row r="66" spans="1:12" x14ac:dyDescent="0.25">
      <c r="A66" s="26" t="s">
        <v>26</v>
      </c>
      <c r="B66" s="5" t="s">
        <v>9</v>
      </c>
      <c r="C66" s="6">
        <v>448</v>
      </c>
      <c r="D66" s="6">
        <v>22.22</v>
      </c>
      <c r="E66" s="6">
        <v>4.68</v>
      </c>
      <c r="F66" s="6">
        <v>22.36</v>
      </c>
      <c r="G66" s="6">
        <v>3.36</v>
      </c>
      <c r="H66" s="6">
        <v>37.81</v>
      </c>
      <c r="I66" s="13">
        <v>21.062106210621064</v>
      </c>
      <c r="J66" s="3">
        <v>0.69731858676455749</v>
      </c>
      <c r="K66" s="17">
        <f t="shared" si="0"/>
        <v>54.860486048604862</v>
      </c>
      <c r="L66" s="11"/>
    </row>
    <row r="67" spans="1:12" x14ac:dyDescent="0.25">
      <c r="A67" s="27"/>
      <c r="B67" s="5" t="s">
        <v>10</v>
      </c>
      <c r="C67" s="6">
        <v>448</v>
      </c>
      <c r="D67" s="7">
        <v>10.029999999999999</v>
      </c>
      <c r="E67" s="7">
        <v>2.4700000000000002</v>
      </c>
      <c r="F67" s="7">
        <v>10.32</v>
      </c>
      <c r="G67" s="7">
        <v>1.54</v>
      </c>
      <c r="H67" s="7">
        <v>16.05</v>
      </c>
      <c r="I67" s="13">
        <v>24.626121635094719</v>
      </c>
      <c r="J67" s="3">
        <v>0.60656586448417471</v>
      </c>
      <c r="K67" s="18"/>
      <c r="L67" s="11"/>
    </row>
    <row r="68" spans="1:12" x14ac:dyDescent="0.25">
      <c r="A68" s="26" t="s">
        <v>27</v>
      </c>
      <c r="B68" s="5" t="s">
        <v>9</v>
      </c>
      <c r="C68" s="6">
        <v>448</v>
      </c>
      <c r="D68" s="6">
        <v>37.39</v>
      </c>
      <c r="E68" s="6">
        <v>7.54</v>
      </c>
      <c r="F68" s="6">
        <v>37</v>
      </c>
      <c r="G68" s="6">
        <v>9.61</v>
      </c>
      <c r="H68" s="6">
        <v>63.03</v>
      </c>
      <c r="I68" s="13">
        <v>20.165819737897834</v>
      </c>
      <c r="J68" s="3">
        <v>0.73528348205245264</v>
      </c>
      <c r="K68" s="17">
        <f t="shared" si="0"/>
        <v>54.533297673174644</v>
      </c>
      <c r="L68" s="11"/>
    </row>
    <row r="69" spans="1:12" x14ac:dyDescent="0.25">
      <c r="A69" s="27"/>
      <c r="B69" s="5" t="s">
        <v>10</v>
      </c>
      <c r="C69" s="6">
        <v>448</v>
      </c>
      <c r="D69" s="7">
        <v>17</v>
      </c>
      <c r="E69" s="7">
        <v>4.0199999999999996</v>
      </c>
      <c r="F69" s="7">
        <v>17.12</v>
      </c>
      <c r="G69" s="7">
        <v>3.18</v>
      </c>
      <c r="H69" s="7">
        <v>28.74</v>
      </c>
      <c r="I69" s="13">
        <v>23.647058823529409</v>
      </c>
      <c r="J69" s="3">
        <v>0.73430074218974495</v>
      </c>
      <c r="K69" s="18"/>
      <c r="L69" s="11"/>
    </row>
    <row r="70" spans="1:12" x14ac:dyDescent="0.25">
      <c r="A70" s="26" t="s">
        <v>12</v>
      </c>
      <c r="B70" s="5" t="s">
        <v>9</v>
      </c>
      <c r="C70" s="6">
        <v>448</v>
      </c>
      <c r="D70" s="6">
        <v>59959.27</v>
      </c>
      <c r="E70" s="6">
        <v>3435.85</v>
      </c>
      <c r="F70" s="6">
        <v>60094.18</v>
      </c>
      <c r="G70" s="6">
        <v>48044.56</v>
      </c>
      <c r="H70" s="6">
        <v>71732.289999999994</v>
      </c>
      <c r="I70" s="13">
        <v>5.730306589790036</v>
      </c>
      <c r="J70" s="3">
        <v>0.46745930610949638</v>
      </c>
      <c r="K70" s="17">
        <f t="shared" ref="K70:K90" si="1">100-100*(D71/D70)</f>
        <v>5.7464175264308466</v>
      </c>
      <c r="L70" s="11"/>
    </row>
    <row r="71" spans="1:12" x14ac:dyDescent="0.25">
      <c r="A71" s="27"/>
      <c r="B71" s="5" t="s">
        <v>10</v>
      </c>
      <c r="C71" s="6">
        <v>448</v>
      </c>
      <c r="D71" s="7">
        <v>56513.760000000002</v>
      </c>
      <c r="E71" s="7">
        <v>3443.69</v>
      </c>
      <c r="F71" s="7">
        <v>56730.66</v>
      </c>
      <c r="G71" s="7">
        <v>44577.86</v>
      </c>
      <c r="H71" s="7">
        <v>64178.080000000002</v>
      </c>
      <c r="I71" s="13">
        <v>6.0935425284037015</v>
      </c>
      <c r="J71" s="3">
        <v>0.42953662215510757</v>
      </c>
      <c r="K71" s="18"/>
      <c r="L71" s="11"/>
    </row>
    <row r="72" spans="1:12" x14ac:dyDescent="0.25">
      <c r="A72" s="28" t="s">
        <v>11</v>
      </c>
      <c r="B72" s="5" t="s">
        <v>9</v>
      </c>
      <c r="C72" s="6">
        <v>448</v>
      </c>
      <c r="D72" s="6">
        <v>4109.79</v>
      </c>
      <c r="E72" s="6">
        <v>756.98</v>
      </c>
      <c r="F72" s="6">
        <v>4050.53</v>
      </c>
      <c r="G72" s="6">
        <v>1605.37</v>
      </c>
      <c r="H72" s="6">
        <v>7194.66</v>
      </c>
      <c r="I72" s="13">
        <v>18.418945980208235</v>
      </c>
      <c r="J72" s="3">
        <v>0.77874061095450697</v>
      </c>
      <c r="K72" s="17">
        <f t="shared" si="1"/>
        <v>20.933673010056481</v>
      </c>
      <c r="L72" s="11"/>
    </row>
    <row r="73" spans="1:12" x14ac:dyDescent="0.25">
      <c r="A73" s="29"/>
      <c r="B73" s="5" t="s">
        <v>10</v>
      </c>
      <c r="C73" s="6">
        <v>448</v>
      </c>
      <c r="D73" s="7">
        <v>3249.46</v>
      </c>
      <c r="E73" s="7">
        <v>641.6</v>
      </c>
      <c r="F73" s="7">
        <v>3216.25</v>
      </c>
      <c r="G73" s="7">
        <v>769.15</v>
      </c>
      <c r="H73" s="7">
        <v>5207.6099999999997</v>
      </c>
      <c r="I73" s="13">
        <v>19.744819139180048</v>
      </c>
      <c r="J73" s="3">
        <v>0.77874060398872413</v>
      </c>
      <c r="K73" s="18"/>
      <c r="L73" s="11"/>
    </row>
    <row r="74" spans="1:12" x14ac:dyDescent="0.25">
      <c r="A74" s="28" t="s">
        <v>13</v>
      </c>
      <c r="B74" s="5" t="s">
        <v>9</v>
      </c>
      <c r="C74" s="6">
        <v>448</v>
      </c>
      <c r="D74" s="6">
        <v>7.31</v>
      </c>
      <c r="E74" s="6">
        <v>1.62</v>
      </c>
      <c r="F74" s="6">
        <v>7.36</v>
      </c>
      <c r="G74" s="6">
        <v>1.06</v>
      </c>
      <c r="H74" s="6">
        <v>12.07</v>
      </c>
      <c r="I74" s="13">
        <v>22.161422708618332</v>
      </c>
      <c r="J74" s="3">
        <v>0.6249978758812833</v>
      </c>
      <c r="K74" s="17">
        <f t="shared" si="1"/>
        <v>51.162790697674424</v>
      </c>
      <c r="L74" s="11"/>
    </row>
    <row r="75" spans="1:12" x14ac:dyDescent="0.25">
      <c r="A75" s="29"/>
      <c r="B75" s="5" t="s">
        <v>10</v>
      </c>
      <c r="C75" s="6">
        <v>448</v>
      </c>
      <c r="D75" s="7">
        <v>3.57</v>
      </c>
      <c r="E75" s="7">
        <v>0.9</v>
      </c>
      <c r="F75" s="7">
        <v>3.69</v>
      </c>
      <c r="G75" s="7">
        <v>0.39</v>
      </c>
      <c r="H75" s="7">
        <v>7.13</v>
      </c>
      <c r="I75" s="13">
        <v>25.210084033613445</v>
      </c>
      <c r="J75" s="3">
        <v>0.56002414862526306</v>
      </c>
      <c r="K75" s="18"/>
      <c r="L75" s="11"/>
    </row>
    <row r="76" spans="1:12" x14ac:dyDescent="0.25">
      <c r="A76" s="28" t="s">
        <v>14</v>
      </c>
      <c r="B76" s="5" t="s">
        <v>9</v>
      </c>
      <c r="C76" s="6">
        <v>448</v>
      </c>
      <c r="D76" s="6">
        <v>66.84</v>
      </c>
      <c r="E76" s="6">
        <v>13.18</v>
      </c>
      <c r="F76" s="6">
        <v>67.92</v>
      </c>
      <c r="G76" s="6">
        <v>12.09</v>
      </c>
      <c r="H76" s="6">
        <v>100.6</v>
      </c>
      <c r="I76" s="13">
        <v>19.718731298623577</v>
      </c>
      <c r="J76" s="3">
        <v>0.64386094648256287</v>
      </c>
      <c r="K76" s="17">
        <f t="shared" si="1"/>
        <v>57.301017354877324</v>
      </c>
      <c r="L76" s="11"/>
    </row>
    <row r="77" spans="1:12" x14ac:dyDescent="0.25">
      <c r="A77" s="29"/>
      <c r="B77" s="5" t="s">
        <v>10</v>
      </c>
      <c r="C77" s="6">
        <v>448</v>
      </c>
      <c r="D77" s="7">
        <v>28.54</v>
      </c>
      <c r="E77" s="7">
        <v>6.9</v>
      </c>
      <c r="F77" s="7">
        <v>29.43</v>
      </c>
      <c r="G77" s="7">
        <v>1.32</v>
      </c>
      <c r="H77" s="7">
        <v>46.45</v>
      </c>
      <c r="I77" s="13">
        <v>24.176594253679049</v>
      </c>
      <c r="J77" s="3">
        <v>0.50858328757142091</v>
      </c>
      <c r="K77" s="18"/>
      <c r="L77" s="11"/>
    </row>
    <row r="78" spans="1:12" x14ac:dyDescent="0.25">
      <c r="A78" s="28" t="s">
        <v>23</v>
      </c>
      <c r="B78" s="5" t="s">
        <v>9</v>
      </c>
      <c r="C78" s="6">
        <v>448</v>
      </c>
      <c r="D78" s="6">
        <v>79.930000000000007</v>
      </c>
      <c r="E78" s="6">
        <v>6.86</v>
      </c>
      <c r="F78" s="6">
        <v>79.89</v>
      </c>
      <c r="G78" s="6">
        <v>54.07</v>
      </c>
      <c r="H78" s="6">
        <v>99.31</v>
      </c>
      <c r="I78" s="13">
        <v>8.5825096959839851</v>
      </c>
      <c r="J78" s="3">
        <v>0.75300023396161997</v>
      </c>
      <c r="K78" s="17">
        <f t="shared" si="1"/>
        <v>16.451895408482429</v>
      </c>
      <c r="L78" s="11"/>
    </row>
    <row r="79" spans="1:12" x14ac:dyDescent="0.25">
      <c r="A79" s="29"/>
      <c r="B79" s="5" t="s">
        <v>10</v>
      </c>
      <c r="C79" s="6">
        <v>448</v>
      </c>
      <c r="D79" s="7">
        <v>66.78</v>
      </c>
      <c r="E79" s="7">
        <v>6.77</v>
      </c>
      <c r="F79" s="7">
        <v>66.930000000000007</v>
      </c>
      <c r="G79" s="7">
        <v>33.44</v>
      </c>
      <c r="H79" s="7">
        <v>82.69</v>
      </c>
      <c r="I79" s="13">
        <v>10.137765798143155</v>
      </c>
      <c r="J79" s="3">
        <v>0.80349479960526993</v>
      </c>
      <c r="K79" s="18"/>
      <c r="L79" s="11"/>
    </row>
    <row r="80" spans="1:12" x14ac:dyDescent="0.25">
      <c r="A80" s="28" t="s">
        <v>24</v>
      </c>
      <c r="B80" s="5" t="s">
        <v>9</v>
      </c>
      <c r="C80" s="6">
        <v>448</v>
      </c>
      <c r="D80" s="6">
        <v>0.1</v>
      </c>
      <c r="E80" s="6">
        <v>8.0000000000000002E-3</v>
      </c>
      <c r="F80" s="6">
        <v>0.1</v>
      </c>
      <c r="G80" s="6">
        <v>0.05</v>
      </c>
      <c r="H80" s="6">
        <v>0.13</v>
      </c>
      <c r="I80" s="13">
        <v>8</v>
      </c>
      <c r="J80" s="3">
        <v>0.37726511026581389</v>
      </c>
      <c r="K80" s="17">
        <f t="shared" si="1"/>
        <v>30</v>
      </c>
      <c r="L80" s="11"/>
    </row>
    <row r="81" spans="1:12" x14ac:dyDescent="0.25">
      <c r="A81" s="29"/>
      <c r="B81" s="5" t="s">
        <v>10</v>
      </c>
      <c r="C81" s="6">
        <v>448</v>
      </c>
      <c r="D81" s="7">
        <v>7.0000000000000007E-2</v>
      </c>
      <c r="E81" s="10">
        <v>7.0000000000000001E-3</v>
      </c>
      <c r="F81" s="7">
        <v>7.0000000000000007E-2</v>
      </c>
      <c r="G81" s="7">
        <v>0.05</v>
      </c>
      <c r="H81" s="7">
        <v>0.1</v>
      </c>
      <c r="I81" s="13">
        <v>10</v>
      </c>
      <c r="J81" s="3">
        <v>0.42672165611193691</v>
      </c>
      <c r="K81" s="18"/>
      <c r="L81" s="11"/>
    </row>
    <row r="82" spans="1:12" x14ac:dyDescent="0.25">
      <c r="A82" s="28" t="s">
        <v>28</v>
      </c>
      <c r="B82" s="5" t="s">
        <v>9</v>
      </c>
      <c r="C82" s="6">
        <v>448</v>
      </c>
      <c r="D82" s="6">
        <v>7.0000000000000007E-2</v>
      </c>
      <c r="E82" s="6">
        <v>6.0000000000000001E-3</v>
      </c>
      <c r="F82" s="6">
        <v>7.0000000000000007E-2</v>
      </c>
      <c r="G82" s="6">
        <v>0.05</v>
      </c>
      <c r="H82" s="6">
        <v>0.09</v>
      </c>
      <c r="I82" s="13">
        <v>8.5714285714285694</v>
      </c>
      <c r="J82" s="3">
        <v>0.57323840067808862</v>
      </c>
      <c r="K82" s="17">
        <f t="shared" si="1"/>
        <v>28.571428571428569</v>
      </c>
      <c r="L82" s="11"/>
    </row>
    <row r="83" spans="1:12" x14ac:dyDescent="0.25">
      <c r="A83" s="29"/>
      <c r="B83" s="5" t="s">
        <v>10</v>
      </c>
      <c r="C83" s="6">
        <v>448</v>
      </c>
      <c r="D83" s="7">
        <v>0.05</v>
      </c>
      <c r="E83" s="10">
        <v>6.0000000000000001E-3</v>
      </c>
      <c r="F83" s="7">
        <v>0.05</v>
      </c>
      <c r="G83" s="7">
        <v>0.02</v>
      </c>
      <c r="H83" s="7">
        <v>7.0000000000000007E-2</v>
      </c>
      <c r="I83" s="13">
        <v>12</v>
      </c>
      <c r="J83" s="3">
        <v>0.59660316488444765</v>
      </c>
      <c r="K83" s="18"/>
      <c r="L83" s="11"/>
    </row>
    <row r="84" spans="1:12" x14ac:dyDescent="0.25">
      <c r="A84" s="28" t="s">
        <v>29</v>
      </c>
      <c r="B84" s="5" t="s">
        <v>9</v>
      </c>
      <c r="C84" s="6">
        <v>448</v>
      </c>
      <c r="D84" s="6">
        <v>0.06</v>
      </c>
      <c r="E84" s="6">
        <v>7.0000000000000001E-3</v>
      </c>
      <c r="F84" s="6">
        <v>0.06</v>
      </c>
      <c r="G84" s="6">
        <v>0.04</v>
      </c>
      <c r="H84" s="6">
        <v>0.09</v>
      </c>
      <c r="I84" s="13">
        <v>11.666666666666666</v>
      </c>
      <c r="J84" s="3">
        <v>0.66068246368629191</v>
      </c>
      <c r="K84" s="17">
        <f t="shared" si="1"/>
        <v>16.666666666666657</v>
      </c>
      <c r="L84" s="11"/>
    </row>
    <row r="85" spans="1:12" x14ac:dyDescent="0.25">
      <c r="A85" s="29"/>
      <c r="B85" s="5" t="s">
        <v>10</v>
      </c>
      <c r="C85" s="6">
        <v>448</v>
      </c>
      <c r="D85" s="7">
        <v>0.05</v>
      </c>
      <c r="E85" s="10">
        <v>6.0000000000000001E-3</v>
      </c>
      <c r="F85" s="7">
        <v>0.05</v>
      </c>
      <c r="G85" s="7">
        <v>0.03</v>
      </c>
      <c r="H85" s="7">
        <v>0.08</v>
      </c>
      <c r="I85" s="13">
        <v>12</v>
      </c>
      <c r="J85" s="3">
        <v>0.65609080852858503</v>
      </c>
      <c r="K85" s="18"/>
      <c r="L85" s="11"/>
    </row>
    <row r="86" spans="1:12" x14ac:dyDescent="0.25">
      <c r="A86" s="28" t="s">
        <v>15</v>
      </c>
      <c r="B86" s="5" t="s">
        <v>9</v>
      </c>
      <c r="C86" s="6">
        <v>448</v>
      </c>
      <c r="D86" s="6">
        <v>807.36</v>
      </c>
      <c r="E86" s="6">
        <v>167.22</v>
      </c>
      <c r="F86" s="6">
        <v>813.83</v>
      </c>
      <c r="G86" s="6">
        <v>108.11</v>
      </c>
      <c r="H86" s="6">
        <v>1253.6600000000001</v>
      </c>
      <c r="I86" s="13">
        <v>20.711950059453031</v>
      </c>
      <c r="J86" s="3">
        <v>0.64166978726593005</v>
      </c>
      <c r="K86" s="17">
        <f t="shared" si="1"/>
        <v>51.4082936979786</v>
      </c>
      <c r="L86" s="11"/>
    </row>
    <row r="87" spans="1:12" x14ac:dyDescent="0.25">
      <c r="A87" s="29"/>
      <c r="B87" s="5" t="s">
        <v>10</v>
      </c>
      <c r="C87" s="6">
        <v>448</v>
      </c>
      <c r="D87" s="7">
        <v>392.31</v>
      </c>
      <c r="E87" s="7">
        <v>99.39</v>
      </c>
      <c r="F87" s="7">
        <v>404.53</v>
      </c>
      <c r="G87" s="7">
        <v>42.54</v>
      </c>
      <c r="H87" s="7">
        <v>673.52</v>
      </c>
      <c r="I87" s="13">
        <v>25.334556855547909</v>
      </c>
      <c r="J87" s="3">
        <v>0.55282667960896181</v>
      </c>
      <c r="K87" s="18"/>
      <c r="L87" s="11"/>
    </row>
    <row r="88" spans="1:12" x14ac:dyDescent="0.25">
      <c r="A88" s="28" t="s">
        <v>16</v>
      </c>
      <c r="B88" s="5" t="s">
        <v>9</v>
      </c>
      <c r="C88" s="6">
        <v>448</v>
      </c>
      <c r="D88" s="6">
        <v>15.55</v>
      </c>
      <c r="E88" s="6">
        <v>3.33</v>
      </c>
      <c r="F88" s="6">
        <v>15.34</v>
      </c>
      <c r="G88" s="6">
        <v>3.05</v>
      </c>
      <c r="H88" s="6">
        <v>33.36</v>
      </c>
      <c r="I88" s="13">
        <v>21.414790996784568</v>
      </c>
      <c r="J88" s="3">
        <v>0.75143135352123192</v>
      </c>
      <c r="K88" s="17">
        <f t="shared" si="1"/>
        <v>39.74276527331191</v>
      </c>
      <c r="L88" s="11"/>
    </row>
    <row r="89" spans="1:12" x14ac:dyDescent="0.25">
      <c r="A89" s="29"/>
      <c r="B89" s="5" t="s">
        <v>10</v>
      </c>
      <c r="C89" s="6">
        <v>448</v>
      </c>
      <c r="D89" s="7">
        <v>9.3699999999999992</v>
      </c>
      <c r="E89" s="7">
        <v>2.83</v>
      </c>
      <c r="F89" s="7">
        <v>9.1999999999999993</v>
      </c>
      <c r="G89" s="7">
        <v>2.75</v>
      </c>
      <c r="H89" s="7">
        <v>20.9</v>
      </c>
      <c r="I89" s="13">
        <v>30.202774813233731</v>
      </c>
      <c r="J89" s="3">
        <v>0.7521052544214345</v>
      </c>
      <c r="K89" s="18"/>
      <c r="L89" s="11"/>
    </row>
    <row r="90" spans="1:12" x14ac:dyDescent="0.25">
      <c r="A90" s="30" t="s">
        <v>17</v>
      </c>
      <c r="B90" s="5" t="s">
        <v>9</v>
      </c>
      <c r="C90" s="6">
        <v>448</v>
      </c>
      <c r="D90" s="6">
        <v>0.36</v>
      </c>
      <c r="E90" s="6">
        <v>0.04</v>
      </c>
      <c r="F90" s="6">
        <v>0.37</v>
      </c>
      <c r="G90" s="6">
        <v>0.13</v>
      </c>
      <c r="H90" s="6">
        <v>0.46</v>
      </c>
      <c r="I90" s="13">
        <v>11.111111111111112</v>
      </c>
      <c r="J90" s="3">
        <v>0.71862490110003585</v>
      </c>
      <c r="K90" s="17">
        <f t="shared" si="1"/>
        <v>-50.000000000000028</v>
      </c>
      <c r="L90" s="11"/>
    </row>
    <row r="91" spans="1:12" x14ac:dyDescent="0.25">
      <c r="A91" s="31"/>
      <c r="B91" s="5" t="s">
        <v>10</v>
      </c>
      <c r="C91" s="6">
        <v>448</v>
      </c>
      <c r="D91" s="7">
        <v>0.54</v>
      </c>
      <c r="E91" s="7">
        <v>7.0000000000000007E-2</v>
      </c>
      <c r="F91" s="7">
        <v>0.54</v>
      </c>
      <c r="G91" s="7">
        <v>0.34</v>
      </c>
      <c r="H91" s="7">
        <v>0.97</v>
      </c>
      <c r="I91" s="13">
        <v>12.962962962962962</v>
      </c>
      <c r="J91" s="3">
        <v>0.5775323332548713</v>
      </c>
      <c r="K91" s="16"/>
    </row>
  </sheetData>
  <sortState ref="A63:J90">
    <sortCondition ref="A63:A90"/>
  </sortState>
  <mergeCells count="42">
    <mergeCell ref="A88:A89"/>
    <mergeCell ref="A90:A91"/>
    <mergeCell ref="A78:A79"/>
    <mergeCell ref="A80:A81"/>
    <mergeCell ref="A82:A83"/>
    <mergeCell ref="A84:A85"/>
    <mergeCell ref="A86:A87"/>
    <mergeCell ref="A70:A71"/>
    <mergeCell ref="A62:I62"/>
    <mergeCell ref="A72:A73"/>
    <mergeCell ref="A74:A75"/>
    <mergeCell ref="A76:A77"/>
    <mergeCell ref="A56:A57"/>
    <mergeCell ref="A58:A59"/>
    <mergeCell ref="A60:A61"/>
    <mergeCell ref="A66:A67"/>
    <mergeCell ref="A68:A69"/>
    <mergeCell ref="A46:A47"/>
    <mergeCell ref="A48:A49"/>
    <mergeCell ref="A50:A51"/>
    <mergeCell ref="A52:A53"/>
    <mergeCell ref="A54:A55"/>
    <mergeCell ref="A36:A37"/>
    <mergeCell ref="A38:A39"/>
    <mergeCell ref="A40:A41"/>
    <mergeCell ref="A42:A43"/>
    <mergeCell ref="A44:A45"/>
    <mergeCell ref="A2:J2"/>
    <mergeCell ref="A32:J32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The University of Adelaide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Anh Pham</dc:creator>
  <cp:lastModifiedBy>Anh Pham</cp:lastModifiedBy>
  <cp:lastPrinted>2017-06-26T00:07:24Z</cp:lastPrinted>
  <dcterms:created xsi:type="dcterms:W3CDTF">2015-08-21T02:22:08Z</dcterms:created>
  <dcterms:modified xsi:type="dcterms:W3CDTF">2017-12-12T00:52:14Z</dcterms:modified>
</cp:coreProperties>
</file>