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yb revesion\New folder (2)\"/>
    </mc:Choice>
  </mc:AlternateContent>
  <bookViews>
    <workbookView xWindow="0" yWindow="0" windowWidth="20490" windowHeight="7755"/>
  </bookViews>
  <sheets>
    <sheet name="Sheet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7" i="2" l="1"/>
  <c r="H37" i="2"/>
  <c r="H29" i="2"/>
  <c r="H23" i="2"/>
  <c r="H18" i="2"/>
  <c r="G18" i="2"/>
  <c r="G23" i="2"/>
  <c r="G29" i="2"/>
  <c r="G37" i="2"/>
  <c r="G47" i="2"/>
  <c r="H41" i="2" l="1"/>
  <c r="H42" i="2"/>
  <c r="H43" i="2"/>
  <c r="H44" i="2"/>
  <c r="H45" i="2"/>
  <c r="H46" i="2"/>
  <c r="H40" i="2"/>
  <c r="H33" i="2"/>
  <c r="H34" i="2"/>
  <c r="H35" i="2"/>
  <c r="H36" i="2"/>
  <c r="H32" i="2"/>
  <c r="H27" i="2"/>
  <c r="H28" i="2"/>
  <c r="H26" i="2"/>
  <c r="H22" i="2"/>
  <c r="H21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4" i="2"/>
</calcChain>
</file>

<file path=xl/sharedStrings.xml><?xml version="1.0" encoding="utf-8"?>
<sst xmlns="http://schemas.openxmlformats.org/spreadsheetml/2006/main" count="175" uniqueCount="112">
  <si>
    <t>Duplicate 1</t>
  </si>
  <si>
    <t>Location</t>
  </si>
  <si>
    <t>Duplicate 2</t>
  </si>
  <si>
    <t>E-value</t>
  </si>
  <si>
    <t>Ka</t>
  </si>
  <si>
    <t>Ks</t>
  </si>
  <si>
    <t>Ka/ks</t>
  </si>
  <si>
    <t>Pav_sc0000625.1_g100.1.mk</t>
  </si>
  <si>
    <t>PAV_r1.0chr8:11986502</t>
  </si>
  <si>
    <t>Pav_sc0000800.1_g060.1.mk</t>
  </si>
  <si>
    <t>PAV_r1.0chr1:32619819</t>
  </si>
  <si>
    <t>Pav_sc0000308.1_g480.1.mk</t>
  </si>
  <si>
    <t>PAV_r1.0chr1:5162020</t>
  </si>
  <si>
    <t>Pav_sc0000480.1_g870.1.mk</t>
  </si>
  <si>
    <t>PAV_r1.0chr6:7590223</t>
  </si>
  <si>
    <t>Pav_sc0000143.1_g310.1.mk</t>
  </si>
  <si>
    <t>PAV_r1.0chr2:21106448</t>
  </si>
  <si>
    <t>Pav_sc0000103.1_g410.1.mk</t>
  </si>
  <si>
    <t>PAV_r1.0chr5:16111804</t>
  </si>
  <si>
    <t>Pav_sc0000009.1_g210.1.mk</t>
  </si>
  <si>
    <t>PAV_r1.0chr3:20530163</t>
  </si>
  <si>
    <t>Pav_sc0000736.1_g140.1.mk</t>
  </si>
  <si>
    <t>PAV_r1.0chr4:9182521</t>
  </si>
  <si>
    <t>Pav_sc0001003.1_g300.1.mk</t>
  </si>
  <si>
    <t>PAV_r1.0chr4:8605720</t>
  </si>
  <si>
    <t>Pav_sc0001938.1_g500.1.mk</t>
  </si>
  <si>
    <t>PAV_r1.0chr6:20874228</t>
  </si>
  <si>
    <t>Pav_sc0000638.1_g100.1.mk</t>
  </si>
  <si>
    <t>PAV_r1.0chr6:38011</t>
  </si>
  <si>
    <t>Pav_sc0006018.1_g350.1.mk</t>
  </si>
  <si>
    <t>PAV_r1.0chr5:12688564</t>
  </si>
  <si>
    <t>Pav_sc0000028.1_g520.1.mk</t>
  </si>
  <si>
    <t>PAV_r1.0chr1:7111444</t>
  </si>
  <si>
    <t>Pav_sc0000491.1_g500.1.mk</t>
  </si>
  <si>
    <t>PAV_r1.0chr2:10267270</t>
  </si>
  <si>
    <t>Pav_sc0001181.1_g940.1.mk</t>
  </si>
  <si>
    <t>PAV_r1.0chr1:25313410</t>
  </si>
  <si>
    <t>Pav_sc0000659.1_g090.1.mk</t>
  </si>
  <si>
    <t>PAV_r1.0chr6:1003307</t>
  </si>
  <si>
    <t>Pav_sc0004999.1_g050.1.mk</t>
  </si>
  <si>
    <t>PAV_r1.0chr1:41663488</t>
  </si>
  <si>
    <t>Pav_sc0000464.1_g250.1.br</t>
  </si>
  <si>
    <t>PAV_r1.0chr3:12147156</t>
  </si>
  <si>
    <t>Pav_sc0000464.1_g230.1.mk</t>
  </si>
  <si>
    <t>PAV_r1.0chr3:12160188</t>
  </si>
  <si>
    <t>Pav_sc0000886.1_g610.1.mk</t>
  </si>
  <si>
    <t>PAV_r1.0chr5:8792356</t>
  </si>
  <si>
    <t>Pav_sc0000886.1_g620.1.mk</t>
  </si>
  <si>
    <t>PAV_r1.0chr5:8802639</t>
  </si>
  <si>
    <t>Pav_sc0000464.1_g210.1.br</t>
  </si>
  <si>
    <t>PAV_r1.0chr3:12169800</t>
  </si>
  <si>
    <t>Pav_sc0000464.1_g130.1.br</t>
  </si>
  <si>
    <t>PAV_r1.0chr3:12194110</t>
  </si>
  <si>
    <t>Pav_sc0000464.1_g100.1.br</t>
  </si>
  <si>
    <t>PAV_r1.0chr3:12214697</t>
  </si>
  <si>
    <t>Pav_sc0002360.1_g910.1.mk</t>
  </si>
  <si>
    <t>PAV_r1.0chr3:17097854</t>
  </si>
  <si>
    <t>Pav_sc0002360.1_g820.1.mk</t>
  </si>
  <si>
    <t>PAV_r1.0chr3:17145598</t>
  </si>
  <si>
    <t>Pav_sc0000293.1_g140.1.mk</t>
  </si>
  <si>
    <t>PAV_r1.0chr3:467251</t>
  </si>
  <si>
    <t>Pav_sc0000124.1_g210.1.br</t>
  </si>
  <si>
    <t>PAV_r1.0chr4:14501889</t>
  </si>
  <si>
    <t>Pav_sc0000678.1_g150.1.br</t>
  </si>
  <si>
    <t>PAV_r1.0chr8:4100792</t>
  </si>
  <si>
    <t>Pav_sc0000207.1_g020.1.mk</t>
  </si>
  <si>
    <t>PAV_r1.0chr1:3332367</t>
  </si>
  <si>
    <t>Pav_sc0000009.1_g270.1.mk</t>
  </si>
  <si>
    <t>PAV_r1.0chr3:20490329</t>
  </si>
  <si>
    <t>Pav_sc0000110.1_g160.1.br</t>
  </si>
  <si>
    <t>PAV_r1.0chr7:4000775</t>
  </si>
  <si>
    <t>Pav_sc0000396.1_g520.1.mk</t>
  </si>
  <si>
    <t>PAV_r1.0chr6:23541108</t>
  </si>
  <si>
    <t>Pav_sc0001454.1_g330.1.br</t>
  </si>
  <si>
    <t>PAV_r1.0chr2:13572865</t>
  </si>
  <si>
    <t>Pav_sc0000675.1_g920.1.mk</t>
  </si>
  <si>
    <t>PAV_r1.0chr2:14614421</t>
  </si>
  <si>
    <t>Pav_sc0001051.1_g240.1.mk</t>
  </si>
  <si>
    <t>PAV_r1.0chr1:24670592</t>
  </si>
  <si>
    <t>Pav_sc0000383.1_g280.1.mk</t>
  </si>
  <si>
    <t>PAV_r1.0chr5:15787050</t>
  </si>
  <si>
    <t>Pav_sc0000979.1_g130.1.mk</t>
  </si>
  <si>
    <t>PAV_r1.0chr2:20626140</t>
  </si>
  <si>
    <t>Pav_sc0001794.1_g020.1.mk</t>
  </si>
  <si>
    <t>PAV_r1.0chr6:18506215</t>
  </si>
  <si>
    <t>Pav_sc0000220.1_g950.1.mk</t>
  </si>
  <si>
    <t>PAV_r1.0chr1:22248108</t>
  </si>
  <si>
    <t>Pav_sc0000484.1_g560.1.mk</t>
  </si>
  <si>
    <t>PAV_r1.0chr3:19301995</t>
  </si>
  <si>
    <t>Pav_sc0000069.1_g050.1.mk</t>
  </si>
  <si>
    <t>PAV_r1.0chr1:30464232</t>
  </si>
  <si>
    <t>Pav_sc0004305.1_g160.1.mk</t>
  </si>
  <si>
    <t>PAV_r1.0chr3:2198319</t>
  </si>
  <si>
    <t>Pav_sc0000069.1_g100.1.mk</t>
  </si>
  <si>
    <t>PAV_r1.0chr1:30478573</t>
  </si>
  <si>
    <t>Pav_sc0000129.1_g770.1.br</t>
  </si>
  <si>
    <t>PAV_r1.0chr7:15998628</t>
  </si>
  <si>
    <t>Pav_sc0000354.1_g490.1.mk</t>
  </si>
  <si>
    <t>PAV_r1.0chr1:20360286</t>
  </si>
  <si>
    <t>Pav_sc0001309.1_g810.1.mk</t>
  </si>
  <si>
    <t>PAV_r1.0chr5:13132568</t>
  </si>
  <si>
    <t>Pav_sc0000254.1_g020.1.mk</t>
  </si>
  <si>
    <t>PAV_r1.0chr2:16517882</t>
  </si>
  <si>
    <t>Pav_sc0001335.1_g540.1.mk</t>
  </si>
  <si>
    <t>PAV_r1.0chr2:24029748</t>
  </si>
  <si>
    <t>WGD duplication</t>
  </si>
  <si>
    <t>Tandem duplication/TD</t>
  </si>
  <si>
    <t>Proximal duplication/PD</t>
  </si>
  <si>
    <t>Transposed duplication/TRD</t>
  </si>
  <si>
    <t>Dispersed duplication/ DSD</t>
  </si>
  <si>
    <r>
      <t xml:space="preserve">Table S5 Gene duplication events and synonymous and non-synonymous ratio in </t>
    </r>
    <r>
      <rPr>
        <b/>
        <i/>
        <sz val="11"/>
        <color theme="1"/>
        <rFont val="Calibri"/>
        <family val="2"/>
        <scheme val="minor"/>
      </rPr>
      <t xml:space="preserve">Prunus avium </t>
    </r>
  </si>
  <si>
    <t>Mya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</si>
</sst>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2" borderId="0" xfId="0" applyFont="1" applyFill="1"/>
    <xf numFmtId="0" fontId="1" fillId="3" borderId="0" xfId="0" applyFont="1" applyFill="1"/>
    <xf numFmtId="11" fontId="0" fillId="0" borderId="0" xfId="0" applyNumberFormat="1"/>
    <xf numFmtId="0" fontId="0" fillId="4" borderId="0" xfId="0" applyFill="1"/>
    <xf numFmtId="0" fontId="0" fillId="5" borderId="0" xfId="0" applyFill="1"/>
    <xf numFmtId="0" fontId="4" fillId="5" borderId="0" xfId="0" applyFont="1" applyFill="1"/>
    <xf numFmtId="0" fontId="1" fillId="3" borderId="0" xfId="0" applyFont="1" applyFill="1" applyAlignment="1">
      <alignment horizontal="center"/>
    </xf>
    <xf numFmtId="0" fontId="0" fillId="0" borderId="0" xfId="0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74D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25" workbookViewId="0">
      <selection activeCell="G7" sqref="G7"/>
    </sheetView>
  </sheetViews>
  <sheetFormatPr defaultRowHeight="15" x14ac:dyDescent="0.25"/>
  <cols>
    <col min="1" max="1" width="28.42578125" bestFit="1" customWidth="1"/>
    <col min="2" max="2" width="21.7109375" bestFit="1" customWidth="1"/>
    <col min="3" max="3" width="25.85546875" bestFit="1" customWidth="1"/>
    <col min="4" max="4" width="21.7109375" bestFit="1" customWidth="1"/>
    <col min="5" max="5" width="9.28515625" bestFit="1" customWidth="1"/>
    <col min="6" max="7" width="12" bestFit="1" customWidth="1"/>
  </cols>
  <sheetData>
    <row r="1" spans="1:9" s="7" customFormat="1" x14ac:dyDescent="0.25">
      <c r="A1" s="8" t="s">
        <v>110</v>
      </c>
    </row>
    <row r="2" spans="1:9" ht="15.75" x14ac:dyDescent="0.25">
      <c r="A2" s="3" t="s">
        <v>109</v>
      </c>
      <c r="B2" s="2"/>
      <c r="C2" s="2"/>
      <c r="D2" s="2"/>
      <c r="E2" s="2"/>
      <c r="F2" s="2"/>
      <c r="G2" s="2"/>
      <c r="H2" s="2"/>
    </row>
    <row r="3" spans="1:9" x14ac:dyDescent="0.25">
      <c r="A3" s="4" t="s">
        <v>0</v>
      </c>
      <c r="B3" s="4" t="s">
        <v>1</v>
      </c>
      <c r="C3" s="4" t="s">
        <v>2</v>
      </c>
      <c r="D3" s="4" t="s">
        <v>1</v>
      </c>
      <c r="E3" s="4" t="s">
        <v>3</v>
      </c>
      <c r="F3" s="4" t="s">
        <v>4</v>
      </c>
      <c r="G3" s="4" t="s">
        <v>5</v>
      </c>
      <c r="H3" s="4" t="s">
        <v>6</v>
      </c>
      <c r="I3" s="9" t="s">
        <v>111</v>
      </c>
    </row>
    <row r="4" spans="1:9" x14ac:dyDescent="0.25">
      <c r="A4" t="s">
        <v>7</v>
      </c>
      <c r="B4" t="s">
        <v>8</v>
      </c>
      <c r="C4" t="s">
        <v>9</v>
      </c>
      <c r="D4" t="s">
        <v>10</v>
      </c>
      <c r="E4" s="5">
        <v>3.2000000000000001E-41</v>
      </c>
      <c r="F4">
        <v>0.52205318085936803</v>
      </c>
      <c r="G4">
        <v>1.1532829771011099</v>
      </c>
      <c r="H4">
        <f>F4/G4</f>
        <v>0.45266703075042342</v>
      </c>
      <c r="I4" s="10">
        <v>63.367196544017027</v>
      </c>
    </row>
    <row r="5" spans="1:9" x14ac:dyDescent="0.25">
      <c r="A5" t="s">
        <v>11</v>
      </c>
      <c r="B5" t="s">
        <v>12</v>
      </c>
      <c r="C5" t="s">
        <v>13</v>
      </c>
      <c r="D5" t="s">
        <v>14</v>
      </c>
      <c r="E5" s="5">
        <v>6.0000000000000005E-44</v>
      </c>
      <c r="F5">
        <v>-2</v>
      </c>
      <c r="G5">
        <v>-2</v>
      </c>
      <c r="H5">
        <f t="shared" ref="H5:H17" si="0">F5/G5</f>
        <v>1</v>
      </c>
      <c r="I5" s="10">
        <v>-109.89010989010988</v>
      </c>
    </row>
    <row r="6" spans="1:9" x14ac:dyDescent="0.25">
      <c r="A6" t="s">
        <v>15</v>
      </c>
      <c r="B6" t="s">
        <v>16</v>
      </c>
      <c r="C6" t="s">
        <v>7</v>
      </c>
      <c r="D6" t="s">
        <v>8</v>
      </c>
      <c r="E6" s="5">
        <v>9.2000000000000001E-38</v>
      </c>
      <c r="F6">
        <v>0.67143443571349004</v>
      </c>
      <c r="G6">
        <v>0.69206295420858499</v>
      </c>
      <c r="H6">
        <f t="shared" si="0"/>
        <v>0.9701927138714066</v>
      </c>
      <c r="I6" s="10">
        <v>38.025437044427747</v>
      </c>
    </row>
    <row r="7" spans="1:9" x14ac:dyDescent="0.25">
      <c r="A7" t="s">
        <v>17</v>
      </c>
      <c r="B7" t="s">
        <v>18</v>
      </c>
      <c r="C7" t="s">
        <v>19</v>
      </c>
      <c r="D7" t="s">
        <v>20</v>
      </c>
      <c r="E7" s="5">
        <v>6.0999999999999997E-15</v>
      </c>
      <c r="F7">
        <v>1.9826953590865</v>
      </c>
      <c r="G7">
        <v>0.587561439698292</v>
      </c>
      <c r="H7">
        <f t="shared" si="0"/>
        <v>3.3744477175095047</v>
      </c>
      <c r="I7" s="10">
        <v>32.28359558781824</v>
      </c>
    </row>
    <row r="8" spans="1:9" x14ac:dyDescent="0.25">
      <c r="A8" t="s">
        <v>21</v>
      </c>
      <c r="B8" t="s">
        <v>22</v>
      </c>
      <c r="C8" t="s">
        <v>23</v>
      </c>
      <c r="D8" t="s">
        <v>24</v>
      </c>
      <c r="E8" s="5">
        <v>7.7000000000000004E-20</v>
      </c>
      <c r="F8">
        <v>0.76055905596686302</v>
      </c>
      <c r="G8">
        <v>0.87978657385846104</v>
      </c>
      <c r="H8">
        <f t="shared" si="0"/>
        <v>0.86448131690768537</v>
      </c>
      <c r="I8" s="10">
        <v>48.339921640574786</v>
      </c>
    </row>
    <row r="9" spans="1:9" x14ac:dyDescent="0.25">
      <c r="A9" t="s">
        <v>21</v>
      </c>
      <c r="B9" t="s">
        <v>22</v>
      </c>
      <c r="C9" t="s">
        <v>25</v>
      </c>
      <c r="D9" t="s">
        <v>26</v>
      </c>
      <c r="E9" s="5">
        <v>4.8E-22</v>
      </c>
      <c r="F9">
        <v>0.73817281303233595</v>
      </c>
      <c r="G9">
        <v>0.80703542150701402</v>
      </c>
      <c r="H9">
        <f t="shared" si="0"/>
        <v>0.91467213626622756</v>
      </c>
      <c r="I9" s="10">
        <v>44.342605577308461</v>
      </c>
    </row>
    <row r="10" spans="1:9" x14ac:dyDescent="0.25">
      <c r="A10" t="s">
        <v>27</v>
      </c>
      <c r="B10" t="s">
        <v>28</v>
      </c>
      <c r="C10" t="s">
        <v>19</v>
      </c>
      <c r="D10" t="s">
        <v>20</v>
      </c>
      <c r="E10" s="5">
        <v>2.5000000000000002E-18</v>
      </c>
      <c r="F10">
        <v>-2</v>
      </c>
      <c r="G10">
        <v>-2</v>
      </c>
      <c r="H10">
        <f t="shared" si="0"/>
        <v>1</v>
      </c>
      <c r="I10" s="10">
        <v>-109.89010989010988</v>
      </c>
    </row>
    <row r="11" spans="1:9" x14ac:dyDescent="0.25">
      <c r="A11" t="s">
        <v>25</v>
      </c>
      <c r="B11" t="s">
        <v>26</v>
      </c>
      <c r="C11" t="s">
        <v>29</v>
      </c>
      <c r="D11" t="s">
        <v>30</v>
      </c>
      <c r="E11" s="5">
        <v>9.0999999999999997E-19</v>
      </c>
      <c r="F11">
        <v>0.95969434772839801</v>
      </c>
      <c r="G11">
        <v>0.84764539553880502</v>
      </c>
      <c r="H11">
        <f t="shared" si="0"/>
        <v>1.1321884750148017</v>
      </c>
      <c r="I11" s="10">
        <v>46.57392283180247</v>
      </c>
    </row>
    <row r="12" spans="1:9" x14ac:dyDescent="0.25">
      <c r="A12" t="s">
        <v>31</v>
      </c>
      <c r="B12" t="s">
        <v>32</v>
      </c>
      <c r="C12" t="s">
        <v>33</v>
      </c>
      <c r="D12" t="s">
        <v>34</v>
      </c>
      <c r="E12" s="5">
        <v>8.1E-18</v>
      </c>
      <c r="F12">
        <v>0.59199134510193696</v>
      </c>
      <c r="G12">
        <v>1.3453570127771299</v>
      </c>
      <c r="H12">
        <f t="shared" si="0"/>
        <v>0.44002546497299561</v>
      </c>
      <c r="I12" s="10">
        <v>73.920714987754394</v>
      </c>
    </row>
    <row r="13" spans="1:9" x14ac:dyDescent="0.25">
      <c r="A13" t="s">
        <v>23</v>
      </c>
      <c r="B13" t="s">
        <v>24</v>
      </c>
      <c r="C13" t="s">
        <v>25</v>
      </c>
      <c r="D13" t="s">
        <v>26</v>
      </c>
      <c r="E13" s="5">
        <v>5.0000000000000002E-14</v>
      </c>
      <c r="F13">
        <v>0.90885264478259498</v>
      </c>
      <c r="G13">
        <v>0.90247472271377305</v>
      </c>
      <c r="H13">
        <f t="shared" si="0"/>
        <v>1.0070671475979331</v>
      </c>
      <c r="I13" s="10">
        <v>49.586523226031481</v>
      </c>
    </row>
    <row r="14" spans="1:9" x14ac:dyDescent="0.25">
      <c r="A14" t="s">
        <v>23</v>
      </c>
      <c r="B14" t="s">
        <v>24</v>
      </c>
      <c r="C14" t="s">
        <v>29</v>
      </c>
      <c r="D14" t="s">
        <v>30</v>
      </c>
      <c r="E14" s="5">
        <v>6.1000000000000003E-12</v>
      </c>
      <c r="F14">
        <v>1.10668648942291</v>
      </c>
      <c r="G14">
        <v>1.4220268545338</v>
      </c>
      <c r="H14">
        <f t="shared" si="0"/>
        <v>0.77824584387734952</v>
      </c>
      <c r="I14" s="10">
        <v>78.133343655703285</v>
      </c>
    </row>
    <row r="15" spans="1:9" x14ac:dyDescent="0.25">
      <c r="A15" t="s">
        <v>35</v>
      </c>
      <c r="B15" t="s">
        <v>36</v>
      </c>
      <c r="C15" t="s">
        <v>37</v>
      </c>
      <c r="D15" t="s">
        <v>38</v>
      </c>
      <c r="E15" s="5">
        <v>2.6000000000000001E-6</v>
      </c>
      <c r="F15">
        <v>1.2540559697115601</v>
      </c>
      <c r="G15">
        <v>0.67773507460729299</v>
      </c>
      <c r="H15">
        <f t="shared" si="0"/>
        <v>1.8503630942196856</v>
      </c>
      <c r="I15" s="10">
        <v>37.238190912488626</v>
      </c>
    </row>
    <row r="16" spans="1:9" x14ac:dyDescent="0.25">
      <c r="A16" t="s">
        <v>35</v>
      </c>
      <c r="B16" t="s">
        <v>36</v>
      </c>
      <c r="C16" t="s">
        <v>25</v>
      </c>
      <c r="D16" t="s">
        <v>26</v>
      </c>
      <c r="E16" s="5">
        <v>7.4000000000000001E-9</v>
      </c>
      <c r="F16">
        <v>0.94029096145288504</v>
      </c>
      <c r="G16">
        <v>1.6836394697441099</v>
      </c>
      <c r="H16">
        <f t="shared" si="0"/>
        <v>0.55848712170889914</v>
      </c>
      <c r="I16" s="10">
        <v>92.507663172753283</v>
      </c>
    </row>
    <row r="17" spans="1:9" x14ac:dyDescent="0.25">
      <c r="A17" t="s">
        <v>35</v>
      </c>
      <c r="B17" t="s">
        <v>36</v>
      </c>
      <c r="C17" t="s">
        <v>39</v>
      </c>
      <c r="D17" t="s">
        <v>40</v>
      </c>
      <c r="E17" s="5">
        <v>6.9000000000000001E-15</v>
      </c>
      <c r="F17">
        <v>0.61808467204210904</v>
      </c>
      <c r="G17">
        <v>1.0505296048359001</v>
      </c>
      <c r="H17">
        <f t="shared" si="0"/>
        <v>0.58835531068984781</v>
      </c>
      <c r="I17" s="10">
        <v>57.721406859115383</v>
      </c>
    </row>
    <row r="18" spans="1:9" s="6" customFormat="1" x14ac:dyDescent="0.25">
      <c r="G18" s="6">
        <f>AVERAGE(G4:G17)</f>
        <v>0.57493839293744808</v>
      </c>
      <c r="H18" s="6">
        <f>AVERAGE(H4:H17)</f>
        <v>1.0665138123847686</v>
      </c>
      <c r="I18" s="11"/>
    </row>
    <row r="19" spans="1:9" ht="15.75" x14ac:dyDescent="0.25">
      <c r="A19" s="3" t="s">
        <v>106</v>
      </c>
      <c r="B19" s="1"/>
      <c r="C19" s="1"/>
      <c r="D19" s="1"/>
      <c r="E19" s="1"/>
      <c r="F19" s="1"/>
      <c r="G19" s="1"/>
      <c r="H19" s="1"/>
      <c r="I19" s="10"/>
    </row>
    <row r="20" spans="1:9" x14ac:dyDescent="0.25">
      <c r="A20" s="4" t="s">
        <v>0</v>
      </c>
      <c r="B20" s="4" t="s">
        <v>1</v>
      </c>
      <c r="C20" s="4" t="s">
        <v>2</v>
      </c>
      <c r="D20" s="4" t="s">
        <v>1</v>
      </c>
      <c r="E20" s="4" t="s">
        <v>3</v>
      </c>
      <c r="F20" s="4" t="s">
        <v>4</v>
      </c>
      <c r="G20" s="4" t="s">
        <v>5</v>
      </c>
      <c r="H20" s="4" t="s">
        <v>6</v>
      </c>
      <c r="I20" s="9" t="s">
        <v>111</v>
      </c>
    </row>
    <row r="21" spans="1:9" x14ac:dyDescent="0.25">
      <c r="A21" t="s">
        <v>41</v>
      </c>
      <c r="B21" t="s">
        <v>42</v>
      </c>
      <c r="C21" t="s">
        <v>43</v>
      </c>
      <c r="D21" t="s">
        <v>44</v>
      </c>
      <c r="E21" s="5">
        <v>8.1999999999999999E-112</v>
      </c>
      <c r="F21">
        <v>9.8502001545815204E-2</v>
      </c>
      <c r="G21">
        <v>0.15760726957313501</v>
      </c>
      <c r="H21">
        <f>F21/G21</f>
        <v>0.62498387169956648</v>
      </c>
      <c r="I21" s="10">
        <v>8.6597400864359884</v>
      </c>
    </row>
    <row r="22" spans="1:9" x14ac:dyDescent="0.25">
      <c r="A22" t="s">
        <v>45</v>
      </c>
      <c r="B22" t="s">
        <v>46</v>
      </c>
      <c r="C22" t="s">
        <v>47</v>
      </c>
      <c r="D22" t="s">
        <v>48</v>
      </c>
      <c r="E22" s="5">
        <v>3.4999999999999999E-18</v>
      </c>
      <c r="F22">
        <v>0.62494439587306805</v>
      </c>
      <c r="G22">
        <v>0.75392392121969598</v>
      </c>
      <c r="H22">
        <f>F22/G22</f>
        <v>0.82892235978138851</v>
      </c>
      <c r="I22" s="10">
        <v>41.424391275807473</v>
      </c>
    </row>
    <row r="23" spans="1:9" s="6" customFormat="1" x14ac:dyDescent="0.25">
      <c r="G23" s="6">
        <f>AVERAGE(G21:G22)</f>
        <v>0.45576559539641548</v>
      </c>
      <c r="H23" s="6">
        <f>AVERAGE(H21:H22)</f>
        <v>0.7269531157404775</v>
      </c>
      <c r="I23" s="11"/>
    </row>
    <row r="24" spans="1:9" ht="15.75" x14ac:dyDescent="0.25">
      <c r="A24" s="3" t="s">
        <v>107</v>
      </c>
      <c r="B24" s="1"/>
      <c r="C24" s="1"/>
      <c r="D24" s="1"/>
      <c r="E24" s="1"/>
      <c r="F24" s="1"/>
      <c r="G24" s="1"/>
      <c r="H24" s="1"/>
      <c r="I24" s="10"/>
    </row>
    <row r="25" spans="1:9" x14ac:dyDescent="0.25">
      <c r="A25" s="4" t="s">
        <v>0</v>
      </c>
      <c r="B25" s="4" t="s">
        <v>1</v>
      </c>
      <c r="C25" s="4" t="s">
        <v>2</v>
      </c>
      <c r="D25" s="4" t="s">
        <v>1</v>
      </c>
      <c r="E25" s="4" t="s">
        <v>3</v>
      </c>
      <c r="F25" s="4" t="s">
        <v>4</v>
      </c>
      <c r="G25" s="4" t="s">
        <v>5</v>
      </c>
      <c r="H25" s="4" t="s">
        <v>6</v>
      </c>
      <c r="I25" s="9" t="s">
        <v>111</v>
      </c>
    </row>
    <row r="26" spans="1:9" x14ac:dyDescent="0.25">
      <c r="A26" t="s">
        <v>49</v>
      </c>
      <c r="B26" t="s">
        <v>50</v>
      </c>
      <c r="C26" t="s">
        <v>51</v>
      </c>
      <c r="D26" t="s">
        <v>52</v>
      </c>
      <c r="E26" s="5">
        <v>4.4999999999999998E-54</v>
      </c>
      <c r="F26">
        <v>0.101304076640127</v>
      </c>
      <c r="G26">
        <v>0.110095951528405</v>
      </c>
      <c r="H26">
        <f>F26/G26</f>
        <v>0.92014352238910735</v>
      </c>
      <c r="I26" s="10">
        <v>6.0492281059563178</v>
      </c>
    </row>
    <row r="27" spans="1:9" x14ac:dyDescent="0.25">
      <c r="A27" t="s">
        <v>51</v>
      </c>
      <c r="B27" t="s">
        <v>52</v>
      </c>
      <c r="C27" t="s">
        <v>53</v>
      </c>
      <c r="D27" t="s">
        <v>54</v>
      </c>
      <c r="E27" s="5">
        <v>2.1000000000000001E-41</v>
      </c>
      <c r="F27">
        <v>8.2123889223111896E-2</v>
      </c>
      <c r="G27">
        <v>6.4038878622815099E-2</v>
      </c>
      <c r="H27">
        <f t="shared" ref="H27:H28" si="1">F27/G27</f>
        <v>1.2824067346153318</v>
      </c>
      <c r="I27" s="10">
        <v>3.5186197045502796</v>
      </c>
    </row>
    <row r="28" spans="1:9" x14ac:dyDescent="0.25">
      <c r="A28" t="s">
        <v>55</v>
      </c>
      <c r="B28" t="s">
        <v>56</v>
      </c>
      <c r="C28" t="s">
        <v>57</v>
      </c>
      <c r="D28" t="s">
        <v>58</v>
      </c>
      <c r="E28" s="5">
        <v>1.7E-16</v>
      </c>
      <c r="F28">
        <v>0.85848964625352897</v>
      </c>
      <c r="G28">
        <v>0.88655545081810205</v>
      </c>
      <c r="H28">
        <f t="shared" si="1"/>
        <v>0.96834286615837251</v>
      </c>
      <c r="I28" s="10">
        <v>48.711837957038576</v>
      </c>
    </row>
    <row r="29" spans="1:9" s="6" customFormat="1" x14ac:dyDescent="0.25">
      <c r="G29" s="6">
        <f>AVERAGE(G26:G28)</f>
        <v>0.35356342698977405</v>
      </c>
      <c r="H29" s="6">
        <f>AVERAGE(H26:H28)</f>
        <v>1.0569643743876038</v>
      </c>
      <c r="I29" s="11"/>
    </row>
    <row r="30" spans="1:9" ht="15.75" x14ac:dyDescent="0.25">
      <c r="A30" s="3" t="s">
        <v>108</v>
      </c>
      <c r="B30" s="1"/>
      <c r="C30" s="1"/>
      <c r="D30" s="1"/>
      <c r="E30" s="1"/>
      <c r="F30" s="1"/>
      <c r="G30" s="1"/>
      <c r="H30" s="1"/>
      <c r="I30" s="10"/>
    </row>
    <row r="31" spans="1:9" x14ac:dyDescent="0.25">
      <c r="A31" s="4" t="s">
        <v>0</v>
      </c>
      <c r="B31" s="4" t="s">
        <v>1</v>
      </c>
      <c r="C31" s="4" t="s">
        <v>2</v>
      </c>
      <c r="D31" s="4" t="s">
        <v>1</v>
      </c>
      <c r="E31" s="4" t="s">
        <v>3</v>
      </c>
      <c r="F31" s="4" t="s">
        <v>4</v>
      </c>
      <c r="G31" s="4" t="s">
        <v>5</v>
      </c>
      <c r="H31" s="4" t="s">
        <v>6</v>
      </c>
      <c r="I31" s="9" t="s">
        <v>111</v>
      </c>
    </row>
    <row r="32" spans="1:9" x14ac:dyDescent="0.25">
      <c r="A32" t="s">
        <v>59</v>
      </c>
      <c r="B32" t="s">
        <v>60</v>
      </c>
      <c r="C32" t="s">
        <v>61</v>
      </c>
      <c r="D32" t="s">
        <v>62</v>
      </c>
      <c r="E32" s="5">
        <v>1.1999999999999999E-12</v>
      </c>
      <c r="F32">
        <v>-2</v>
      </c>
      <c r="G32">
        <v>-2</v>
      </c>
      <c r="H32">
        <f>F32/G32</f>
        <v>1</v>
      </c>
      <c r="I32" s="10">
        <v>-109.89010989010988</v>
      </c>
    </row>
    <row r="33" spans="1:9" x14ac:dyDescent="0.25">
      <c r="A33" t="s">
        <v>63</v>
      </c>
      <c r="B33" t="s">
        <v>64</v>
      </c>
      <c r="C33" t="s">
        <v>57</v>
      </c>
      <c r="D33" t="s">
        <v>58</v>
      </c>
      <c r="E33" s="5">
        <v>3.8000000000000002E-14</v>
      </c>
      <c r="F33">
        <v>-2</v>
      </c>
      <c r="G33">
        <v>-2</v>
      </c>
      <c r="H33">
        <f t="shared" ref="H33:H36" si="2">F33/G33</f>
        <v>1</v>
      </c>
      <c r="I33" s="10">
        <v>-109.89010989010988</v>
      </c>
    </row>
    <row r="34" spans="1:9" x14ac:dyDescent="0.25">
      <c r="A34" t="s">
        <v>65</v>
      </c>
      <c r="B34" t="s">
        <v>66</v>
      </c>
      <c r="C34" t="s">
        <v>67</v>
      </c>
      <c r="D34" t="s">
        <v>68</v>
      </c>
      <c r="E34" s="5">
        <v>1.4999999999999999E-8</v>
      </c>
      <c r="F34">
        <v>-2</v>
      </c>
      <c r="G34">
        <v>-2</v>
      </c>
      <c r="H34">
        <f t="shared" si="2"/>
        <v>1</v>
      </c>
      <c r="I34" s="10">
        <v>-109.89010989010988</v>
      </c>
    </row>
    <row r="35" spans="1:9" x14ac:dyDescent="0.25">
      <c r="A35" t="s">
        <v>69</v>
      </c>
      <c r="B35" t="s">
        <v>70</v>
      </c>
      <c r="C35" t="s">
        <v>71</v>
      </c>
      <c r="D35" t="s">
        <v>72</v>
      </c>
      <c r="E35" s="5">
        <v>5.2999999999999996E-13</v>
      </c>
      <c r="F35">
        <v>-2</v>
      </c>
      <c r="G35">
        <v>-2</v>
      </c>
      <c r="H35">
        <f t="shared" si="2"/>
        <v>1</v>
      </c>
      <c r="I35" s="10">
        <v>-109.89010989010988</v>
      </c>
    </row>
    <row r="36" spans="1:9" x14ac:dyDescent="0.25">
      <c r="A36" t="s">
        <v>73</v>
      </c>
      <c r="B36" t="s">
        <v>74</v>
      </c>
      <c r="C36" t="s">
        <v>75</v>
      </c>
      <c r="D36" t="s">
        <v>76</v>
      </c>
      <c r="E36" s="5">
        <v>6.4000000000000002E-12</v>
      </c>
      <c r="F36">
        <v>-2</v>
      </c>
      <c r="G36">
        <v>-2</v>
      </c>
      <c r="H36">
        <f t="shared" si="2"/>
        <v>1</v>
      </c>
      <c r="I36" s="10">
        <v>-109.89010989010988</v>
      </c>
    </row>
    <row r="37" spans="1:9" s="6" customFormat="1" x14ac:dyDescent="0.25">
      <c r="G37" s="6">
        <f>AVERAGE(G32:G36)</f>
        <v>-2</v>
      </c>
      <c r="H37" s="6">
        <f>AVERAGE(H32:H36)</f>
        <v>1</v>
      </c>
      <c r="I37" s="11"/>
    </row>
    <row r="38" spans="1:9" ht="15.75" x14ac:dyDescent="0.25">
      <c r="A38" s="3" t="s">
        <v>105</v>
      </c>
      <c r="I38" s="10"/>
    </row>
    <row r="39" spans="1:9" x14ac:dyDescent="0.25">
      <c r="A39" s="4" t="s">
        <v>0</v>
      </c>
      <c r="B39" s="4" t="s">
        <v>1</v>
      </c>
      <c r="C39" s="4" t="s">
        <v>2</v>
      </c>
      <c r="D39" s="4" t="s">
        <v>1</v>
      </c>
      <c r="E39" s="4" t="s">
        <v>3</v>
      </c>
      <c r="F39" s="4" t="s">
        <v>4</v>
      </c>
      <c r="G39" s="4" t="s">
        <v>5</v>
      </c>
      <c r="H39" s="4" t="s">
        <v>6</v>
      </c>
      <c r="I39" s="9" t="s">
        <v>111</v>
      </c>
    </row>
    <row r="40" spans="1:9" x14ac:dyDescent="0.25">
      <c r="A40" t="s">
        <v>77</v>
      </c>
      <c r="B40" t="s">
        <v>78</v>
      </c>
      <c r="C40" t="s">
        <v>79</v>
      </c>
      <c r="D40" t="s">
        <v>80</v>
      </c>
      <c r="E40" s="5">
        <v>4.9999999999999997E-12</v>
      </c>
      <c r="F40">
        <v>0.75787246014152099</v>
      </c>
      <c r="G40">
        <v>0.79622107829144095</v>
      </c>
      <c r="H40">
        <f>F40/G40</f>
        <v>0.95183672073564074</v>
      </c>
      <c r="I40" s="10">
        <v>43.748410895134114</v>
      </c>
    </row>
    <row r="41" spans="1:9" x14ac:dyDescent="0.25">
      <c r="A41" t="s">
        <v>81</v>
      </c>
      <c r="B41" t="s">
        <v>82</v>
      </c>
      <c r="C41" t="s">
        <v>83</v>
      </c>
      <c r="D41" t="s">
        <v>84</v>
      </c>
      <c r="E41" s="5">
        <v>3.6999999999999996E-71</v>
      </c>
      <c r="F41">
        <v>0.50629175494585399</v>
      </c>
      <c r="G41">
        <v>1.3065305477654701</v>
      </c>
      <c r="H41">
        <f t="shared" ref="H41:H46" si="3">F41/G41</f>
        <v>0.38750854758945624</v>
      </c>
      <c r="I41" s="10">
        <v>71.787392734366477</v>
      </c>
    </row>
    <row r="42" spans="1:9" x14ac:dyDescent="0.25">
      <c r="A42" t="s">
        <v>85</v>
      </c>
      <c r="B42" t="s">
        <v>86</v>
      </c>
      <c r="C42" t="s">
        <v>87</v>
      </c>
      <c r="D42" t="s">
        <v>88</v>
      </c>
      <c r="E42" s="5">
        <v>1.9E-13</v>
      </c>
      <c r="F42">
        <v>1.0413216252363899</v>
      </c>
      <c r="G42">
        <v>1.3074851987999601</v>
      </c>
      <c r="H42">
        <f t="shared" si="3"/>
        <v>0.79643090888687595</v>
      </c>
      <c r="I42" s="10">
        <v>71.839846087909891</v>
      </c>
    </row>
    <row r="43" spans="1:9" x14ac:dyDescent="0.25">
      <c r="A43" t="s">
        <v>89</v>
      </c>
      <c r="B43" t="s">
        <v>90</v>
      </c>
      <c r="C43" t="s">
        <v>91</v>
      </c>
      <c r="D43" t="s">
        <v>92</v>
      </c>
      <c r="E43" s="5">
        <v>5.8000000000000004E-15</v>
      </c>
      <c r="F43">
        <v>0.95886677420934296</v>
      </c>
      <c r="G43">
        <v>2.0709269825585199</v>
      </c>
      <c r="H43">
        <f t="shared" si="3"/>
        <v>0.46301331832796644</v>
      </c>
      <c r="I43" s="10">
        <v>113.78719684387472</v>
      </c>
    </row>
    <row r="44" spans="1:9" x14ac:dyDescent="0.25">
      <c r="A44" t="s">
        <v>93</v>
      </c>
      <c r="B44" t="s">
        <v>94</v>
      </c>
      <c r="C44" t="s">
        <v>95</v>
      </c>
      <c r="D44" t="s">
        <v>96</v>
      </c>
      <c r="E44" s="5">
        <v>3.4E-14</v>
      </c>
      <c r="F44">
        <v>0.93380919348269598</v>
      </c>
      <c r="G44">
        <v>0.56988584057464597</v>
      </c>
      <c r="H44">
        <f t="shared" si="3"/>
        <v>1.6385899192390654</v>
      </c>
      <c r="I44" s="10">
        <v>31.312408822782743</v>
      </c>
    </row>
    <row r="45" spans="1:9" x14ac:dyDescent="0.25">
      <c r="A45" t="s">
        <v>97</v>
      </c>
      <c r="B45" t="s">
        <v>98</v>
      </c>
      <c r="C45" t="s">
        <v>99</v>
      </c>
      <c r="D45" t="s">
        <v>100</v>
      </c>
      <c r="E45" s="5">
        <v>1.8999999999999999E-11</v>
      </c>
      <c r="F45">
        <v>0.74991158695424898</v>
      </c>
      <c r="G45">
        <v>1.6238682761546701</v>
      </c>
      <c r="H45">
        <f t="shared" si="3"/>
        <v>0.4618056759690165</v>
      </c>
      <c r="I45" s="10">
        <v>89.22353165685</v>
      </c>
    </row>
    <row r="46" spans="1:9" x14ac:dyDescent="0.25">
      <c r="A46" t="s">
        <v>101</v>
      </c>
      <c r="B46" t="s">
        <v>102</v>
      </c>
      <c r="C46" t="s">
        <v>103</v>
      </c>
      <c r="D46" t="s">
        <v>104</v>
      </c>
      <c r="E46" s="5">
        <v>2.6E-24</v>
      </c>
      <c r="F46">
        <v>0.27223158013524901</v>
      </c>
      <c r="G46">
        <v>1.0263989285850399</v>
      </c>
      <c r="H46">
        <f t="shared" si="3"/>
        <v>0.26522979764850163</v>
      </c>
      <c r="I46" s="10">
        <v>56.395545526650544</v>
      </c>
    </row>
    <row r="47" spans="1:9" s="6" customFormat="1" x14ac:dyDescent="0.25">
      <c r="G47" s="6">
        <f>AVERAGE(G40:G46)</f>
        <v>1.243045264675678</v>
      </c>
      <c r="H47" s="6">
        <f>AVERAGE(H40:H46)</f>
        <v>0.70920212691378903</v>
      </c>
      <c r="I47" s="1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aamir</dc:creator>
  <cp:lastModifiedBy>MR</cp:lastModifiedBy>
  <dcterms:created xsi:type="dcterms:W3CDTF">2015-06-05T18:17:20Z</dcterms:created>
  <dcterms:modified xsi:type="dcterms:W3CDTF">2021-11-13T15:42:17Z</dcterms:modified>
</cp:coreProperties>
</file>