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hp\Desktop\New analysis\"/>
    </mc:Choice>
  </mc:AlternateContent>
  <xr:revisionPtr revIDLastSave="0" documentId="13_ncr:1_{E22D2C5C-159B-4F3E-A5C7-CFEA9F5A393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  <sheet name="C. alpina" sheetId="3" r:id="rId3"/>
    <sheet name="C. brevicornu" sheetId="4" r:id="rId4"/>
    <sheet name="C. tricarinata" sheetId="5" r:id="rId5"/>
    <sheet name="P. delavayi" sheetId="6" r:id="rId6"/>
    <sheet name="P. flavus" sheetId="7" r:id="rId7"/>
    <sheet name="C. nipponica" sheetId="8" r:id="rId8"/>
    <sheet name="C. taibaishanensis" sheetId="9" r:id="rId9"/>
    <sheet name="C. ecarinata" sheetId="10" r:id="rId10"/>
    <sheet name="Sheet11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1" l="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" i="11"/>
  <c r="L3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" i="11"/>
  <c r="K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" i="11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14" i="3"/>
  <c r="H15" i="3"/>
</calcChain>
</file>

<file path=xl/sharedStrings.xml><?xml version="1.0" encoding="utf-8"?>
<sst xmlns="http://schemas.openxmlformats.org/spreadsheetml/2006/main" count="1261" uniqueCount="115">
  <si>
    <t>Phe(F)</t>
  </si>
  <si>
    <t>Ile(I)</t>
  </si>
  <si>
    <t>Met(M)</t>
  </si>
  <si>
    <t>Val(V)</t>
  </si>
  <si>
    <t>Ser(S)</t>
  </si>
  <si>
    <t>Pro(P)</t>
  </si>
  <si>
    <t>Thr(T)</t>
  </si>
  <si>
    <t>Ala(A)</t>
  </si>
  <si>
    <t>Tyr(Y)</t>
  </si>
  <si>
    <t>His(H)</t>
  </si>
  <si>
    <t>Asn(N)</t>
  </si>
  <si>
    <t>Lys(K)</t>
  </si>
  <si>
    <t>Asp(D)</t>
  </si>
  <si>
    <t>Glu(E)</t>
  </si>
  <si>
    <t>Cys(C)</t>
  </si>
  <si>
    <t>Trp(W)</t>
  </si>
  <si>
    <t>Arg(R)</t>
  </si>
  <si>
    <t>Gly(G)</t>
  </si>
  <si>
    <t>Ter(*)</t>
  </si>
  <si>
    <t xml:space="preserve"> </t>
  </si>
  <si>
    <t xml:space="preserve">  </t>
  </si>
  <si>
    <t>Leu(L)</t>
  </si>
  <si>
    <t xml:space="preserve"> Gln(Q)</t>
  </si>
  <si>
    <t>C. nipponica</t>
  </si>
  <si>
    <t>P. flavus</t>
  </si>
  <si>
    <t>C. taibaishanensis</t>
  </si>
  <si>
    <t>C. ecarinata</t>
  </si>
  <si>
    <t>C. alpina</t>
  </si>
  <si>
    <t>C. brevicornu</t>
  </si>
  <si>
    <t>C. tricarinata</t>
  </si>
  <si>
    <t>P. delavayi</t>
  </si>
  <si>
    <t>Codon</t>
  </si>
  <si>
    <t>Count</t>
  </si>
  <si>
    <t>RSCU</t>
  </si>
  <si>
    <t>UUU(F)</t>
  </si>
  <si>
    <t>UCU(S)</t>
  </si>
  <si>
    <t>UAU(Y)</t>
  </si>
  <si>
    <t>UGU(C)</t>
  </si>
  <si>
    <t>UUC(F)</t>
  </si>
  <si>
    <t>UCC(S)</t>
  </si>
  <si>
    <t>UAC(Y)</t>
  </si>
  <si>
    <t>UGC(C)</t>
  </si>
  <si>
    <t>UUA(L)</t>
  </si>
  <si>
    <t>UCA(S)</t>
  </si>
  <si>
    <t>UAA(*)</t>
  </si>
  <si>
    <t>UGA(*)</t>
  </si>
  <si>
    <t>UUG(L)</t>
  </si>
  <si>
    <t>UCG(S)</t>
  </si>
  <si>
    <t>UAG(*)</t>
  </si>
  <si>
    <t>UGG(W)</t>
  </si>
  <si>
    <t>CUU(L)</t>
  </si>
  <si>
    <t>CCU(P)</t>
  </si>
  <si>
    <t>CAU(H)</t>
  </si>
  <si>
    <t>CGU(R)</t>
  </si>
  <si>
    <t>CUC(L)</t>
  </si>
  <si>
    <t>CCC(P)</t>
  </si>
  <si>
    <t>CAC(H)</t>
  </si>
  <si>
    <t>CGC(R)</t>
  </si>
  <si>
    <t>CUA(L)</t>
  </si>
  <si>
    <t>CCA(P)</t>
  </si>
  <si>
    <t>CAA(Q)</t>
  </si>
  <si>
    <t>CGA(R)</t>
  </si>
  <si>
    <t>CUG(L)</t>
  </si>
  <si>
    <t>CCG(P)</t>
  </si>
  <si>
    <t>CAG(Q)</t>
  </si>
  <si>
    <t>CGG(R)</t>
  </si>
  <si>
    <t>AUU(I)</t>
  </si>
  <si>
    <t>ACU(T)</t>
  </si>
  <si>
    <t>AAU(N)</t>
  </si>
  <si>
    <t>AGU(S)</t>
  </si>
  <si>
    <t>AUC(I)</t>
  </si>
  <si>
    <t>ACC(T)</t>
  </si>
  <si>
    <t>AAC(N)</t>
  </si>
  <si>
    <t>AGC(S)</t>
  </si>
  <si>
    <t>AUA(I)</t>
  </si>
  <si>
    <t>ACA(T)</t>
  </si>
  <si>
    <t>AAA(K)</t>
  </si>
  <si>
    <t>AGA(R)</t>
  </si>
  <si>
    <t>AUG(M)</t>
  </si>
  <si>
    <t>ACG(T)</t>
  </si>
  <si>
    <t>AAG(K)</t>
  </si>
  <si>
    <t>AGG(R)</t>
  </si>
  <si>
    <t>GUU(V)</t>
  </si>
  <si>
    <t>GCU(A)</t>
  </si>
  <si>
    <t>GAU(D)</t>
  </si>
  <si>
    <t>GGU(G)</t>
  </si>
  <si>
    <t>GUC(V)</t>
  </si>
  <si>
    <t>GCC(A)</t>
  </si>
  <si>
    <t>GAC(D)</t>
  </si>
  <si>
    <t>GGC(G)</t>
  </si>
  <si>
    <t>GUA(V)</t>
  </si>
  <si>
    <t>GCA(A)</t>
  </si>
  <si>
    <t>GAA(E)</t>
  </si>
  <si>
    <t>GGA(G)</t>
  </si>
  <si>
    <t>GUG(V)</t>
  </si>
  <si>
    <t>GCG(A)</t>
  </si>
  <si>
    <t>GAG(E)</t>
  </si>
  <si>
    <t>GGG(G)</t>
  </si>
  <si>
    <t>Average# codons=52197</t>
  </si>
  <si>
    <t>Average# codons=52794</t>
  </si>
  <si>
    <t>Average# codons=52781</t>
  </si>
  <si>
    <t>Average# codons=50035</t>
  </si>
  <si>
    <t>Average# codons=52852</t>
  </si>
  <si>
    <t>Average# codons=52776</t>
  </si>
  <si>
    <t>Average# codons=52904</t>
  </si>
  <si>
    <t>Average# codons=52653</t>
  </si>
  <si>
    <t>Amino acid proportion of the 8 Calanthe group species</t>
  </si>
  <si>
    <t>Gln(Q)</t>
  </si>
  <si>
    <t>Cys©</t>
  </si>
  <si>
    <t>Arg®</t>
  </si>
  <si>
    <t>(%)</t>
  </si>
  <si>
    <t xml:space="preserve">Cys(C)  </t>
  </si>
  <si>
    <t xml:space="preserve">Arg(R)  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</si>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</sst>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_);[Red]\(0.00\)"/>
  </numFmts>
  <fonts count="16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9"/>
      <name val="Calibri"/>
      <family val="3"/>
      <charset val="134"/>
      <scheme val="minor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/>
    <xf numFmtId="165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>
      <alignment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5" fillId="0" borderId="0" xfId="0" applyNumberFormat="1" applyFont="1">
      <alignment vertical="center"/>
    </xf>
    <xf numFmtId="0" fontId="5" fillId="0" borderId="0" xfId="0" applyFont="1">
      <alignment vertical="center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Fill="1" applyBorder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64" fontId="11" fillId="0" borderId="0" xfId="0" applyNumberFormat="1" applyFont="1" applyFill="1" applyAlignment="1">
      <alignment vertical="center"/>
    </xf>
    <xf numFmtId="164" fontId="12" fillId="0" borderId="0" xfId="0" applyNumberFormat="1" applyFont="1" applyFill="1" applyBorder="1" applyAlignment="1">
      <alignment horizontal="right"/>
    </xf>
    <xf numFmtId="164" fontId="13" fillId="0" borderId="0" xfId="0" applyNumberFormat="1" applyFont="1" applyAlignment="1">
      <alignment horizontal="right" vertical="center"/>
    </xf>
    <xf numFmtId="0" fontId="12" fillId="0" borderId="0" xfId="0" applyNumberFormat="1" applyFont="1" applyFill="1" applyBorder="1" applyAlignment="1">
      <alignment horizontal="right"/>
    </xf>
    <xf numFmtId="164" fontId="13" fillId="0" borderId="0" xfId="0" applyNumberFormat="1" applyFont="1" applyAlignment="1"/>
    <xf numFmtId="164" fontId="14" fillId="0" borderId="0" xfId="0" applyNumberFormat="1" applyFont="1" applyAlignment="1">
      <alignment vertical="center"/>
    </xf>
    <xf numFmtId="164" fontId="12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0" fontId="12" fillId="0" borderId="0" xfId="0" applyNumberFormat="1" applyFont="1" applyFill="1" applyBorder="1" applyAlignment="1"/>
    <xf numFmtId="165" fontId="13" fillId="0" borderId="0" xfId="0" applyNumberFormat="1" applyFont="1">
      <alignment vertical="center"/>
    </xf>
    <xf numFmtId="0" fontId="13" fillId="0" borderId="0" xfId="0" applyFont="1">
      <alignment vertical="center"/>
    </xf>
    <xf numFmtId="164" fontId="10" fillId="0" borderId="0" xfId="0" applyNumberFormat="1" applyFont="1">
      <alignment vertical="center"/>
    </xf>
    <xf numFmtId="2" fontId="10" fillId="2" borderId="0" xfId="0" applyNumberFormat="1" applyFont="1" applyFill="1" applyAlignment="1"/>
    <xf numFmtId="2" fontId="10" fillId="0" borderId="0" xfId="0" applyNumberFormat="1" applyFont="1">
      <alignment vertical="center"/>
    </xf>
    <xf numFmtId="0" fontId="10" fillId="0" borderId="0" xfId="0" applyFont="1" applyAlignment="1"/>
    <xf numFmtId="0" fontId="10" fillId="2" borderId="0" xfId="0" applyFont="1" applyFill="1">
      <alignment vertical="center"/>
    </xf>
    <xf numFmtId="0" fontId="10" fillId="3" borderId="0" xfId="0" applyFont="1" applyFill="1">
      <alignment vertical="center"/>
    </xf>
    <xf numFmtId="0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0" fontId="15" fillId="0" borderId="0" xfId="0" applyFont="1">
      <alignment vertical="center"/>
    </xf>
    <xf numFmtId="0" fontId="1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Sheet2!$B$12</c:f>
              <c:strCache>
                <c:ptCount val="1"/>
                <c:pt idx="0">
                  <c:v>C. alpina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Sheet2!$B$13:$B$33</c:f>
              <c:numCache>
                <c:formatCode>0.00_ </c:formatCode>
                <c:ptCount val="21"/>
                <c:pt idx="0">
                  <c:v>7.03</c:v>
                </c:pt>
                <c:pt idx="1">
                  <c:v>10.25</c:v>
                </c:pt>
                <c:pt idx="2">
                  <c:v>1.78</c:v>
                </c:pt>
                <c:pt idx="3">
                  <c:v>8.65</c:v>
                </c:pt>
                <c:pt idx="4">
                  <c:v>4.4400000000000004</c:v>
                </c:pt>
                <c:pt idx="5">
                  <c:v>8.93</c:v>
                </c:pt>
                <c:pt idx="6">
                  <c:v>4.28</c:v>
                </c:pt>
                <c:pt idx="7">
                  <c:v>4.21</c:v>
                </c:pt>
                <c:pt idx="8">
                  <c:v>4.47</c:v>
                </c:pt>
                <c:pt idx="9">
                  <c:v>2.7</c:v>
                </c:pt>
                <c:pt idx="10">
                  <c:v>2.71</c:v>
                </c:pt>
                <c:pt idx="11">
                  <c:v>3.04</c:v>
                </c:pt>
                <c:pt idx="12">
                  <c:v>4.78</c:v>
                </c:pt>
                <c:pt idx="13">
                  <c:v>5.99</c:v>
                </c:pt>
                <c:pt idx="14">
                  <c:v>2.98</c:v>
                </c:pt>
                <c:pt idx="15">
                  <c:v>4.04</c:v>
                </c:pt>
                <c:pt idx="16">
                  <c:v>2.1800000000000002</c:v>
                </c:pt>
                <c:pt idx="17">
                  <c:v>1.47</c:v>
                </c:pt>
                <c:pt idx="18">
                  <c:v>6.14</c:v>
                </c:pt>
                <c:pt idx="19">
                  <c:v>4.24</c:v>
                </c:pt>
                <c:pt idx="20">
                  <c:v>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F-419C-A72D-9A9E99C2FC4F}"/>
            </c:ext>
          </c:extLst>
        </c:ser>
        <c:ser>
          <c:idx val="1"/>
          <c:order val="1"/>
          <c:tx>
            <c:strRef>
              <c:f>Sheet2!$C$12</c:f>
              <c:strCache>
                <c:ptCount val="1"/>
                <c:pt idx="0">
                  <c:v>C. brevicornu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Sheet2!$C$13:$C$33</c:f>
              <c:numCache>
                <c:formatCode>0.00_ </c:formatCode>
                <c:ptCount val="21"/>
                <c:pt idx="0">
                  <c:v>7</c:v>
                </c:pt>
                <c:pt idx="1">
                  <c:v>10.56</c:v>
                </c:pt>
                <c:pt idx="2">
                  <c:v>1.9</c:v>
                </c:pt>
                <c:pt idx="3">
                  <c:v>8.52</c:v>
                </c:pt>
                <c:pt idx="4">
                  <c:v>4.5599999999999996</c:v>
                </c:pt>
                <c:pt idx="5">
                  <c:v>9.06</c:v>
                </c:pt>
                <c:pt idx="6">
                  <c:v>4.6500000000000004</c:v>
                </c:pt>
                <c:pt idx="7">
                  <c:v>4.2300000000000004</c:v>
                </c:pt>
                <c:pt idx="8">
                  <c:v>4.43</c:v>
                </c:pt>
                <c:pt idx="9">
                  <c:v>2.7</c:v>
                </c:pt>
                <c:pt idx="10">
                  <c:v>2.66</c:v>
                </c:pt>
                <c:pt idx="11">
                  <c:v>3.01</c:v>
                </c:pt>
                <c:pt idx="12">
                  <c:v>4.91</c:v>
                </c:pt>
                <c:pt idx="13">
                  <c:v>5.95</c:v>
                </c:pt>
                <c:pt idx="14">
                  <c:v>3.05</c:v>
                </c:pt>
                <c:pt idx="15">
                  <c:v>3.94</c:v>
                </c:pt>
                <c:pt idx="16">
                  <c:v>2.12</c:v>
                </c:pt>
                <c:pt idx="17">
                  <c:v>1.28</c:v>
                </c:pt>
                <c:pt idx="18">
                  <c:v>5.91</c:v>
                </c:pt>
                <c:pt idx="19">
                  <c:v>3.99</c:v>
                </c:pt>
                <c:pt idx="20">
                  <c:v>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F-419C-A72D-9A9E99C2FC4F}"/>
            </c:ext>
          </c:extLst>
        </c:ser>
        <c:ser>
          <c:idx val="2"/>
          <c:order val="2"/>
          <c:tx>
            <c:strRef>
              <c:f>Sheet2!$D$12</c:f>
              <c:strCache>
                <c:ptCount val="1"/>
                <c:pt idx="0">
                  <c:v>C. tricarinata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Sheet2!$D$13:$D$33</c:f>
              <c:numCache>
                <c:formatCode>0.00_ </c:formatCode>
                <c:ptCount val="21"/>
                <c:pt idx="0">
                  <c:v>7.02</c:v>
                </c:pt>
                <c:pt idx="1">
                  <c:v>10.15</c:v>
                </c:pt>
                <c:pt idx="2">
                  <c:v>1.73</c:v>
                </c:pt>
                <c:pt idx="3">
                  <c:v>8.68</c:v>
                </c:pt>
                <c:pt idx="4">
                  <c:v>4.26</c:v>
                </c:pt>
                <c:pt idx="5">
                  <c:v>9.27</c:v>
                </c:pt>
                <c:pt idx="6">
                  <c:v>4.3099999999999996</c:v>
                </c:pt>
                <c:pt idx="7">
                  <c:v>4.38</c:v>
                </c:pt>
                <c:pt idx="8">
                  <c:v>4.47</c:v>
                </c:pt>
                <c:pt idx="9">
                  <c:v>2.76</c:v>
                </c:pt>
                <c:pt idx="10">
                  <c:v>2.5499999999999998</c:v>
                </c:pt>
                <c:pt idx="11">
                  <c:v>2.9</c:v>
                </c:pt>
                <c:pt idx="12">
                  <c:v>4.9000000000000004</c:v>
                </c:pt>
                <c:pt idx="13">
                  <c:v>5.98</c:v>
                </c:pt>
                <c:pt idx="14">
                  <c:v>2.87</c:v>
                </c:pt>
                <c:pt idx="15">
                  <c:v>3.76</c:v>
                </c:pt>
                <c:pt idx="16">
                  <c:v>2.21</c:v>
                </c:pt>
                <c:pt idx="17">
                  <c:v>1.45</c:v>
                </c:pt>
                <c:pt idx="18">
                  <c:v>6.1</c:v>
                </c:pt>
                <c:pt idx="19">
                  <c:v>4.2</c:v>
                </c:pt>
                <c:pt idx="20">
                  <c:v>6.02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AF-419C-A72D-9A9E99C2FC4F}"/>
            </c:ext>
          </c:extLst>
        </c:ser>
        <c:ser>
          <c:idx val="3"/>
          <c:order val="3"/>
          <c:tx>
            <c:strRef>
              <c:f>Sheet2!$E$12</c:f>
              <c:strCache>
                <c:ptCount val="1"/>
                <c:pt idx="0">
                  <c:v>P. delavayi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Sheet2!$E$13:$E$33</c:f>
              <c:numCache>
                <c:formatCode>0.00_ </c:formatCode>
                <c:ptCount val="21"/>
                <c:pt idx="0">
                  <c:v>7.11</c:v>
                </c:pt>
                <c:pt idx="1">
                  <c:v>9.98</c:v>
                </c:pt>
                <c:pt idx="2">
                  <c:v>1.83</c:v>
                </c:pt>
                <c:pt idx="3">
                  <c:v>8.76</c:v>
                </c:pt>
                <c:pt idx="4">
                  <c:v>4.24</c:v>
                </c:pt>
                <c:pt idx="5">
                  <c:v>9.23</c:v>
                </c:pt>
                <c:pt idx="6">
                  <c:v>4.26</c:v>
                </c:pt>
                <c:pt idx="7">
                  <c:v>4.5199999999999996</c:v>
                </c:pt>
                <c:pt idx="8">
                  <c:v>4.37</c:v>
                </c:pt>
                <c:pt idx="9">
                  <c:v>2.71</c:v>
                </c:pt>
                <c:pt idx="10">
                  <c:v>2.4700000000000002</c:v>
                </c:pt>
                <c:pt idx="11">
                  <c:v>2.96</c:v>
                </c:pt>
                <c:pt idx="12">
                  <c:v>4.92</c:v>
                </c:pt>
                <c:pt idx="13">
                  <c:v>6.12</c:v>
                </c:pt>
                <c:pt idx="14">
                  <c:v>2.87</c:v>
                </c:pt>
                <c:pt idx="15">
                  <c:v>3.75</c:v>
                </c:pt>
                <c:pt idx="16">
                  <c:v>2.27</c:v>
                </c:pt>
                <c:pt idx="17">
                  <c:v>1.44</c:v>
                </c:pt>
                <c:pt idx="18">
                  <c:v>6.35</c:v>
                </c:pt>
                <c:pt idx="19">
                  <c:v>4.22</c:v>
                </c:pt>
                <c:pt idx="20">
                  <c:v>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AF-419C-A72D-9A9E99C2FC4F}"/>
            </c:ext>
          </c:extLst>
        </c:ser>
        <c:ser>
          <c:idx val="4"/>
          <c:order val="4"/>
          <c:tx>
            <c:strRef>
              <c:f>Sheet2!$F$12</c:f>
              <c:strCache>
                <c:ptCount val="1"/>
                <c:pt idx="0">
                  <c:v>P. flavus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Sheet2!$F$13:$F$33</c:f>
              <c:numCache>
                <c:formatCode>0.00_ </c:formatCode>
                <c:ptCount val="21"/>
                <c:pt idx="0">
                  <c:v>7.34</c:v>
                </c:pt>
                <c:pt idx="1">
                  <c:v>9.6999999999999993</c:v>
                </c:pt>
                <c:pt idx="2">
                  <c:v>1.79</c:v>
                </c:pt>
                <c:pt idx="3">
                  <c:v>8.52</c:v>
                </c:pt>
                <c:pt idx="4">
                  <c:v>4.28</c:v>
                </c:pt>
                <c:pt idx="5">
                  <c:v>9.81</c:v>
                </c:pt>
                <c:pt idx="6">
                  <c:v>4.34</c:v>
                </c:pt>
                <c:pt idx="7">
                  <c:v>4.43</c:v>
                </c:pt>
                <c:pt idx="8">
                  <c:v>4.28</c:v>
                </c:pt>
                <c:pt idx="9">
                  <c:v>2.91</c:v>
                </c:pt>
                <c:pt idx="10">
                  <c:v>2.63</c:v>
                </c:pt>
                <c:pt idx="11">
                  <c:v>2.74</c:v>
                </c:pt>
                <c:pt idx="12">
                  <c:v>4.8</c:v>
                </c:pt>
                <c:pt idx="13">
                  <c:v>5.82</c:v>
                </c:pt>
                <c:pt idx="14">
                  <c:v>2.96</c:v>
                </c:pt>
                <c:pt idx="15">
                  <c:v>3.81</c:v>
                </c:pt>
                <c:pt idx="16">
                  <c:v>2.17</c:v>
                </c:pt>
                <c:pt idx="17">
                  <c:v>1.26</c:v>
                </c:pt>
                <c:pt idx="18">
                  <c:v>6.3</c:v>
                </c:pt>
                <c:pt idx="19">
                  <c:v>4.42</c:v>
                </c:pt>
                <c:pt idx="20">
                  <c:v>5.68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F-419C-A72D-9A9E99C2FC4F}"/>
            </c:ext>
          </c:extLst>
        </c:ser>
        <c:ser>
          <c:idx val="5"/>
          <c:order val="5"/>
          <c:tx>
            <c:strRef>
              <c:f>Sheet2!$G$12</c:f>
              <c:strCache>
                <c:ptCount val="1"/>
                <c:pt idx="0">
                  <c:v>C. ecarinata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Sheet2!$G$13:$G$33</c:f>
              <c:numCache>
                <c:formatCode>0.00_ </c:formatCode>
                <c:ptCount val="21"/>
                <c:pt idx="0">
                  <c:v>7.19</c:v>
                </c:pt>
                <c:pt idx="1">
                  <c:v>9.7100000000000009</c:v>
                </c:pt>
                <c:pt idx="2">
                  <c:v>1.81</c:v>
                </c:pt>
                <c:pt idx="3">
                  <c:v>8.58</c:v>
                </c:pt>
                <c:pt idx="4">
                  <c:v>4.5</c:v>
                </c:pt>
                <c:pt idx="5">
                  <c:v>9.1300000000000008</c:v>
                </c:pt>
                <c:pt idx="6">
                  <c:v>4.42</c:v>
                </c:pt>
                <c:pt idx="7">
                  <c:v>4.26</c:v>
                </c:pt>
                <c:pt idx="8">
                  <c:v>4.4800000000000004</c:v>
                </c:pt>
                <c:pt idx="9">
                  <c:v>2.83</c:v>
                </c:pt>
                <c:pt idx="10">
                  <c:v>2.58</c:v>
                </c:pt>
                <c:pt idx="11">
                  <c:v>2.81</c:v>
                </c:pt>
                <c:pt idx="12">
                  <c:v>4.93</c:v>
                </c:pt>
                <c:pt idx="13">
                  <c:v>5.95</c:v>
                </c:pt>
                <c:pt idx="14">
                  <c:v>2.91</c:v>
                </c:pt>
                <c:pt idx="15">
                  <c:v>4.08</c:v>
                </c:pt>
                <c:pt idx="16">
                  <c:v>2.2000000000000002</c:v>
                </c:pt>
                <c:pt idx="17">
                  <c:v>1.4</c:v>
                </c:pt>
                <c:pt idx="18">
                  <c:v>6.43</c:v>
                </c:pt>
                <c:pt idx="19">
                  <c:v>4.16</c:v>
                </c:pt>
                <c:pt idx="20">
                  <c:v>5.61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AF-419C-A72D-9A9E99C2FC4F}"/>
            </c:ext>
          </c:extLst>
        </c:ser>
        <c:ser>
          <c:idx val="6"/>
          <c:order val="6"/>
          <c:tx>
            <c:strRef>
              <c:f>Sheet2!$H$12</c:f>
              <c:strCache>
                <c:ptCount val="1"/>
                <c:pt idx="0">
                  <c:v>C. nipponica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Sheet2!$H$13:$H$33</c:f>
              <c:numCache>
                <c:formatCode>0.00_ </c:formatCode>
                <c:ptCount val="21"/>
                <c:pt idx="0">
                  <c:v>7.22</c:v>
                </c:pt>
                <c:pt idx="1">
                  <c:v>10.16</c:v>
                </c:pt>
                <c:pt idx="2">
                  <c:v>1.73</c:v>
                </c:pt>
                <c:pt idx="3">
                  <c:v>8.56</c:v>
                </c:pt>
                <c:pt idx="4">
                  <c:v>4.4000000000000004</c:v>
                </c:pt>
                <c:pt idx="5">
                  <c:v>9.51</c:v>
                </c:pt>
                <c:pt idx="6">
                  <c:v>4.28</c:v>
                </c:pt>
                <c:pt idx="7">
                  <c:v>4.3099999999999996</c:v>
                </c:pt>
                <c:pt idx="8">
                  <c:v>4.43</c:v>
                </c:pt>
                <c:pt idx="9">
                  <c:v>2.86</c:v>
                </c:pt>
                <c:pt idx="10">
                  <c:v>2.59</c:v>
                </c:pt>
                <c:pt idx="11">
                  <c:v>2.99</c:v>
                </c:pt>
                <c:pt idx="12">
                  <c:v>4.72</c:v>
                </c:pt>
                <c:pt idx="13">
                  <c:v>6.07</c:v>
                </c:pt>
                <c:pt idx="14">
                  <c:v>2.93</c:v>
                </c:pt>
                <c:pt idx="15">
                  <c:v>3.86</c:v>
                </c:pt>
                <c:pt idx="16">
                  <c:v>2.11</c:v>
                </c:pt>
                <c:pt idx="17">
                  <c:v>1.32</c:v>
                </c:pt>
                <c:pt idx="18">
                  <c:v>6.05</c:v>
                </c:pt>
                <c:pt idx="19">
                  <c:v>4.01</c:v>
                </c:pt>
                <c:pt idx="20">
                  <c:v>5.87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AF-419C-A72D-9A9E99C2FC4F}"/>
            </c:ext>
          </c:extLst>
        </c:ser>
        <c:ser>
          <c:idx val="7"/>
          <c:order val="7"/>
          <c:tx>
            <c:strRef>
              <c:f>Sheet2!$I$12</c:f>
              <c:strCache>
                <c:ptCount val="1"/>
                <c:pt idx="0">
                  <c:v>C. taibaishanensis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Sheet2!$A$13:$A$33</c:f>
              <c:strCache>
                <c:ptCount val="21"/>
                <c:pt idx="0">
                  <c:v>Phe(F)</c:v>
                </c:pt>
                <c:pt idx="1">
                  <c:v>Leu(L)</c:v>
                </c:pt>
                <c:pt idx="2">
                  <c:v>Met(M)</c:v>
                </c:pt>
                <c:pt idx="3">
                  <c:v>Ile(I)</c:v>
                </c:pt>
                <c:pt idx="4">
                  <c:v>Val(V)</c:v>
                </c:pt>
                <c:pt idx="5">
                  <c:v>Ser(S)</c:v>
                </c:pt>
                <c:pt idx="6">
                  <c:v>Pro(P)</c:v>
                </c:pt>
                <c:pt idx="7">
                  <c:v>Thr(T)</c:v>
                </c:pt>
                <c:pt idx="8">
                  <c:v>Tyr(Y)</c:v>
                </c:pt>
                <c:pt idx="9">
                  <c:v>Ala(A)</c:v>
                </c:pt>
                <c:pt idx="10">
                  <c:v>His(H)</c:v>
                </c:pt>
                <c:pt idx="11">
                  <c:v>Gln(Q)</c:v>
                </c:pt>
                <c:pt idx="12">
                  <c:v>Asn(N)</c:v>
                </c:pt>
                <c:pt idx="13">
                  <c:v>Lys(K)</c:v>
                </c:pt>
                <c:pt idx="14">
                  <c:v>Asp(D)</c:v>
                </c:pt>
                <c:pt idx="15">
                  <c:v>Glu(E)</c:v>
                </c:pt>
                <c:pt idx="16">
                  <c:v>Cys(C)  </c:v>
                </c:pt>
                <c:pt idx="17">
                  <c:v>Trp(W)</c:v>
                </c:pt>
                <c:pt idx="18">
                  <c:v>Arg(R)  </c:v>
                </c:pt>
                <c:pt idx="19">
                  <c:v>Gly(G)</c:v>
                </c:pt>
                <c:pt idx="20">
                  <c:v>Ter(*)</c:v>
                </c:pt>
              </c:strCache>
            </c:strRef>
          </c:cat>
          <c:val>
            <c:numRef>
              <c:f>Sheet2!$I$13:$I$33</c:f>
              <c:numCache>
                <c:formatCode>0.00_ </c:formatCode>
                <c:ptCount val="21"/>
                <c:pt idx="0">
                  <c:v>7.23</c:v>
                </c:pt>
                <c:pt idx="1">
                  <c:v>9.85</c:v>
                </c:pt>
                <c:pt idx="2">
                  <c:v>1.8</c:v>
                </c:pt>
                <c:pt idx="3">
                  <c:v>8.59</c:v>
                </c:pt>
                <c:pt idx="4">
                  <c:v>4.5</c:v>
                </c:pt>
                <c:pt idx="5">
                  <c:v>9.4499999999999993</c:v>
                </c:pt>
                <c:pt idx="6">
                  <c:v>4.45</c:v>
                </c:pt>
                <c:pt idx="7">
                  <c:v>4.25</c:v>
                </c:pt>
                <c:pt idx="8">
                  <c:v>4.29</c:v>
                </c:pt>
                <c:pt idx="9">
                  <c:v>3.03</c:v>
                </c:pt>
                <c:pt idx="10">
                  <c:v>2.59</c:v>
                </c:pt>
                <c:pt idx="11">
                  <c:v>2.84</c:v>
                </c:pt>
                <c:pt idx="12">
                  <c:v>4.7699999999999996</c:v>
                </c:pt>
                <c:pt idx="13">
                  <c:v>6.12</c:v>
                </c:pt>
                <c:pt idx="14">
                  <c:v>2.89</c:v>
                </c:pt>
                <c:pt idx="15">
                  <c:v>3.8</c:v>
                </c:pt>
                <c:pt idx="16">
                  <c:v>2.1800000000000002</c:v>
                </c:pt>
                <c:pt idx="17">
                  <c:v>1.22</c:v>
                </c:pt>
                <c:pt idx="18">
                  <c:v>6.07</c:v>
                </c:pt>
                <c:pt idx="19">
                  <c:v>4.26</c:v>
                </c:pt>
                <c:pt idx="20">
                  <c:v>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AF-419C-A72D-9A9E99C2F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7032240"/>
        <c:axId val="797032896"/>
      </c:barChart>
      <c:catAx>
        <c:axId val="79703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7032896"/>
        <c:crosses val="autoZero"/>
        <c:auto val="1"/>
        <c:lblAlgn val="ctr"/>
        <c:lblOffset val="100"/>
        <c:noMultiLvlLbl val="0"/>
      </c:catAx>
      <c:valAx>
        <c:axId val="797032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Amino acid proportion of the 8 </a:t>
                </a:r>
                <a:r>
                  <a:rPr lang="en-US" b="1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Calanthe </a:t>
                </a:r>
                <a:r>
                  <a:rPr lang="en-US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group 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703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1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113</xdr:row>
      <xdr:rowOff>25399</xdr:rowOff>
    </xdr:from>
    <xdr:to>
      <xdr:col>63</xdr:col>
      <xdr:colOff>76200</xdr:colOff>
      <xdr:row>227</xdr:row>
      <xdr:rowOff>104086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53120B-DCB1-4C18-A73C-0D61E401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2986999"/>
          <a:ext cx="33197800" cy="23243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137160</xdr:colOff>
      <xdr:row>19</xdr:row>
      <xdr:rowOff>57150</xdr:rowOff>
    </xdr:from>
    <xdr:to>
      <xdr:col>20</xdr:col>
      <xdr:colOff>525780</xdr:colOff>
      <xdr:row>46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521481-8945-47A7-A18F-4C8AF1DF99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105"/>
  <sheetViews>
    <sheetView topLeftCell="A23" zoomScale="70" zoomScaleNormal="70" workbookViewId="0">
      <selection activeCell="AY32" sqref="AY32"/>
    </sheetView>
  </sheetViews>
  <sheetFormatPr defaultColWidth="8.85546875" defaultRowHeight="15.75"/>
  <cols>
    <col min="1" max="1" width="47.5703125" style="15" customWidth="1"/>
    <col min="2" max="2" width="9.85546875" style="1" customWidth="1"/>
    <col min="3" max="4" width="6.85546875" style="1" customWidth="1"/>
    <col min="5" max="5" width="9.140625" style="1" customWidth="1"/>
    <col min="6" max="148" width="6.85546875" style="1" customWidth="1"/>
    <col min="149" max="16384" width="8.85546875" style="1"/>
  </cols>
  <sheetData>
    <row r="1" spans="1:149">
      <c r="C1" s="1" t="s">
        <v>0</v>
      </c>
      <c r="E1" s="2"/>
      <c r="F1" s="2"/>
      <c r="H1" s="2"/>
      <c r="I1" s="2"/>
      <c r="J1" s="2"/>
      <c r="K1" s="2" t="s">
        <v>21</v>
      </c>
      <c r="L1" s="2"/>
      <c r="M1" s="2"/>
      <c r="O1" s="2"/>
      <c r="P1" s="2"/>
      <c r="Q1" s="2" t="s">
        <v>2</v>
      </c>
      <c r="R1" s="2"/>
      <c r="S1" s="2"/>
      <c r="T1" s="2"/>
      <c r="V1" s="2"/>
      <c r="W1" s="2" t="s">
        <v>1</v>
      </c>
      <c r="X1" s="2"/>
      <c r="Y1" s="2"/>
      <c r="Z1" s="2"/>
      <c r="AA1" s="2"/>
      <c r="AC1" s="2" t="s">
        <v>3</v>
      </c>
      <c r="AD1" s="2"/>
      <c r="AE1" s="2"/>
      <c r="AF1" s="2"/>
      <c r="AG1" s="2"/>
      <c r="AH1" s="2"/>
      <c r="AI1" s="1" t="s">
        <v>4</v>
      </c>
      <c r="AJ1" s="2"/>
      <c r="AK1" s="2"/>
      <c r="AL1" s="2"/>
      <c r="AM1" s="2"/>
      <c r="AN1" s="2"/>
      <c r="AO1" s="2" t="s">
        <v>5</v>
      </c>
      <c r="AQ1" s="2"/>
      <c r="AR1" s="2"/>
      <c r="AS1" s="2"/>
      <c r="AT1" s="2"/>
      <c r="AU1" s="2" t="s">
        <v>6</v>
      </c>
      <c r="AV1" s="2"/>
      <c r="AX1" s="2"/>
      <c r="AY1" s="2"/>
      <c r="AZ1" s="2"/>
      <c r="BA1" s="2" t="s">
        <v>8</v>
      </c>
      <c r="BB1" s="2"/>
      <c r="BC1" s="2"/>
      <c r="BE1" s="2"/>
      <c r="BF1" s="2"/>
      <c r="BG1" s="2" t="s">
        <v>7</v>
      </c>
      <c r="BH1" s="2"/>
      <c r="BI1" s="2"/>
      <c r="BJ1" s="2"/>
      <c r="BL1" s="2"/>
      <c r="BM1" s="2" t="s">
        <v>9</v>
      </c>
      <c r="BN1" s="2"/>
      <c r="BO1" s="2"/>
      <c r="BP1" s="2"/>
      <c r="BQ1" s="2"/>
      <c r="BS1" s="2" t="s">
        <v>22</v>
      </c>
      <c r="BT1" s="2"/>
      <c r="BU1" s="2"/>
      <c r="BV1" s="2"/>
      <c r="BW1" s="2"/>
      <c r="BX1" s="2"/>
      <c r="BY1" s="1" t="s">
        <v>10</v>
      </c>
      <c r="BZ1" s="2"/>
      <c r="CA1" s="2"/>
      <c r="CB1" s="2"/>
      <c r="CC1" s="2"/>
      <c r="CD1" s="2"/>
      <c r="CE1" s="2" t="s">
        <v>11</v>
      </c>
      <c r="CG1" s="2"/>
      <c r="CH1" s="2"/>
      <c r="CI1" s="2"/>
      <c r="CJ1" s="2"/>
      <c r="CK1" s="2" t="s">
        <v>12</v>
      </c>
      <c r="CL1" s="2"/>
      <c r="CN1" s="2"/>
      <c r="CO1" s="2"/>
      <c r="CP1" s="2"/>
      <c r="CQ1" s="2" t="s">
        <v>13</v>
      </c>
      <c r="CR1" s="2"/>
      <c r="CS1" s="2"/>
      <c r="CU1" s="2"/>
      <c r="CV1" s="2"/>
      <c r="CW1" s="2" t="s">
        <v>14</v>
      </c>
      <c r="CX1" s="2"/>
      <c r="CY1" s="2"/>
      <c r="CZ1" s="2"/>
      <c r="DB1" s="2"/>
      <c r="DC1" s="2" t="s">
        <v>15</v>
      </c>
      <c r="DD1" s="2"/>
      <c r="DE1" s="2"/>
      <c r="DF1" s="2"/>
      <c r="DG1" s="2"/>
      <c r="DI1" s="2" t="s">
        <v>16</v>
      </c>
      <c r="DJ1" s="2"/>
      <c r="DK1" s="2"/>
      <c r="DL1" s="2"/>
      <c r="DM1" s="2"/>
      <c r="DN1" s="2"/>
      <c r="DO1" s="1" t="s">
        <v>17</v>
      </c>
      <c r="DP1" s="2"/>
      <c r="DQ1" s="2"/>
      <c r="DR1" s="2"/>
      <c r="DS1" s="2"/>
      <c r="DT1" s="2"/>
      <c r="DU1" s="2" t="s">
        <v>18</v>
      </c>
      <c r="DW1" s="2"/>
      <c r="DX1" s="2"/>
      <c r="DY1" s="2"/>
      <c r="DZ1" s="2"/>
      <c r="EA1" s="2"/>
      <c r="EB1" s="2"/>
      <c r="ED1" s="2"/>
      <c r="EE1" s="2"/>
      <c r="EF1" s="2"/>
      <c r="EG1" s="2"/>
      <c r="EH1" s="2"/>
      <c r="EI1" s="2"/>
      <c r="EK1" s="2"/>
      <c r="EL1" s="2"/>
      <c r="EM1" s="2"/>
      <c r="EN1" s="2"/>
      <c r="EO1" s="2"/>
    </row>
    <row r="2" spans="1:149">
      <c r="A2" s="16" t="s">
        <v>27</v>
      </c>
      <c r="C2" s="2">
        <v>1.24</v>
      </c>
      <c r="D2" s="2"/>
      <c r="E2" s="2"/>
      <c r="F2" s="2"/>
      <c r="G2" s="2"/>
      <c r="H2" s="2"/>
      <c r="I2" s="2">
        <v>1.3</v>
      </c>
      <c r="J2" s="2"/>
      <c r="K2" s="3"/>
      <c r="L2" s="3"/>
      <c r="M2" s="3"/>
      <c r="N2" s="3"/>
      <c r="O2" s="2">
        <v>1</v>
      </c>
      <c r="P2" s="3"/>
      <c r="Q2" s="2"/>
      <c r="R2" s="3"/>
      <c r="S2" s="3"/>
      <c r="T2" s="3"/>
      <c r="U2" s="2">
        <v>1.19</v>
      </c>
      <c r="V2" s="3"/>
      <c r="W2" s="3"/>
      <c r="X2" s="2"/>
      <c r="Y2" s="2"/>
      <c r="Z2" s="2"/>
      <c r="AA2" s="2">
        <v>1.35</v>
      </c>
      <c r="AB2" s="2"/>
      <c r="AC2" s="2"/>
      <c r="AD2" s="2"/>
      <c r="AE2" s="2"/>
      <c r="AF2" s="2"/>
      <c r="AG2" s="2">
        <v>1.55</v>
      </c>
      <c r="AH2" s="2"/>
      <c r="AI2" s="2"/>
      <c r="AJ2" s="2"/>
      <c r="AK2" s="2"/>
      <c r="AL2" s="2"/>
      <c r="AM2" s="2">
        <v>1.1100000000000001</v>
      </c>
      <c r="AN2" s="2"/>
      <c r="AO2" s="2"/>
      <c r="AP2" s="2"/>
      <c r="AQ2" s="2"/>
      <c r="AR2" s="2"/>
      <c r="AS2" s="2">
        <v>1.21</v>
      </c>
      <c r="AT2" s="2"/>
      <c r="AU2" s="2"/>
      <c r="AV2" s="2"/>
      <c r="AW2" s="2"/>
      <c r="AX2" s="2"/>
      <c r="AY2" s="2">
        <v>1.39</v>
      </c>
      <c r="AZ2" s="2"/>
      <c r="BA2" s="2"/>
      <c r="BB2" s="2"/>
      <c r="BC2" s="2"/>
      <c r="BD2" s="2"/>
      <c r="BE2" s="2">
        <v>1.36</v>
      </c>
      <c r="BF2" s="2"/>
      <c r="BG2" s="2"/>
      <c r="BH2" s="2"/>
      <c r="BI2" s="2"/>
      <c r="BJ2" s="2"/>
      <c r="BK2" s="2">
        <v>1.41</v>
      </c>
      <c r="BL2" s="2"/>
      <c r="BM2" s="2"/>
      <c r="BN2" s="2"/>
      <c r="BO2" s="2"/>
      <c r="BP2" s="2"/>
      <c r="BQ2" s="2">
        <v>1.39</v>
      </c>
      <c r="BR2" s="2"/>
      <c r="BS2" s="2"/>
      <c r="BT2" s="2"/>
      <c r="BU2" s="2"/>
      <c r="BV2" s="2"/>
      <c r="BW2" s="2">
        <v>1.42</v>
      </c>
      <c r="BX2" s="2"/>
      <c r="BY2" s="2"/>
      <c r="BZ2" s="2"/>
      <c r="CA2" s="2"/>
      <c r="CB2" s="2"/>
      <c r="CC2" s="2">
        <v>1.34</v>
      </c>
      <c r="CD2" s="2"/>
      <c r="CE2" s="2"/>
      <c r="CF2" s="2"/>
      <c r="CG2" s="2"/>
      <c r="CH2" s="2"/>
      <c r="CI2" s="2">
        <v>1.1399999999999999</v>
      </c>
      <c r="CJ2" s="2"/>
      <c r="CK2" s="2"/>
      <c r="CL2" s="2"/>
      <c r="CM2" s="2"/>
      <c r="CN2" s="2"/>
      <c r="CO2" s="2">
        <v>1.39</v>
      </c>
      <c r="CP2" s="2"/>
      <c r="CQ2" s="2"/>
      <c r="CR2" s="2"/>
      <c r="CS2" s="2"/>
      <c r="CT2" s="2"/>
      <c r="CU2" s="2">
        <v>1.24</v>
      </c>
      <c r="CV2" s="2"/>
      <c r="CW2" s="2"/>
      <c r="CX2" s="2"/>
      <c r="CY2" s="4"/>
      <c r="CZ2" s="4"/>
      <c r="DA2" s="4">
        <v>1</v>
      </c>
      <c r="DB2" s="4"/>
      <c r="DC2" s="2"/>
      <c r="DD2" s="2"/>
      <c r="DE2" s="2"/>
      <c r="DF2" s="2"/>
      <c r="DG2" s="2">
        <v>0.68</v>
      </c>
      <c r="DH2" s="2"/>
      <c r="DI2" s="2"/>
      <c r="DJ2" s="2"/>
      <c r="DK2" s="2"/>
      <c r="DL2" s="2"/>
      <c r="DM2" s="2">
        <v>0.99</v>
      </c>
      <c r="DN2" s="2"/>
      <c r="DO2" s="2"/>
      <c r="DP2" s="2"/>
      <c r="DQ2" s="2"/>
      <c r="DR2" s="2"/>
      <c r="DS2" s="2">
        <v>1.1399999999999999</v>
      </c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</row>
    <row r="3" spans="1:149">
      <c r="A3" s="16" t="s">
        <v>27</v>
      </c>
      <c r="C3" s="2">
        <v>0.76</v>
      </c>
      <c r="D3" s="2"/>
      <c r="E3" s="2"/>
      <c r="F3" s="2"/>
      <c r="G3" s="2"/>
      <c r="H3" s="2"/>
      <c r="I3" s="2">
        <v>1.1200000000000001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0.73</v>
      </c>
      <c r="V3" s="2"/>
      <c r="W3" s="2"/>
      <c r="X3" s="2"/>
      <c r="Y3" s="2"/>
      <c r="Z3" s="2"/>
      <c r="AA3" s="2">
        <v>0.73</v>
      </c>
      <c r="AB3" s="2"/>
      <c r="AC3" s="2"/>
      <c r="AD3" s="2"/>
      <c r="AE3" s="2"/>
      <c r="AF3" s="2"/>
      <c r="AG3" s="2">
        <v>1.1100000000000001</v>
      </c>
      <c r="AH3" s="2"/>
      <c r="AI3" s="2"/>
      <c r="AJ3" s="2"/>
      <c r="AK3" s="2"/>
      <c r="AL3" s="2"/>
      <c r="AM3" s="2">
        <v>1.05</v>
      </c>
      <c r="AN3" s="2"/>
      <c r="AO3" s="2"/>
      <c r="AP3" s="2"/>
      <c r="AQ3" s="2"/>
      <c r="AR3" s="2"/>
      <c r="AS3" s="2">
        <v>1.02</v>
      </c>
      <c r="AT3" s="2"/>
      <c r="AU3" s="2"/>
      <c r="AV3" s="2"/>
      <c r="AW3" s="2"/>
      <c r="AX3" s="2"/>
      <c r="AY3" s="2">
        <v>0.61</v>
      </c>
      <c r="AZ3" s="2"/>
      <c r="BA3" s="2"/>
      <c r="BB3" s="2"/>
      <c r="BC3" s="2"/>
      <c r="BD3" s="2"/>
      <c r="BE3" s="2">
        <v>0.94</v>
      </c>
      <c r="BF3" s="2"/>
      <c r="BG3" s="2"/>
      <c r="BH3" s="2"/>
      <c r="BI3" s="2"/>
      <c r="BJ3" s="2"/>
      <c r="BK3" s="2">
        <v>0.57999999999999996</v>
      </c>
      <c r="BL3" s="2"/>
      <c r="BM3" s="2"/>
      <c r="BN3" s="2"/>
      <c r="BO3" s="2"/>
      <c r="BP3" s="2"/>
      <c r="BQ3" s="2">
        <v>0.61</v>
      </c>
      <c r="BR3" s="2"/>
      <c r="BS3" s="2"/>
      <c r="BT3" s="2"/>
      <c r="BU3" s="2"/>
      <c r="BV3" s="2"/>
      <c r="BW3" s="2">
        <v>0.57999999999999996</v>
      </c>
      <c r="BX3" s="2"/>
      <c r="BY3" s="2"/>
      <c r="BZ3" s="2"/>
      <c r="CA3" s="2"/>
      <c r="CB3" s="2"/>
      <c r="CC3" s="2">
        <v>0.66</v>
      </c>
      <c r="CD3" s="2"/>
      <c r="CE3" s="2"/>
      <c r="CF3" s="2"/>
      <c r="CG3" s="2"/>
      <c r="CH3" s="2"/>
      <c r="CI3" s="2">
        <v>0.56000000000000005</v>
      </c>
      <c r="CJ3" s="2"/>
      <c r="CK3" s="2"/>
      <c r="CL3" s="2"/>
      <c r="CM3" s="2"/>
      <c r="CN3" s="2"/>
      <c r="CO3" s="2">
        <v>0.61</v>
      </c>
      <c r="CP3" s="2"/>
      <c r="CQ3" s="2"/>
      <c r="CR3" s="2"/>
      <c r="CS3" s="2"/>
      <c r="CT3" s="2"/>
      <c r="CU3" s="2">
        <v>0.76</v>
      </c>
      <c r="CV3" s="2"/>
      <c r="CW3" s="2"/>
      <c r="CX3" s="2"/>
      <c r="CY3" s="4"/>
      <c r="CZ3" s="4"/>
      <c r="DA3" s="4"/>
      <c r="DB3" s="4"/>
      <c r="DC3" s="2"/>
      <c r="DD3" s="2"/>
      <c r="DE3" s="2"/>
      <c r="DF3" s="2"/>
      <c r="DG3" s="2">
        <v>0.48</v>
      </c>
      <c r="DH3" s="2"/>
      <c r="DI3" s="2"/>
      <c r="DJ3" s="2"/>
      <c r="DK3" s="2"/>
      <c r="DL3" s="2"/>
      <c r="DM3" s="2">
        <v>0.57999999999999996</v>
      </c>
      <c r="DN3" s="2"/>
      <c r="DO3" s="2"/>
      <c r="DP3" s="2"/>
      <c r="DQ3" s="2"/>
      <c r="DR3" s="2"/>
      <c r="DS3" s="2">
        <v>0.88</v>
      </c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</row>
    <row r="4" spans="1:149">
      <c r="A4" s="16" t="s">
        <v>27</v>
      </c>
      <c r="C4" s="2"/>
      <c r="D4" s="2"/>
      <c r="E4" s="2"/>
      <c r="F4" s="2"/>
      <c r="G4" s="2"/>
      <c r="H4" s="2"/>
      <c r="I4" s="2">
        <v>1.31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1.08</v>
      </c>
      <c r="V4" s="2"/>
      <c r="W4" s="2"/>
      <c r="X4" s="2"/>
      <c r="Y4" s="2"/>
      <c r="Z4" s="2"/>
      <c r="AA4" s="2">
        <v>1.2</v>
      </c>
      <c r="AB4" s="2"/>
      <c r="AC4" s="2"/>
      <c r="AD4" s="2"/>
      <c r="AE4" s="2"/>
      <c r="AF4" s="2"/>
      <c r="AG4" s="2">
        <v>1.24</v>
      </c>
      <c r="AH4" s="2"/>
      <c r="AI4" s="2"/>
      <c r="AJ4" s="2"/>
      <c r="AK4" s="2"/>
      <c r="AL4" s="2"/>
      <c r="AM4" s="2">
        <v>1.26</v>
      </c>
      <c r="AN4" s="2"/>
      <c r="AO4" s="2"/>
      <c r="AP4" s="2"/>
      <c r="AQ4" s="2"/>
      <c r="AR4" s="2"/>
      <c r="AS4" s="2">
        <v>1.17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>
        <v>1.1399999999999999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>
        <v>0.95</v>
      </c>
      <c r="DH4" s="2"/>
      <c r="DI4" s="2"/>
      <c r="DJ4" s="2"/>
      <c r="DK4" s="2"/>
      <c r="DL4" s="2"/>
      <c r="DM4" s="2">
        <v>1.54</v>
      </c>
      <c r="DN4" s="2"/>
      <c r="DO4" s="2"/>
      <c r="DP4" s="2"/>
      <c r="DQ4" s="2"/>
      <c r="DR4" s="2"/>
      <c r="DS4" s="2">
        <v>0.98</v>
      </c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1:149">
      <c r="A5" s="16" t="s">
        <v>27</v>
      </c>
      <c r="C5" s="2"/>
      <c r="D5" s="2"/>
      <c r="E5" s="2"/>
      <c r="F5" s="2"/>
      <c r="G5" s="2"/>
      <c r="H5" s="2"/>
      <c r="I5" s="2">
        <v>0.77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>
        <v>0.72</v>
      </c>
      <c r="AB5" s="2"/>
      <c r="AC5" s="2"/>
      <c r="AD5" s="2"/>
      <c r="AE5" s="2"/>
      <c r="AF5" s="2"/>
      <c r="AG5" s="2">
        <v>0.63</v>
      </c>
      <c r="AH5" s="2"/>
      <c r="AI5" s="2"/>
      <c r="AJ5" s="2"/>
      <c r="AK5" s="2"/>
      <c r="AL5" s="2"/>
      <c r="AM5" s="2">
        <v>0.57999999999999996</v>
      </c>
      <c r="AN5" s="2"/>
      <c r="AO5" s="2"/>
      <c r="AP5" s="2"/>
      <c r="AQ5" s="2"/>
      <c r="AR5" s="2"/>
      <c r="AS5" s="2">
        <v>0.6</v>
      </c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>
        <v>0.56000000000000005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>
        <v>0.69</v>
      </c>
      <c r="DH5" s="2"/>
      <c r="DI5" s="2"/>
      <c r="DJ5" s="2"/>
      <c r="DK5" s="2"/>
      <c r="DL5" s="2"/>
      <c r="DM5" s="2">
        <v>0.89</v>
      </c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1:149">
      <c r="A6" s="16" t="s">
        <v>27</v>
      </c>
      <c r="C6" s="2"/>
      <c r="D6" s="2"/>
      <c r="E6" s="2"/>
      <c r="F6" s="2"/>
      <c r="G6" s="2"/>
      <c r="H6" s="2"/>
      <c r="I6" s="2">
        <v>0.95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>
        <v>0.89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>
        <v>2.02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</row>
    <row r="7" spans="1:149">
      <c r="A7" s="16" t="s">
        <v>27</v>
      </c>
      <c r="C7" s="2"/>
      <c r="D7" s="2"/>
      <c r="E7" s="2"/>
      <c r="F7" s="2"/>
      <c r="G7" s="2"/>
      <c r="H7" s="2"/>
      <c r="I7" s="2">
        <v>0.54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>
        <v>0.57999999999999996</v>
      </c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19</v>
      </c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 t="s">
        <v>19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>
        <v>1.17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</row>
    <row r="8" spans="1:149">
      <c r="A8" s="16" t="s">
        <v>28</v>
      </c>
      <c r="C8" s="2"/>
      <c r="D8" s="2">
        <v>1.2</v>
      </c>
      <c r="E8" s="2"/>
      <c r="F8" s="2"/>
      <c r="G8" s="2"/>
      <c r="H8" s="2"/>
      <c r="I8" s="2"/>
      <c r="J8" s="2">
        <v>1.3</v>
      </c>
      <c r="K8" s="2"/>
      <c r="L8" s="4"/>
      <c r="M8" s="4"/>
      <c r="N8" s="4"/>
      <c r="O8" s="4"/>
      <c r="P8" s="2">
        <v>1</v>
      </c>
      <c r="Q8" s="2"/>
      <c r="R8" s="2"/>
      <c r="S8" s="2"/>
      <c r="T8" s="2"/>
      <c r="U8" s="2"/>
      <c r="V8" s="2">
        <v>1.21</v>
      </c>
      <c r="W8" s="2" t="s">
        <v>19</v>
      </c>
      <c r="X8" s="2"/>
      <c r="Y8" s="2"/>
      <c r="Z8" s="2"/>
      <c r="AA8" s="2"/>
      <c r="AB8" s="2">
        <v>1.3</v>
      </c>
      <c r="AC8" s="2"/>
      <c r="AD8" s="2"/>
      <c r="AE8" s="2"/>
      <c r="AF8" s="2"/>
      <c r="AG8" s="4"/>
      <c r="AH8" s="4">
        <v>1.54</v>
      </c>
      <c r="AI8" s="4" t="s">
        <v>19</v>
      </c>
      <c r="AJ8" s="4"/>
      <c r="AK8" s="2"/>
      <c r="AL8" s="2"/>
      <c r="AM8" s="2"/>
      <c r="AN8" s="4">
        <v>1.1299999999999999</v>
      </c>
      <c r="AO8" s="4" t="s">
        <v>19</v>
      </c>
      <c r="AP8" s="4"/>
      <c r="AQ8" s="4"/>
      <c r="AR8" s="2"/>
      <c r="AS8" s="2" t="s">
        <v>19</v>
      </c>
      <c r="AT8" s="2">
        <v>1.17</v>
      </c>
      <c r="AU8" s="4"/>
      <c r="AV8" s="4"/>
      <c r="AW8" s="4"/>
      <c r="AX8" s="4"/>
      <c r="AY8" s="2"/>
      <c r="AZ8" s="2">
        <v>1.42</v>
      </c>
      <c r="BA8" s="2"/>
      <c r="BB8" s="4"/>
      <c r="BC8" s="4"/>
      <c r="BD8" s="4"/>
      <c r="BE8" s="4" t="s">
        <v>19</v>
      </c>
      <c r="BF8" s="2">
        <v>1.23</v>
      </c>
      <c r="BG8" s="2"/>
      <c r="BH8" s="2"/>
      <c r="BI8" s="4"/>
      <c r="BJ8" s="4"/>
      <c r="BK8" s="4" t="s">
        <v>19</v>
      </c>
      <c r="BL8" s="4">
        <v>1.41</v>
      </c>
      <c r="BM8" s="2"/>
      <c r="BN8" s="2"/>
      <c r="BO8" s="2"/>
      <c r="BP8" s="4"/>
      <c r="BQ8" s="4"/>
      <c r="BR8" s="4">
        <v>1.35</v>
      </c>
      <c r="BS8" s="4"/>
      <c r="BT8" s="2"/>
      <c r="BU8" s="2"/>
      <c r="BV8" s="2"/>
      <c r="BW8" s="4"/>
      <c r="BX8" s="4">
        <v>1.45</v>
      </c>
      <c r="BY8" s="4"/>
      <c r="BZ8" s="4"/>
      <c r="CA8" s="2"/>
      <c r="CB8" s="2"/>
      <c r="CC8" s="2" t="s">
        <v>19</v>
      </c>
      <c r="CD8" s="4">
        <v>1.31</v>
      </c>
      <c r="CE8" s="4"/>
      <c r="CF8" s="4"/>
      <c r="CG8" s="4"/>
      <c r="CH8" s="2"/>
      <c r="CI8" s="2" t="s">
        <v>19</v>
      </c>
      <c r="CJ8" s="2">
        <v>1.46</v>
      </c>
      <c r="CK8" s="4"/>
      <c r="CL8" s="4"/>
      <c r="CM8" s="4"/>
      <c r="CN8" s="4"/>
      <c r="CO8" s="2"/>
      <c r="CP8" s="2">
        <v>1.37</v>
      </c>
      <c r="CQ8" s="2"/>
      <c r="CR8" s="4"/>
      <c r="CS8" s="4"/>
      <c r="CT8" s="4"/>
      <c r="CU8" s="4"/>
      <c r="CV8" s="2">
        <v>1.23</v>
      </c>
      <c r="CW8" s="2"/>
      <c r="CX8" s="2"/>
      <c r="CY8" s="4"/>
      <c r="CZ8" s="4"/>
      <c r="DA8" s="4"/>
      <c r="DB8" s="4">
        <v>1</v>
      </c>
      <c r="DC8" s="2"/>
      <c r="DD8" s="2"/>
      <c r="DE8" s="2"/>
      <c r="DF8" s="2"/>
      <c r="DG8" s="2"/>
      <c r="DH8" s="2">
        <v>0.62</v>
      </c>
      <c r="DI8" s="2"/>
      <c r="DJ8" s="2"/>
      <c r="DK8" s="2"/>
      <c r="DL8" s="2"/>
      <c r="DM8" s="4" t="s">
        <v>19</v>
      </c>
      <c r="DN8" s="4">
        <v>1.97</v>
      </c>
      <c r="DO8" s="4"/>
      <c r="DP8" s="4"/>
      <c r="DQ8" s="2"/>
      <c r="DR8" s="2"/>
      <c r="DS8" s="2"/>
      <c r="DT8" s="2">
        <v>1.2</v>
      </c>
      <c r="DU8" s="2"/>
      <c r="DV8" s="2"/>
      <c r="DW8" s="2"/>
      <c r="DX8" s="2"/>
      <c r="DY8" s="2"/>
      <c r="DZ8" s="2"/>
      <c r="EA8" s="4"/>
      <c r="EB8" s="4"/>
      <c r="EC8" s="4"/>
      <c r="ED8" s="4"/>
      <c r="EE8" s="2"/>
      <c r="EF8" s="2"/>
      <c r="EG8" s="2"/>
      <c r="EH8" s="4"/>
      <c r="EI8" s="4"/>
      <c r="EJ8" s="4"/>
      <c r="EK8" s="4"/>
      <c r="EL8" s="2"/>
      <c r="EM8" s="2"/>
      <c r="EN8" s="2"/>
    </row>
    <row r="9" spans="1:149">
      <c r="A9" s="16" t="s">
        <v>28</v>
      </c>
      <c r="C9" s="2"/>
      <c r="D9" s="2">
        <v>0.8</v>
      </c>
      <c r="E9" s="2"/>
      <c r="F9" s="2"/>
      <c r="G9" s="2"/>
      <c r="H9" s="2"/>
      <c r="I9" s="2"/>
      <c r="J9" s="2">
        <v>1.18</v>
      </c>
      <c r="K9" s="2"/>
      <c r="L9" s="4"/>
      <c r="M9" s="4"/>
      <c r="N9" s="4"/>
      <c r="O9" s="4"/>
      <c r="P9" s="2"/>
      <c r="Q9" s="2"/>
      <c r="R9" s="2"/>
      <c r="S9" s="2"/>
      <c r="T9" s="2"/>
      <c r="U9" s="2"/>
      <c r="V9" s="2">
        <v>0.68</v>
      </c>
      <c r="W9" s="2"/>
      <c r="X9" s="2"/>
      <c r="Y9" s="2"/>
      <c r="Z9" s="2"/>
      <c r="AA9" s="2"/>
      <c r="AB9" s="2">
        <v>0.75</v>
      </c>
      <c r="AC9" s="2"/>
      <c r="AD9" s="2"/>
      <c r="AE9" s="2"/>
      <c r="AF9" s="2"/>
      <c r="AG9" s="4"/>
      <c r="AH9" s="4">
        <v>1.0900000000000001</v>
      </c>
      <c r="AI9" s="4"/>
      <c r="AJ9" s="4"/>
      <c r="AK9" s="2"/>
      <c r="AL9" s="2"/>
      <c r="AM9" s="2"/>
      <c r="AN9" s="4">
        <v>0.93</v>
      </c>
      <c r="AO9" s="4"/>
      <c r="AP9" s="4"/>
      <c r="AQ9" s="4"/>
      <c r="AR9" s="2"/>
      <c r="AS9" s="2"/>
      <c r="AT9" s="2">
        <v>0.94</v>
      </c>
      <c r="AU9" s="4"/>
      <c r="AV9" s="4"/>
      <c r="AW9" s="4"/>
      <c r="AX9" s="4"/>
      <c r="AY9" s="2"/>
      <c r="AZ9" s="2">
        <v>0.57999999999999996</v>
      </c>
      <c r="BA9" s="2"/>
      <c r="BB9" s="4"/>
      <c r="BC9" s="4"/>
      <c r="BD9" s="4"/>
      <c r="BE9" s="4"/>
      <c r="BF9" s="2">
        <v>0.91</v>
      </c>
      <c r="BG9" s="2"/>
      <c r="BH9" s="2"/>
      <c r="BI9" s="4"/>
      <c r="BJ9" s="4"/>
      <c r="BK9" s="4"/>
      <c r="BL9" s="4">
        <v>0.59</v>
      </c>
      <c r="BM9" s="2"/>
      <c r="BN9" s="2"/>
      <c r="BO9" s="2"/>
      <c r="BP9" s="4"/>
      <c r="BQ9" s="4"/>
      <c r="BR9" s="4">
        <v>0.65</v>
      </c>
      <c r="BS9" s="4"/>
      <c r="BT9" s="2"/>
      <c r="BU9" s="2"/>
      <c r="BV9" s="2"/>
      <c r="BW9" s="4"/>
      <c r="BX9" s="4">
        <v>0.57999999999999996</v>
      </c>
      <c r="BY9" s="4"/>
      <c r="BZ9" s="4"/>
      <c r="CA9" s="2"/>
      <c r="CB9" s="2"/>
      <c r="CC9" s="2"/>
      <c r="CD9" s="4">
        <v>0.69</v>
      </c>
      <c r="CE9" s="4"/>
      <c r="CF9" s="4"/>
      <c r="CG9" s="4"/>
      <c r="CH9" s="2"/>
      <c r="CI9" s="2"/>
      <c r="CJ9" s="2">
        <v>0.54</v>
      </c>
      <c r="CK9" s="4"/>
      <c r="CL9" s="4"/>
      <c r="CM9" s="4"/>
      <c r="CN9" s="4"/>
      <c r="CO9" s="2" t="s">
        <v>19</v>
      </c>
      <c r="CP9" s="2">
        <v>0.63</v>
      </c>
      <c r="CQ9" s="2"/>
      <c r="CR9" s="4"/>
      <c r="CS9" s="4"/>
      <c r="CT9" s="4"/>
      <c r="CU9" s="4"/>
      <c r="CV9" s="2">
        <v>0.77</v>
      </c>
      <c r="CW9" s="2"/>
      <c r="CX9" s="2"/>
      <c r="CY9" s="4"/>
      <c r="CZ9" s="4"/>
      <c r="DA9" s="4"/>
      <c r="DB9" s="4"/>
      <c r="DC9" s="2"/>
      <c r="DD9" s="2"/>
      <c r="DE9" s="2"/>
      <c r="DF9" s="2"/>
      <c r="DG9" s="2"/>
      <c r="DH9" s="2">
        <v>0.45</v>
      </c>
      <c r="DI9" s="2"/>
      <c r="DJ9" s="2"/>
      <c r="DK9" s="2"/>
      <c r="DL9" s="2"/>
      <c r="DM9" s="4"/>
      <c r="DN9" s="4">
        <v>0.56000000000000005</v>
      </c>
      <c r="DO9" s="4"/>
      <c r="DP9" s="4"/>
      <c r="DQ9" s="2"/>
      <c r="DR9" s="2"/>
      <c r="DS9" s="2" t="s">
        <v>19</v>
      </c>
      <c r="DT9" s="2">
        <v>0.82</v>
      </c>
      <c r="DU9" s="2"/>
      <c r="DV9" s="2"/>
      <c r="DW9" s="2"/>
      <c r="DX9" s="2"/>
      <c r="DY9" s="2"/>
      <c r="DZ9" s="2"/>
      <c r="EA9" s="4"/>
      <c r="EB9" s="4"/>
      <c r="EC9" s="4"/>
      <c r="ED9" s="4"/>
      <c r="EE9" s="2"/>
      <c r="EF9" s="2"/>
      <c r="EG9" s="2"/>
      <c r="EH9" s="4"/>
      <c r="EI9" s="4"/>
      <c r="EJ9" s="4"/>
      <c r="EK9" s="4"/>
      <c r="EL9" s="2"/>
      <c r="EM9" s="2"/>
      <c r="EN9" s="2"/>
    </row>
    <row r="10" spans="1:149">
      <c r="A10" s="16" t="s">
        <v>28</v>
      </c>
      <c r="C10" s="2"/>
      <c r="D10" s="2"/>
      <c r="E10" s="2"/>
      <c r="F10" s="2"/>
      <c r="G10" s="2"/>
      <c r="H10" s="2"/>
      <c r="I10" s="2"/>
      <c r="J10" s="2">
        <v>1.25</v>
      </c>
      <c r="K10" s="2"/>
      <c r="L10" s="4"/>
      <c r="M10" s="4"/>
      <c r="N10" s="4"/>
      <c r="O10" s="4"/>
      <c r="P10" s="2"/>
      <c r="Q10" s="2"/>
      <c r="R10" s="2"/>
      <c r="S10" s="2"/>
      <c r="T10" s="2"/>
      <c r="U10" s="2"/>
      <c r="V10" s="2">
        <v>1.1100000000000001</v>
      </c>
      <c r="W10" s="2" t="s">
        <v>19</v>
      </c>
      <c r="X10" s="2"/>
      <c r="Y10" s="2"/>
      <c r="Z10" s="2"/>
      <c r="AA10" s="2"/>
      <c r="AB10" s="2">
        <v>1.23</v>
      </c>
      <c r="AC10" s="2"/>
      <c r="AD10" s="2"/>
      <c r="AE10" s="2"/>
      <c r="AF10" s="2"/>
      <c r="AG10" s="4"/>
      <c r="AH10" s="4">
        <v>1.24</v>
      </c>
      <c r="AI10" s="4"/>
      <c r="AJ10" s="4"/>
      <c r="AK10" s="2"/>
      <c r="AL10" s="2"/>
      <c r="AM10" s="2"/>
      <c r="AN10" s="4">
        <v>1.3</v>
      </c>
      <c r="AO10" s="4"/>
      <c r="AP10" s="4"/>
      <c r="AQ10" s="4"/>
      <c r="AR10" s="2"/>
      <c r="AS10" s="2"/>
      <c r="AT10" s="2">
        <v>1.25</v>
      </c>
      <c r="AU10" s="4"/>
      <c r="AV10" s="4"/>
      <c r="AW10" s="4"/>
      <c r="AX10" s="4"/>
      <c r="AY10" s="2"/>
      <c r="AZ10" s="2"/>
      <c r="BA10" s="2"/>
      <c r="BB10" s="4"/>
      <c r="BC10" s="4"/>
      <c r="BD10" s="4"/>
      <c r="BE10" s="4"/>
      <c r="BF10" s="2">
        <v>1.22</v>
      </c>
      <c r="BG10" s="2"/>
      <c r="BH10" s="2"/>
      <c r="BI10" s="4"/>
      <c r="BJ10" s="4"/>
      <c r="BK10" s="4"/>
      <c r="BL10" s="4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>
        <v>1.02</v>
      </c>
      <c r="DI10" s="2"/>
      <c r="DJ10" s="2"/>
      <c r="DK10" s="2"/>
      <c r="DL10" s="2"/>
      <c r="DM10" s="2"/>
      <c r="DN10" s="2">
        <v>1.47</v>
      </c>
      <c r="DO10" s="2"/>
      <c r="DP10" s="2"/>
      <c r="DQ10" s="2"/>
      <c r="DR10" s="2"/>
      <c r="DS10" s="2"/>
      <c r="DT10" s="2">
        <v>0.98</v>
      </c>
      <c r="DU10" s="2"/>
      <c r="DV10" s="2"/>
      <c r="DW10" s="2"/>
      <c r="DX10" s="2"/>
      <c r="DY10" s="2"/>
      <c r="DZ10" s="2"/>
      <c r="EA10" s="4"/>
      <c r="EB10" s="4"/>
      <c r="EC10" s="4"/>
      <c r="ED10" s="4"/>
      <c r="EE10" s="2"/>
      <c r="EF10" s="2"/>
      <c r="EG10" s="2"/>
      <c r="EH10" s="4"/>
      <c r="EI10" s="4"/>
      <c r="EJ10" s="4"/>
      <c r="EK10" s="4"/>
      <c r="EL10" s="2"/>
      <c r="EM10" s="2"/>
      <c r="EN10" s="2"/>
    </row>
    <row r="11" spans="1:149">
      <c r="A11" s="16" t="s">
        <v>28</v>
      </c>
      <c r="C11" s="2"/>
      <c r="D11" s="2"/>
      <c r="E11" s="2" t="s">
        <v>19</v>
      </c>
      <c r="F11" s="2"/>
      <c r="G11" s="2"/>
      <c r="H11" s="2"/>
      <c r="I11" s="2"/>
      <c r="J11" s="2">
        <v>0.69</v>
      </c>
      <c r="K11" s="2"/>
      <c r="L11" s="4"/>
      <c r="M11" s="4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>
        <v>0.72</v>
      </c>
      <c r="AC11" s="2"/>
      <c r="AD11" s="2"/>
      <c r="AE11" s="2"/>
      <c r="AF11" s="2"/>
      <c r="AG11" s="4"/>
      <c r="AH11" s="4">
        <v>0.69</v>
      </c>
      <c r="AI11" s="4"/>
      <c r="AJ11" s="4"/>
      <c r="AK11" s="2"/>
      <c r="AL11" s="2"/>
      <c r="AM11" s="2"/>
      <c r="AN11" s="4">
        <v>0.64</v>
      </c>
      <c r="AO11" s="4"/>
      <c r="AP11" s="4"/>
      <c r="AQ11" s="4"/>
      <c r="AR11" s="2"/>
      <c r="AS11" s="2"/>
      <c r="AT11" s="2">
        <v>0.64</v>
      </c>
      <c r="AU11" s="4"/>
      <c r="AV11" s="4"/>
      <c r="AW11" s="4"/>
      <c r="AX11" s="4"/>
      <c r="AY11" s="2"/>
      <c r="AZ11" s="2"/>
      <c r="BA11" s="2"/>
      <c r="BB11" s="4"/>
      <c r="BC11" s="4"/>
      <c r="BD11" s="4"/>
      <c r="BE11" s="4"/>
      <c r="BF11" s="2">
        <v>0.65</v>
      </c>
      <c r="BG11" s="2"/>
      <c r="BH11" s="2"/>
      <c r="BI11" s="4"/>
      <c r="BJ11" s="4"/>
      <c r="BK11" s="4"/>
      <c r="BL11" s="4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>
        <v>0.7</v>
      </c>
      <c r="DI11" s="2"/>
      <c r="DJ11" s="2"/>
      <c r="DK11" s="2"/>
      <c r="DL11" s="2"/>
      <c r="DM11" s="2"/>
      <c r="DN11" s="2">
        <v>1</v>
      </c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4"/>
      <c r="EB11" s="4"/>
      <c r="EC11" s="4"/>
      <c r="ED11" s="4"/>
      <c r="EE11" s="2"/>
      <c r="EF11" s="2"/>
      <c r="EG11" s="2"/>
      <c r="EH11" s="4"/>
      <c r="EI11" s="4"/>
      <c r="EJ11" s="4"/>
      <c r="EK11" s="4"/>
      <c r="EL11" s="2"/>
      <c r="EM11" s="2"/>
      <c r="EN11" s="2"/>
    </row>
    <row r="12" spans="1:149">
      <c r="A12" s="16" t="s">
        <v>28</v>
      </c>
      <c r="C12" s="2"/>
      <c r="D12" s="2"/>
      <c r="E12" s="2"/>
      <c r="F12" s="2"/>
      <c r="G12" s="2"/>
      <c r="H12" s="2"/>
      <c r="I12" s="2"/>
      <c r="J12" s="2">
        <v>1</v>
      </c>
      <c r="K12" s="2"/>
      <c r="L12" s="4"/>
      <c r="M12" s="4"/>
      <c r="N12" s="4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>
        <v>0.86</v>
      </c>
      <c r="AI12" s="2"/>
      <c r="AJ12" s="2"/>
      <c r="AK12" s="2"/>
      <c r="AL12" s="2"/>
      <c r="AM12" s="2"/>
      <c r="AN12" s="4"/>
      <c r="AO12" s="4"/>
      <c r="AP12" s="4"/>
      <c r="AQ12" s="4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5"/>
      <c r="CY12" s="6"/>
      <c r="CZ12" s="6"/>
      <c r="DA12" s="6"/>
      <c r="DB12" s="6"/>
      <c r="DC12" s="2"/>
      <c r="DD12" s="2"/>
      <c r="DE12" s="2"/>
      <c r="DF12" s="2"/>
      <c r="DG12" s="2"/>
      <c r="DH12" s="2">
        <v>2.12</v>
      </c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4"/>
      <c r="EB12" s="4"/>
      <c r="EC12" s="4"/>
      <c r="ED12" s="4"/>
      <c r="EE12" s="2"/>
      <c r="EF12" s="2"/>
      <c r="EG12" s="2"/>
      <c r="EH12" s="2"/>
      <c r="EI12" s="2"/>
      <c r="EJ12" s="2"/>
      <c r="EK12" s="2"/>
      <c r="EL12" s="2"/>
      <c r="EM12" s="2"/>
      <c r="EN12" s="2"/>
    </row>
    <row r="13" spans="1:149">
      <c r="A13" s="16" t="s">
        <v>28</v>
      </c>
      <c r="C13" s="2"/>
      <c r="D13" s="2"/>
      <c r="E13" s="2"/>
      <c r="F13" s="2"/>
      <c r="G13" s="2"/>
      <c r="H13" s="2"/>
      <c r="I13" s="2"/>
      <c r="J13" s="2">
        <v>0.57999999999999996</v>
      </c>
      <c r="K13" s="2"/>
      <c r="L13" s="4"/>
      <c r="M13" s="4"/>
      <c r="N13" s="4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>
        <v>0.56999999999999995</v>
      </c>
      <c r="AI13" s="2"/>
      <c r="AJ13" s="2"/>
      <c r="AK13" s="2"/>
      <c r="AL13" s="2"/>
      <c r="AM13" s="2"/>
      <c r="AN13" s="4"/>
      <c r="AO13" s="4"/>
      <c r="AP13" s="4"/>
      <c r="AQ13" s="4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5"/>
      <c r="CY13" s="6"/>
      <c r="CZ13" s="6"/>
      <c r="DA13" s="6"/>
      <c r="DB13" s="6"/>
      <c r="DC13" s="2"/>
      <c r="DD13" s="2"/>
      <c r="DE13" s="2"/>
      <c r="DF13" s="2"/>
      <c r="DG13" s="2"/>
      <c r="DH13" s="2">
        <v>1.0900000000000001</v>
      </c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4"/>
      <c r="EB13" s="4"/>
      <c r="EC13" s="4"/>
      <c r="ED13" s="4"/>
      <c r="EE13" s="2"/>
      <c r="EF13" s="2"/>
      <c r="EG13" s="2"/>
      <c r="EH13" s="2"/>
      <c r="EI13" s="2"/>
      <c r="EJ13" s="2"/>
      <c r="EK13" s="2"/>
      <c r="EL13" s="2"/>
      <c r="EM13" s="2"/>
      <c r="EN13" s="2"/>
    </row>
    <row r="14" spans="1:149">
      <c r="A14" s="17" t="s">
        <v>29</v>
      </c>
      <c r="B14" s="2"/>
      <c r="C14" s="2"/>
      <c r="D14" s="2"/>
      <c r="E14" s="2">
        <v>1.21</v>
      </c>
      <c r="F14" s="2"/>
      <c r="G14" s="2"/>
      <c r="H14" s="2"/>
      <c r="I14" s="2"/>
      <c r="J14" s="2"/>
      <c r="K14" s="1">
        <v>1.26</v>
      </c>
      <c r="L14" s="2"/>
      <c r="Q14" s="1">
        <v>1</v>
      </c>
      <c r="S14" s="2"/>
      <c r="W14" s="1">
        <v>1.17</v>
      </c>
      <c r="AC14" s="1">
        <v>1.36</v>
      </c>
      <c r="AG14" s="2"/>
      <c r="AI14" s="1">
        <v>1.48</v>
      </c>
      <c r="AN14" s="2"/>
      <c r="AO14" s="1">
        <v>1.06</v>
      </c>
      <c r="AU14" s="2">
        <v>1.23</v>
      </c>
      <c r="BA14" s="1">
        <v>1.39</v>
      </c>
      <c r="BB14" s="2"/>
      <c r="BG14" s="1">
        <v>1.31</v>
      </c>
      <c r="BI14" s="2"/>
      <c r="BM14" s="1">
        <v>1.43</v>
      </c>
      <c r="BP14" s="14"/>
      <c r="BS14" s="1">
        <v>1.36</v>
      </c>
      <c r="BW14" s="14"/>
      <c r="BY14" s="1">
        <v>1.41</v>
      </c>
      <c r="CD14" s="14"/>
      <c r="CE14" s="1">
        <v>1.36</v>
      </c>
      <c r="CK14" s="14">
        <v>1.43</v>
      </c>
      <c r="CQ14" s="1">
        <v>1.36</v>
      </c>
      <c r="CR14" s="14"/>
      <c r="CW14" s="1">
        <v>1.27</v>
      </c>
      <c r="CY14" s="14"/>
      <c r="DC14" s="1">
        <v>1</v>
      </c>
      <c r="DF14" s="14"/>
      <c r="DI14" s="1">
        <v>0.64</v>
      </c>
      <c r="DJ14" s="1" t="s">
        <v>19</v>
      </c>
      <c r="DM14" s="14"/>
      <c r="DO14" s="1">
        <v>1.97</v>
      </c>
      <c r="DU14" s="1">
        <v>1.1000000000000001</v>
      </c>
      <c r="EA14" s="14"/>
      <c r="EH14" s="14"/>
      <c r="EO14" s="14"/>
      <c r="EP14" s="14"/>
      <c r="EQ14" s="14"/>
      <c r="ER14" s="14"/>
      <c r="ES14" s="7"/>
    </row>
    <row r="15" spans="1:149">
      <c r="A15" s="17" t="s">
        <v>29</v>
      </c>
      <c r="B15" s="2"/>
      <c r="C15" s="2"/>
      <c r="D15" s="2"/>
      <c r="E15" s="2">
        <v>0.79</v>
      </c>
      <c r="F15" s="2"/>
      <c r="G15" s="2"/>
      <c r="H15" s="2"/>
      <c r="I15" s="2"/>
      <c r="J15" s="2"/>
      <c r="K15" s="1">
        <v>1.1599999999999999</v>
      </c>
      <c r="L15" s="2"/>
      <c r="S15" s="2"/>
      <c r="W15" s="1">
        <v>0.74</v>
      </c>
      <c r="AC15" s="1">
        <v>0.72</v>
      </c>
      <c r="AG15" s="2"/>
      <c r="AI15" s="1">
        <v>1.04</v>
      </c>
      <c r="AN15" s="2"/>
      <c r="AO15" s="1">
        <v>0.98</v>
      </c>
      <c r="AU15" s="2">
        <v>0.98</v>
      </c>
      <c r="BA15" s="1">
        <v>0.61</v>
      </c>
      <c r="BB15" s="2"/>
      <c r="BG15" s="1">
        <v>0.94</v>
      </c>
      <c r="BI15" s="2"/>
      <c r="BM15" s="1">
        <v>0.56999999999999995</v>
      </c>
      <c r="BP15" s="14"/>
      <c r="BS15" s="1">
        <v>0.64</v>
      </c>
      <c r="BW15" s="14"/>
      <c r="BY15" s="1">
        <v>0.59</v>
      </c>
      <c r="CD15" s="14"/>
      <c r="CE15" s="1">
        <v>0.64</v>
      </c>
      <c r="CK15" s="14">
        <v>0.56999999999999995</v>
      </c>
      <c r="CQ15" s="1">
        <v>0.64</v>
      </c>
      <c r="CR15" s="14"/>
      <c r="CW15" s="1">
        <v>0.73</v>
      </c>
      <c r="CY15" s="14"/>
      <c r="DF15" s="14"/>
      <c r="DI15" s="1">
        <v>0.41</v>
      </c>
      <c r="DM15" s="14"/>
      <c r="DO15" s="1">
        <v>0.57999999999999996</v>
      </c>
      <c r="DU15" s="1">
        <v>0.85</v>
      </c>
      <c r="EA15" s="14"/>
      <c r="EH15" s="14"/>
      <c r="EO15" s="14"/>
      <c r="EP15" s="14"/>
      <c r="EQ15" s="14"/>
      <c r="ER15" s="14"/>
      <c r="ES15" s="7"/>
    </row>
    <row r="16" spans="1:149">
      <c r="A16" s="17" t="s">
        <v>29</v>
      </c>
      <c r="B16" s="2"/>
      <c r="C16" s="2"/>
      <c r="D16" s="2"/>
      <c r="E16" s="2"/>
      <c r="F16" s="2"/>
      <c r="G16" s="2"/>
      <c r="H16" s="2"/>
      <c r="I16" s="2"/>
      <c r="J16" s="2"/>
      <c r="K16" s="1">
        <v>1.23</v>
      </c>
      <c r="L16" s="2"/>
      <c r="S16" s="2"/>
      <c r="W16" s="1">
        <v>1.0900000000000001</v>
      </c>
      <c r="AC16" s="1">
        <v>1.18</v>
      </c>
      <c r="AG16" s="2"/>
      <c r="AI16" s="1">
        <v>1.26</v>
      </c>
      <c r="AN16" s="2"/>
      <c r="AO16" s="1">
        <v>1.31</v>
      </c>
      <c r="AU16" s="2">
        <v>1.2</v>
      </c>
      <c r="BB16" s="2"/>
      <c r="BG16" s="1">
        <v>1.21</v>
      </c>
      <c r="BI16" s="2"/>
      <c r="DI16" s="1">
        <v>1.01</v>
      </c>
      <c r="DO16" s="1">
        <v>1.51</v>
      </c>
      <c r="DU16" s="1">
        <v>1.05</v>
      </c>
      <c r="EA16" s="14"/>
      <c r="EH16" s="14"/>
      <c r="EO16" s="14"/>
      <c r="EP16" s="14"/>
      <c r="EQ16" s="14"/>
      <c r="ER16" s="14"/>
      <c r="ES16" s="7"/>
    </row>
    <row r="17" spans="1:149">
      <c r="A17" s="17" t="s">
        <v>29</v>
      </c>
      <c r="B17" s="2"/>
      <c r="C17" s="2"/>
      <c r="D17" s="2"/>
      <c r="E17" s="2"/>
      <c r="F17" s="2"/>
      <c r="G17" s="2"/>
      <c r="H17" s="2"/>
      <c r="I17" s="2"/>
      <c r="J17" s="2"/>
      <c r="K17" s="1">
        <v>0.73</v>
      </c>
      <c r="L17" s="2"/>
      <c r="AC17" s="1">
        <v>0.74</v>
      </c>
      <c r="AG17" s="2"/>
      <c r="AI17" s="1">
        <v>0.73</v>
      </c>
      <c r="AN17" s="2"/>
      <c r="AO17" s="1">
        <v>0.65</v>
      </c>
      <c r="AU17" s="2">
        <v>0.59</v>
      </c>
      <c r="BB17" s="2"/>
      <c r="BG17" s="1">
        <v>0.54</v>
      </c>
      <c r="BI17" s="2"/>
      <c r="DI17" s="1">
        <v>0.68</v>
      </c>
      <c r="DO17" s="1">
        <v>0.94</v>
      </c>
      <c r="EA17" s="14"/>
      <c r="EH17" s="14"/>
      <c r="EO17" s="14"/>
      <c r="EP17" s="14"/>
      <c r="EQ17" s="14"/>
      <c r="ER17" s="14"/>
      <c r="ES17" s="7"/>
    </row>
    <row r="18" spans="1:149">
      <c r="A18" s="17" t="s">
        <v>29</v>
      </c>
      <c r="B18" s="2"/>
      <c r="C18" s="2"/>
      <c r="D18" s="2"/>
      <c r="E18" s="2"/>
      <c r="F18" s="2"/>
      <c r="G18" s="2"/>
      <c r="H18" s="2"/>
      <c r="I18" s="2"/>
      <c r="J18" s="2"/>
      <c r="K18" s="1">
        <v>1.04</v>
      </c>
      <c r="L18" s="2"/>
      <c r="AI18" s="1">
        <v>0.89</v>
      </c>
      <c r="AN18" s="2"/>
      <c r="DI18" s="1">
        <v>2.13</v>
      </c>
      <c r="EA18" s="14"/>
      <c r="EO18" s="14"/>
      <c r="EP18" s="14"/>
      <c r="EQ18" s="14"/>
      <c r="ER18" s="14"/>
      <c r="ES18" s="7"/>
    </row>
    <row r="19" spans="1:149">
      <c r="A19" s="17" t="s">
        <v>29</v>
      </c>
      <c r="B19" s="2"/>
      <c r="C19" s="2"/>
      <c r="D19" s="2"/>
      <c r="E19" s="2"/>
      <c r="F19" s="2"/>
      <c r="G19" s="2"/>
      <c r="H19" s="2"/>
      <c r="I19" s="2"/>
      <c r="J19" s="2"/>
      <c r="K19" s="1">
        <v>0.59</v>
      </c>
      <c r="L19" s="2"/>
      <c r="AI19" s="1">
        <v>0.6</v>
      </c>
      <c r="AN19" s="2"/>
      <c r="DI19" s="1">
        <v>1.1200000000000001</v>
      </c>
      <c r="EA19" s="14"/>
      <c r="EO19" s="14"/>
      <c r="EP19" s="14"/>
      <c r="EQ19" s="14"/>
      <c r="ER19" s="14"/>
      <c r="ES19" s="7"/>
    </row>
    <row r="20" spans="1:149">
      <c r="A20" s="17" t="s">
        <v>30</v>
      </c>
      <c r="B20" s="2"/>
      <c r="C20" s="2"/>
      <c r="D20" s="2"/>
      <c r="E20" s="2"/>
      <c r="F20" s="14">
        <v>1.17</v>
      </c>
      <c r="G20" s="2"/>
      <c r="H20" s="2"/>
      <c r="I20" s="2"/>
      <c r="J20" s="2" t="s">
        <v>19</v>
      </c>
      <c r="L20" s="1">
        <v>1.25</v>
      </c>
      <c r="M20" s="14"/>
      <c r="R20" s="1">
        <v>1</v>
      </c>
      <c r="T20" s="14"/>
      <c r="X20" s="1">
        <v>1.19</v>
      </c>
      <c r="AD20" s="1">
        <v>1.32</v>
      </c>
      <c r="AH20" s="14"/>
      <c r="AI20" s="1" t="s">
        <v>19</v>
      </c>
      <c r="AJ20" s="1">
        <v>1.55</v>
      </c>
      <c r="AO20" s="14"/>
      <c r="AP20" s="1">
        <v>1.07</v>
      </c>
      <c r="AV20" s="14">
        <v>1.23</v>
      </c>
      <c r="BB20" s="1">
        <v>1.39</v>
      </c>
      <c r="BC20" s="14"/>
      <c r="BH20" s="1">
        <v>1.22</v>
      </c>
      <c r="BJ20" s="14"/>
      <c r="BN20" s="1">
        <v>1.43</v>
      </c>
      <c r="BQ20" s="14"/>
      <c r="BT20" s="1">
        <v>1.38</v>
      </c>
      <c r="BX20" s="14"/>
      <c r="BZ20" s="1">
        <v>1.47</v>
      </c>
      <c r="CE20" s="14"/>
      <c r="CF20" s="1">
        <v>1.42</v>
      </c>
      <c r="CL20" s="14">
        <v>1.47</v>
      </c>
      <c r="CR20" s="1">
        <v>1.36</v>
      </c>
      <c r="CS20" s="14"/>
      <c r="CX20" s="1">
        <v>1.18</v>
      </c>
      <c r="CZ20" s="14"/>
      <c r="DD20" s="1">
        <v>1</v>
      </c>
      <c r="DG20" s="14"/>
      <c r="DJ20" s="1">
        <v>0.69</v>
      </c>
      <c r="DN20" s="14"/>
      <c r="DP20" s="1">
        <v>0.95</v>
      </c>
      <c r="DV20" s="1">
        <v>1.1599999999999999</v>
      </c>
      <c r="EB20" s="14"/>
      <c r="EI20" s="14"/>
      <c r="EP20" s="14"/>
      <c r="EQ20" s="14"/>
      <c r="ER20" s="14"/>
      <c r="ES20" s="7"/>
    </row>
    <row r="21" spans="1:149">
      <c r="A21" s="17" t="s">
        <v>30</v>
      </c>
      <c r="B21" s="2"/>
      <c r="C21" s="2"/>
      <c r="D21" s="2"/>
      <c r="E21" s="2"/>
      <c r="F21" s="14">
        <v>0.83</v>
      </c>
      <c r="G21" s="2"/>
      <c r="H21" s="2"/>
      <c r="I21" s="2"/>
      <c r="J21" s="2"/>
      <c r="L21" s="1">
        <v>1.22</v>
      </c>
      <c r="M21" s="14"/>
      <c r="T21" s="14"/>
      <c r="X21" s="1">
        <v>0.74</v>
      </c>
      <c r="AD21" s="1">
        <v>0.75</v>
      </c>
      <c r="AH21" s="14"/>
      <c r="AJ21" s="1">
        <v>1.0900000000000001</v>
      </c>
      <c r="AO21" s="14"/>
      <c r="AP21" s="1">
        <v>0.98</v>
      </c>
      <c r="AV21" s="14">
        <v>1.01</v>
      </c>
      <c r="BB21" s="1">
        <v>0.61</v>
      </c>
      <c r="BC21" s="14"/>
      <c r="BH21" s="1">
        <v>0.97</v>
      </c>
      <c r="BJ21" s="14"/>
      <c r="BN21" s="1">
        <v>0.56999999999999995</v>
      </c>
      <c r="BQ21" s="14"/>
      <c r="BT21" s="1">
        <v>0.62</v>
      </c>
      <c r="BX21" s="14"/>
      <c r="BZ21" s="1">
        <v>0.53</v>
      </c>
      <c r="CE21" s="14"/>
      <c r="CF21" s="1">
        <v>0.57999999999999996</v>
      </c>
      <c r="CL21" s="14">
        <v>0.53</v>
      </c>
      <c r="CR21" s="1">
        <v>0.64</v>
      </c>
      <c r="CS21" s="14"/>
      <c r="CX21" s="1">
        <v>0.82</v>
      </c>
      <c r="CZ21" s="14"/>
      <c r="DG21" s="14"/>
      <c r="DJ21" s="1">
        <v>0.46</v>
      </c>
      <c r="DN21" s="14"/>
      <c r="DP21" s="1">
        <v>0.64</v>
      </c>
      <c r="DV21" s="1">
        <v>0.81</v>
      </c>
      <c r="EB21" s="14"/>
      <c r="EI21" s="14"/>
      <c r="EP21" s="14"/>
      <c r="EQ21" s="14"/>
      <c r="ER21" s="14"/>
      <c r="ES21" s="7"/>
    </row>
    <row r="22" spans="1:149">
      <c r="A22" s="17" t="s">
        <v>30</v>
      </c>
      <c r="B22" s="2"/>
      <c r="C22" s="2"/>
      <c r="D22" s="2"/>
      <c r="E22" s="2"/>
      <c r="F22" s="2"/>
      <c r="G22" s="2"/>
      <c r="H22" s="2"/>
      <c r="I22" s="2"/>
      <c r="J22" s="2"/>
      <c r="L22" s="1">
        <v>1.3</v>
      </c>
      <c r="M22" s="14"/>
      <c r="T22" s="14"/>
      <c r="X22" s="1">
        <v>1.08</v>
      </c>
      <c r="AD22" s="1">
        <v>1.26</v>
      </c>
      <c r="AH22" s="14"/>
      <c r="AJ22" s="1">
        <v>1.1299999999999999</v>
      </c>
      <c r="AO22" s="14"/>
      <c r="AP22" s="1">
        <v>1.31</v>
      </c>
      <c r="AV22" s="14">
        <v>1.1299999999999999</v>
      </c>
      <c r="BC22" s="14"/>
      <c r="BH22" s="1">
        <v>1.19</v>
      </c>
      <c r="BJ22" s="14"/>
      <c r="DJ22" s="1">
        <v>0.98</v>
      </c>
      <c r="DP22" s="1">
        <v>1.44</v>
      </c>
      <c r="DV22" s="1">
        <v>1.03</v>
      </c>
      <c r="EB22" s="14"/>
      <c r="EI22" s="14"/>
      <c r="EP22" s="14"/>
      <c r="EQ22" s="14"/>
      <c r="ER22" s="14"/>
      <c r="ES22" s="7"/>
    </row>
    <row r="23" spans="1:149">
      <c r="A23" s="17" t="s">
        <v>30</v>
      </c>
      <c r="B23" s="2"/>
      <c r="C23" s="2"/>
      <c r="D23" s="2"/>
      <c r="E23" s="2"/>
      <c r="F23" s="2"/>
      <c r="G23" s="2"/>
      <c r="H23" s="2"/>
      <c r="I23" s="2"/>
      <c r="J23" s="2"/>
      <c r="L23" s="1">
        <v>0.78</v>
      </c>
      <c r="M23" s="14"/>
      <c r="AD23" s="1">
        <v>0.67</v>
      </c>
      <c r="AH23" s="14"/>
      <c r="AJ23" s="1">
        <v>0.68</v>
      </c>
      <c r="AN23" s="1" t="s">
        <v>19</v>
      </c>
      <c r="AO23" s="14"/>
      <c r="AP23" s="1">
        <v>0.64</v>
      </c>
      <c r="AV23" s="14">
        <v>0.63</v>
      </c>
      <c r="BC23" s="14"/>
      <c r="BH23" s="1">
        <v>0.62</v>
      </c>
      <c r="BJ23" s="14"/>
      <c r="CV23" s="1" t="s">
        <v>19</v>
      </c>
      <c r="DJ23" s="1">
        <v>0.67</v>
      </c>
      <c r="DP23" s="1">
        <v>0.96</v>
      </c>
      <c r="EB23" s="14"/>
      <c r="EI23" s="14"/>
      <c r="EO23" s="14"/>
      <c r="EP23" s="14"/>
      <c r="EQ23" s="14"/>
      <c r="ER23" s="14"/>
      <c r="ES23" s="7"/>
    </row>
    <row r="24" spans="1:149">
      <c r="A24" s="17" t="s">
        <v>30</v>
      </c>
      <c r="B24" s="2"/>
      <c r="C24" s="2"/>
      <c r="D24" s="2"/>
      <c r="E24" s="2"/>
      <c r="F24" s="2"/>
      <c r="G24" s="2"/>
      <c r="H24" s="2"/>
      <c r="I24" s="2"/>
      <c r="J24" s="2"/>
      <c r="L24" s="1">
        <v>0.87</v>
      </c>
      <c r="M24" s="14"/>
      <c r="AJ24" s="1">
        <v>0.92</v>
      </c>
      <c r="AO24" s="14"/>
      <c r="DJ24" s="1">
        <v>2.04</v>
      </c>
      <c r="EB24" s="14"/>
      <c r="EO24" s="14"/>
      <c r="EP24" s="14"/>
      <c r="EQ24" s="14"/>
      <c r="ER24" s="14"/>
      <c r="ES24" s="7"/>
    </row>
    <row r="25" spans="1:149">
      <c r="A25" s="17" t="s">
        <v>30</v>
      </c>
      <c r="B25" s="2"/>
      <c r="C25" s="2"/>
      <c r="D25" s="2"/>
      <c r="E25" s="2"/>
      <c r="F25" s="2"/>
      <c r="G25" s="2"/>
      <c r="H25" s="2"/>
      <c r="I25" s="2"/>
      <c r="J25" s="2"/>
      <c r="L25" s="1">
        <v>0.56999999999999995</v>
      </c>
      <c r="M25" s="14"/>
      <c r="AJ25" s="1">
        <v>0.63</v>
      </c>
      <c r="AO25" s="14"/>
      <c r="DJ25" s="1">
        <v>1.1499999999999999</v>
      </c>
      <c r="EB25" s="14"/>
      <c r="EO25" s="14"/>
      <c r="EP25" s="14"/>
      <c r="EQ25" s="14"/>
      <c r="ER25" s="14"/>
      <c r="ES25" s="7"/>
    </row>
    <row r="26" spans="1:149">
      <c r="A26" s="17" t="s">
        <v>24</v>
      </c>
      <c r="B26" s="2"/>
      <c r="C26" s="2"/>
      <c r="D26" s="2"/>
      <c r="E26" s="2"/>
      <c r="F26" s="2"/>
      <c r="G26" s="14">
        <v>1.17</v>
      </c>
      <c r="H26" s="2"/>
      <c r="I26" s="2"/>
      <c r="J26" s="2"/>
      <c r="L26" s="1" t="s">
        <v>19</v>
      </c>
      <c r="M26" s="1">
        <v>1.31</v>
      </c>
      <c r="N26" s="14"/>
      <c r="S26" s="1">
        <v>1</v>
      </c>
      <c r="U26" s="14"/>
      <c r="Y26" s="1">
        <v>1.19</v>
      </c>
      <c r="AE26" s="1">
        <v>1.32</v>
      </c>
      <c r="AI26" s="14"/>
      <c r="AK26" s="1">
        <v>1.53</v>
      </c>
      <c r="AP26" s="2"/>
      <c r="AQ26" s="1">
        <v>1.1299999999999999</v>
      </c>
      <c r="AW26" s="14">
        <v>1.23</v>
      </c>
      <c r="BC26" s="1">
        <v>1.41</v>
      </c>
      <c r="BD26" s="14"/>
      <c r="BI26" s="1">
        <v>1.39</v>
      </c>
      <c r="BK26" s="14"/>
      <c r="BO26" s="1">
        <v>1.44</v>
      </c>
      <c r="BR26" s="2"/>
      <c r="BU26" s="1">
        <v>1.43</v>
      </c>
      <c r="BY26" s="14"/>
      <c r="CA26" s="1">
        <v>1.43</v>
      </c>
      <c r="CF26" s="14"/>
      <c r="CG26" s="1">
        <v>1.36</v>
      </c>
      <c r="CM26" s="14">
        <v>1.48</v>
      </c>
      <c r="CS26" s="1">
        <v>1.45</v>
      </c>
      <c r="CT26" s="14"/>
      <c r="CY26" s="1">
        <v>1.23</v>
      </c>
      <c r="DA26" s="14"/>
      <c r="DE26" s="1">
        <v>1</v>
      </c>
      <c r="DH26" s="14"/>
      <c r="DK26" s="1">
        <v>0.72</v>
      </c>
      <c r="DL26" s="1" t="s">
        <v>20</v>
      </c>
      <c r="DO26" s="14"/>
      <c r="DQ26" s="1">
        <v>1</v>
      </c>
      <c r="DW26" s="1">
        <v>1.1499999999999999</v>
      </c>
      <c r="EC26" s="14"/>
      <c r="EJ26" s="14"/>
      <c r="EO26" s="14"/>
      <c r="EQ26" s="14"/>
      <c r="ER26" s="14"/>
      <c r="ES26" s="7"/>
    </row>
    <row r="27" spans="1:149">
      <c r="A27" s="17" t="s">
        <v>24</v>
      </c>
      <c r="B27" s="2"/>
      <c r="C27" s="2"/>
      <c r="D27" s="2"/>
      <c r="E27" s="2"/>
      <c r="F27" s="2"/>
      <c r="G27" s="14">
        <v>0.83</v>
      </c>
      <c r="H27" s="2"/>
      <c r="I27" s="2"/>
      <c r="J27" s="2"/>
      <c r="M27" s="1">
        <v>1.26</v>
      </c>
      <c r="N27" s="14"/>
      <c r="U27" s="14"/>
      <c r="Y27" s="1">
        <v>0.73</v>
      </c>
      <c r="AE27" s="1">
        <v>0.75</v>
      </c>
      <c r="AI27" s="14"/>
      <c r="AK27" s="1">
        <v>1.1000000000000001</v>
      </c>
      <c r="AP27" s="14"/>
      <c r="AQ27" s="1">
        <v>0.97</v>
      </c>
      <c r="AW27" s="14">
        <v>1.01</v>
      </c>
      <c r="BC27" s="1">
        <v>0.59</v>
      </c>
      <c r="BD27" s="14"/>
      <c r="BI27" s="1">
        <v>0.97</v>
      </c>
      <c r="BK27" s="14"/>
      <c r="BO27" s="1">
        <v>0.56000000000000005</v>
      </c>
      <c r="BR27" s="2"/>
      <c r="BU27" s="1">
        <v>0.56999999999999995</v>
      </c>
      <c r="BY27" s="14"/>
      <c r="CA27" s="1">
        <v>0.56999999999999995</v>
      </c>
      <c r="CF27" s="14"/>
      <c r="CG27" s="1">
        <v>0.64</v>
      </c>
      <c r="CM27" s="14">
        <v>0.52</v>
      </c>
      <c r="CS27" s="1">
        <v>0.55000000000000004</v>
      </c>
      <c r="CT27" s="14"/>
      <c r="CY27" s="1">
        <v>0.77</v>
      </c>
      <c r="DA27" s="14"/>
      <c r="DH27" s="14"/>
      <c r="DK27" s="1">
        <v>0.44</v>
      </c>
      <c r="DO27" s="14"/>
      <c r="DQ27" s="1">
        <v>0.66</v>
      </c>
      <c r="DW27" s="1">
        <v>0.78</v>
      </c>
      <c r="EC27" s="14"/>
      <c r="EJ27" s="14"/>
      <c r="EO27" s="14"/>
      <c r="EQ27" s="14"/>
      <c r="ER27" s="14"/>
      <c r="ES27" s="7"/>
    </row>
    <row r="28" spans="1:149">
      <c r="A28" s="17" t="s">
        <v>24</v>
      </c>
      <c r="B28" s="2"/>
      <c r="C28" s="2"/>
      <c r="D28" s="2"/>
      <c r="E28" s="2"/>
      <c r="F28" s="2"/>
      <c r="G28" s="2"/>
      <c r="H28" s="2"/>
      <c r="I28" s="2"/>
      <c r="J28" s="2"/>
      <c r="M28" s="1">
        <v>1.23</v>
      </c>
      <c r="N28" s="14"/>
      <c r="U28" s="14"/>
      <c r="Y28" s="1">
        <v>1.08</v>
      </c>
      <c r="AE28" s="1">
        <v>1.26</v>
      </c>
      <c r="AI28" s="14"/>
      <c r="AK28" s="1">
        <v>1.21</v>
      </c>
      <c r="AP28" s="14"/>
      <c r="AQ28" s="1">
        <v>1.33</v>
      </c>
      <c r="AW28" s="14">
        <v>1.1299999999999999</v>
      </c>
      <c r="BD28" s="14"/>
      <c r="BI28" s="1">
        <v>1.05</v>
      </c>
      <c r="BK28" s="14"/>
      <c r="DK28" s="1">
        <v>0.98</v>
      </c>
      <c r="DQ28" s="1">
        <v>1.5</v>
      </c>
      <c r="DW28" s="1">
        <v>1.23</v>
      </c>
      <c r="EC28" s="14"/>
      <c r="EJ28" s="14"/>
      <c r="EO28" s="14"/>
      <c r="EQ28" s="14"/>
      <c r="ER28" s="14"/>
      <c r="ES28" s="7"/>
    </row>
    <row r="29" spans="1:149">
      <c r="A29" s="17" t="s">
        <v>24</v>
      </c>
      <c r="B29" s="2"/>
      <c r="C29" s="2"/>
      <c r="D29" s="2"/>
      <c r="E29" s="2"/>
      <c r="F29" s="2"/>
      <c r="G29" s="2"/>
      <c r="H29" s="2"/>
      <c r="I29" s="2"/>
      <c r="J29" s="2"/>
      <c r="M29" s="1">
        <v>0.73</v>
      </c>
      <c r="N29" s="14"/>
      <c r="AE29" s="1">
        <v>0.66</v>
      </c>
      <c r="AI29" s="14"/>
      <c r="AK29" s="1">
        <v>0.63</v>
      </c>
      <c r="AP29" s="14"/>
      <c r="AQ29" s="1">
        <v>0.57999999999999996</v>
      </c>
      <c r="AW29" s="14">
        <v>0.63</v>
      </c>
      <c r="BD29" s="14"/>
      <c r="BI29" s="1">
        <v>0.59</v>
      </c>
      <c r="BK29" s="14"/>
      <c r="DK29" s="1">
        <v>0.6</v>
      </c>
      <c r="DQ29" s="1">
        <v>0.84</v>
      </c>
      <c r="EC29" s="14"/>
      <c r="EJ29" s="14"/>
      <c r="EO29" s="14"/>
      <c r="EP29" s="14"/>
      <c r="EQ29" s="14"/>
      <c r="ER29" s="14"/>
      <c r="ES29" s="7"/>
    </row>
    <row r="30" spans="1:149">
      <c r="A30" s="17" t="s">
        <v>24</v>
      </c>
      <c r="B30" s="2"/>
      <c r="C30" s="2"/>
      <c r="D30" s="2"/>
      <c r="E30" s="2"/>
      <c r="F30" s="2"/>
      <c r="G30" s="2"/>
      <c r="H30" s="2"/>
      <c r="I30" s="2"/>
      <c r="J30" s="2"/>
      <c r="M30" s="1">
        <v>0.96</v>
      </c>
      <c r="N30" s="14"/>
      <c r="AK30" s="1">
        <v>0.88</v>
      </c>
      <c r="AP30" s="14"/>
      <c r="DK30" s="1">
        <v>2.1800000000000002</v>
      </c>
      <c r="EC30" s="14"/>
      <c r="EO30" s="14"/>
      <c r="EP30" s="14"/>
      <c r="EQ30" s="14"/>
      <c r="ER30" s="14"/>
      <c r="ES30" s="7"/>
    </row>
    <row r="31" spans="1:149">
      <c r="A31" s="17" t="s">
        <v>24</v>
      </c>
      <c r="B31" s="2"/>
      <c r="C31" s="2"/>
      <c r="D31" s="2"/>
      <c r="E31" s="2"/>
      <c r="F31" s="2"/>
      <c r="G31" s="2"/>
      <c r="H31" s="2"/>
      <c r="I31" s="2"/>
      <c r="J31" s="2"/>
      <c r="M31" s="1">
        <v>0.53</v>
      </c>
      <c r="N31" s="14"/>
      <c r="AK31" s="1">
        <v>0.64</v>
      </c>
      <c r="AP31" s="14"/>
      <c r="DK31" s="1">
        <v>1.0900000000000001</v>
      </c>
      <c r="EC31" s="14"/>
      <c r="EO31" s="14"/>
      <c r="EP31" s="14"/>
      <c r="EQ31" s="14"/>
      <c r="ER31" s="14"/>
      <c r="ES31" s="7"/>
    </row>
    <row r="32" spans="1:149">
      <c r="A32" s="17" t="s">
        <v>23</v>
      </c>
      <c r="B32" s="2"/>
      <c r="C32" s="2"/>
      <c r="D32" s="2"/>
      <c r="E32" s="2"/>
      <c r="F32" s="2"/>
      <c r="G32" s="2"/>
      <c r="H32" s="2">
        <v>1.19</v>
      </c>
      <c r="I32" s="2"/>
      <c r="J32" s="2"/>
      <c r="N32" s="14">
        <v>1.33</v>
      </c>
      <c r="T32" s="1">
        <v>1</v>
      </c>
      <c r="Z32" s="1">
        <v>1.2</v>
      </c>
      <c r="AF32" s="1">
        <v>1.35</v>
      </c>
      <c r="AL32" s="1">
        <v>1.63</v>
      </c>
      <c r="AP32" s="14"/>
      <c r="AR32" s="1">
        <v>1.17</v>
      </c>
      <c r="AX32" s="1">
        <v>1.1499999999999999</v>
      </c>
      <c r="BD32" s="1">
        <v>1.39</v>
      </c>
      <c r="BJ32" s="1">
        <v>1.3</v>
      </c>
      <c r="BP32" s="1">
        <v>1.43</v>
      </c>
      <c r="BV32" s="1">
        <v>1.39</v>
      </c>
      <c r="CB32" s="1">
        <v>1.44</v>
      </c>
      <c r="CH32" s="1">
        <v>1.32</v>
      </c>
      <c r="CN32" s="1">
        <v>1.43</v>
      </c>
      <c r="CT32" s="1">
        <v>1.39</v>
      </c>
      <c r="CZ32" s="1">
        <v>1.21</v>
      </c>
      <c r="DF32" s="1">
        <v>1</v>
      </c>
      <c r="DL32" s="1">
        <v>0.65</v>
      </c>
      <c r="DR32" s="1">
        <v>1.94</v>
      </c>
      <c r="DX32" s="1">
        <v>1.1299999999999999</v>
      </c>
      <c r="EC32" s="14"/>
      <c r="EO32" s="14"/>
      <c r="EP32" s="14"/>
      <c r="EQ32" s="14"/>
      <c r="ER32" s="14"/>
      <c r="ES32" s="7"/>
    </row>
    <row r="33" spans="1:149">
      <c r="A33" s="17" t="s">
        <v>23</v>
      </c>
      <c r="B33" s="2"/>
      <c r="C33" s="2"/>
      <c r="D33" s="2"/>
      <c r="E33" s="2"/>
      <c r="F33" s="2"/>
      <c r="G33" s="2"/>
      <c r="H33" s="2">
        <v>0.81</v>
      </c>
      <c r="I33" s="2"/>
      <c r="J33" s="2"/>
      <c r="N33" s="14">
        <v>1.19</v>
      </c>
      <c r="Z33" s="1">
        <v>0.71</v>
      </c>
      <c r="AF33" s="1">
        <v>0.72</v>
      </c>
      <c r="AL33" s="1">
        <v>1.1100000000000001</v>
      </c>
      <c r="AP33" s="14"/>
      <c r="AR33" s="1">
        <v>0.99</v>
      </c>
      <c r="AX33" s="1">
        <v>1.02</v>
      </c>
      <c r="BD33" s="1">
        <v>0.61</v>
      </c>
      <c r="BJ33" s="1">
        <v>0.86</v>
      </c>
      <c r="BP33" s="1">
        <v>0.56999999999999995</v>
      </c>
      <c r="BV33" s="1">
        <v>0.61</v>
      </c>
      <c r="CB33" s="1">
        <v>0.56000000000000005</v>
      </c>
      <c r="CH33" s="1">
        <v>0.68</v>
      </c>
      <c r="CN33" s="1">
        <v>0.56999999999999995</v>
      </c>
      <c r="CT33" s="1">
        <v>0.61</v>
      </c>
      <c r="CZ33" s="1">
        <v>0.79</v>
      </c>
      <c r="DL33" s="1">
        <v>0.4</v>
      </c>
      <c r="DR33" s="1">
        <v>0.61</v>
      </c>
      <c r="DX33" s="1">
        <v>0.81</v>
      </c>
      <c r="EC33" s="14"/>
      <c r="EO33" s="14"/>
      <c r="EP33" s="14"/>
      <c r="EQ33" s="14"/>
      <c r="ER33" s="14"/>
      <c r="ES33" s="7"/>
    </row>
    <row r="34" spans="1:149">
      <c r="A34" s="17" t="s">
        <v>23</v>
      </c>
      <c r="B34" s="2"/>
      <c r="C34" s="2"/>
      <c r="D34" s="2"/>
      <c r="E34" s="2"/>
      <c r="F34" s="2"/>
      <c r="G34" s="2"/>
      <c r="H34" s="14"/>
      <c r="I34" s="2"/>
      <c r="J34" s="2"/>
      <c r="N34" s="1">
        <v>1.25</v>
      </c>
      <c r="O34" s="14"/>
      <c r="V34" s="14"/>
      <c r="Z34" s="1">
        <v>1.0900000000000001</v>
      </c>
      <c r="AF34" s="1">
        <v>1.22</v>
      </c>
      <c r="AJ34" s="14"/>
      <c r="AL34" s="1">
        <v>1.23</v>
      </c>
      <c r="AQ34" s="14"/>
      <c r="AR34" s="1">
        <v>1.18</v>
      </c>
      <c r="AX34" s="14">
        <v>1.19</v>
      </c>
      <c r="BE34" s="14"/>
      <c r="BJ34" s="1">
        <v>1.25</v>
      </c>
      <c r="BL34" s="14"/>
      <c r="BS34" s="2"/>
      <c r="BZ34" s="14"/>
      <c r="CG34" s="43"/>
      <c r="CN34" s="43"/>
      <c r="CU34" s="43"/>
      <c r="DB34" s="43"/>
      <c r="DI34" s="44"/>
      <c r="DL34" s="1">
        <v>1.01</v>
      </c>
      <c r="DP34" s="43"/>
      <c r="DR34" s="1">
        <v>1.45</v>
      </c>
      <c r="DX34" s="1">
        <v>1.06</v>
      </c>
      <c r="ED34" s="43"/>
      <c r="EK34" s="43"/>
      <c r="EO34" s="14"/>
      <c r="EP34" s="14"/>
      <c r="ER34" s="14"/>
      <c r="ES34" s="7"/>
    </row>
    <row r="35" spans="1:149">
      <c r="A35" s="17" t="s">
        <v>23</v>
      </c>
      <c r="B35" s="2"/>
      <c r="C35" s="2"/>
      <c r="D35" s="2"/>
      <c r="E35" s="2"/>
      <c r="F35" s="2"/>
      <c r="G35" s="2"/>
      <c r="H35" s="14"/>
      <c r="I35" s="2"/>
      <c r="J35" s="2"/>
      <c r="N35" s="1">
        <v>0.73</v>
      </c>
      <c r="O35" s="14"/>
      <c r="V35" s="14"/>
      <c r="AF35" s="1">
        <v>0.71</v>
      </c>
      <c r="AJ35" s="14"/>
      <c r="AL35" s="1">
        <v>0.66</v>
      </c>
      <c r="AQ35" s="14"/>
      <c r="AR35" s="1">
        <v>0.66</v>
      </c>
      <c r="AX35" s="14">
        <v>0.64</v>
      </c>
      <c r="BE35" s="14"/>
      <c r="BJ35" s="1">
        <v>0.59</v>
      </c>
      <c r="BL35" s="14"/>
      <c r="BS35" s="2"/>
      <c r="BZ35" s="14"/>
      <c r="CG35" s="43"/>
      <c r="CN35" s="43"/>
      <c r="CU35" s="43"/>
      <c r="DB35" s="43"/>
      <c r="DI35" s="44"/>
      <c r="DL35" s="1">
        <v>0.7</v>
      </c>
      <c r="DP35" s="43"/>
      <c r="DR35" s="1">
        <v>1</v>
      </c>
      <c r="ED35" s="43"/>
      <c r="EK35" s="43"/>
      <c r="EO35" s="14"/>
      <c r="EP35" s="14"/>
      <c r="ER35" s="14"/>
      <c r="ES35" s="7"/>
    </row>
    <row r="36" spans="1:149">
      <c r="A36" s="17" t="s">
        <v>23</v>
      </c>
      <c r="B36" s="2"/>
      <c r="C36" s="2"/>
      <c r="D36" s="2"/>
      <c r="E36" s="2"/>
      <c r="F36" s="2"/>
      <c r="G36" s="2"/>
      <c r="H36" s="2"/>
      <c r="I36" s="2"/>
      <c r="J36" s="2"/>
      <c r="N36" s="1">
        <v>0.93</v>
      </c>
      <c r="O36" s="14"/>
      <c r="V36" s="14"/>
      <c r="AJ36" s="14"/>
      <c r="AL36" s="1">
        <v>0.83</v>
      </c>
      <c r="AQ36" s="14"/>
      <c r="AX36" s="14"/>
      <c r="BE36" s="14"/>
      <c r="BL36" s="14"/>
      <c r="DL36" s="1">
        <v>2.13</v>
      </c>
      <c r="ED36" s="43"/>
      <c r="EK36" s="43"/>
      <c r="EO36" s="14"/>
      <c r="EP36" s="14"/>
      <c r="ER36" s="14"/>
      <c r="ES36" s="7"/>
    </row>
    <row r="37" spans="1:149">
      <c r="A37" s="17" t="s">
        <v>23</v>
      </c>
      <c r="B37" s="2"/>
      <c r="C37" s="2"/>
      <c r="D37" s="2"/>
      <c r="E37" s="2"/>
      <c r="F37" s="2"/>
      <c r="G37" s="2"/>
      <c r="H37" s="2"/>
      <c r="I37" s="2"/>
      <c r="J37" s="2"/>
      <c r="N37" s="1">
        <v>0.57999999999999996</v>
      </c>
      <c r="O37" s="14"/>
      <c r="AJ37" s="14"/>
      <c r="AL37" s="1">
        <v>0.55000000000000004</v>
      </c>
      <c r="AQ37" s="14"/>
      <c r="AX37" s="14"/>
      <c r="BE37" s="14"/>
      <c r="BL37" s="2"/>
      <c r="DL37" s="1">
        <v>1.1000000000000001</v>
      </c>
      <c r="ED37" s="43"/>
      <c r="EK37" s="43"/>
    </row>
    <row r="38" spans="1:149">
      <c r="A38" s="17" t="s">
        <v>25</v>
      </c>
      <c r="B38" s="2"/>
      <c r="C38" s="2"/>
      <c r="D38" s="2"/>
      <c r="E38" s="2"/>
      <c r="F38" s="2"/>
      <c r="G38" s="2"/>
      <c r="H38" s="2"/>
      <c r="I38" s="2">
        <v>1.19</v>
      </c>
      <c r="J38" s="2"/>
      <c r="O38" s="14">
        <v>1.31</v>
      </c>
      <c r="U38" s="1">
        <v>1</v>
      </c>
      <c r="AA38" s="1">
        <v>1.2</v>
      </c>
      <c r="AG38" s="1">
        <v>1.33</v>
      </c>
      <c r="AM38" s="1">
        <v>1.67</v>
      </c>
      <c r="AQ38" s="14"/>
      <c r="AS38" s="1">
        <v>1.1100000000000001</v>
      </c>
      <c r="AY38" s="1">
        <v>1.2</v>
      </c>
      <c r="BE38" s="1">
        <v>1.39</v>
      </c>
      <c r="BK38" s="1">
        <v>1.31</v>
      </c>
      <c r="BQ38" s="1">
        <v>1.44</v>
      </c>
      <c r="BW38" s="1">
        <v>1.41</v>
      </c>
      <c r="CC38" s="1">
        <v>1.42</v>
      </c>
      <c r="CI38" s="1">
        <v>1.37</v>
      </c>
      <c r="CO38" s="1">
        <v>1.44</v>
      </c>
      <c r="CU38" s="1">
        <v>1.41</v>
      </c>
      <c r="DA38" s="1">
        <v>1.25</v>
      </c>
      <c r="DG38" s="1">
        <v>1</v>
      </c>
      <c r="DM38" s="1">
        <v>0.74</v>
      </c>
      <c r="DS38" s="1">
        <v>1</v>
      </c>
      <c r="DY38" s="1">
        <v>1.1599999999999999</v>
      </c>
      <c r="ED38" s="43"/>
    </row>
    <row r="39" spans="1:149">
      <c r="A39" s="17" t="s">
        <v>25</v>
      </c>
      <c r="I39" s="1">
        <v>0.81</v>
      </c>
      <c r="O39" s="14">
        <v>1.25</v>
      </c>
      <c r="AA39" s="1">
        <v>0.75</v>
      </c>
      <c r="AG39" s="1">
        <v>0.73</v>
      </c>
      <c r="AM39" s="1">
        <v>1.0900000000000001</v>
      </c>
      <c r="AQ39" s="14"/>
      <c r="AS39" s="1">
        <v>0.96</v>
      </c>
      <c r="AY39" s="1">
        <v>0.97</v>
      </c>
      <c r="BE39" s="1">
        <v>0.61</v>
      </c>
      <c r="BK39" s="1">
        <v>0.91</v>
      </c>
      <c r="BQ39" s="1">
        <v>0.56000000000000005</v>
      </c>
      <c r="BW39" s="1">
        <v>0.59</v>
      </c>
      <c r="CC39" s="1">
        <v>0.57999999999999996</v>
      </c>
      <c r="CI39" s="1">
        <v>0.63</v>
      </c>
      <c r="CO39" s="1">
        <v>0.56000000000000005</v>
      </c>
      <c r="CU39" s="1">
        <v>0.59</v>
      </c>
      <c r="DA39" s="1">
        <v>0.75</v>
      </c>
      <c r="DM39" s="1">
        <v>0.41</v>
      </c>
      <c r="DS39" s="1">
        <v>0.62</v>
      </c>
      <c r="DY39" s="1">
        <v>0.78</v>
      </c>
      <c r="ED39" s="43"/>
    </row>
    <row r="40" spans="1:149">
      <c r="A40" s="17" t="s">
        <v>25</v>
      </c>
      <c r="O40" s="1">
        <v>1.24</v>
      </c>
      <c r="AA40" s="1">
        <v>1.06</v>
      </c>
      <c r="AG40" s="1">
        <v>1.25</v>
      </c>
      <c r="AM40" s="1">
        <v>1.24</v>
      </c>
      <c r="AS40" s="1">
        <v>1.31</v>
      </c>
      <c r="AY40" s="1">
        <v>1.17</v>
      </c>
      <c r="BK40" s="1">
        <v>1.24</v>
      </c>
      <c r="DM40" s="1">
        <v>0.97</v>
      </c>
      <c r="DS40" s="1">
        <v>1.42</v>
      </c>
      <c r="DY40" s="1">
        <v>1.06</v>
      </c>
    </row>
    <row r="41" spans="1:149">
      <c r="A41" s="17" t="s">
        <v>25</v>
      </c>
      <c r="O41" s="1">
        <v>0.74</v>
      </c>
      <c r="AG41" s="1">
        <v>0.7</v>
      </c>
      <c r="AM41" s="1">
        <v>0.63</v>
      </c>
      <c r="AS41" s="1">
        <v>0.63</v>
      </c>
      <c r="AY41" s="1">
        <v>0.66</v>
      </c>
      <c r="BK41" s="1">
        <v>0.54</v>
      </c>
      <c r="DM41" s="1">
        <v>0.64</v>
      </c>
      <c r="DS41" s="1">
        <v>0.92</v>
      </c>
    </row>
    <row r="42" spans="1:149">
      <c r="A42" s="17" t="s">
        <v>25</v>
      </c>
      <c r="O42" s="1">
        <v>0.91</v>
      </c>
      <c r="AM42" s="1">
        <v>0.86</v>
      </c>
      <c r="DM42" s="1">
        <v>2.2200000000000002</v>
      </c>
    </row>
    <row r="43" spans="1:149">
      <c r="A43" s="17" t="s">
        <v>25</v>
      </c>
      <c r="O43" s="1">
        <v>0.56000000000000005</v>
      </c>
      <c r="AM43" s="1">
        <v>0.52</v>
      </c>
      <c r="DM43" s="1">
        <v>1.03</v>
      </c>
    </row>
    <row r="44" spans="1:149">
      <c r="A44" s="17" t="s">
        <v>26</v>
      </c>
      <c r="J44" s="1">
        <v>1.19</v>
      </c>
      <c r="P44" s="1">
        <v>1.29</v>
      </c>
      <c r="V44" s="1">
        <v>1</v>
      </c>
      <c r="AB44" s="1">
        <v>1.21</v>
      </c>
      <c r="AH44" s="1">
        <v>1.39</v>
      </c>
      <c r="AN44" s="1">
        <v>1.57</v>
      </c>
      <c r="AT44" s="1">
        <v>1.2</v>
      </c>
      <c r="AZ44" s="1">
        <v>1.24</v>
      </c>
      <c r="BF44" s="1">
        <v>1.36</v>
      </c>
      <c r="BL44" s="1">
        <v>1.28</v>
      </c>
      <c r="BR44" s="1">
        <v>1.44</v>
      </c>
      <c r="BX44" s="1">
        <v>1.43</v>
      </c>
      <c r="CD44" s="1">
        <v>1.42</v>
      </c>
      <c r="CJ44" s="1">
        <v>1.37</v>
      </c>
      <c r="CP44" s="1">
        <v>1.44</v>
      </c>
      <c r="CV44" s="1">
        <v>1.44</v>
      </c>
      <c r="DB44" s="1">
        <v>1.18</v>
      </c>
      <c r="DH44" s="1">
        <v>1</v>
      </c>
      <c r="DN44" s="1">
        <v>0.68</v>
      </c>
      <c r="DT44" s="1">
        <v>1</v>
      </c>
      <c r="DZ44" s="1">
        <v>1.1399999999999999</v>
      </c>
    </row>
    <row r="45" spans="1:149">
      <c r="A45" s="17" t="s">
        <v>26</v>
      </c>
      <c r="J45" s="1">
        <v>0.81</v>
      </c>
      <c r="P45" s="1">
        <v>1.22</v>
      </c>
      <c r="AB45" s="1">
        <v>0.73</v>
      </c>
      <c r="AH45" s="1">
        <v>0.75</v>
      </c>
      <c r="AN45" s="1">
        <v>1.08</v>
      </c>
      <c r="AT45" s="1">
        <v>0.95</v>
      </c>
      <c r="AZ45" s="1">
        <v>0.97</v>
      </c>
      <c r="BF45" s="1">
        <v>0.64</v>
      </c>
      <c r="BL45" s="1">
        <v>0.92</v>
      </c>
      <c r="BR45" s="1">
        <v>0.56000000000000005</v>
      </c>
      <c r="BX45" s="1">
        <v>0.56999999999999995</v>
      </c>
      <c r="CD45" s="1">
        <v>0.57999999999999996</v>
      </c>
      <c r="CJ45" s="1">
        <v>0.63</v>
      </c>
      <c r="CP45" s="1">
        <v>0.56000000000000005</v>
      </c>
      <c r="CV45" s="1">
        <v>0.56000000000000005</v>
      </c>
      <c r="DB45" s="1">
        <v>0.82</v>
      </c>
      <c r="DN45" s="1">
        <v>0.44</v>
      </c>
      <c r="DT45" s="1">
        <v>0.57999999999999996</v>
      </c>
      <c r="DZ45" s="1">
        <v>0.8</v>
      </c>
    </row>
    <row r="46" spans="1:149">
      <c r="A46" s="17" t="s">
        <v>26</v>
      </c>
      <c r="P46" s="1">
        <v>1.28</v>
      </c>
      <c r="AB46" s="1">
        <v>1.07</v>
      </c>
      <c r="AH46" s="1">
        <v>1.22</v>
      </c>
      <c r="AN46" s="1">
        <v>1.25</v>
      </c>
      <c r="AT46" s="1">
        <v>1.26</v>
      </c>
      <c r="AZ46" s="1">
        <v>1.18</v>
      </c>
      <c r="BL46" s="1">
        <v>1.18</v>
      </c>
      <c r="DN46" s="1">
        <v>1.93</v>
      </c>
      <c r="DT46" s="1">
        <v>1.45</v>
      </c>
      <c r="DZ46" s="1">
        <v>1.06</v>
      </c>
    </row>
    <row r="47" spans="1:149">
      <c r="A47" s="17" t="s">
        <v>26</v>
      </c>
      <c r="P47" s="1">
        <v>0.73</v>
      </c>
      <c r="W47" s="8"/>
      <c r="X47" s="8"/>
      <c r="Y47" s="8"/>
      <c r="Z47" s="8"/>
      <c r="AA47" s="8"/>
      <c r="AB47" s="45"/>
      <c r="AC47" s="8"/>
      <c r="AD47" s="45"/>
      <c r="AE47" s="45"/>
      <c r="AF47" s="45"/>
      <c r="AG47" s="45"/>
      <c r="AH47" s="45">
        <v>0.64</v>
      </c>
      <c r="AI47" s="8"/>
      <c r="AJ47" s="9"/>
      <c r="AK47" s="9"/>
      <c r="AL47" s="9"/>
      <c r="AM47" s="9"/>
      <c r="AN47" s="45">
        <v>0.65</v>
      </c>
      <c r="AO47" s="9"/>
      <c r="AP47" s="9"/>
      <c r="AQ47" s="45"/>
      <c r="AR47" s="45"/>
      <c r="AS47" s="45"/>
      <c r="AT47" s="45">
        <v>0.59</v>
      </c>
      <c r="AU47" s="9"/>
      <c r="AV47" s="45"/>
      <c r="AW47" s="9"/>
      <c r="AX47" s="45"/>
      <c r="AY47" s="45"/>
      <c r="AZ47" s="45">
        <v>0.61</v>
      </c>
      <c r="BA47" s="9"/>
      <c r="BB47" s="45"/>
      <c r="BC47" s="10"/>
      <c r="BD47" s="45"/>
      <c r="BE47" s="45"/>
      <c r="BF47" s="45"/>
      <c r="BG47" s="9"/>
      <c r="BH47" s="45"/>
      <c r="BI47" s="9"/>
      <c r="BJ47" s="45"/>
      <c r="BK47" s="45"/>
      <c r="BL47" s="45">
        <v>0.61</v>
      </c>
      <c r="BM47" s="9"/>
      <c r="BN47" s="45"/>
      <c r="BO47" s="9"/>
      <c r="BP47" s="45"/>
      <c r="BQ47" s="45"/>
      <c r="BR47" s="45"/>
      <c r="BS47" s="9"/>
      <c r="BT47" s="45"/>
      <c r="BU47" s="9"/>
      <c r="BV47" s="45"/>
      <c r="BW47" s="45"/>
      <c r="BX47" s="45"/>
      <c r="BY47" s="9"/>
      <c r="BZ47" s="45"/>
      <c r="CA47" s="9"/>
      <c r="CB47" s="45"/>
      <c r="CC47" s="45"/>
      <c r="CD47" s="45"/>
      <c r="CE47" s="9"/>
      <c r="CF47" s="45"/>
      <c r="CG47" s="11"/>
      <c r="CH47" s="45"/>
      <c r="CI47" s="45"/>
      <c r="CJ47" s="45"/>
      <c r="CK47" s="9"/>
      <c r="CL47" s="45"/>
      <c r="CM47" s="9"/>
      <c r="CN47" s="45"/>
      <c r="CO47" s="45"/>
      <c r="CP47" s="45"/>
      <c r="CQ47" s="9"/>
      <c r="CR47" s="45"/>
      <c r="CS47" s="9"/>
      <c r="CT47" s="45"/>
      <c r="CU47" s="45"/>
      <c r="CV47" s="45"/>
      <c r="CW47" s="9"/>
      <c r="CX47" s="45"/>
      <c r="CY47" s="45"/>
      <c r="CZ47" s="45"/>
      <c r="DA47" s="45"/>
      <c r="DB47" s="45"/>
      <c r="DC47" s="9"/>
      <c r="DD47" s="45"/>
      <c r="DE47" s="45"/>
      <c r="DF47" s="45"/>
      <c r="DG47" s="45"/>
      <c r="DH47" s="45"/>
      <c r="DI47" s="9"/>
      <c r="DJ47" s="45"/>
      <c r="DK47" s="45"/>
      <c r="DL47" s="45"/>
      <c r="DM47" s="45"/>
      <c r="DN47" s="45">
        <v>0.65</v>
      </c>
      <c r="DO47" s="9"/>
      <c r="DP47" s="45"/>
      <c r="DQ47" s="45"/>
      <c r="DR47" s="45"/>
      <c r="DS47" s="45"/>
      <c r="DT47" s="45">
        <v>0.96</v>
      </c>
      <c r="DU47" s="8"/>
      <c r="DV47" s="45"/>
      <c r="DW47" s="9"/>
      <c r="DX47" s="45"/>
      <c r="DY47" s="45"/>
      <c r="DZ47" s="45"/>
      <c r="EA47" s="8"/>
      <c r="EB47" s="45"/>
      <c r="EC47" s="9"/>
      <c r="ED47" s="45"/>
      <c r="EE47" s="45"/>
      <c r="EF47" s="45"/>
      <c r="EG47" s="9"/>
      <c r="EH47" s="45"/>
      <c r="EI47" s="9"/>
      <c r="EJ47" s="45"/>
      <c r="EK47" s="45"/>
      <c r="EL47" s="45"/>
      <c r="EM47" s="9"/>
      <c r="EN47" s="45"/>
      <c r="EO47" s="9"/>
      <c r="EP47" s="45"/>
      <c r="EQ47" s="45"/>
    </row>
    <row r="48" spans="1:149">
      <c r="A48" s="17" t="s">
        <v>26</v>
      </c>
      <c r="P48" s="1">
        <v>0.94</v>
      </c>
      <c r="W48" s="8"/>
      <c r="X48" s="8"/>
      <c r="Y48" s="8"/>
      <c r="Z48" s="8"/>
      <c r="AA48" s="8"/>
      <c r="AB48" s="45"/>
      <c r="AC48" s="8"/>
      <c r="AD48" s="45"/>
      <c r="AE48" s="45"/>
      <c r="AF48" s="45"/>
      <c r="AG48" s="45"/>
      <c r="AH48" s="45"/>
      <c r="AI48" s="12"/>
      <c r="AJ48" s="9"/>
      <c r="AK48" s="9"/>
      <c r="AL48" s="9"/>
      <c r="AM48" s="9"/>
      <c r="AN48" s="45">
        <v>0.85</v>
      </c>
      <c r="AO48" s="9"/>
      <c r="AP48" s="9"/>
      <c r="AQ48" s="45"/>
      <c r="AR48" s="45"/>
      <c r="AS48" s="45"/>
      <c r="AT48" s="45"/>
      <c r="AU48" s="9"/>
      <c r="AV48" s="45"/>
      <c r="AW48" s="9"/>
      <c r="AX48" s="45"/>
      <c r="AY48" s="45"/>
      <c r="AZ48" s="45"/>
      <c r="BA48" s="9"/>
      <c r="BB48" s="45"/>
      <c r="BC48" s="10"/>
      <c r="BD48" s="45"/>
      <c r="BE48" s="45"/>
      <c r="BF48" s="45"/>
      <c r="BG48" s="9"/>
      <c r="BH48" s="45"/>
      <c r="BI48" s="9"/>
      <c r="BJ48" s="45"/>
      <c r="BK48" s="45"/>
      <c r="BL48" s="45"/>
      <c r="BM48" s="9"/>
      <c r="BN48" s="45"/>
      <c r="BO48" s="9"/>
      <c r="BP48" s="45"/>
      <c r="BQ48" s="45"/>
      <c r="BR48" s="45"/>
      <c r="BS48" s="9"/>
      <c r="BT48" s="45"/>
      <c r="BU48" s="9"/>
      <c r="BV48" s="45"/>
      <c r="BW48" s="45"/>
      <c r="BX48" s="45"/>
      <c r="BY48" s="9"/>
      <c r="BZ48" s="45"/>
      <c r="CA48" s="9"/>
      <c r="CB48" s="45"/>
      <c r="CC48" s="45"/>
      <c r="CD48" s="45"/>
      <c r="CE48" s="9"/>
      <c r="CF48" s="45"/>
      <c r="CG48" s="11"/>
      <c r="CH48" s="45"/>
      <c r="CI48" s="45"/>
      <c r="CJ48" s="45"/>
      <c r="CK48" s="9"/>
      <c r="CL48" s="45"/>
      <c r="CM48" s="9"/>
      <c r="CN48" s="45"/>
      <c r="CO48" s="45"/>
      <c r="CP48" s="45"/>
      <c r="CQ48" s="9"/>
      <c r="CR48" s="45"/>
      <c r="CS48" s="9"/>
      <c r="CT48" s="45"/>
      <c r="CU48" s="45"/>
      <c r="CV48" s="45"/>
      <c r="CW48" s="9"/>
      <c r="CX48" s="45"/>
      <c r="CY48" s="45"/>
      <c r="CZ48" s="45"/>
      <c r="DA48" s="45"/>
      <c r="DB48" s="45"/>
      <c r="DC48" s="9"/>
      <c r="DD48" s="45"/>
      <c r="DE48" s="45"/>
      <c r="DF48" s="45"/>
      <c r="DG48" s="45"/>
      <c r="DH48" s="45"/>
      <c r="DI48" s="9"/>
      <c r="DJ48" s="45"/>
      <c r="DK48" s="45"/>
      <c r="DL48" s="45"/>
      <c r="DM48" s="45"/>
      <c r="DN48" s="45">
        <v>2.17</v>
      </c>
      <c r="DO48" s="9"/>
      <c r="DP48" s="45"/>
      <c r="DQ48" s="45"/>
      <c r="DR48" s="45"/>
      <c r="DS48" s="45"/>
      <c r="DT48" s="45"/>
      <c r="DU48" s="45"/>
      <c r="DV48" s="45"/>
      <c r="DW48" s="9"/>
      <c r="DX48" s="45"/>
      <c r="DY48" s="45"/>
      <c r="DZ48" s="45"/>
      <c r="EA48" s="8"/>
      <c r="EB48" s="45"/>
      <c r="EC48" s="9"/>
      <c r="ED48" s="45"/>
      <c r="EE48" s="45"/>
      <c r="EF48" s="45"/>
      <c r="EG48" s="9"/>
      <c r="EH48" s="45"/>
      <c r="EI48" s="9"/>
      <c r="EJ48" s="45"/>
      <c r="EK48" s="45"/>
      <c r="EL48" s="45"/>
      <c r="EM48" s="9"/>
      <c r="EN48" s="45"/>
      <c r="EO48" s="9"/>
      <c r="EP48" s="45"/>
      <c r="EQ48" s="45"/>
    </row>
    <row r="49" spans="1:147">
      <c r="A49" s="17" t="s">
        <v>26</v>
      </c>
      <c r="P49" s="1">
        <v>0.53</v>
      </c>
      <c r="W49" s="8"/>
      <c r="X49" s="8"/>
      <c r="Y49" s="8"/>
      <c r="Z49" s="8"/>
      <c r="AA49" s="13"/>
      <c r="AB49" s="45"/>
      <c r="AC49" s="8"/>
      <c r="AD49" s="45"/>
      <c r="AE49" s="45"/>
      <c r="AF49" s="45"/>
      <c r="AG49" s="45"/>
      <c r="AH49" s="45"/>
      <c r="AI49" s="12"/>
      <c r="AJ49" s="9"/>
      <c r="AK49" s="9"/>
      <c r="AL49" s="9"/>
      <c r="AM49" s="9"/>
      <c r="AN49" s="45">
        <v>0.59</v>
      </c>
      <c r="AO49" s="9"/>
      <c r="AP49" s="9"/>
      <c r="AQ49" s="45"/>
      <c r="AR49" s="45"/>
      <c r="AS49" s="45"/>
      <c r="AT49" s="45"/>
      <c r="AU49" s="9"/>
      <c r="AV49" s="45"/>
      <c r="AW49" s="9"/>
      <c r="AX49" s="45"/>
      <c r="AY49" s="45"/>
      <c r="AZ49" s="45"/>
      <c r="BA49" s="9"/>
      <c r="BB49" s="45"/>
      <c r="BC49" s="10"/>
      <c r="BD49" s="45"/>
      <c r="BE49" s="45"/>
      <c r="BF49" s="45"/>
      <c r="BG49" s="9"/>
      <c r="BH49" s="45"/>
      <c r="BI49" s="9"/>
      <c r="BJ49" s="45"/>
      <c r="BK49" s="45"/>
      <c r="BL49" s="45"/>
      <c r="BM49" s="9"/>
      <c r="BN49" s="45"/>
      <c r="BO49" s="9"/>
      <c r="BP49" s="45"/>
      <c r="BQ49" s="45"/>
      <c r="BR49" s="45"/>
      <c r="BS49" s="45"/>
      <c r="BT49" s="45"/>
      <c r="BU49" s="9"/>
      <c r="BV49" s="45"/>
      <c r="BW49" s="45"/>
      <c r="BX49" s="45"/>
      <c r="BY49" s="9"/>
      <c r="BZ49" s="45"/>
      <c r="CA49" s="9"/>
      <c r="CB49" s="45"/>
      <c r="CC49" s="45"/>
      <c r="CD49" s="45"/>
      <c r="CE49" s="45"/>
      <c r="CF49" s="45"/>
      <c r="CG49" s="11"/>
      <c r="CH49" s="45"/>
      <c r="CI49" s="45"/>
      <c r="CJ49" s="45"/>
      <c r="CK49" s="45"/>
      <c r="CL49" s="45"/>
      <c r="CM49" s="9"/>
      <c r="CN49" s="45"/>
      <c r="CO49" s="45"/>
      <c r="CP49" s="45"/>
      <c r="CQ49" s="45"/>
      <c r="CR49" s="45"/>
      <c r="CS49" s="9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>
        <v>1.1299999999999999</v>
      </c>
      <c r="DO49" s="45"/>
      <c r="DP49" s="45"/>
      <c r="DQ49" s="45"/>
      <c r="DR49" s="45"/>
      <c r="DS49" s="45"/>
      <c r="DT49" s="45"/>
      <c r="DU49" s="45"/>
      <c r="DV49" s="45"/>
      <c r="DW49" s="9"/>
      <c r="DX49" s="45"/>
      <c r="DY49" s="45"/>
      <c r="DZ49" s="45"/>
      <c r="EA49" s="8"/>
      <c r="EB49" s="45"/>
      <c r="EC49" s="9"/>
      <c r="ED49" s="45"/>
      <c r="EE49" s="45"/>
      <c r="EF49" s="45"/>
      <c r="EG49" s="9"/>
      <c r="EH49" s="45"/>
      <c r="EI49" s="9"/>
      <c r="EJ49" s="45"/>
      <c r="EK49" s="45"/>
      <c r="EL49" s="45"/>
      <c r="EM49" s="9"/>
      <c r="EN49" s="45"/>
      <c r="EO49" s="9"/>
      <c r="EP49" s="45"/>
      <c r="EQ49" s="45"/>
    </row>
    <row r="50" spans="1:147">
      <c r="W50" s="8"/>
      <c r="X50" s="8"/>
      <c r="Y50" s="8"/>
      <c r="Z50" s="8"/>
      <c r="AA50" s="8"/>
      <c r="AB50" s="45"/>
      <c r="AC50" s="8"/>
      <c r="AD50" s="45"/>
      <c r="AE50" s="45"/>
      <c r="AF50" s="45"/>
      <c r="AG50" s="45"/>
      <c r="AH50" s="45"/>
      <c r="AI50" s="12"/>
      <c r="AJ50" s="9"/>
      <c r="AK50" s="9"/>
      <c r="AL50" s="9"/>
      <c r="AM50" s="9"/>
      <c r="AN50" s="45"/>
      <c r="AO50" s="9"/>
      <c r="AP50" s="9"/>
      <c r="AQ50" s="45"/>
      <c r="AR50" s="45"/>
      <c r="AS50" s="45"/>
      <c r="AT50" s="45"/>
      <c r="AU50" s="9"/>
      <c r="AV50" s="45"/>
      <c r="AW50" s="9"/>
      <c r="AX50" s="45"/>
      <c r="AY50" s="45"/>
      <c r="AZ50" s="45"/>
      <c r="BA50" s="9"/>
      <c r="BB50" s="45"/>
      <c r="BC50" s="10"/>
      <c r="BD50" s="45"/>
      <c r="BE50" s="45"/>
      <c r="BF50" s="45"/>
      <c r="BG50" s="9"/>
      <c r="BH50" s="45"/>
      <c r="BI50" s="9"/>
      <c r="BJ50" s="45"/>
      <c r="BK50" s="45"/>
      <c r="BL50" s="45"/>
      <c r="BM50" s="9"/>
      <c r="BN50" s="45"/>
      <c r="BO50" s="9"/>
      <c r="BP50" s="45"/>
      <c r="BQ50" s="45"/>
      <c r="BR50" s="45"/>
      <c r="BS50" s="45"/>
      <c r="BT50" s="45"/>
      <c r="BU50" s="9"/>
      <c r="BV50" s="45"/>
      <c r="BW50" s="45"/>
      <c r="BX50" s="45"/>
      <c r="BY50" s="9"/>
      <c r="BZ50" s="45"/>
      <c r="CA50" s="9"/>
      <c r="CB50" s="45"/>
      <c r="CC50" s="45"/>
      <c r="CD50" s="45"/>
      <c r="CE50" s="45"/>
      <c r="CF50" s="45"/>
      <c r="CG50" s="11"/>
      <c r="CH50" s="45"/>
      <c r="CI50" s="45"/>
      <c r="CJ50" s="45"/>
      <c r="CK50" s="45"/>
      <c r="CL50" s="45"/>
      <c r="CM50" s="9"/>
      <c r="CN50" s="45"/>
      <c r="CO50" s="45"/>
      <c r="CP50" s="45"/>
      <c r="CQ50" s="45"/>
      <c r="CR50" s="45"/>
      <c r="CS50" s="9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9"/>
      <c r="DX50" s="45"/>
      <c r="DY50" s="45"/>
      <c r="DZ50" s="45"/>
      <c r="EA50" s="8"/>
      <c r="EB50" s="45"/>
      <c r="EC50" s="9"/>
      <c r="ED50" s="45"/>
      <c r="EE50" s="45"/>
      <c r="EF50" s="45"/>
      <c r="EG50" s="9"/>
      <c r="EH50" s="45"/>
      <c r="EI50" s="9"/>
      <c r="EJ50" s="45"/>
      <c r="EK50" s="45"/>
      <c r="EL50" s="45"/>
      <c r="EM50" s="45"/>
      <c r="EN50" s="45"/>
      <c r="EO50" s="9"/>
      <c r="EP50" s="45"/>
      <c r="EQ50" s="45"/>
    </row>
    <row r="51" spans="1:147">
      <c r="W51" s="8"/>
      <c r="X51" s="8"/>
      <c r="Y51" s="8"/>
      <c r="Z51" s="8"/>
      <c r="AA51" s="8"/>
      <c r="AB51" s="45"/>
      <c r="AC51" s="8"/>
      <c r="AD51" s="45"/>
      <c r="AE51" s="45"/>
      <c r="AF51" s="45"/>
      <c r="AG51" s="45"/>
      <c r="AH51" s="45"/>
      <c r="AI51" s="12"/>
      <c r="AJ51" s="9"/>
      <c r="AK51" s="9"/>
      <c r="AL51" s="9"/>
      <c r="AM51" s="9"/>
      <c r="AN51" s="45"/>
      <c r="AO51" s="9"/>
      <c r="AP51" s="9"/>
      <c r="AQ51" s="45"/>
      <c r="AR51" s="45"/>
      <c r="AS51" s="45"/>
      <c r="AT51" s="45"/>
      <c r="AU51" s="9"/>
      <c r="AV51" s="45"/>
      <c r="AW51" s="9"/>
      <c r="AX51" s="45"/>
      <c r="AY51" s="45"/>
      <c r="AZ51" s="45"/>
      <c r="BA51" s="9"/>
      <c r="BB51" s="45"/>
      <c r="BC51" s="10"/>
      <c r="BD51" s="45"/>
      <c r="BE51" s="45"/>
      <c r="BF51" s="45"/>
      <c r="BG51" s="9"/>
      <c r="BH51" s="45"/>
      <c r="BI51" s="9"/>
      <c r="BJ51" s="45"/>
      <c r="BK51" s="45"/>
      <c r="BL51" s="45"/>
      <c r="BM51" s="9"/>
      <c r="BN51" s="45"/>
      <c r="BO51" s="9"/>
      <c r="BP51" s="45"/>
      <c r="BQ51" s="45"/>
      <c r="BR51" s="45"/>
      <c r="BS51" s="45"/>
      <c r="BT51" s="45"/>
      <c r="BU51" s="9"/>
      <c r="BV51" s="45"/>
      <c r="BW51" s="45"/>
      <c r="BX51" s="45"/>
      <c r="BY51" s="9"/>
      <c r="BZ51" s="45"/>
      <c r="CA51" s="9"/>
      <c r="CB51" s="45"/>
      <c r="CC51" s="45"/>
      <c r="CD51" s="45"/>
      <c r="CE51" s="45"/>
      <c r="CF51" s="45"/>
      <c r="CG51" s="11"/>
      <c r="CH51" s="45"/>
      <c r="CI51" s="45"/>
      <c r="CJ51" s="45"/>
      <c r="CK51" s="45"/>
      <c r="CL51" s="45"/>
      <c r="CM51" s="9"/>
      <c r="CN51" s="45"/>
      <c r="CO51" s="45"/>
      <c r="CP51" s="45"/>
      <c r="CQ51" s="45"/>
      <c r="CR51" s="45"/>
      <c r="CS51" s="9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9"/>
      <c r="DX51" s="45"/>
      <c r="DY51" s="45"/>
      <c r="DZ51" s="45"/>
      <c r="EA51" s="8"/>
      <c r="EB51" s="45"/>
      <c r="EC51" s="9"/>
      <c r="ED51" s="45"/>
      <c r="EE51" s="45"/>
      <c r="EF51" s="45"/>
      <c r="EG51" s="45"/>
      <c r="EH51" s="45"/>
      <c r="EI51" s="9"/>
      <c r="EJ51" s="45"/>
      <c r="EK51" s="45"/>
      <c r="EL51" s="45"/>
      <c r="EM51" s="45"/>
      <c r="EN51" s="45"/>
      <c r="EO51" s="9"/>
      <c r="EP51" s="45"/>
      <c r="EQ51" s="45"/>
    </row>
    <row r="52" spans="1:147">
      <c r="W52" s="8"/>
      <c r="X52" s="8"/>
      <c r="Y52" s="8"/>
      <c r="Z52" s="8"/>
      <c r="AA52" s="8"/>
      <c r="AB52" s="45"/>
      <c r="AC52" s="8"/>
      <c r="AD52" s="45"/>
      <c r="AE52" s="45"/>
      <c r="AF52" s="45"/>
      <c r="AG52" s="45"/>
      <c r="AH52" s="45"/>
      <c r="AI52" s="12"/>
      <c r="AJ52" s="9"/>
      <c r="AK52" s="9"/>
      <c r="AL52" s="9"/>
      <c r="AM52" s="9"/>
      <c r="AN52" s="45"/>
      <c r="AO52" s="9"/>
      <c r="AP52" s="9"/>
      <c r="AQ52" s="45"/>
      <c r="AR52" s="45"/>
      <c r="AS52" s="45"/>
      <c r="AT52" s="45"/>
      <c r="AU52" s="9"/>
      <c r="AV52" s="45"/>
      <c r="AW52" s="9"/>
      <c r="AX52" s="45"/>
      <c r="AY52" s="45"/>
      <c r="AZ52" s="45"/>
      <c r="BA52" s="9"/>
      <c r="BB52" s="45"/>
      <c r="BC52" s="10"/>
      <c r="BD52" s="45"/>
      <c r="BE52" s="45"/>
      <c r="BF52" s="45"/>
      <c r="BG52" s="9"/>
      <c r="BH52" s="45"/>
      <c r="BI52" s="9"/>
      <c r="BJ52" s="45"/>
      <c r="BK52" s="45"/>
      <c r="BL52" s="45"/>
      <c r="BM52" s="9"/>
      <c r="BN52" s="45"/>
      <c r="BO52" s="9"/>
      <c r="BP52" s="45"/>
      <c r="BQ52" s="45"/>
      <c r="BR52" s="45"/>
      <c r="BS52" s="45"/>
      <c r="BT52" s="45"/>
      <c r="BU52" s="9"/>
      <c r="BV52" s="45"/>
      <c r="BW52" s="45"/>
      <c r="BX52" s="45"/>
      <c r="BY52" s="9"/>
      <c r="BZ52" s="45"/>
      <c r="CA52" s="9"/>
      <c r="CB52" s="45"/>
      <c r="CC52" s="45"/>
      <c r="CD52" s="45"/>
      <c r="CE52" s="45"/>
      <c r="CF52" s="45"/>
      <c r="CG52" s="11"/>
      <c r="CH52" s="45"/>
      <c r="CI52" s="45"/>
      <c r="CJ52" s="45"/>
      <c r="CK52" s="45"/>
      <c r="CL52" s="45"/>
      <c r="CM52" s="9"/>
      <c r="CN52" s="45"/>
      <c r="CO52" s="45"/>
      <c r="CP52" s="45"/>
      <c r="CQ52" s="45"/>
      <c r="CR52" s="45"/>
      <c r="CS52" s="9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9"/>
      <c r="DX52" s="45"/>
      <c r="DY52" s="45"/>
      <c r="DZ52" s="45"/>
      <c r="EA52" s="8"/>
      <c r="EB52" s="45"/>
      <c r="EC52" s="9"/>
      <c r="ED52" s="45"/>
      <c r="EE52" s="45"/>
      <c r="EF52" s="45"/>
      <c r="EG52" s="45"/>
      <c r="EH52" s="45"/>
      <c r="EI52" s="9"/>
      <c r="EJ52" s="45"/>
      <c r="EK52" s="45"/>
      <c r="EL52" s="45"/>
      <c r="EM52" s="45"/>
      <c r="EN52" s="45"/>
      <c r="EO52" s="9"/>
      <c r="EP52" s="45"/>
      <c r="EQ52" s="45"/>
    </row>
    <row r="53" spans="1:147">
      <c r="W53" s="8"/>
      <c r="X53" s="8"/>
      <c r="Y53" s="8"/>
      <c r="Z53" s="8"/>
      <c r="AA53" s="8"/>
      <c r="AB53" s="45"/>
      <c r="AC53" s="12"/>
      <c r="AD53" s="8"/>
      <c r="AE53" s="45"/>
      <c r="AF53" s="45"/>
      <c r="AG53" s="45"/>
      <c r="AH53" s="45"/>
      <c r="AI53" s="12"/>
      <c r="AJ53" s="8"/>
      <c r="AK53" s="9"/>
      <c r="AL53" s="9"/>
      <c r="AM53" s="9"/>
      <c r="AN53" s="45"/>
      <c r="AO53" s="9"/>
      <c r="AP53" s="9"/>
      <c r="AQ53" s="45"/>
      <c r="AR53" s="45"/>
      <c r="AS53" s="45"/>
      <c r="AT53" s="45"/>
      <c r="AU53" s="9"/>
      <c r="AV53" s="9"/>
      <c r="AW53" s="9"/>
      <c r="AX53" s="45"/>
      <c r="AY53" s="45"/>
      <c r="AZ53" s="45"/>
      <c r="BA53" s="9"/>
      <c r="BB53" s="9"/>
      <c r="BC53" s="10"/>
      <c r="BD53" s="45"/>
      <c r="BE53" s="45"/>
      <c r="BF53" s="45"/>
      <c r="BG53" s="9"/>
      <c r="BH53" s="9"/>
      <c r="BI53" s="9"/>
      <c r="BJ53" s="45"/>
      <c r="BK53" s="45"/>
      <c r="BL53" s="45"/>
      <c r="BM53" s="9"/>
      <c r="BN53" s="9"/>
      <c r="BO53" s="9"/>
      <c r="BP53" s="45"/>
      <c r="BQ53" s="45"/>
      <c r="BR53" s="45"/>
      <c r="BS53" s="45"/>
      <c r="BT53" s="9"/>
      <c r="BU53" s="9"/>
      <c r="BV53" s="45"/>
      <c r="BW53" s="45"/>
      <c r="BX53" s="45"/>
      <c r="BY53" s="9"/>
      <c r="BZ53" s="9"/>
      <c r="CA53" s="9"/>
      <c r="CB53" s="45"/>
      <c r="CC53" s="45"/>
      <c r="CD53" s="45"/>
      <c r="CE53" s="45"/>
      <c r="CF53" s="9"/>
      <c r="CG53" s="11"/>
      <c r="CH53" s="45"/>
      <c r="CI53" s="45"/>
      <c r="CJ53" s="45"/>
      <c r="CK53" s="45"/>
      <c r="CL53" s="9"/>
      <c r="CM53" s="9"/>
      <c r="CN53" s="45"/>
      <c r="CO53" s="45"/>
      <c r="CP53" s="45"/>
      <c r="CQ53" s="45"/>
      <c r="CR53" s="9"/>
      <c r="CS53" s="9"/>
      <c r="CT53" s="45"/>
      <c r="CU53" s="45"/>
      <c r="CV53" s="45"/>
      <c r="CW53" s="45"/>
      <c r="CX53" s="9"/>
      <c r="CY53" s="45"/>
      <c r="CZ53" s="45"/>
      <c r="DA53" s="45"/>
      <c r="DB53" s="45"/>
      <c r="DC53" s="45"/>
      <c r="DD53" s="9"/>
      <c r="DE53" s="45"/>
      <c r="DF53" s="45"/>
      <c r="DG53" s="45"/>
      <c r="DH53" s="45"/>
      <c r="DI53" s="45"/>
      <c r="DJ53" s="9"/>
      <c r="DK53" s="45"/>
      <c r="DL53" s="45"/>
      <c r="DM53" s="45"/>
      <c r="DN53" s="45"/>
      <c r="DO53" s="45"/>
      <c r="DP53" s="9"/>
      <c r="DQ53" s="45"/>
      <c r="DR53" s="45"/>
      <c r="DS53" s="45"/>
      <c r="DT53" s="45"/>
      <c r="DU53" s="45"/>
      <c r="DV53" s="8"/>
      <c r="DW53" s="9"/>
      <c r="DX53" s="45"/>
      <c r="DY53" s="45"/>
      <c r="DZ53" s="45"/>
      <c r="EA53" s="45"/>
      <c r="EB53" s="8"/>
      <c r="EC53" s="9"/>
      <c r="ED53" s="45"/>
      <c r="EE53" s="45"/>
      <c r="EF53" s="45"/>
      <c r="EG53" s="45"/>
      <c r="EH53" s="9"/>
      <c r="EI53" s="9"/>
      <c r="EJ53" s="45"/>
      <c r="EK53" s="45"/>
      <c r="EL53" s="45"/>
      <c r="EM53" s="45"/>
      <c r="EN53" s="9"/>
      <c r="EO53" s="9"/>
      <c r="EP53" s="45"/>
      <c r="EQ53" s="45"/>
    </row>
    <row r="54" spans="1:147">
      <c r="B54" s="15" t="s">
        <v>27</v>
      </c>
      <c r="P54" s="15" t="s">
        <v>28</v>
      </c>
      <c r="W54" s="8"/>
      <c r="X54" s="8"/>
      <c r="Y54" s="8"/>
      <c r="Z54" s="8"/>
      <c r="AA54" s="8"/>
      <c r="AB54" s="45"/>
      <c r="AC54" s="12"/>
      <c r="AD54" s="18" t="s">
        <v>29</v>
      </c>
      <c r="AE54" s="45"/>
      <c r="AF54" s="45"/>
      <c r="AG54" s="45"/>
      <c r="AH54" s="45"/>
      <c r="AI54" s="12"/>
      <c r="AJ54" s="9"/>
      <c r="AK54" s="9"/>
      <c r="AL54" s="9"/>
      <c r="AM54" s="9"/>
      <c r="AN54" s="45"/>
      <c r="AO54" s="9"/>
      <c r="AP54" s="9"/>
      <c r="AQ54" s="45"/>
      <c r="AR54" s="19" t="s">
        <v>30</v>
      </c>
      <c r="AS54" s="45"/>
      <c r="AT54" s="45"/>
      <c r="AU54" s="9"/>
      <c r="AV54" s="9"/>
      <c r="AW54" s="9"/>
      <c r="AX54" s="45"/>
      <c r="AY54" s="45"/>
      <c r="AZ54" s="45"/>
      <c r="BA54" s="9"/>
      <c r="BB54" s="9"/>
      <c r="BC54" s="10"/>
      <c r="BD54" s="45"/>
      <c r="BE54" s="45"/>
      <c r="BF54" s="45"/>
      <c r="BG54" s="9"/>
      <c r="BH54" s="9"/>
      <c r="BI54" s="9"/>
      <c r="BJ54" s="45"/>
      <c r="BK54" s="45"/>
      <c r="BL54" s="45"/>
      <c r="BM54" s="9"/>
      <c r="BN54" s="9"/>
      <c r="BO54" s="9"/>
      <c r="BP54" s="45"/>
      <c r="BQ54" s="45"/>
      <c r="BR54" s="45"/>
      <c r="BS54" s="45"/>
      <c r="BT54" s="9"/>
      <c r="BU54" s="9"/>
      <c r="BV54" s="45"/>
      <c r="BW54" s="45"/>
      <c r="BX54" s="45"/>
      <c r="BY54" s="9"/>
      <c r="BZ54" s="9"/>
      <c r="CA54" s="9"/>
      <c r="CB54" s="45"/>
      <c r="CC54" s="45"/>
      <c r="CD54" s="45"/>
      <c r="CE54" s="45"/>
      <c r="CF54" s="9"/>
      <c r="CG54" s="11"/>
      <c r="CH54" s="45"/>
      <c r="CI54" s="45"/>
      <c r="CJ54" s="45"/>
      <c r="CK54" s="45"/>
      <c r="CL54" s="9"/>
      <c r="CM54" s="9"/>
      <c r="CN54" s="45"/>
      <c r="CO54" s="45"/>
      <c r="CP54" s="45"/>
      <c r="CQ54" s="45"/>
      <c r="CR54" s="9"/>
      <c r="CS54" s="9"/>
      <c r="CT54" s="45"/>
      <c r="CU54" s="45"/>
      <c r="CV54" s="45"/>
      <c r="CW54" s="45"/>
      <c r="CX54" s="9"/>
      <c r="CY54" s="45"/>
      <c r="CZ54" s="45"/>
      <c r="DA54" s="45"/>
      <c r="DB54" s="45"/>
      <c r="DC54" s="45"/>
      <c r="DD54" s="9"/>
      <c r="DE54" s="45"/>
      <c r="DF54" s="45"/>
      <c r="DG54" s="45"/>
      <c r="DH54" s="45"/>
      <c r="DI54" s="45"/>
      <c r="DJ54" s="9"/>
      <c r="DK54" s="45"/>
      <c r="DL54" s="45"/>
      <c r="DM54" s="45"/>
      <c r="DN54" s="45"/>
      <c r="DO54" s="45"/>
      <c r="DP54" s="9"/>
      <c r="DQ54" s="45"/>
      <c r="DR54" s="45"/>
      <c r="DS54" s="45"/>
      <c r="DT54" s="45"/>
      <c r="DU54" s="45"/>
      <c r="DV54" s="45"/>
      <c r="DW54" s="9"/>
      <c r="DX54" s="45"/>
      <c r="DY54" s="45"/>
      <c r="DZ54" s="45"/>
      <c r="EA54" s="45"/>
      <c r="EB54" s="8"/>
      <c r="EC54" s="9"/>
      <c r="ED54" s="45"/>
      <c r="EE54" s="45"/>
      <c r="EF54" s="45"/>
      <c r="EG54" s="45"/>
      <c r="EH54" s="9"/>
      <c r="EI54" s="9"/>
      <c r="EJ54" s="45"/>
      <c r="EK54" s="45"/>
      <c r="EL54" s="45"/>
      <c r="EM54" s="45"/>
      <c r="EN54" s="9"/>
      <c r="EO54" s="9"/>
      <c r="EP54" s="45"/>
      <c r="EQ54" s="45"/>
    </row>
    <row r="55" spans="1:147">
      <c r="B55" s="46" t="s">
        <v>31</v>
      </c>
      <c r="C55" s="46" t="s">
        <v>32</v>
      </c>
      <c r="D55" s="46" t="s">
        <v>33</v>
      </c>
      <c r="E55" s="46" t="s">
        <v>31</v>
      </c>
      <c r="F55" s="46" t="s">
        <v>32</v>
      </c>
      <c r="G55" s="46" t="s">
        <v>33</v>
      </c>
      <c r="H55" s="46" t="s">
        <v>31</v>
      </c>
      <c r="I55" s="46" t="s">
        <v>32</v>
      </c>
      <c r="J55" s="46" t="s">
        <v>33</v>
      </c>
      <c r="K55" s="46" t="s">
        <v>31</v>
      </c>
      <c r="L55" s="46" t="s">
        <v>32</v>
      </c>
      <c r="M55" s="46" t="s">
        <v>33</v>
      </c>
      <c r="P55" s="46" t="s">
        <v>31</v>
      </c>
      <c r="Q55" s="46" t="s">
        <v>32</v>
      </c>
      <c r="R55" s="46" t="s">
        <v>33</v>
      </c>
      <c r="S55" s="46" t="s">
        <v>31</v>
      </c>
      <c r="T55" s="46" t="s">
        <v>32</v>
      </c>
      <c r="U55" s="46" t="s">
        <v>33</v>
      </c>
      <c r="V55" s="46" t="s">
        <v>31</v>
      </c>
      <c r="W55" s="46" t="s">
        <v>32</v>
      </c>
      <c r="X55" s="46" t="s">
        <v>33</v>
      </c>
      <c r="Y55" s="46" t="s">
        <v>31</v>
      </c>
      <c r="Z55" s="46" t="s">
        <v>32</v>
      </c>
      <c r="AA55" s="46" t="s">
        <v>33</v>
      </c>
      <c r="AB55" s="45"/>
      <c r="AC55" s="12"/>
      <c r="AD55" s="46" t="s">
        <v>31</v>
      </c>
      <c r="AE55" s="46" t="s">
        <v>32</v>
      </c>
      <c r="AF55" s="46" t="s">
        <v>33</v>
      </c>
      <c r="AG55" s="46" t="s">
        <v>31</v>
      </c>
      <c r="AH55" s="46" t="s">
        <v>32</v>
      </c>
      <c r="AI55" s="46" t="s">
        <v>33</v>
      </c>
      <c r="AJ55" s="46" t="s">
        <v>31</v>
      </c>
      <c r="AK55" s="46" t="s">
        <v>32</v>
      </c>
      <c r="AL55" s="46" t="s">
        <v>33</v>
      </c>
      <c r="AM55" s="46" t="s">
        <v>31</v>
      </c>
      <c r="AN55" s="46" t="s">
        <v>32</v>
      </c>
      <c r="AO55" s="46" t="s">
        <v>33</v>
      </c>
      <c r="AP55" s="9"/>
      <c r="AQ55" s="45"/>
      <c r="AR55" s="46" t="s">
        <v>31</v>
      </c>
      <c r="AS55" s="46" t="s">
        <v>32</v>
      </c>
      <c r="AT55" s="46" t="s">
        <v>33</v>
      </c>
      <c r="AU55" s="46" t="s">
        <v>31</v>
      </c>
      <c r="AV55" s="46" t="s">
        <v>32</v>
      </c>
      <c r="AW55" s="46" t="s">
        <v>33</v>
      </c>
      <c r="AX55" s="46" t="s">
        <v>31</v>
      </c>
      <c r="AY55" s="46" t="s">
        <v>32</v>
      </c>
      <c r="AZ55" s="46" t="s">
        <v>33</v>
      </c>
      <c r="BA55" s="46" t="s">
        <v>31</v>
      </c>
      <c r="BB55" s="46" t="s">
        <v>32</v>
      </c>
      <c r="BC55" s="46" t="s">
        <v>33</v>
      </c>
      <c r="BD55" s="45"/>
      <c r="BE55" s="45"/>
      <c r="BF55" s="45"/>
      <c r="BG55" s="9"/>
      <c r="BH55" s="9"/>
      <c r="BI55" s="9"/>
      <c r="BJ55" s="45"/>
      <c r="BK55" s="45"/>
      <c r="BL55" s="45"/>
      <c r="BM55" s="9"/>
      <c r="BN55" s="9"/>
      <c r="BO55" s="9"/>
      <c r="BP55" s="45"/>
      <c r="BQ55" s="45"/>
      <c r="BR55" s="45"/>
      <c r="BS55" s="45"/>
      <c r="BT55" s="45"/>
      <c r="BU55" s="9"/>
      <c r="BV55" s="45"/>
      <c r="BW55" s="45"/>
      <c r="BX55" s="45"/>
      <c r="BY55" s="9"/>
      <c r="BZ55" s="9"/>
      <c r="CA55" s="9"/>
      <c r="CB55" s="45"/>
      <c r="CC55" s="45"/>
      <c r="CD55" s="45"/>
      <c r="CE55" s="45"/>
      <c r="CF55" s="45"/>
      <c r="CG55" s="11"/>
      <c r="CH55" s="45"/>
      <c r="CI55" s="45"/>
      <c r="CJ55" s="45"/>
      <c r="CK55" s="45"/>
      <c r="CL55" s="45"/>
      <c r="CM55" s="9"/>
      <c r="CN55" s="45"/>
      <c r="CO55" s="45"/>
      <c r="CP55" s="45"/>
      <c r="CQ55" s="45"/>
      <c r="CR55" s="45"/>
      <c r="CS55" s="9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9"/>
      <c r="DX55" s="45"/>
      <c r="DY55" s="45"/>
      <c r="DZ55" s="45"/>
      <c r="EA55" s="45"/>
      <c r="EB55" s="8"/>
      <c r="EC55" s="9"/>
      <c r="ED55" s="45"/>
      <c r="EE55" s="45"/>
      <c r="EF55" s="45"/>
      <c r="EG55" s="45"/>
      <c r="EH55" s="9"/>
      <c r="EI55" s="9"/>
      <c r="EJ55" s="45"/>
      <c r="EK55" s="45"/>
      <c r="EL55" s="45"/>
      <c r="EM55" s="45"/>
      <c r="EN55" s="9"/>
      <c r="EO55" s="9"/>
      <c r="EP55" s="45"/>
      <c r="EQ55" s="45"/>
    </row>
    <row r="56" spans="1:147">
      <c r="B56" s="46" t="s">
        <v>34</v>
      </c>
      <c r="C56" s="46">
        <v>2272</v>
      </c>
      <c r="D56" s="46">
        <v>1.24</v>
      </c>
      <c r="E56" s="46" t="s">
        <v>35</v>
      </c>
      <c r="F56" s="46">
        <v>1201</v>
      </c>
      <c r="G56" s="46">
        <v>1.55</v>
      </c>
      <c r="H56" s="46" t="s">
        <v>36</v>
      </c>
      <c r="I56" s="46">
        <v>1620</v>
      </c>
      <c r="J56" s="46">
        <v>1.39</v>
      </c>
      <c r="K56" s="46" t="s">
        <v>37</v>
      </c>
      <c r="L56" s="46">
        <v>709</v>
      </c>
      <c r="M56" s="46">
        <v>1.24</v>
      </c>
      <c r="P56" s="46" t="s">
        <v>34</v>
      </c>
      <c r="Q56" s="46">
        <v>2227</v>
      </c>
      <c r="R56" s="46">
        <v>1.2</v>
      </c>
      <c r="S56" s="46" t="s">
        <v>35</v>
      </c>
      <c r="T56" s="46">
        <v>1231</v>
      </c>
      <c r="U56" s="46">
        <v>1.54</v>
      </c>
      <c r="V56" s="46" t="s">
        <v>36</v>
      </c>
      <c r="W56" s="46">
        <v>1662</v>
      </c>
      <c r="X56" s="46">
        <v>1.42</v>
      </c>
      <c r="Y56" s="46" t="s">
        <v>37</v>
      </c>
      <c r="Z56" s="46">
        <v>692</v>
      </c>
      <c r="AA56" s="46">
        <v>1.23</v>
      </c>
      <c r="AB56" s="45"/>
      <c r="AC56" s="12"/>
      <c r="AD56" s="46" t="s">
        <v>34</v>
      </c>
      <c r="AE56" s="46">
        <v>2243</v>
      </c>
      <c r="AF56" s="46">
        <v>1.21</v>
      </c>
      <c r="AG56" s="46" t="s">
        <v>35</v>
      </c>
      <c r="AH56" s="46">
        <v>1207</v>
      </c>
      <c r="AI56" s="46">
        <v>1.48</v>
      </c>
      <c r="AJ56" s="46" t="s">
        <v>36</v>
      </c>
      <c r="AK56" s="46">
        <v>1643</v>
      </c>
      <c r="AL56" s="46">
        <v>1.39</v>
      </c>
      <c r="AM56" s="46" t="s">
        <v>37</v>
      </c>
      <c r="AN56" s="46">
        <v>740</v>
      </c>
      <c r="AO56" s="46">
        <v>1.27</v>
      </c>
      <c r="AP56" s="9"/>
      <c r="AQ56" s="45"/>
      <c r="AR56" s="46" t="s">
        <v>34</v>
      </c>
      <c r="AS56" s="46">
        <v>2088</v>
      </c>
      <c r="AT56" s="46">
        <v>1.17</v>
      </c>
      <c r="AU56" s="46" t="s">
        <v>35</v>
      </c>
      <c r="AV56" s="46">
        <v>1193</v>
      </c>
      <c r="AW56" s="46">
        <v>1.55</v>
      </c>
      <c r="AX56" s="46" t="s">
        <v>36</v>
      </c>
      <c r="AY56" s="46">
        <v>1519</v>
      </c>
      <c r="AZ56" s="46">
        <v>1.39</v>
      </c>
      <c r="BA56" s="46" t="s">
        <v>37</v>
      </c>
      <c r="BB56" s="46">
        <v>671</v>
      </c>
      <c r="BC56" s="46">
        <v>1.18</v>
      </c>
      <c r="BD56" s="45"/>
      <c r="BE56" s="45"/>
      <c r="BF56" s="45"/>
      <c r="BG56" s="9"/>
      <c r="BH56" s="9"/>
      <c r="BI56" s="9"/>
      <c r="BJ56" s="45"/>
      <c r="BK56" s="45"/>
      <c r="BL56" s="45"/>
      <c r="BM56" s="9"/>
      <c r="BN56" s="9"/>
      <c r="BO56" s="9"/>
      <c r="BP56" s="45"/>
      <c r="BQ56" s="45"/>
      <c r="BR56" s="45"/>
      <c r="BS56" s="45"/>
      <c r="BT56" s="45"/>
      <c r="BU56" s="9"/>
      <c r="BV56" s="45"/>
      <c r="BW56" s="45"/>
      <c r="BX56" s="45"/>
      <c r="BY56" s="9"/>
      <c r="BZ56" s="9"/>
      <c r="CA56" s="9"/>
      <c r="CB56" s="45"/>
      <c r="CC56" s="45"/>
      <c r="CD56" s="45"/>
      <c r="CE56" s="45"/>
      <c r="CF56" s="45"/>
      <c r="CG56" s="11"/>
      <c r="CH56" s="45"/>
      <c r="CI56" s="45"/>
      <c r="CJ56" s="45"/>
      <c r="CK56" s="45"/>
      <c r="CL56" s="45"/>
      <c r="CM56" s="9"/>
      <c r="CN56" s="45"/>
      <c r="CO56" s="45"/>
      <c r="CP56" s="45"/>
      <c r="CQ56" s="45"/>
      <c r="CR56" s="45"/>
      <c r="CS56" s="9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9"/>
      <c r="DX56" s="45"/>
      <c r="DY56" s="45"/>
      <c r="DZ56" s="45"/>
      <c r="EA56" s="45"/>
      <c r="EB56" s="8"/>
      <c r="EC56" s="9"/>
      <c r="ED56" s="45"/>
      <c r="EE56" s="45"/>
      <c r="EF56" s="45"/>
      <c r="EG56" s="45"/>
      <c r="EH56" s="9"/>
      <c r="EI56" s="9"/>
      <c r="EJ56" s="45"/>
      <c r="EK56" s="45"/>
      <c r="EL56" s="45"/>
      <c r="EM56" s="45"/>
      <c r="EN56" s="45"/>
      <c r="EO56" s="9"/>
      <c r="EP56" s="45"/>
      <c r="EQ56" s="45"/>
    </row>
    <row r="57" spans="1:147">
      <c r="B57" s="46" t="s">
        <v>38</v>
      </c>
      <c r="C57" s="46">
        <v>1400</v>
      </c>
      <c r="D57" s="46">
        <v>0.76</v>
      </c>
      <c r="E57" s="46" t="s">
        <v>39</v>
      </c>
      <c r="F57" s="46">
        <v>865</v>
      </c>
      <c r="G57" s="46">
        <v>1.1100000000000001</v>
      </c>
      <c r="H57" s="46" t="s">
        <v>40</v>
      </c>
      <c r="I57" s="46">
        <v>711</v>
      </c>
      <c r="J57" s="46">
        <v>0.61</v>
      </c>
      <c r="K57" s="46" t="s">
        <v>41</v>
      </c>
      <c r="L57" s="46">
        <v>431</v>
      </c>
      <c r="M57" s="46">
        <v>0.76</v>
      </c>
      <c r="P57" s="46" t="s">
        <v>38</v>
      </c>
      <c r="Q57" s="46">
        <v>1473</v>
      </c>
      <c r="R57" s="46">
        <v>0.8</v>
      </c>
      <c r="S57" s="46" t="s">
        <v>39</v>
      </c>
      <c r="T57" s="46">
        <v>868</v>
      </c>
      <c r="U57" s="46">
        <v>1.0900000000000001</v>
      </c>
      <c r="V57" s="46" t="s">
        <v>40</v>
      </c>
      <c r="W57" s="46">
        <v>677</v>
      </c>
      <c r="X57" s="46">
        <v>0.57999999999999996</v>
      </c>
      <c r="Y57" s="46" t="s">
        <v>41</v>
      </c>
      <c r="Z57" s="46">
        <v>429</v>
      </c>
      <c r="AA57" s="46">
        <v>0.77</v>
      </c>
      <c r="AB57" s="45"/>
      <c r="AC57" s="12"/>
      <c r="AD57" s="46" t="s">
        <v>38</v>
      </c>
      <c r="AE57" s="46">
        <v>1466</v>
      </c>
      <c r="AF57" s="46">
        <v>0.79</v>
      </c>
      <c r="AG57" s="46" t="s">
        <v>39</v>
      </c>
      <c r="AH57" s="46">
        <v>852</v>
      </c>
      <c r="AI57" s="46">
        <v>1.04</v>
      </c>
      <c r="AJ57" s="46" t="s">
        <v>40</v>
      </c>
      <c r="AK57" s="46">
        <v>718</v>
      </c>
      <c r="AL57" s="46">
        <v>0.61</v>
      </c>
      <c r="AM57" s="46" t="s">
        <v>41</v>
      </c>
      <c r="AN57" s="46">
        <v>426</v>
      </c>
      <c r="AO57" s="46">
        <v>0.73</v>
      </c>
      <c r="AP57" s="9"/>
      <c r="AQ57" s="45"/>
      <c r="AR57" s="46" t="s">
        <v>38</v>
      </c>
      <c r="AS57" s="46">
        <v>1472</v>
      </c>
      <c r="AT57" s="46">
        <v>0.83</v>
      </c>
      <c r="AU57" s="46" t="s">
        <v>39</v>
      </c>
      <c r="AV57" s="46">
        <v>838</v>
      </c>
      <c r="AW57" s="46">
        <v>1.0900000000000001</v>
      </c>
      <c r="AX57" s="46" t="s">
        <v>40</v>
      </c>
      <c r="AY57" s="46">
        <v>668</v>
      </c>
      <c r="AZ57" s="46">
        <v>0.61</v>
      </c>
      <c r="BA57" s="46" t="s">
        <v>41</v>
      </c>
      <c r="BB57" s="46">
        <v>463</v>
      </c>
      <c r="BC57" s="46">
        <v>0.82</v>
      </c>
      <c r="BD57" s="45"/>
      <c r="BE57" s="45"/>
      <c r="BF57" s="45"/>
      <c r="BG57" s="9"/>
      <c r="BH57" s="45"/>
      <c r="BI57" s="9"/>
      <c r="BJ57" s="45"/>
      <c r="BK57" s="45"/>
      <c r="BL57" s="45"/>
      <c r="BM57" s="9"/>
      <c r="BN57" s="45"/>
      <c r="BO57" s="9"/>
      <c r="BP57" s="45"/>
      <c r="BQ57" s="45"/>
      <c r="BR57" s="45"/>
      <c r="BS57" s="45"/>
      <c r="BT57" s="45"/>
      <c r="BU57" s="9"/>
      <c r="BV57" s="45"/>
      <c r="BW57" s="45"/>
      <c r="BX57" s="45"/>
      <c r="BY57" s="9"/>
      <c r="BZ57" s="45"/>
      <c r="CA57" s="9"/>
      <c r="CB57" s="45"/>
      <c r="CC57" s="45"/>
      <c r="CD57" s="45"/>
      <c r="CE57" s="45"/>
      <c r="CF57" s="45"/>
      <c r="CG57" s="11"/>
      <c r="CH57" s="45"/>
      <c r="CI57" s="45"/>
      <c r="CJ57" s="45"/>
      <c r="CK57" s="45"/>
      <c r="CL57" s="45"/>
      <c r="CM57" s="9"/>
      <c r="CN57" s="45"/>
      <c r="CO57" s="45"/>
      <c r="CP57" s="45"/>
      <c r="CQ57" s="45"/>
      <c r="CR57" s="45"/>
      <c r="CS57" s="9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9"/>
      <c r="DX57" s="45"/>
      <c r="DY57" s="45"/>
      <c r="DZ57" s="45"/>
      <c r="EA57" s="45"/>
      <c r="EB57" s="8"/>
      <c r="EC57" s="9"/>
      <c r="ED57" s="45"/>
      <c r="EE57" s="45"/>
      <c r="EF57" s="45"/>
      <c r="EG57" s="45"/>
      <c r="EH57" s="45"/>
      <c r="EI57" s="9"/>
      <c r="EJ57" s="45"/>
      <c r="EK57" s="45"/>
      <c r="EL57" s="45"/>
      <c r="EM57" s="45"/>
      <c r="EN57" s="45"/>
      <c r="EO57" s="9"/>
      <c r="EP57" s="45"/>
      <c r="EQ57" s="45"/>
    </row>
    <row r="58" spans="1:147">
      <c r="B58" s="46" t="s">
        <v>42</v>
      </c>
      <c r="C58" s="46">
        <v>1158</v>
      </c>
      <c r="D58" s="46">
        <v>1.3</v>
      </c>
      <c r="E58" s="46" t="s">
        <v>43</v>
      </c>
      <c r="F58" s="46">
        <v>961</v>
      </c>
      <c r="G58" s="46">
        <v>1.24</v>
      </c>
      <c r="H58" s="46" t="s">
        <v>44</v>
      </c>
      <c r="I58" s="46">
        <v>1129</v>
      </c>
      <c r="J58" s="46">
        <v>1.1399999999999999</v>
      </c>
      <c r="K58" s="46" t="s">
        <v>45</v>
      </c>
      <c r="L58" s="46">
        <v>966</v>
      </c>
      <c r="M58" s="46">
        <v>0.98</v>
      </c>
      <c r="P58" s="46" t="s">
        <v>42</v>
      </c>
      <c r="Q58" s="46">
        <v>1205</v>
      </c>
      <c r="R58" s="46">
        <v>1.3</v>
      </c>
      <c r="S58" s="46" t="s">
        <v>43</v>
      </c>
      <c r="T58" s="46">
        <v>992</v>
      </c>
      <c r="U58" s="46">
        <v>1.24</v>
      </c>
      <c r="V58" s="46" t="s">
        <v>44</v>
      </c>
      <c r="W58" s="46">
        <v>1155</v>
      </c>
      <c r="X58" s="46">
        <v>1.2</v>
      </c>
      <c r="Y58" s="46" t="s">
        <v>45</v>
      </c>
      <c r="Z58" s="46">
        <v>944</v>
      </c>
      <c r="AA58" s="46">
        <v>0.98</v>
      </c>
      <c r="AB58" s="45"/>
      <c r="AC58" s="12"/>
      <c r="AD58" s="46" t="s">
        <v>42</v>
      </c>
      <c r="AE58" s="46">
        <v>1122</v>
      </c>
      <c r="AF58" s="46">
        <v>1.26</v>
      </c>
      <c r="AG58" s="46" t="s">
        <v>43</v>
      </c>
      <c r="AH58" s="46">
        <v>1028</v>
      </c>
      <c r="AI58" s="46">
        <v>1.26</v>
      </c>
      <c r="AJ58" s="46" t="s">
        <v>44</v>
      </c>
      <c r="AK58" s="46">
        <v>1165</v>
      </c>
      <c r="AL58" s="46">
        <v>1.1000000000000001</v>
      </c>
      <c r="AM58" s="46" t="s">
        <v>45</v>
      </c>
      <c r="AN58" s="46">
        <v>1114</v>
      </c>
      <c r="AO58" s="46">
        <v>1.05</v>
      </c>
      <c r="AP58" s="9"/>
      <c r="AQ58" s="45"/>
      <c r="AR58" s="46" t="s">
        <v>42</v>
      </c>
      <c r="AS58" s="46">
        <v>1043</v>
      </c>
      <c r="AT58" s="46">
        <v>1.25</v>
      </c>
      <c r="AU58" s="46" t="s">
        <v>43</v>
      </c>
      <c r="AV58" s="46">
        <v>870</v>
      </c>
      <c r="AW58" s="46">
        <v>1.1299999999999999</v>
      </c>
      <c r="AX58" s="46" t="s">
        <v>44</v>
      </c>
      <c r="AY58" s="46">
        <v>1083</v>
      </c>
      <c r="AZ58" s="46">
        <v>1.1599999999999999</v>
      </c>
      <c r="BA58" s="46" t="s">
        <v>45</v>
      </c>
      <c r="BB58" s="46">
        <v>960</v>
      </c>
      <c r="BC58" s="46">
        <v>1.03</v>
      </c>
      <c r="BD58" s="45"/>
      <c r="BE58" s="45"/>
      <c r="BF58" s="45"/>
      <c r="BG58" s="9"/>
      <c r="BH58" s="45"/>
      <c r="BI58" s="9"/>
      <c r="BJ58" s="45"/>
      <c r="BK58" s="45"/>
      <c r="BL58" s="45"/>
      <c r="BM58" s="9"/>
      <c r="BN58" s="45"/>
      <c r="BO58" s="9"/>
      <c r="BP58" s="45"/>
      <c r="BQ58" s="45"/>
      <c r="BR58" s="45"/>
      <c r="BS58" s="45"/>
      <c r="BT58" s="45"/>
      <c r="BU58" s="9"/>
      <c r="BV58" s="45"/>
      <c r="BW58" s="45"/>
      <c r="BX58" s="45"/>
      <c r="BY58" s="9"/>
      <c r="BZ58" s="45"/>
      <c r="CA58" s="9"/>
      <c r="CB58" s="45"/>
      <c r="CC58" s="45"/>
      <c r="CD58" s="45"/>
      <c r="CE58" s="45"/>
      <c r="CF58" s="45"/>
      <c r="CG58" s="11"/>
      <c r="CH58" s="45"/>
      <c r="CI58" s="45"/>
      <c r="CJ58" s="45"/>
      <c r="CK58" s="45"/>
      <c r="CL58" s="45"/>
      <c r="CM58" s="9"/>
      <c r="CN58" s="45"/>
      <c r="CO58" s="45"/>
      <c r="CP58" s="45"/>
      <c r="CQ58" s="45"/>
      <c r="CR58" s="45"/>
      <c r="CS58" s="9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9"/>
      <c r="DX58" s="45"/>
      <c r="DY58" s="45"/>
      <c r="DZ58" s="45"/>
      <c r="EA58" s="45"/>
      <c r="EB58" s="8"/>
      <c r="EC58" s="9"/>
      <c r="ED58" s="45"/>
      <c r="EE58" s="45"/>
      <c r="EF58" s="45"/>
      <c r="EG58" s="45"/>
      <c r="EH58" s="45"/>
      <c r="EI58" s="9"/>
      <c r="EJ58" s="45"/>
      <c r="EK58" s="45"/>
      <c r="EL58" s="45"/>
      <c r="EM58" s="45"/>
      <c r="EN58" s="45"/>
      <c r="EO58" s="9"/>
      <c r="EP58" s="45"/>
      <c r="EQ58" s="45"/>
    </row>
    <row r="59" spans="1:147">
      <c r="B59" s="46" t="s">
        <v>46</v>
      </c>
      <c r="C59" s="46">
        <v>1003</v>
      </c>
      <c r="D59" s="46">
        <v>1.1200000000000001</v>
      </c>
      <c r="E59" s="46" t="s">
        <v>47</v>
      </c>
      <c r="F59" s="46">
        <v>493</v>
      </c>
      <c r="G59" s="46">
        <v>0.63</v>
      </c>
      <c r="H59" s="46" t="s">
        <v>48</v>
      </c>
      <c r="I59" s="46">
        <v>873</v>
      </c>
      <c r="J59" s="46">
        <v>0.88</v>
      </c>
      <c r="K59" s="46" t="s">
        <v>49</v>
      </c>
      <c r="L59" s="46">
        <v>759</v>
      </c>
      <c r="M59" s="46">
        <v>1</v>
      </c>
      <c r="P59" s="46" t="s">
        <v>46</v>
      </c>
      <c r="Q59" s="46">
        <v>1099</v>
      </c>
      <c r="R59" s="46">
        <v>1.18</v>
      </c>
      <c r="S59" s="46" t="s">
        <v>47</v>
      </c>
      <c r="T59" s="46">
        <v>547</v>
      </c>
      <c r="U59" s="46">
        <v>0.69</v>
      </c>
      <c r="V59" s="46" t="s">
        <v>48</v>
      </c>
      <c r="W59" s="46">
        <v>796</v>
      </c>
      <c r="X59" s="46">
        <v>0.82</v>
      </c>
      <c r="Y59" s="46" t="s">
        <v>49</v>
      </c>
      <c r="Z59" s="46">
        <v>678</v>
      </c>
      <c r="AA59" s="46">
        <v>1</v>
      </c>
      <c r="AB59" s="45"/>
      <c r="AC59" s="12"/>
      <c r="AD59" s="46" t="s">
        <v>46</v>
      </c>
      <c r="AE59" s="46">
        <v>1038</v>
      </c>
      <c r="AF59" s="46">
        <v>1.1599999999999999</v>
      </c>
      <c r="AG59" s="46" t="s">
        <v>47</v>
      </c>
      <c r="AH59" s="46">
        <v>594</v>
      </c>
      <c r="AI59" s="46">
        <v>0.73</v>
      </c>
      <c r="AJ59" s="46" t="s">
        <v>48</v>
      </c>
      <c r="AK59" s="46">
        <v>901</v>
      </c>
      <c r="AL59" s="46">
        <v>0.85</v>
      </c>
      <c r="AM59" s="46" t="s">
        <v>49</v>
      </c>
      <c r="AN59" s="46">
        <v>766</v>
      </c>
      <c r="AO59" s="46">
        <v>1</v>
      </c>
      <c r="AP59" s="9"/>
      <c r="AQ59" s="9"/>
      <c r="AR59" s="46" t="s">
        <v>46</v>
      </c>
      <c r="AS59" s="46">
        <v>1018</v>
      </c>
      <c r="AT59" s="46">
        <v>1.22</v>
      </c>
      <c r="AU59" s="46" t="s">
        <v>47</v>
      </c>
      <c r="AV59" s="46">
        <v>527</v>
      </c>
      <c r="AW59" s="46">
        <v>0.68</v>
      </c>
      <c r="AX59" s="46" t="s">
        <v>48</v>
      </c>
      <c r="AY59" s="46">
        <v>756</v>
      </c>
      <c r="AZ59" s="46">
        <v>0.81</v>
      </c>
      <c r="BA59" s="46" t="s">
        <v>49</v>
      </c>
      <c r="BB59" s="46">
        <v>719</v>
      </c>
      <c r="BC59" s="46">
        <v>1</v>
      </c>
      <c r="BD59" s="45"/>
      <c r="BE59" s="45"/>
      <c r="BF59" s="45"/>
      <c r="BG59" s="9"/>
      <c r="BH59" s="45"/>
      <c r="BI59" s="9"/>
      <c r="BJ59" s="45"/>
      <c r="BK59" s="45"/>
      <c r="BL59" s="45"/>
      <c r="BM59" s="9"/>
      <c r="BN59" s="45"/>
      <c r="BO59" s="9"/>
      <c r="BP59" s="45"/>
      <c r="BQ59" s="45"/>
      <c r="BR59" s="45"/>
      <c r="BS59" s="45"/>
      <c r="BT59" s="45"/>
      <c r="BU59" s="9"/>
      <c r="BV59" s="45"/>
      <c r="BW59" s="45"/>
      <c r="BX59" s="45"/>
      <c r="BY59" s="9"/>
      <c r="BZ59" s="45"/>
      <c r="CA59" s="9"/>
      <c r="CB59" s="45"/>
      <c r="CC59" s="45"/>
      <c r="CD59" s="45"/>
      <c r="CE59" s="45"/>
      <c r="CF59" s="45"/>
      <c r="CG59" s="9"/>
      <c r="CH59" s="45"/>
      <c r="CI59" s="45"/>
      <c r="CJ59" s="45"/>
      <c r="CK59" s="45"/>
      <c r="CL59" s="45"/>
      <c r="CM59" s="9"/>
      <c r="CN59" s="45"/>
      <c r="CO59" s="45"/>
      <c r="CP59" s="45"/>
      <c r="CQ59" s="45"/>
      <c r="CR59" s="45"/>
      <c r="CS59" s="9"/>
      <c r="CT59" s="45"/>
      <c r="CU59" s="45"/>
      <c r="CV59" s="45"/>
      <c r="CW59" s="45"/>
      <c r="CX59" s="45"/>
      <c r="CY59" s="9"/>
      <c r="CZ59" s="45"/>
      <c r="DA59" s="45"/>
      <c r="DB59" s="45"/>
      <c r="DC59" s="45"/>
      <c r="DD59" s="45"/>
      <c r="DE59" s="9"/>
      <c r="DF59" s="45"/>
      <c r="DG59" s="45"/>
      <c r="DH59" s="45"/>
      <c r="DI59" s="45"/>
      <c r="DJ59" s="45"/>
      <c r="DK59" s="9"/>
      <c r="DL59" s="45"/>
      <c r="DM59" s="45"/>
      <c r="DN59" s="45"/>
      <c r="DO59" s="45"/>
      <c r="DP59" s="45"/>
      <c r="DQ59" s="9"/>
      <c r="DR59" s="45"/>
      <c r="DS59" s="45"/>
      <c r="DT59" s="45"/>
      <c r="DU59" s="45"/>
      <c r="DV59" s="45"/>
      <c r="DW59" s="8"/>
      <c r="DX59" s="45"/>
      <c r="DY59" s="45"/>
      <c r="DZ59" s="45"/>
      <c r="EA59" s="45"/>
      <c r="EB59" s="45"/>
      <c r="EC59" s="8"/>
      <c r="ED59" s="45"/>
      <c r="EE59" s="45"/>
      <c r="EF59" s="45"/>
      <c r="EG59" s="45"/>
      <c r="EH59" s="45"/>
      <c r="EI59" s="9"/>
      <c r="EJ59" s="45"/>
      <c r="EK59" s="45"/>
      <c r="EL59" s="45"/>
      <c r="EM59" s="45"/>
      <c r="EN59" s="45"/>
      <c r="EO59" s="9"/>
      <c r="EP59" s="45"/>
      <c r="EQ59" s="45"/>
    </row>
    <row r="60" spans="1:147">
      <c r="B60" s="46" t="s">
        <v>50</v>
      </c>
      <c r="C60" s="46">
        <v>1168</v>
      </c>
      <c r="D60" s="46">
        <v>1.31</v>
      </c>
      <c r="E60" s="46" t="s">
        <v>51</v>
      </c>
      <c r="F60" s="46">
        <v>622</v>
      </c>
      <c r="G60" s="46">
        <v>1.1100000000000001</v>
      </c>
      <c r="H60" s="46" t="s">
        <v>52</v>
      </c>
      <c r="I60" s="46">
        <v>998</v>
      </c>
      <c r="J60" s="46">
        <v>1.41</v>
      </c>
      <c r="K60" s="46" t="s">
        <v>53</v>
      </c>
      <c r="L60" s="46">
        <v>366</v>
      </c>
      <c r="M60" s="46">
        <v>0.68</v>
      </c>
      <c r="P60" s="46" t="s">
        <v>50</v>
      </c>
      <c r="Q60" s="46">
        <v>1160</v>
      </c>
      <c r="R60" s="46">
        <v>1.25</v>
      </c>
      <c r="S60" s="46" t="s">
        <v>51</v>
      </c>
      <c r="T60" s="46">
        <v>693</v>
      </c>
      <c r="U60" s="46">
        <v>1.1299999999999999</v>
      </c>
      <c r="V60" s="46" t="s">
        <v>52</v>
      </c>
      <c r="W60" s="46">
        <v>988</v>
      </c>
      <c r="X60" s="46">
        <v>1.41</v>
      </c>
      <c r="Y60" s="46" t="s">
        <v>53</v>
      </c>
      <c r="Z60" s="46">
        <v>321</v>
      </c>
      <c r="AA60" s="46">
        <v>0.62</v>
      </c>
      <c r="AB60" s="45"/>
      <c r="AC60" s="12"/>
      <c r="AD60" s="46" t="s">
        <v>50</v>
      </c>
      <c r="AE60" s="46">
        <v>1097</v>
      </c>
      <c r="AF60" s="46">
        <v>1.23</v>
      </c>
      <c r="AG60" s="46" t="s">
        <v>51</v>
      </c>
      <c r="AH60" s="46">
        <v>606</v>
      </c>
      <c r="AI60" s="46">
        <v>1.06</v>
      </c>
      <c r="AJ60" s="46" t="s">
        <v>52</v>
      </c>
      <c r="AK60" s="46">
        <v>960</v>
      </c>
      <c r="AL60" s="46">
        <v>1.43</v>
      </c>
      <c r="AM60" s="46" t="s">
        <v>53</v>
      </c>
      <c r="AN60" s="46">
        <v>346</v>
      </c>
      <c r="AO60" s="46">
        <v>0.64</v>
      </c>
      <c r="AP60" s="9"/>
      <c r="AQ60" s="9"/>
      <c r="AR60" s="46" t="s">
        <v>50</v>
      </c>
      <c r="AS60" s="46">
        <v>1082</v>
      </c>
      <c r="AT60" s="46">
        <v>1.3</v>
      </c>
      <c r="AU60" s="46" t="s">
        <v>51</v>
      </c>
      <c r="AV60" s="46">
        <v>572</v>
      </c>
      <c r="AW60" s="46">
        <v>1.07</v>
      </c>
      <c r="AX60" s="46" t="s">
        <v>52</v>
      </c>
      <c r="AY60" s="46">
        <v>887</v>
      </c>
      <c r="AZ60" s="46">
        <v>1.43</v>
      </c>
      <c r="BA60" s="46" t="s">
        <v>53</v>
      </c>
      <c r="BB60" s="46">
        <v>366</v>
      </c>
      <c r="BC60" s="46">
        <v>0.69</v>
      </c>
      <c r="BD60" s="45"/>
      <c r="BE60" s="45"/>
      <c r="BF60" s="45"/>
      <c r="BG60" s="9"/>
      <c r="BH60" s="45"/>
      <c r="BI60" s="9"/>
      <c r="BJ60" s="45"/>
      <c r="BK60" s="45"/>
      <c r="BL60" s="45"/>
      <c r="BM60" s="9"/>
      <c r="BN60" s="45"/>
      <c r="BO60" s="9"/>
      <c r="BP60" s="45"/>
      <c r="BQ60" s="45"/>
      <c r="BR60" s="45"/>
      <c r="BS60" s="45"/>
      <c r="BT60" s="45"/>
      <c r="BU60" s="9"/>
      <c r="BV60" s="45"/>
      <c r="BW60" s="45"/>
      <c r="BX60" s="45"/>
      <c r="BY60" s="9"/>
      <c r="BZ60" s="45"/>
      <c r="CA60" s="9"/>
      <c r="CB60" s="45"/>
      <c r="CC60" s="45"/>
      <c r="CD60" s="45"/>
      <c r="CE60" s="45"/>
      <c r="CF60" s="45"/>
      <c r="CG60" s="9"/>
      <c r="CH60" s="45"/>
      <c r="CI60" s="45"/>
      <c r="CJ60" s="45"/>
      <c r="CK60" s="45"/>
      <c r="CL60" s="45"/>
      <c r="CM60" s="9"/>
      <c r="CN60" s="45"/>
      <c r="CO60" s="45"/>
      <c r="CP60" s="45"/>
      <c r="CQ60" s="45"/>
      <c r="CR60" s="45"/>
      <c r="CS60" s="9"/>
      <c r="CT60" s="45"/>
      <c r="CU60" s="45"/>
      <c r="CV60" s="45"/>
      <c r="CW60" s="45"/>
      <c r="CX60" s="45"/>
      <c r="CY60" s="9"/>
      <c r="CZ60" s="45"/>
      <c r="DA60" s="45"/>
      <c r="DB60" s="45"/>
      <c r="DC60" s="45"/>
      <c r="DD60" s="45"/>
      <c r="DE60" s="9"/>
      <c r="DF60" s="45"/>
      <c r="DG60" s="45"/>
      <c r="DH60" s="45"/>
      <c r="DI60" s="45"/>
      <c r="DJ60" s="45"/>
      <c r="DK60" s="9"/>
      <c r="DL60" s="45"/>
      <c r="DM60" s="45"/>
      <c r="DN60" s="45"/>
      <c r="DO60" s="45"/>
      <c r="DP60" s="45"/>
      <c r="DQ60" s="9"/>
      <c r="DR60" s="45"/>
      <c r="DS60" s="45"/>
      <c r="DT60" s="45"/>
      <c r="DU60" s="45"/>
      <c r="DV60" s="45"/>
      <c r="DW60" s="9"/>
      <c r="DX60" s="45"/>
      <c r="DY60" s="45"/>
      <c r="DZ60" s="45"/>
      <c r="EA60" s="45"/>
      <c r="EB60" s="45"/>
      <c r="EC60" s="8"/>
      <c r="ED60" s="45"/>
      <c r="EE60" s="45"/>
      <c r="EF60" s="45"/>
      <c r="EG60" s="45"/>
      <c r="EH60" s="45"/>
      <c r="EI60" s="9"/>
      <c r="EJ60" s="45"/>
      <c r="EK60" s="45"/>
      <c r="EL60" s="45"/>
      <c r="EM60" s="45"/>
      <c r="EN60" s="45"/>
      <c r="EO60" s="9"/>
      <c r="EP60" s="45"/>
      <c r="EQ60" s="45"/>
    </row>
    <row r="61" spans="1:147">
      <c r="B61" s="46" t="s">
        <v>54</v>
      </c>
      <c r="C61" s="46">
        <v>690</v>
      </c>
      <c r="D61" s="46">
        <v>0.77</v>
      </c>
      <c r="E61" s="46" t="s">
        <v>55</v>
      </c>
      <c r="F61" s="46">
        <v>585</v>
      </c>
      <c r="G61" s="46">
        <v>1.05</v>
      </c>
      <c r="H61" s="46" t="s">
        <v>56</v>
      </c>
      <c r="I61" s="46">
        <v>418</v>
      </c>
      <c r="J61" s="46">
        <v>0.59</v>
      </c>
      <c r="K61" s="46" t="s">
        <v>57</v>
      </c>
      <c r="L61" s="46">
        <v>254</v>
      </c>
      <c r="M61" s="46">
        <v>0.48</v>
      </c>
      <c r="P61" s="46" t="s">
        <v>54</v>
      </c>
      <c r="Q61" s="46">
        <v>637</v>
      </c>
      <c r="R61" s="46">
        <v>0.69</v>
      </c>
      <c r="S61" s="46" t="s">
        <v>55</v>
      </c>
      <c r="T61" s="46">
        <v>569</v>
      </c>
      <c r="U61" s="46">
        <v>0.93</v>
      </c>
      <c r="V61" s="46" t="s">
        <v>56</v>
      </c>
      <c r="W61" s="46">
        <v>416</v>
      </c>
      <c r="X61" s="46">
        <v>0.59</v>
      </c>
      <c r="Y61" s="46" t="s">
        <v>57</v>
      </c>
      <c r="Z61" s="46">
        <v>235</v>
      </c>
      <c r="AA61" s="46">
        <v>0.45</v>
      </c>
      <c r="AB61" s="45"/>
      <c r="AC61" s="12"/>
      <c r="AD61" s="46" t="s">
        <v>54</v>
      </c>
      <c r="AE61" s="46">
        <v>650</v>
      </c>
      <c r="AF61" s="46">
        <v>0.73</v>
      </c>
      <c r="AG61" s="46" t="s">
        <v>55</v>
      </c>
      <c r="AH61" s="46">
        <v>559</v>
      </c>
      <c r="AI61" s="46">
        <v>0.98</v>
      </c>
      <c r="AJ61" s="46" t="s">
        <v>56</v>
      </c>
      <c r="AK61" s="46">
        <v>385</v>
      </c>
      <c r="AL61" s="46">
        <v>0.56999999999999995</v>
      </c>
      <c r="AM61" s="46" t="s">
        <v>57</v>
      </c>
      <c r="AN61" s="46">
        <v>222</v>
      </c>
      <c r="AO61" s="46">
        <v>0.41</v>
      </c>
      <c r="AP61" s="9"/>
      <c r="AQ61" s="9"/>
      <c r="AR61" s="46" t="s">
        <v>54</v>
      </c>
      <c r="AS61" s="46">
        <v>647</v>
      </c>
      <c r="AT61" s="46">
        <v>0.78</v>
      </c>
      <c r="AU61" s="46" t="s">
        <v>55</v>
      </c>
      <c r="AV61" s="46">
        <v>522</v>
      </c>
      <c r="AW61" s="46">
        <v>0.98</v>
      </c>
      <c r="AX61" s="46" t="s">
        <v>56</v>
      </c>
      <c r="AY61" s="46">
        <v>350</v>
      </c>
      <c r="AZ61" s="46">
        <v>0.56999999999999995</v>
      </c>
      <c r="BA61" s="46" t="s">
        <v>57</v>
      </c>
      <c r="BB61" s="46">
        <v>245</v>
      </c>
      <c r="BC61" s="46">
        <v>0.46</v>
      </c>
      <c r="BD61" s="45"/>
      <c r="BE61" s="45"/>
      <c r="BF61" s="45"/>
      <c r="BG61" s="9"/>
      <c r="BH61" s="45"/>
      <c r="BI61" s="9"/>
      <c r="BJ61" s="45"/>
      <c r="BK61" s="45"/>
      <c r="BL61" s="45"/>
      <c r="BM61" s="9"/>
      <c r="BN61" s="45"/>
      <c r="BO61" s="9"/>
      <c r="BP61" s="45"/>
      <c r="BQ61" s="45"/>
      <c r="BR61" s="45"/>
      <c r="BS61" s="45"/>
      <c r="BT61" s="45"/>
      <c r="BU61" s="9"/>
      <c r="BV61" s="45"/>
      <c r="BW61" s="45"/>
      <c r="BX61" s="45"/>
      <c r="BY61" s="9"/>
      <c r="BZ61" s="45"/>
      <c r="CA61" s="9"/>
      <c r="CB61" s="45"/>
      <c r="CC61" s="45"/>
      <c r="CD61" s="45"/>
      <c r="CE61" s="45"/>
      <c r="CF61" s="45"/>
      <c r="CG61" s="11"/>
      <c r="CH61" s="45"/>
      <c r="CI61" s="45"/>
      <c r="CJ61" s="45"/>
      <c r="CK61" s="45"/>
      <c r="CL61" s="45"/>
      <c r="CM61" s="9"/>
      <c r="CN61" s="45"/>
      <c r="CO61" s="45"/>
      <c r="CP61" s="45"/>
      <c r="CQ61" s="45"/>
      <c r="CR61" s="45"/>
      <c r="CS61" s="9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9"/>
      <c r="DX61" s="45"/>
      <c r="DY61" s="45"/>
      <c r="DZ61" s="45"/>
      <c r="EA61" s="45"/>
      <c r="EB61" s="45"/>
      <c r="EC61" s="8"/>
      <c r="ED61" s="45"/>
      <c r="EE61" s="45"/>
      <c r="EF61" s="45"/>
      <c r="EG61" s="45"/>
      <c r="EH61" s="45"/>
      <c r="EI61" s="9"/>
      <c r="EJ61" s="45"/>
      <c r="EK61" s="45"/>
      <c r="EL61" s="45"/>
      <c r="EM61" s="45"/>
      <c r="EN61" s="45"/>
      <c r="EO61" s="9"/>
      <c r="EP61" s="45"/>
      <c r="EQ61" s="45"/>
    </row>
    <row r="62" spans="1:147">
      <c r="B62" s="46" t="s">
        <v>58</v>
      </c>
      <c r="C62" s="46">
        <v>847</v>
      </c>
      <c r="D62" s="46">
        <v>0.95</v>
      </c>
      <c r="E62" s="46" t="s">
        <v>59</v>
      </c>
      <c r="F62" s="46">
        <v>703</v>
      </c>
      <c r="G62" s="46">
        <v>1.26</v>
      </c>
      <c r="H62" s="46" t="s">
        <v>60</v>
      </c>
      <c r="I62" s="46">
        <v>1101</v>
      </c>
      <c r="J62" s="46">
        <v>1.39</v>
      </c>
      <c r="K62" s="46" t="s">
        <v>61</v>
      </c>
      <c r="L62" s="46">
        <v>510</v>
      </c>
      <c r="M62" s="46">
        <v>0.95</v>
      </c>
      <c r="P62" s="46" t="s">
        <v>58</v>
      </c>
      <c r="Q62" s="46">
        <v>933</v>
      </c>
      <c r="R62" s="46">
        <v>1</v>
      </c>
      <c r="S62" s="46" t="s">
        <v>59</v>
      </c>
      <c r="T62" s="46">
        <v>796</v>
      </c>
      <c r="U62" s="46">
        <v>1.3</v>
      </c>
      <c r="V62" s="46" t="s">
        <v>60</v>
      </c>
      <c r="W62" s="46">
        <v>1072</v>
      </c>
      <c r="X62" s="46">
        <v>1.35</v>
      </c>
      <c r="Y62" s="46" t="s">
        <v>61</v>
      </c>
      <c r="Z62" s="46">
        <v>528</v>
      </c>
      <c r="AA62" s="46">
        <v>1.02</v>
      </c>
      <c r="AB62" s="45"/>
      <c r="AC62" s="12"/>
      <c r="AD62" s="46" t="s">
        <v>58</v>
      </c>
      <c r="AE62" s="46">
        <v>928</v>
      </c>
      <c r="AF62" s="46">
        <v>1.04</v>
      </c>
      <c r="AG62" s="46" t="s">
        <v>59</v>
      </c>
      <c r="AH62" s="46">
        <v>744</v>
      </c>
      <c r="AI62" s="46">
        <v>1.31</v>
      </c>
      <c r="AJ62" s="46" t="s">
        <v>60</v>
      </c>
      <c r="AK62" s="46">
        <v>1038</v>
      </c>
      <c r="AL62" s="46">
        <v>1.36</v>
      </c>
      <c r="AM62" s="46" t="s">
        <v>61</v>
      </c>
      <c r="AN62" s="46">
        <v>542</v>
      </c>
      <c r="AO62" s="46">
        <v>1.01</v>
      </c>
      <c r="AP62" s="9"/>
      <c r="AQ62" s="45"/>
      <c r="AR62" s="46" t="s">
        <v>58</v>
      </c>
      <c r="AS62" s="46">
        <v>727</v>
      </c>
      <c r="AT62" s="46">
        <v>0.87</v>
      </c>
      <c r="AU62" s="46" t="s">
        <v>59</v>
      </c>
      <c r="AV62" s="46">
        <v>699</v>
      </c>
      <c r="AW62" s="46">
        <v>1.31</v>
      </c>
      <c r="AX62" s="46" t="s">
        <v>60</v>
      </c>
      <c r="AY62" s="46">
        <v>1019</v>
      </c>
      <c r="AZ62" s="46">
        <v>1.38</v>
      </c>
      <c r="BA62" s="46" t="s">
        <v>61</v>
      </c>
      <c r="BB62" s="46">
        <v>519</v>
      </c>
      <c r="BC62" s="46">
        <v>0.98</v>
      </c>
      <c r="BD62" s="45"/>
      <c r="BE62" s="45"/>
      <c r="BF62" s="45"/>
      <c r="BG62" s="9"/>
      <c r="BH62" s="45"/>
      <c r="BI62" s="9"/>
      <c r="BJ62" s="45"/>
      <c r="BK62" s="45"/>
      <c r="BL62" s="45"/>
      <c r="BM62" s="9"/>
      <c r="BN62" s="45"/>
      <c r="BO62" s="9"/>
      <c r="BP62" s="45"/>
      <c r="BQ62" s="45"/>
      <c r="BR62" s="45"/>
      <c r="BS62" s="45"/>
      <c r="BT62" s="45"/>
      <c r="BU62" s="9"/>
      <c r="BV62" s="45"/>
      <c r="BW62" s="45"/>
      <c r="BX62" s="45"/>
      <c r="BY62" s="9"/>
      <c r="BZ62" s="45"/>
      <c r="CA62" s="9"/>
      <c r="CB62" s="45"/>
      <c r="CC62" s="45"/>
      <c r="CD62" s="45"/>
      <c r="CE62" s="45"/>
      <c r="CF62" s="45"/>
      <c r="CG62" s="11"/>
      <c r="CH62" s="45"/>
      <c r="CI62" s="45"/>
      <c r="CJ62" s="45"/>
      <c r="CK62" s="45"/>
      <c r="CL62" s="45"/>
      <c r="CM62" s="9"/>
      <c r="CN62" s="45"/>
      <c r="CO62" s="45"/>
      <c r="CP62" s="45"/>
      <c r="CQ62" s="45"/>
      <c r="CR62" s="45"/>
      <c r="CS62" s="9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9"/>
      <c r="DX62" s="45"/>
      <c r="DY62" s="45"/>
      <c r="DZ62" s="45"/>
      <c r="EA62" s="45"/>
      <c r="EB62" s="45"/>
      <c r="EC62" s="8"/>
      <c r="ED62" s="45"/>
      <c r="EE62" s="45"/>
      <c r="EF62" s="45"/>
      <c r="EG62" s="45"/>
      <c r="EH62" s="45"/>
      <c r="EI62" s="9"/>
      <c r="EJ62" s="45"/>
      <c r="EK62" s="45"/>
      <c r="EL62" s="45"/>
      <c r="EM62" s="45"/>
      <c r="EN62" s="45"/>
      <c r="EO62" s="9"/>
      <c r="EP62" s="45"/>
      <c r="EQ62" s="45"/>
    </row>
    <row r="63" spans="1:147">
      <c r="B63" s="46" t="s">
        <v>62</v>
      </c>
      <c r="C63" s="46">
        <v>484</v>
      </c>
      <c r="D63" s="46">
        <v>0.54</v>
      </c>
      <c r="E63" s="46" t="s">
        <v>63</v>
      </c>
      <c r="F63" s="46">
        <v>326</v>
      </c>
      <c r="G63" s="46">
        <v>0.57999999999999996</v>
      </c>
      <c r="H63" s="46" t="s">
        <v>64</v>
      </c>
      <c r="I63" s="46">
        <v>487</v>
      </c>
      <c r="J63" s="46">
        <v>0.61</v>
      </c>
      <c r="K63" s="46" t="s">
        <v>65</v>
      </c>
      <c r="L63" s="46">
        <v>371</v>
      </c>
      <c r="M63" s="46">
        <v>0.69</v>
      </c>
      <c r="P63" s="46" t="s">
        <v>62</v>
      </c>
      <c r="Q63" s="46">
        <v>541</v>
      </c>
      <c r="R63" s="46">
        <v>0.57999999999999996</v>
      </c>
      <c r="S63" s="46" t="s">
        <v>63</v>
      </c>
      <c r="T63" s="46">
        <v>395</v>
      </c>
      <c r="U63" s="46">
        <v>0.64</v>
      </c>
      <c r="V63" s="46" t="s">
        <v>64</v>
      </c>
      <c r="W63" s="46">
        <v>519</v>
      </c>
      <c r="X63" s="46">
        <v>0.65</v>
      </c>
      <c r="Y63" s="46" t="s">
        <v>65</v>
      </c>
      <c r="Z63" s="46">
        <v>365</v>
      </c>
      <c r="AA63" s="46">
        <v>0.7</v>
      </c>
      <c r="AB63" s="45"/>
      <c r="AC63" s="12"/>
      <c r="AD63" s="46" t="s">
        <v>62</v>
      </c>
      <c r="AE63" s="46">
        <v>523</v>
      </c>
      <c r="AF63" s="46">
        <v>0.59</v>
      </c>
      <c r="AG63" s="46" t="s">
        <v>63</v>
      </c>
      <c r="AH63" s="46">
        <v>368</v>
      </c>
      <c r="AI63" s="46">
        <v>0.65</v>
      </c>
      <c r="AJ63" s="46" t="s">
        <v>64</v>
      </c>
      <c r="AK63" s="46">
        <v>494</v>
      </c>
      <c r="AL63" s="46">
        <v>0.64</v>
      </c>
      <c r="AM63" s="46" t="s">
        <v>65</v>
      </c>
      <c r="AN63" s="46">
        <v>364</v>
      </c>
      <c r="AO63" s="46">
        <v>0.68</v>
      </c>
      <c r="AP63" s="9"/>
      <c r="AQ63" s="45"/>
      <c r="AR63" s="46" t="s">
        <v>62</v>
      </c>
      <c r="AS63" s="46">
        <v>476</v>
      </c>
      <c r="AT63" s="46">
        <v>0.56999999999999995</v>
      </c>
      <c r="AU63" s="46" t="s">
        <v>63</v>
      </c>
      <c r="AV63" s="46">
        <v>340</v>
      </c>
      <c r="AW63" s="46">
        <v>0.64</v>
      </c>
      <c r="AX63" s="46" t="s">
        <v>64</v>
      </c>
      <c r="AY63" s="46">
        <v>462</v>
      </c>
      <c r="AZ63" s="46">
        <v>0.62</v>
      </c>
      <c r="BA63" s="46" t="s">
        <v>65</v>
      </c>
      <c r="BB63" s="46">
        <v>355</v>
      </c>
      <c r="BC63" s="46">
        <v>0.67</v>
      </c>
      <c r="BD63" s="45"/>
      <c r="BE63" s="45"/>
      <c r="BF63" s="45"/>
      <c r="BG63" s="9"/>
      <c r="BH63" s="45"/>
      <c r="BI63" s="9"/>
      <c r="BJ63" s="45"/>
      <c r="BK63" s="45"/>
      <c r="BL63" s="45"/>
      <c r="BM63" s="9"/>
      <c r="BN63" s="45"/>
      <c r="BO63" s="9"/>
      <c r="BP63" s="45"/>
      <c r="BQ63" s="45"/>
      <c r="BR63" s="45"/>
      <c r="BS63" s="45"/>
      <c r="BT63" s="45"/>
      <c r="BU63" s="9"/>
      <c r="BV63" s="45"/>
      <c r="BW63" s="45"/>
      <c r="BX63" s="45"/>
      <c r="BY63" s="9"/>
      <c r="BZ63" s="45"/>
      <c r="CA63" s="9"/>
      <c r="CB63" s="45"/>
      <c r="CC63" s="45"/>
      <c r="CD63" s="45"/>
      <c r="CE63" s="45"/>
      <c r="CF63" s="45"/>
      <c r="CG63" s="11"/>
      <c r="CH63" s="45"/>
      <c r="CI63" s="45"/>
      <c r="CJ63" s="45"/>
      <c r="CK63" s="45"/>
      <c r="CL63" s="45"/>
      <c r="CM63" s="9"/>
      <c r="CN63" s="45"/>
      <c r="CO63" s="45"/>
      <c r="CP63" s="45"/>
      <c r="CQ63" s="45"/>
      <c r="CR63" s="45"/>
      <c r="CS63" s="9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9"/>
      <c r="DX63" s="45"/>
      <c r="DY63" s="45"/>
      <c r="DZ63" s="45"/>
      <c r="EA63" s="45"/>
      <c r="EB63" s="45"/>
      <c r="EC63" s="8"/>
      <c r="ED63" s="45"/>
      <c r="EE63" s="45"/>
      <c r="EF63" s="45"/>
      <c r="EG63" s="45"/>
      <c r="EH63" s="45"/>
      <c r="EI63" s="9"/>
      <c r="EJ63" s="45"/>
      <c r="EK63" s="45"/>
      <c r="EL63" s="45"/>
      <c r="EM63" s="45"/>
      <c r="EN63" s="45"/>
      <c r="EO63" s="9"/>
      <c r="EP63" s="45"/>
      <c r="EQ63" s="45"/>
    </row>
    <row r="64" spans="1:147">
      <c r="B64" s="46" t="s">
        <v>66</v>
      </c>
      <c r="C64" s="46">
        <v>1796</v>
      </c>
      <c r="D64" s="46">
        <v>1.19</v>
      </c>
      <c r="E64" s="46" t="s">
        <v>67</v>
      </c>
      <c r="F64" s="46">
        <v>664</v>
      </c>
      <c r="G64" s="46">
        <v>1.21</v>
      </c>
      <c r="H64" s="46" t="s">
        <v>68</v>
      </c>
      <c r="I64" s="46">
        <v>1776</v>
      </c>
      <c r="J64" s="46">
        <v>1.42</v>
      </c>
      <c r="K64" s="46" t="s">
        <v>69</v>
      </c>
      <c r="L64" s="46">
        <v>690</v>
      </c>
      <c r="M64" s="46">
        <v>0.89</v>
      </c>
      <c r="P64" s="46" t="s">
        <v>66</v>
      </c>
      <c r="Q64" s="46">
        <v>1812</v>
      </c>
      <c r="R64" s="46">
        <v>1.21</v>
      </c>
      <c r="S64" s="46" t="s">
        <v>67</v>
      </c>
      <c r="T64" s="46">
        <v>654</v>
      </c>
      <c r="U64" s="46">
        <v>1.17</v>
      </c>
      <c r="V64" s="46" t="s">
        <v>68</v>
      </c>
      <c r="W64" s="46">
        <v>1860</v>
      </c>
      <c r="X64" s="46">
        <v>1.44</v>
      </c>
      <c r="Y64" s="46" t="s">
        <v>69</v>
      </c>
      <c r="Z64" s="46">
        <v>685</v>
      </c>
      <c r="AA64" s="46">
        <v>0.86</v>
      </c>
      <c r="AB64" s="45"/>
      <c r="AC64" s="12"/>
      <c r="AD64" s="46" t="s">
        <v>66</v>
      </c>
      <c r="AE64" s="46">
        <v>1794</v>
      </c>
      <c r="AF64" s="46">
        <v>1.17</v>
      </c>
      <c r="AG64" s="46" t="s">
        <v>67</v>
      </c>
      <c r="AH64" s="46">
        <v>711</v>
      </c>
      <c r="AI64" s="46">
        <v>1.23</v>
      </c>
      <c r="AJ64" s="46" t="s">
        <v>68</v>
      </c>
      <c r="AK64" s="46">
        <v>1823</v>
      </c>
      <c r="AL64" s="46">
        <v>1.41</v>
      </c>
      <c r="AM64" s="46" t="s">
        <v>69</v>
      </c>
      <c r="AN64" s="46">
        <v>727</v>
      </c>
      <c r="AO64" s="46">
        <v>0.89</v>
      </c>
      <c r="AP64" s="9"/>
      <c r="AQ64" s="45"/>
      <c r="AR64" s="46" t="s">
        <v>66</v>
      </c>
      <c r="AS64" s="46">
        <v>1732</v>
      </c>
      <c r="AT64" s="46">
        <v>1.19</v>
      </c>
      <c r="AU64" s="46" t="s">
        <v>67</v>
      </c>
      <c r="AV64" s="46">
        <v>697</v>
      </c>
      <c r="AW64" s="46">
        <v>1.23</v>
      </c>
      <c r="AX64" s="46" t="s">
        <v>68</v>
      </c>
      <c r="AY64" s="46">
        <v>1750</v>
      </c>
      <c r="AZ64" s="46">
        <v>1.42</v>
      </c>
      <c r="BA64" s="46" t="s">
        <v>69</v>
      </c>
      <c r="BB64" s="46">
        <v>711</v>
      </c>
      <c r="BC64" s="46">
        <v>0.92</v>
      </c>
      <c r="BD64" s="45"/>
      <c r="BE64" s="45"/>
      <c r="BF64" s="45"/>
      <c r="BG64" s="9"/>
      <c r="BH64" s="45"/>
      <c r="BI64" s="9"/>
      <c r="BJ64" s="45"/>
      <c r="BK64" s="45"/>
      <c r="BL64" s="45"/>
      <c r="BM64" s="9"/>
      <c r="BN64" s="45"/>
      <c r="BO64" s="9"/>
      <c r="BP64" s="45"/>
      <c r="BQ64" s="45"/>
      <c r="BR64" s="45"/>
      <c r="BS64" s="45"/>
      <c r="BT64" s="45"/>
      <c r="BU64" s="9"/>
      <c r="BV64" s="45"/>
      <c r="BW64" s="45"/>
      <c r="BX64" s="45"/>
      <c r="BY64" s="9"/>
      <c r="BZ64" s="45"/>
      <c r="CA64" s="9"/>
      <c r="CB64" s="45"/>
      <c r="CC64" s="45"/>
      <c r="CD64" s="45"/>
      <c r="CE64" s="45"/>
      <c r="CF64" s="45"/>
      <c r="CG64" s="11"/>
      <c r="CH64" s="45"/>
      <c r="CI64" s="45"/>
      <c r="CJ64" s="45"/>
      <c r="CK64" s="45"/>
      <c r="CL64" s="45"/>
      <c r="CM64" s="9"/>
      <c r="CN64" s="45"/>
      <c r="CO64" s="45"/>
      <c r="CP64" s="45"/>
      <c r="CQ64" s="45"/>
      <c r="CR64" s="45"/>
      <c r="CS64" s="9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9"/>
      <c r="DX64" s="45"/>
      <c r="DY64" s="45"/>
      <c r="DZ64" s="45"/>
      <c r="EA64" s="45"/>
      <c r="EB64" s="45"/>
      <c r="EC64" s="8"/>
      <c r="ED64" s="45"/>
      <c r="EE64" s="45"/>
      <c r="EF64" s="45"/>
      <c r="EG64" s="45"/>
      <c r="EH64" s="45"/>
      <c r="EI64" s="9"/>
      <c r="EJ64" s="45"/>
      <c r="EK64" s="45"/>
      <c r="EL64" s="45"/>
      <c r="EM64" s="45"/>
      <c r="EN64" s="45"/>
      <c r="EO64" s="9"/>
      <c r="EP64" s="45"/>
      <c r="EQ64" s="45"/>
    </row>
    <row r="65" spans="2:147">
      <c r="B65" s="46" t="s">
        <v>70</v>
      </c>
      <c r="C65" s="46">
        <v>1098</v>
      </c>
      <c r="D65" s="46">
        <v>0.73</v>
      </c>
      <c r="E65" s="46" t="s">
        <v>71</v>
      </c>
      <c r="F65" s="46">
        <v>560</v>
      </c>
      <c r="G65" s="46">
        <v>1.02</v>
      </c>
      <c r="H65" s="46" t="s">
        <v>72</v>
      </c>
      <c r="I65" s="46">
        <v>717</v>
      </c>
      <c r="J65" s="46">
        <v>0.57999999999999996</v>
      </c>
      <c r="K65" s="46" t="s">
        <v>73</v>
      </c>
      <c r="L65" s="46">
        <v>451</v>
      </c>
      <c r="M65" s="46">
        <v>0.57999999999999996</v>
      </c>
      <c r="P65" s="46" t="s">
        <v>70</v>
      </c>
      <c r="Q65" s="46">
        <v>1021</v>
      </c>
      <c r="R65" s="46">
        <v>0.68</v>
      </c>
      <c r="S65" s="46" t="s">
        <v>71</v>
      </c>
      <c r="T65" s="46">
        <v>525</v>
      </c>
      <c r="U65" s="46">
        <v>0.94</v>
      </c>
      <c r="V65" s="46" t="s">
        <v>72</v>
      </c>
      <c r="W65" s="46">
        <v>730</v>
      </c>
      <c r="X65" s="46">
        <v>0.56000000000000005</v>
      </c>
      <c r="Y65" s="46" t="s">
        <v>73</v>
      </c>
      <c r="Z65" s="46">
        <v>458</v>
      </c>
      <c r="AA65" s="46">
        <v>0.56999999999999995</v>
      </c>
      <c r="AB65" s="45"/>
      <c r="AC65" s="12"/>
      <c r="AD65" s="46" t="s">
        <v>70</v>
      </c>
      <c r="AE65" s="46">
        <v>1130</v>
      </c>
      <c r="AF65" s="46">
        <v>0.74</v>
      </c>
      <c r="AG65" s="46" t="s">
        <v>71</v>
      </c>
      <c r="AH65" s="46">
        <v>566</v>
      </c>
      <c r="AI65" s="46">
        <v>0.98</v>
      </c>
      <c r="AJ65" s="46" t="s">
        <v>72</v>
      </c>
      <c r="AK65" s="46">
        <v>762</v>
      </c>
      <c r="AL65" s="46">
        <v>0.59</v>
      </c>
      <c r="AM65" s="46" t="s">
        <v>73</v>
      </c>
      <c r="AN65" s="46">
        <v>487</v>
      </c>
      <c r="AO65" s="46">
        <v>0.6</v>
      </c>
      <c r="AP65" s="9"/>
      <c r="AQ65" s="45"/>
      <c r="AR65" s="46" t="s">
        <v>70</v>
      </c>
      <c r="AS65" s="46">
        <v>1076</v>
      </c>
      <c r="AT65" s="46">
        <v>0.74</v>
      </c>
      <c r="AU65" s="46" t="s">
        <v>71</v>
      </c>
      <c r="AV65" s="46">
        <v>569</v>
      </c>
      <c r="AW65" s="46">
        <v>1.01</v>
      </c>
      <c r="AX65" s="46" t="s">
        <v>72</v>
      </c>
      <c r="AY65" s="46">
        <v>710</v>
      </c>
      <c r="AZ65" s="46">
        <v>0.57999999999999996</v>
      </c>
      <c r="BA65" s="46" t="s">
        <v>73</v>
      </c>
      <c r="BB65" s="46">
        <v>488</v>
      </c>
      <c r="BC65" s="46">
        <v>0.63</v>
      </c>
      <c r="BD65" s="9"/>
      <c r="BE65" s="45"/>
      <c r="BF65" s="45"/>
      <c r="BG65" s="9"/>
      <c r="BH65" s="45"/>
      <c r="BI65" s="9"/>
      <c r="BJ65" s="9"/>
      <c r="BK65" s="45"/>
      <c r="BL65" s="45"/>
      <c r="BM65" s="9"/>
      <c r="BN65" s="45"/>
      <c r="BO65" s="9"/>
      <c r="BP65" s="9"/>
      <c r="BQ65" s="45"/>
      <c r="BR65" s="45"/>
      <c r="BS65" s="45"/>
      <c r="BT65" s="45"/>
      <c r="BU65" s="9"/>
      <c r="BV65" s="9"/>
      <c r="BW65" s="45"/>
      <c r="BX65" s="45"/>
      <c r="BY65" s="9"/>
      <c r="BZ65" s="45"/>
      <c r="CA65" s="9"/>
      <c r="CB65" s="9"/>
      <c r="CC65" s="45"/>
      <c r="CD65" s="45"/>
      <c r="CE65" s="45"/>
      <c r="CF65" s="45"/>
      <c r="CG65" s="11"/>
      <c r="CH65" s="9"/>
      <c r="CI65" s="45"/>
      <c r="CJ65" s="45"/>
      <c r="CK65" s="45"/>
      <c r="CL65" s="45"/>
      <c r="CM65" s="9"/>
      <c r="CN65" s="9"/>
      <c r="CO65" s="45"/>
      <c r="CP65" s="45"/>
      <c r="CQ65" s="45"/>
      <c r="CR65" s="45"/>
      <c r="CS65" s="9"/>
      <c r="CT65" s="9"/>
      <c r="CU65" s="45"/>
      <c r="CV65" s="45"/>
      <c r="CW65" s="45"/>
      <c r="CX65" s="45"/>
      <c r="CY65" s="45"/>
      <c r="CZ65" s="9"/>
      <c r="DA65" s="45"/>
      <c r="DB65" s="45"/>
      <c r="DC65" s="45"/>
      <c r="DD65" s="45"/>
      <c r="DE65" s="45"/>
      <c r="DF65" s="9"/>
      <c r="DG65" s="45"/>
      <c r="DH65" s="45"/>
      <c r="DI65" s="45"/>
      <c r="DJ65" s="45"/>
      <c r="DK65" s="45"/>
      <c r="DL65" s="9"/>
      <c r="DM65" s="45"/>
      <c r="DN65" s="45"/>
      <c r="DO65" s="45"/>
      <c r="DP65" s="45"/>
      <c r="DQ65" s="45"/>
      <c r="DR65" s="9"/>
      <c r="DS65" s="45"/>
      <c r="DT65" s="45"/>
      <c r="DU65" s="45"/>
      <c r="DV65" s="45"/>
      <c r="DW65" s="9"/>
      <c r="DX65" s="8"/>
      <c r="DY65" s="45"/>
      <c r="DZ65" s="45"/>
      <c r="EA65" s="45"/>
      <c r="EB65" s="45"/>
      <c r="EC65" s="9"/>
      <c r="ED65" s="8"/>
      <c r="EE65" s="45"/>
      <c r="EF65" s="45"/>
      <c r="EG65" s="45"/>
      <c r="EH65" s="45"/>
      <c r="EI65" s="9"/>
      <c r="EJ65" s="9"/>
      <c r="EK65" s="45"/>
      <c r="EL65" s="45"/>
      <c r="EM65" s="45"/>
      <c r="EN65" s="45"/>
      <c r="EO65" s="9"/>
      <c r="EP65" s="9"/>
      <c r="EQ65" s="45"/>
    </row>
    <row r="66" spans="2:147">
      <c r="B66" s="46" t="s">
        <v>74</v>
      </c>
      <c r="C66" s="46">
        <v>1623</v>
      </c>
      <c r="D66" s="46">
        <v>1.08</v>
      </c>
      <c r="E66" s="46" t="s">
        <v>75</v>
      </c>
      <c r="F66" s="46">
        <v>643</v>
      </c>
      <c r="G66" s="46">
        <v>1.17</v>
      </c>
      <c r="H66" s="46" t="s">
        <v>76</v>
      </c>
      <c r="I66" s="46">
        <v>2092</v>
      </c>
      <c r="J66" s="46">
        <v>1.34</v>
      </c>
      <c r="K66" s="46" t="s">
        <v>77</v>
      </c>
      <c r="L66" s="46">
        <v>1081</v>
      </c>
      <c r="M66" s="46">
        <v>2.02</v>
      </c>
      <c r="P66" s="46" t="s">
        <v>74</v>
      </c>
      <c r="Q66" s="46">
        <v>1664</v>
      </c>
      <c r="R66" s="46">
        <v>1.1100000000000001</v>
      </c>
      <c r="S66" s="46" t="s">
        <v>75</v>
      </c>
      <c r="T66" s="46">
        <v>701</v>
      </c>
      <c r="U66" s="46">
        <v>1.25</v>
      </c>
      <c r="V66" s="46" t="s">
        <v>76</v>
      </c>
      <c r="W66" s="46">
        <v>2064</v>
      </c>
      <c r="X66" s="46">
        <v>1.31</v>
      </c>
      <c r="Y66" s="46" t="s">
        <v>77</v>
      </c>
      <c r="Z66" s="46">
        <v>1104</v>
      </c>
      <c r="AA66" s="46">
        <v>2.12</v>
      </c>
      <c r="AB66" s="45"/>
      <c r="AC66" s="12"/>
      <c r="AD66" s="46" t="s">
        <v>74</v>
      </c>
      <c r="AE66" s="46">
        <v>1659</v>
      </c>
      <c r="AF66" s="46">
        <v>1.0900000000000001</v>
      </c>
      <c r="AG66" s="46" t="s">
        <v>75</v>
      </c>
      <c r="AH66" s="46">
        <v>691</v>
      </c>
      <c r="AI66" s="46">
        <v>1.2</v>
      </c>
      <c r="AJ66" s="46" t="s">
        <v>76</v>
      </c>
      <c r="AK66" s="46">
        <v>2152</v>
      </c>
      <c r="AL66" s="46">
        <v>1.36</v>
      </c>
      <c r="AM66" s="46" t="s">
        <v>77</v>
      </c>
      <c r="AN66" s="46">
        <v>1144</v>
      </c>
      <c r="AO66" s="46">
        <v>2.13</v>
      </c>
      <c r="AP66" s="9"/>
      <c r="AQ66" s="45"/>
      <c r="AR66" s="46" t="s">
        <v>74</v>
      </c>
      <c r="AS66" s="46">
        <v>1573</v>
      </c>
      <c r="AT66" s="46">
        <v>1.08</v>
      </c>
      <c r="AU66" s="46" t="s">
        <v>75</v>
      </c>
      <c r="AV66" s="46">
        <v>637</v>
      </c>
      <c r="AW66" s="46">
        <v>1.1299999999999999</v>
      </c>
      <c r="AX66" s="46" t="s">
        <v>76</v>
      </c>
      <c r="AY66" s="46">
        <v>2054</v>
      </c>
      <c r="AZ66" s="46">
        <v>1.34</v>
      </c>
      <c r="BA66" s="46" t="s">
        <v>77</v>
      </c>
      <c r="BB66" s="46">
        <v>1081</v>
      </c>
      <c r="BC66" s="46">
        <v>2.04</v>
      </c>
      <c r="BD66" s="9"/>
      <c r="BE66" s="45"/>
      <c r="BF66" s="45"/>
      <c r="BG66" s="9"/>
      <c r="BH66" s="45"/>
      <c r="BI66" s="9"/>
      <c r="BJ66" s="9"/>
      <c r="BK66" s="45"/>
      <c r="BL66" s="45"/>
      <c r="BM66" s="9"/>
      <c r="BN66" s="45"/>
      <c r="BO66" s="9"/>
      <c r="BP66" s="9"/>
      <c r="BQ66" s="45"/>
      <c r="BR66" s="45"/>
      <c r="BS66" s="45"/>
      <c r="BT66" s="45"/>
      <c r="BU66" s="9"/>
      <c r="BV66" s="9"/>
      <c r="BW66" s="45"/>
      <c r="BX66" s="45"/>
      <c r="BY66" s="9"/>
      <c r="BZ66" s="45"/>
      <c r="CA66" s="9"/>
      <c r="CB66" s="9"/>
      <c r="CC66" s="45"/>
      <c r="CD66" s="45"/>
      <c r="CE66" s="45"/>
      <c r="CF66" s="45"/>
      <c r="CG66" s="11"/>
      <c r="CH66" s="9"/>
      <c r="CI66" s="45"/>
      <c r="CJ66" s="45"/>
      <c r="CK66" s="45"/>
      <c r="CL66" s="45"/>
      <c r="CM66" s="9"/>
      <c r="CN66" s="9"/>
      <c r="CO66" s="45"/>
      <c r="CP66" s="45"/>
      <c r="CQ66" s="45"/>
      <c r="CR66" s="45"/>
      <c r="CS66" s="9"/>
      <c r="CT66" s="9"/>
      <c r="CU66" s="45"/>
      <c r="CV66" s="45"/>
      <c r="CW66" s="45"/>
      <c r="CX66" s="45"/>
      <c r="CY66" s="45"/>
      <c r="CZ66" s="9"/>
      <c r="DA66" s="45"/>
      <c r="DB66" s="45"/>
      <c r="DC66" s="45"/>
      <c r="DD66" s="45"/>
      <c r="DE66" s="45"/>
      <c r="DF66" s="9"/>
      <c r="DG66" s="45"/>
      <c r="DH66" s="45"/>
      <c r="DI66" s="45"/>
      <c r="DJ66" s="45"/>
      <c r="DK66" s="45"/>
      <c r="DL66" s="9"/>
      <c r="DM66" s="45"/>
      <c r="DN66" s="45"/>
      <c r="DO66" s="45"/>
      <c r="DP66" s="45"/>
      <c r="DQ66" s="45"/>
      <c r="DR66" s="9"/>
      <c r="DS66" s="45"/>
      <c r="DT66" s="45"/>
      <c r="DU66" s="45"/>
      <c r="DV66" s="45"/>
      <c r="DW66" s="9"/>
      <c r="DX66" s="45"/>
      <c r="DY66" s="45"/>
      <c r="DZ66" s="45"/>
      <c r="EA66" s="45"/>
      <c r="EB66" s="45"/>
      <c r="EC66" s="9"/>
      <c r="ED66" s="8"/>
      <c r="EE66" s="45"/>
      <c r="EF66" s="45"/>
      <c r="EG66" s="45"/>
      <c r="EH66" s="45"/>
      <c r="EI66" s="9"/>
      <c r="EJ66" s="9"/>
      <c r="EK66" s="45"/>
      <c r="EL66" s="45"/>
      <c r="EM66" s="45"/>
      <c r="EN66" s="45"/>
      <c r="EO66" s="9"/>
      <c r="EP66" s="9"/>
      <c r="EQ66" s="45"/>
    </row>
    <row r="67" spans="2:147">
      <c r="B67" s="46" t="s">
        <v>78</v>
      </c>
      <c r="C67" s="46">
        <v>929</v>
      </c>
      <c r="D67" s="46">
        <v>1</v>
      </c>
      <c r="E67" s="46" t="s">
        <v>79</v>
      </c>
      <c r="F67" s="46">
        <v>332</v>
      </c>
      <c r="G67" s="46">
        <v>0.6</v>
      </c>
      <c r="H67" s="46" t="s">
        <v>80</v>
      </c>
      <c r="I67" s="46">
        <v>1036</v>
      </c>
      <c r="J67" s="46">
        <v>0.66</v>
      </c>
      <c r="K67" s="46" t="s">
        <v>81</v>
      </c>
      <c r="L67" s="46">
        <v>625</v>
      </c>
      <c r="M67" s="46">
        <v>1.17</v>
      </c>
      <c r="P67" s="46" t="s">
        <v>78</v>
      </c>
      <c r="Q67" s="46">
        <v>1003</v>
      </c>
      <c r="R67" s="46">
        <v>1</v>
      </c>
      <c r="S67" s="46" t="s">
        <v>79</v>
      </c>
      <c r="T67" s="46">
        <v>355</v>
      </c>
      <c r="U67" s="46">
        <v>0.64</v>
      </c>
      <c r="V67" s="46" t="s">
        <v>80</v>
      </c>
      <c r="W67" s="46">
        <v>1078</v>
      </c>
      <c r="X67" s="46">
        <v>0.69</v>
      </c>
      <c r="Y67" s="46" t="s">
        <v>81</v>
      </c>
      <c r="Z67" s="46">
        <v>566</v>
      </c>
      <c r="AA67" s="46">
        <v>1.0900000000000001</v>
      </c>
      <c r="AB67" s="45"/>
      <c r="AC67" s="12"/>
      <c r="AD67" s="46" t="s">
        <v>78</v>
      </c>
      <c r="AE67" s="46">
        <v>913</v>
      </c>
      <c r="AF67" s="46">
        <v>1</v>
      </c>
      <c r="AG67" s="46" t="s">
        <v>79</v>
      </c>
      <c r="AH67" s="46">
        <v>343</v>
      </c>
      <c r="AI67" s="46">
        <v>0.59</v>
      </c>
      <c r="AJ67" s="46" t="s">
        <v>80</v>
      </c>
      <c r="AK67" s="46">
        <v>1002</v>
      </c>
      <c r="AL67" s="46">
        <v>0.64</v>
      </c>
      <c r="AM67" s="46" t="s">
        <v>81</v>
      </c>
      <c r="AN67" s="46">
        <v>602</v>
      </c>
      <c r="AO67" s="46">
        <v>1.1200000000000001</v>
      </c>
      <c r="AP67" s="9"/>
      <c r="AQ67" s="45"/>
      <c r="AR67" s="46" t="s">
        <v>78</v>
      </c>
      <c r="AS67" s="46">
        <v>916</v>
      </c>
      <c r="AT67" s="46">
        <v>1</v>
      </c>
      <c r="AU67" s="46" t="s">
        <v>79</v>
      </c>
      <c r="AV67" s="46">
        <v>359</v>
      </c>
      <c r="AW67" s="46">
        <v>0.63</v>
      </c>
      <c r="AX67" s="46" t="s">
        <v>80</v>
      </c>
      <c r="AY67" s="46">
        <v>1018</v>
      </c>
      <c r="AZ67" s="46">
        <v>0.66</v>
      </c>
      <c r="BA67" s="46" t="s">
        <v>81</v>
      </c>
      <c r="BB67" s="46">
        <v>611</v>
      </c>
      <c r="BC67" s="46">
        <v>1.1499999999999999</v>
      </c>
      <c r="BD67" s="9"/>
      <c r="BE67" s="45"/>
      <c r="BF67" s="45"/>
      <c r="BG67" s="9"/>
      <c r="BH67" s="45"/>
      <c r="BI67" s="9"/>
      <c r="BJ67" s="9"/>
      <c r="BK67" s="45"/>
      <c r="BL67" s="45"/>
      <c r="BM67" s="9"/>
      <c r="BN67" s="45"/>
      <c r="BO67" s="9"/>
      <c r="BP67" s="9"/>
      <c r="BQ67" s="45"/>
      <c r="BR67" s="45"/>
      <c r="BS67" s="45"/>
      <c r="BT67" s="45"/>
      <c r="BU67" s="9"/>
      <c r="BV67" s="45"/>
      <c r="BW67" s="45"/>
      <c r="BX67" s="45"/>
      <c r="BY67" s="9"/>
      <c r="BZ67" s="45"/>
      <c r="CA67" s="9"/>
      <c r="CB67" s="9"/>
      <c r="CC67" s="45"/>
      <c r="CD67" s="45"/>
      <c r="CE67" s="45"/>
      <c r="CF67" s="45"/>
      <c r="CG67" s="11"/>
      <c r="CH67" s="45"/>
      <c r="CI67" s="45"/>
      <c r="CJ67" s="45"/>
      <c r="CK67" s="45"/>
      <c r="CL67" s="45"/>
      <c r="CM67" s="9"/>
      <c r="CN67" s="45"/>
      <c r="CO67" s="45"/>
      <c r="CP67" s="45"/>
      <c r="CQ67" s="45"/>
      <c r="CR67" s="45"/>
      <c r="CS67" s="9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9"/>
      <c r="DX67" s="45"/>
      <c r="DY67" s="45"/>
      <c r="DZ67" s="45"/>
      <c r="EA67" s="45"/>
      <c r="EB67" s="45"/>
      <c r="EC67" s="9"/>
      <c r="ED67" s="8"/>
      <c r="EE67" s="45"/>
      <c r="EF67" s="45"/>
      <c r="EG67" s="45"/>
      <c r="EH67" s="45"/>
      <c r="EI67" s="9"/>
      <c r="EJ67" s="9"/>
      <c r="EK67" s="45"/>
      <c r="EL67" s="45"/>
      <c r="EM67" s="45"/>
      <c r="EN67" s="45"/>
      <c r="EO67" s="9"/>
      <c r="EP67" s="9"/>
      <c r="EQ67" s="45"/>
    </row>
    <row r="68" spans="2:147">
      <c r="B68" s="46" t="s">
        <v>82</v>
      </c>
      <c r="C68" s="46">
        <v>782</v>
      </c>
      <c r="D68" s="46">
        <v>1.35</v>
      </c>
      <c r="E68" s="46" t="s">
        <v>83</v>
      </c>
      <c r="F68" s="46">
        <v>479</v>
      </c>
      <c r="G68" s="46">
        <v>1.36</v>
      </c>
      <c r="H68" s="46" t="s">
        <v>84</v>
      </c>
      <c r="I68" s="46">
        <v>1116</v>
      </c>
      <c r="J68" s="46">
        <v>1.44</v>
      </c>
      <c r="K68" s="46" t="s">
        <v>85</v>
      </c>
      <c r="L68" s="46">
        <v>548</v>
      </c>
      <c r="M68" s="46">
        <v>0.99</v>
      </c>
      <c r="P68" s="46" t="s">
        <v>82</v>
      </c>
      <c r="Q68" s="46">
        <v>783</v>
      </c>
      <c r="R68" s="46">
        <v>1.3</v>
      </c>
      <c r="S68" s="46" t="s">
        <v>83</v>
      </c>
      <c r="T68" s="46">
        <v>449</v>
      </c>
      <c r="U68" s="46">
        <v>1.23</v>
      </c>
      <c r="V68" s="46" t="s">
        <v>84</v>
      </c>
      <c r="W68" s="46">
        <v>1175</v>
      </c>
      <c r="X68" s="46">
        <v>1.46</v>
      </c>
      <c r="Y68" s="46" t="s">
        <v>85</v>
      </c>
      <c r="Z68" s="46">
        <v>508</v>
      </c>
      <c r="AA68" s="46">
        <v>0.97</v>
      </c>
      <c r="AB68" s="45"/>
      <c r="AC68" s="12"/>
      <c r="AD68" s="46" t="s">
        <v>82</v>
      </c>
      <c r="AE68" s="46">
        <v>765</v>
      </c>
      <c r="AF68" s="46">
        <v>1.36</v>
      </c>
      <c r="AG68" s="46" t="s">
        <v>83</v>
      </c>
      <c r="AH68" s="46">
        <v>478</v>
      </c>
      <c r="AI68" s="46">
        <v>1.31</v>
      </c>
      <c r="AJ68" s="46" t="s">
        <v>84</v>
      </c>
      <c r="AK68" s="46">
        <v>1087</v>
      </c>
      <c r="AL68" s="46">
        <v>1.43</v>
      </c>
      <c r="AM68" s="46" t="s">
        <v>85</v>
      </c>
      <c r="AN68" s="46">
        <v>539</v>
      </c>
      <c r="AO68" s="46">
        <v>0.97</v>
      </c>
      <c r="AP68" s="9"/>
      <c r="AQ68" s="45"/>
      <c r="AR68" s="46" t="s">
        <v>82</v>
      </c>
      <c r="AS68" s="46">
        <v>701</v>
      </c>
      <c r="AT68" s="46">
        <v>1.32</v>
      </c>
      <c r="AU68" s="46" t="s">
        <v>83</v>
      </c>
      <c r="AV68" s="46">
        <v>414</v>
      </c>
      <c r="AW68" s="46">
        <v>1.22</v>
      </c>
      <c r="AX68" s="46" t="s">
        <v>84</v>
      </c>
      <c r="AY68" s="46">
        <v>1059</v>
      </c>
      <c r="AZ68" s="46">
        <v>1.47</v>
      </c>
      <c r="BA68" s="46" t="s">
        <v>85</v>
      </c>
      <c r="BB68" s="46">
        <v>503</v>
      </c>
      <c r="BC68" s="46">
        <v>0.95</v>
      </c>
      <c r="BD68" s="9"/>
      <c r="BE68" s="45"/>
      <c r="BF68" s="45"/>
      <c r="BG68" s="9"/>
      <c r="BH68" s="45"/>
      <c r="BI68" s="9"/>
      <c r="BJ68" s="9"/>
      <c r="BK68" s="45"/>
      <c r="BL68" s="45"/>
      <c r="BM68" s="9"/>
      <c r="BN68" s="45"/>
      <c r="BO68" s="9"/>
      <c r="BP68" s="9"/>
      <c r="BQ68" s="45"/>
      <c r="BR68" s="45"/>
      <c r="BS68" s="45"/>
      <c r="BT68" s="45"/>
      <c r="BU68" s="9"/>
      <c r="BV68" s="45"/>
      <c r="BW68" s="45"/>
      <c r="BX68" s="45"/>
      <c r="BY68" s="9"/>
      <c r="BZ68" s="45"/>
      <c r="CA68" s="9"/>
      <c r="CB68" s="9"/>
      <c r="CC68" s="45"/>
      <c r="CD68" s="45"/>
      <c r="CE68" s="45"/>
      <c r="CF68" s="45"/>
      <c r="CG68" s="11"/>
      <c r="CH68" s="45"/>
      <c r="CI68" s="45"/>
      <c r="CJ68" s="45"/>
      <c r="CK68" s="45"/>
      <c r="CL68" s="45"/>
      <c r="CM68" s="9"/>
      <c r="CN68" s="45"/>
      <c r="CO68" s="45"/>
      <c r="CP68" s="45"/>
      <c r="CQ68" s="45"/>
      <c r="CR68" s="45"/>
      <c r="CS68" s="9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9"/>
      <c r="DX68" s="45"/>
      <c r="DY68" s="45"/>
      <c r="DZ68" s="45"/>
      <c r="EA68" s="45"/>
      <c r="EB68" s="45"/>
      <c r="EC68" s="9"/>
      <c r="ED68" s="8"/>
      <c r="EE68" s="45"/>
      <c r="EF68" s="45"/>
      <c r="EG68" s="45"/>
      <c r="EH68" s="45"/>
      <c r="EI68" s="9"/>
      <c r="EJ68" s="9"/>
      <c r="EK68" s="45"/>
      <c r="EL68" s="45"/>
      <c r="EM68" s="45"/>
      <c r="EN68" s="45"/>
      <c r="EO68" s="9"/>
      <c r="EP68" s="45"/>
      <c r="EQ68" s="45"/>
    </row>
    <row r="69" spans="2:147">
      <c r="B69" s="46" t="s">
        <v>86</v>
      </c>
      <c r="C69" s="46">
        <v>420</v>
      </c>
      <c r="D69" s="46">
        <v>0.73</v>
      </c>
      <c r="E69" s="46" t="s">
        <v>87</v>
      </c>
      <c r="F69" s="46">
        <v>332</v>
      </c>
      <c r="G69" s="46">
        <v>0.94</v>
      </c>
      <c r="H69" s="46" t="s">
        <v>88</v>
      </c>
      <c r="I69" s="46">
        <v>437</v>
      </c>
      <c r="J69" s="46">
        <v>0.56000000000000005</v>
      </c>
      <c r="K69" s="46" t="s">
        <v>89</v>
      </c>
      <c r="L69" s="46">
        <v>321</v>
      </c>
      <c r="M69" s="46">
        <v>0.57999999999999996</v>
      </c>
      <c r="P69" s="46" t="s">
        <v>86</v>
      </c>
      <c r="Q69" s="46">
        <v>451</v>
      </c>
      <c r="R69" s="46">
        <v>0.75</v>
      </c>
      <c r="S69" s="46" t="s">
        <v>87</v>
      </c>
      <c r="T69" s="46">
        <v>332</v>
      </c>
      <c r="U69" s="46">
        <v>0.91</v>
      </c>
      <c r="V69" s="46" t="s">
        <v>88</v>
      </c>
      <c r="W69" s="46">
        <v>437</v>
      </c>
      <c r="X69" s="46">
        <v>0.54</v>
      </c>
      <c r="Y69" s="46" t="s">
        <v>89</v>
      </c>
      <c r="Z69" s="46">
        <v>297</v>
      </c>
      <c r="AA69" s="46">
        <v>0.56000000000000005</v>
      </c>
      <c r="AB69" s="45"/>
      <c r="AC69" s="12"/>
      <c r="AD69" s="46" t="s">
        <v>86</v>
      </c>
      <c r="AE69" s="46">
        <v>405</v>
      </c>
      <c r="AF69" s="46">
        <v>0.72</v>
      </c>
      <c r="AG69" s="46" t="s">
        <v>87</v>
      </c>
      <c r="AH69" s="46">
        <v>343</v>
      </c>
      <c r="AI69" s="46">
        <v>0.94</v>
      </c>
      <c r="AJ69" s="46" t="s">
        <v>88</v>
      </c>
      <c r="AK69" s="46">
        <v>428</v>
      </c>
      <c r="AL69" s="46">
        <v>0.56999999999999995</v>
      </c>
      <c r="AM69" s="46" t="s">
        <v>89</v>
      </c>
      <c r="AN69" s="46">
        <v>319</v>
      </c>
      <c r="AO69" s="46">
        <v>0.57999999999999996</v>
      </c>
      <c r="AP69" s="9"/>
      <c r="AQ69" s="45"/>
      <c r="AR69" s="46" t="s">
        <v>86</v>
      </c>
      <c r="AS69" s="46">
        <v>395</v>
      </c>
      <c r="AT69" s="46">
        <v>0.75</v>
      </c>
      <c r="AU69" s="46" t="s">
        <v>87</v>
      </c>
      <c r="AV69" s="46">
        <v>330</v>
      </c>
      <c r="AW69" s="46">
        <v>0.97</v>
      </c>
      <c r="AX69" s="46" t="s">
        <v>88</v>
      </c>
      <c r="AY69" s="46">
        <v>377</v>
      </c>
      <c r="AZ69" s="46">
        <v>0.53</v>
      </c>
      <c r="BA69" s="46" t="s">
        <v>89</v>
      </c>
      <c r="BB69" s="46">
        <v>340</v>
      </c>
      <c r="BC69" s="46">
        <v>0.64</v>
      </c>
      <c r="BD69" s="9"/>
      <c r="BE69" s="45"/>
      <c r="BF69" s="45"/>
      <c r="BG69" s="9"/>
      <c r="BH69" s="45"/>
      <c r="BI69" s="9"/>
      <c r="BJ69" s="45"/>
      <c r="BK69" s="45"/>
      <c r="BL69" s="45"/>
      <c r="BM69" s="9"/>
      <c r="BN69" s="45"/>
      <c r="BO69" s="9"/>
      <c r="BP69" s="45"/>
      <c r="BQ69" s="45"/>
      <c r="BR69" s="45"/>
      <c r="BS69" s="45"/>
      <c r="BT69" s="45"/>
      <c r="BU69" s="9"/>
      <c r="BV69" s="45"/>
      <c r="BW69" s="45"/>
      <c r="BX69" s="45"/>
      <c r="BY69" s="9"/>
      <c r="BZ69" s="45"/>
      <c r="CA69" s="9"/>
      <c r="CB69" s="45"/>
      <c r="CC69" s="45"/>
      <c r="CD69" s="45"/>
      <c r="CE69" s="45"/>
      <c r="CF69" s="45"/>
      <c r="CG69" s="11"/>
      <c r="CH69" s="45"/>
      <c r="CI69" s="45"/>
      <c r="CJ69" s="45"/>
      <c r="CK69" s="45"/>
      <c r="CL69" s="45"/>
      <c r="CM69" s="9"/>
      <c r="CN69" s="45"/>
      <c r="CO69" s="45"/>
      <c r="CP69" s="45"/>
      <c r="CQ69" s="45"/>
      <c r="CR69" s="45"/>
      <c r="CS69" s="9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9"/>
      <c r="DX69" s="45"/>
      <c r="DY69" s="45"/>
      <c r="DZ69" s="45"/>
      <c r="EA69" s="45"/>
      <c r="EB69" s="45"/>
      <c r="EC69" s="9"/>
      <c r="ED69" s="8"/>
      <c r="EE69" s="45"/>
      <c r="EF69" s="45"/>
      <c r="EG69" s="45"/>
      <c r="EH69" s="45"/>
      <c r="EI69" s="9"/>
      <c r="EJ69" s="45"/>
      <c r="EK69" s="45"/>
      <c r="EL69" s="45"/>
      <c r="EM69" s="45"/>
      <c r="EN69" s="45"/>
      <c r="EO69" s="9"/>
      <c r="EP69" s="45"/>
      <c r="EQ69" s="45"/>
    </row>
    <row r="70" spans="2:147">
      <c r="B70" s="46" t="s">
        <v>90</v>
      </c>
      <c r="C70" s="46">
        <v>697</v>
      </c>
      <c r="D70" s="46">
        <v>1.2</v>
      </c>
      <c r="E70" s="46" t="s">
        <v>91</v>
      </c>
      <c r="F70" s="46">
        <v>402</v>
      </c>
      <c r="G70" s="46">
        <v>1.1399999999999999</v>
      </c>
      <c r="H70" s="46" t="s">
        <v>92</v>
      </c>
      <c r="I70" s="46">
        <v>1465</v>
      </c>
      <c r="J70" s="46">
        <v>1.39</v>
      </c>
      <c r="K70" s="46" t="s">
        <v>93</v>
      </c>
      <c r="L70" s="46">
        <v>850</v>
      </c>
      <c r="M70" s="46">
        <v>1.54</v>
      </c>
      <c r="P70" s="46" t="s">
        <v>90</v>
      </c>
      <c r="Q70" s="46">
        <v>744</v>
      </c>
      <c r="R70" s="46">
        <v>1.23</v>
      </c>
      <c r="S70" s="46" t="s">
        <v>91</v>
      </c>
      <c r="T70" s="46">
        <v>445</v>
      </c>
      <c r="U70" s="46">
        <v>1.22</v>
      </c>
      <c r="V70" s="46" t="s">
        <v>92</v>
      </c>
      <c r="W70" s="46">
        <v>1430</v>
      </c>
      <c r="X70" s="46">
        <v>1.37</v>
      </c>
      <c r="Y70" s="46" t="s">
        <v>93</v>
      </c>
      <c r="Z70" s="46">
        <v>772</v>
      </c>
      <c r="AA70" s="46">
        <v>1.47</v>
      </c>
      <c r="AB70" s="45"/>
      <c r="AC70" s="12"/>
      <c r="AD70" s="46" t="s">
        <v>90</v>
      </c>
      <c r="AE70" s="46">
        <v>664</v>
      </c>
      <c r="AF70" s="46">
        <v>1.18</v>
      </c>
      <c r="AG70" s="46" t="s">
        <v>91</v>
      </c>
      <c r="AH70" s="46">
        <v>440</v>
      </c>
      <c r="AI70" s="46">
        <v>1.21</v>
      </c>
      <c r="AJ70" s="46" t="s">
        <v>92</v>
      </c>
      <c r="AK70" s="46">
        <v>1344</v>
      </c>
      <c r="AL70" s="46">
        <v>1.36</v>
      </c>
      <c r="AM70" s="46" t="s">
        <v>93</v>
      </c>
      <c r="AN70" s="46">
        <v>838</v>
      </c>
      <c r="AO70" s="46">
        <v>1.51</v>
      </c>
      <c r="AP70" s="9"/>
      <c r="AQ70" s="45"/>
      <c r="AR70" s="46" t="s">
        <v>90</v>
      </c>
      <c r="AS70" s="46">
        <v>667</v>
      </c>
      <c r="AT70" s="46">
        <v>1.26</v>
      </c>
      <c r="AU70" s="46" t="s">
        <v>91</v>
      </c>
      <c r="AV70" s="46">
        <v>402</v>
      </c>
      <c r="AW70" s="46">
        <v>1.19</v>
      </c>
      <c r="AX70" s="46" t="s">
        <v>92</v>
      </c>
      <c r="AY70" s="46">
        <v>1272</v>
      </c>
      <c r="AZ70" s="46">
        <v>1.36</v>
      </c>
      <c r="BA70" s="46" t="s">
        <v>93</v>
      </c>
      <c r="BB70" s="46">
        <v>759</v>
      </c>
      <c r="BC70" s="46">
        <v>1.44</v>
      </c>
      <c r="BD70" s="9"/>
      <c r="BE70" s="45"/>
      <c r="BF70" s="45"/>
      <c r="BG70" s="9"/>
      <c r="BH70" s="45"/>
      <c r="BI70" s="9"/>
      <c r="BJ70" s="45"/>
      <c r="BK70" s="45"/>
      <c r="BL70" s="45"/>
      <c r="BM70" s="9"/>
      <c r="BN70" s="45"/>
      <c r="BO70" s="9"/>
      <c r="BP70" s="45"/>
      <c r="BQ70" s="45"/>
      <c r="BR70" s="45"/>
      <c r="BS70" s="45"/>
      <c r="BT70" s="45"/>
      <c r="BU70" s="9"/>
      <c r="BV70" s="45"/>
      <c r="BW70" s="45"/>
      <c r="BX70" s="45"/>
      <c r="BY70" s="9"/>
      <c r="BZ70" s="45"/>
      <c r="CA70" s="9"/>
      <c r="CB70" s="45"/>
      <c r="CC70" s="45"/>
      <c r="CD70" s="45"/>
      <c r="CE70" s="45"/>
      <c r="CF70" s="45"/>
      <c r="CG70" s="11"/>
      <c r="CH70" s="45"/>
      <c r="CI70" s="45"/>
      <c r="CJ70" s="45"/>
      <c r="CK70" s="45"/>
      <c r="CL70" s="45"/>
      <c r="CM70" s="9"/>
      <c r="CN70" s="45"/>
      <c r="CO70" s="45"/>
      <c r="CP70" s="45"/>
      <c r="CQ70" s="45"/>
      <c r="CR70" s="45"/>
      <c r="CS70" s="9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9"/>
      <c r="DX70" s="45"/>
      <c r="DY70" s="45"/>
      <c r="DZ70" s="45"/>
      <c r="EA70" s="45"/>
      <c r="EB70" s="45"/>
      <c r="EC70" s="9"/>
      <c r="ED70" s="8"/>
      <c r="EE70" s="45"/>
      <c r="EF70" s="45"/>
      <c r="EG70" s="45"/>
      <c r="EH70" s="45"/>
      <c r="EI70" s="9"/>
      <c r="EJ70" s="45"/>
      <c r="EK70" s="45"/>
      <c r="EL70" s="45"/>
      <c r="EM70" s="45"/>
      <c r="EN70" s="45"/>
      <c r="EO70" s="9"/>
      <c r="EP70" s="45"/>
      <c r="EQ70" s="45"/>
    </row>
    <row r="71" spans="2:147">
      <c r="B71" s="46" t="s">
        <v>94</v>
      </c>
      <c r="C71" s="46">
        <v>418</v>
      </c>
      <c r="D71" s="46">
        <v>0.72</v>
      </c>
      <c r="E71" s="46" t="s">
        <v>95</v>
      </c>
      <c r="F71" s="46">
        <v>197</v>
      </c>
      <c r="G71" s="46">
        <v>0.56000000000000005</v>
      </c>
      <c r="H71" s="46" t="s">
        <v>96</v>
      </c>
      <c r="I71" s="46">
        <v>645</v>
      </c>
      <c r="J71" s="46">
        <v>0.61</v>
      </c>
      <c r="K71" s="46" t="s">
        <v>97</v>
      </c>
      <c r="L71" s="46">
        <v>494</v>
      </c>
      <c r="M71" s="46">
        <v>0.89</v>
      </c>
      <c r="P71" s="46" t="s">
        <v>94</v>
      </c>
      <c r="Q71" s="46">
        <v>432</v>
      </c>
      <c r="R71" s="46">
        <v>0.72</v>
      </c>
      <c r="S71" s="46" t="s">
        <v>95</v>
      </c>
      <c r="T71" s="46">
        <v>236</v>
      </c>
      <c r="U71" s="46">
        <v>0.65</v>
      </c>
      <c r="V71" s="46" t="s">
        <v>96</v>
      </c>
      <c r="W71" s="46">
        <v>652</v>
      </c>
      <c r="X71" s="46">
        <v>0.63</v>
      </c>
      <c r="Y71" s="46" t="s">
        <v>97</v>
      </c>
      <c r="Z71" s="46">
        <v>528</v>
      </c>
      <c r="AA71" s="46">
        <v>1</v>
      </c>
      <c r="AB71" s="45"/>
      <c r="AC71" s="12"/>
      <c r="AD71" s="46" t="s">
        <v>94</v>
      </c>
      <c r="AE71" s="46">
        <v>417</v>
      </c>
      <c r="AF71" s="46">
        <v>0.74</v>
      </c>
      <c r="AG71" s="46" t="s">
        <v>95</v>
      </c>
      <c r="AH71" s="46">
        <v>198</v>
      </c>
      <c r="AI71" s="46">
        <v>0.54</v>
      </c>
      <c r="AJ71" s="46" t="s">
        <v>96</v>
      </c>
      <c r="AK71" s="46">
        <v>638</v>
      </c>
      <c r="AL71" s="46">
        <v>0.64</v>
      </c>
      <c r="AM71" s="46" t="s">
        <v>97</v>
      </c>
      <c r="AN71" s="46">
        <v>523</v>
      </c>
      <c r="AO71" s="46">
        <v>0.94</v>
      </c>
      <c r="AP71" s="9"/>
      <c r="AQ71" s="45"/>
      <c r="AR71" s="46" t="s">
        <v>94</v>
      </c>
      <c r="AS71" s="46">
        <v>356</v>
      </c>
      <c r="AT71" s="46">
        <v>0.67</v>
      </c>
      <c r="AU71" s="46" t="s">
        <v>95</v>
      </c>
      <c r="AV71" s="46">
        <v>210</v>
      </c>
      <c r="AW71" s="46">
        <v>0.62</v>
      </c>
      <c r="AX71" s="46" t="s">
        <v>96</v>
      </c>
      <c r="AY71" s="46">
        <v>604</v>
      </c>
      <c r="AZ71" s="46">
        <v>0.64</v>
      </c>
      <c r="BA71" s="46" t="s">
        <v>97</v>
      </c>
      <c r="BB71" s="46">
        <v>508</v>
      </c>
      <c r="BC71" s="46">
        <v>0.96</v>
      </c>
      <c r="BD71" s="45"/>
      <c r="BE71" s="9"/>
      <c r="BF71" s="45"/>
      <c r="BG71" s="9"/>
      <c r="BH71" s="45"/>
      <c r="BI71" s="9"/>
      <c r="BJ71" s="45"/>
      <c r="BK71" s="9"/>
      <c r="BL71" s="45"/>
      <c r="BM71" s="9"/>
      <c r="BN71" s="45"/>
      <c r="BO71" s="9"/>
      <c r="BP71" s="45"/>
      <c r="BQ71" s="9"/>
      <c r="BR71" s="45"/>
      <c r="BS71" s="45"/>
      <c r="BT71" s="45"/>
      <c r="BU71" s="9"/>
      <c r="BV71" s="45"/>
      <c r="BW71" s="9"/>
      <c r="BX71" s="45"/>
      <c r="BY71" s="9"/>
      <c r="BZ71" s="45"/>
      <c r="CA71" s="9"/>
      <c r="CB71" s="45"/>
      <c r="CC71" s="9"/>
      <c r="CD71" s="45"/>
      <c r="CE71" s="45"/>
      <c r="CF71" s="45"/>
      <c r="CG71" s="11"/>
      <c r="CH71" s="45"/>
      <c r="CI71" s="9"/>
      <c r="CJ71" s="45"/>
      <c r="CK71" s="45"/>
      <c r="CL71" s="45"/>
      <c r="CM71" s="9"/>
      <c r="CN71" s="45"/>
      <c r="CO71" s="9"/>
      <c r="CP71" s="45"/>
      <c r="CQ71" s="45"/>
      <c r="CR71" s="45"/>
      <c r="CS71" s="9"/>
      <c r="CT71" s="45"/>
      <c r="CU71" s="9"/>
      <c r="CV71" s="45"/>
      <c r="CW71" s="45"/>
      <c r="CX71" s="45"/>
      <c r="CY71" s="45"/>
      <c r="CZ71" s="45"/>
      <c r="DA71" s="9"/>
      <c r="DB71" s="45"/>
      <c r="DC71" s="45"/>
      <c r="DD71" s="45"/>
      <c r="DE71" s="45"/>
      <c r="DF71" s="45"/>
      <c r="DG71" s="9"/>
      <c r="DH71" s="45"/>
      <c r="DI71" s="45"/>
      <c r="DJ71" s="45"/>
      <c r="DK71" s="45"/>
      <c r="DL71" s="45"/>
      <c r="DM71" s="9"/>
      <c r="DN71" s="45"/>
      <c r="DO71" s="45"/>
      <c r="DP71" s="45"/>
      <c r="DQ71" s="45"/>
      <c r="DR71" s="45"/>
      <c r="DS71" s="9"/>
      <c r="DT71" s="45"/>
      <c r="DU71" s="45"/>
      <c r="DV71" s="45"/>
      <c r="DW71" s="9"/>
      <c r="DX71" s="45"/>
      <c r="DY71" s="8"/>
      <c r="DZ71" s="45"/>
      <c r="EA71" s="45"/>
      <c r="EB71" s="45"/>
      <c r="EC71" s="9"/>
      <c r="ED71" s="45"/>
      <c r="EE71" s="8"/>
      <c r="EF71" s="45"/>
      <c r="EG71" s="45"/>
      <c r="EH71" s="45"/>
      <c r="EI71" s="9"/>
      <c r="EJ71" s="45"/>
      <c r="EK71" s="8"/>
      <c r="EL71" s="45"/>
      <c r="EM71" s="45"/>
      <c r="EN71" s="45"/>
      <c r="EO71" s="9"/>
      <c r="EP71" s="45"/>
      <c r="EQ71" s="9"/>
    </row>
    <row r="72" spans="2:147">
      <c r="B72" s="1" t="s">
        <v>98</v>
      </c>
      <c r="Q72" s="1" t="s">
        <v>99</v>
      </c>
      <c r="W72" s="8"/>
      <c r="X72" s="8"/>
      <c r="Y72" s="8"/>
      <c r="Z72" s="8"/>
      <c r="AA72" s="8"/>
      <c r="AB72" s="45"/>
      <c r="AC72" s="12"/>
      <c r="AD72" s="45"/>
      <c r="AE72" s="45" t="s">
        <v>100</v>
      </c>
      <c r="AF72" s="45"/>
      <c r="AG72" s="8"/>
      <c r="AH72" s="45"/>
      <c r="AI72" s="12"/>
      <c r="AJ72" s="9"/>
      <c r="AK72" s="9"/>
      <c r="AL72" s="9"/>
      <c r="AM72" s="9"/>
      <c r="AN72" s="45"/>
      <c r="AO72" s="9"/>
      <c r="AP72" s="9"/>
      <c r="AQ72" s="45"/>
      <c r="AR72" s="45" t="s">
        <v>101</v>
      </c>
      <c r="AS72" s="9"/>
      <c r="AT72" s="45"/>
      <c r="AU72" s="9"/>
      <c r="AV72" s="45"/>
      <c r="AW72" s="9"/>
      <c r="AX72" s="45"/>
      <c r="AY72" s="9"/>
      <c r="AZ72" s="45"/>
      <c r="BA72" s="9"/>
      <c r="BB72" s="45"/>
      <c r="BC72" s="10"/>
      <c r="BD72" s="45"/>
      <c r="BE72" s="9"/>
      <c r="BF72" s="45"/>
      <c r="BG72" s="9"/>
      <c r="BH72" s="45"/>
      <c r="BI72" s="9"/>
      <c r="BJ72" s="45"/>
      <c r="BK72" s="9"/>
      <c r="BL72" s="45"/>
      <c r="BM72" s="9"/>
      <c r="BN72" s="45"/>
      <c r="BO72" s="9"/>
      <c r="BP72" s="45"/>
      <c r="BQ72" s="9"/>
      <c r="BR72" s="45"/>
      <c r="BS72" s="45"/>
      <c r="BT72" s="45"/>
      <c r="BU72" s="9"/>
      <c r="BV72" s="45"/>
      <c r="BW72" s="9"/>
      <c r="BX72" s="45"/>
      <c r="BY72" s="9"/>
      <c r="BZ72" s="45"/>
      <c r="CA72" s="9"/>
      <c r="CB72" s="45"/>
      <c r="CC72" s="9"/>
      <c r="CD72" s="45"/>
      <c r="CE72" s="45"/>
      <c r="CF72" s="45"/>
      <c r="CG72" s="11"/>
      <c r="CH72" s="45"/>
      <c r="CI72" s="9"/>
      <c r="CJ72" s="45"/>
      <c r="CK72" s="45"/>
      <c r="CL72" s="45"/>
      <c r="CM72" s="9"/>
      <c r="CN72" s="45"/>
      <c r="CO72" s="9"/>
      <c r="CP72" s="45"/>
      <c r="CQ72" s="45"/>
      <c r="CR72" s="45"/>
      <c r="CS72" s="9"/>
      <c r="CT72" s="45"/>
      <c r="CU72" s="9"/>
      <c r="CV72" s="45"/>
      <c r="CW72" s="45"/>
      <c r="CX72" s="45"/>
      <c r="CY72" s="45"/>
      <c r="CZ72" s="45"/>
      <c r="DA72" s="9"/>
      <c r="DB72" s="45"/>
      <c r="DC72" s="45"/>
      <c r="DD72" s="45"/>
      <c r="DE72" s="45"/>
      <c r="DF72" s="45"/>
      <c r="DG72" s="9"/>
      <c r="DH72" s="45"/>
      <c r="DI72" s="45"/>
      <c r="DJ72" s="45"/>
      <c r="DK72" s="45"/>
      <c r="DL72" s="45"/>
      <c r="DM72" s="9"/>
      <c r="DN72" s="45"/>
      <c r="DO72" s="45"/>
      <c r="DP72" s="45"/>
      <c r="DQ72" s="45"/>
      <c r="DR72" s="45"/>
      <c r="DS72" s="9"/>
      <c r="DT72" s="45"/>
      <c r="DU72" s="45"/>
      <c r="DV72" s="45"/>
      <c r="DW72" s="9"/>
      <c r="DX72" s="45"/>
      <c r="DY72" s="45"/>
      <c r="DZ72" s="45"/>
      <c r="EA72" s="45"/>
      <c r="EB72" s="45"/>
      <c r="EC72" s="9"/>
      <c r="ED72" s="45"/>
      <c r="EE72" s="8"/>
      <c r="EF72" s="45"/>
      <c r="EG72" s="45"/>
      <c r="EH72" s="45"/>
      <c r="EI72" s="9"/>
      <c r="EJ72" s="45"/>
      <c r="EK72" s="8"/>
      <c r="EL72" s="45"/>
      <c r="EM72" s="45"/>
      <c r="EN72" s="45"/>
      <c r="EO72" s="9"/>
      <c r="EP72" s="45"/>
      <c r="EQ72" s="9"/>
    </row>
    <row r="73" spans="2:147">
      <c r="W73" s="8"/>
      <c r="X73" s="8"/>
      <c r="Y73" s="8"/>
      <c r="Z73" s="8"/>
      <c r="AA73" s="8"/>
      <c r="AB73" s="45"/>
      <c r="AC73" s="12"/>
      <c r="AD73" s="45"/>
      <c r="AE73" s="45"/>
      <c r="AF73" s="45"/>
      <c r="AG73" s="8"/>
      <c r="AH73" s="45"/>
      <c r="AI73" s="12"/>
      <c r="AJ73" s="9"/>
      <c r="AK73" s="9"/>
      <c r="AL73" s="9"/>
      <c r="AM73" s="9"/>
      <c r="AN73" s="45"/>
      <c r="AO73" s="9"/>
      <c r="AP73" s="9"/>
      <c r="AQ73" s="45"/>
      <c r="AR73" s="45"/>
      <c r="AS73" s="9"/>
      <c r="AT73" s="45"/>
      <c r="AU73" s="9"/>
      <c r="AV73" s="45"/>
      <c r="AW73" s="9"/>
      <c r="AX73" s="45"/>
      <c r="AY73" s="9"/>
      <c r="AZ73" s="45"/>
      <c r="BA73" s="9"/>
      <c r="BB73" s="45"/>
      <c r="BC73" s="10"/>
      <c r="BD73" s="45"/>
      <c r="BE73" s="9"/>
      <c r="BF73" s="45"/>
      <c r="BG73" s="9"/>
      <c r="BH73" s="45"/>
      <c r="BI73" s="9"/>
      <c r="BJ73" s="45"/>
      <c r="BK73" s="9"/>
      <c r="BL73" s="45"/>
      <c r="BM73" s="9"/>
      <c r="BN73" s="45"/>
      <c r="BO73" s="9"/>
      <c r="BP73" s="45"/>
      <c r="BQ73" s="9"/>
      <c r="BR73" s="45"/>
      <c r="BS73" s="45"/>
      <c r="BT73" s="45"/>
      <c r="BU73" s="9"/>
      <c r="BV73" s="45"/>
      <c r="BW73" s="45"/>
      <c r="BX73" s="45"/>
      <c r="BY73" s="9"/>
      <c r="BZ73" s="45"/>
      <c r="CA73" s="9"/>
      <c r="CB73" s="45"/>
      <c r="CC73" s="9"/>
      <c r="CD73" s="45"/>
      <c r="CE73" s="45"/>
      <c r="CF73" s="45"/>
      <c r="CG73" s="11"/>
      <c r="CH73" s="45"/>
      <c r="CI73" s="45"/>
      <c r="CJ73" s="45"/>
      <c r="CK73" s="45"/>
      <c r="CL73" s="45"/>
      <c r="CM73" s="9"/>
      <c r="CN73" s="45"/>
      <c r="CO73" s="45"/>
      <c r="CP73" s="45"/>
      <c r="CQ73" s="45"/>
      <c r="CR73" s="45"/>
      <c r="CS73" s="9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9"/>
      <c r="DX73" s="45"/>
      <c r="DY73" s="45"/>
      <c r="DZ73" s="45"/>
      <c r="EA73" s="45"/>
      <c r="EB73" s="45"/>
      <c r="EC73" s="9"/>
      <c r="ED73" s="45"/>
      <c r="EE73" s="8"/>
      <c r="EF73" s="45"/>
      <c r="EG73" s="45"/>
      <c r="EH73" s="45"/>
      <c r="EI73" s="9"/>
      <c r="EJ73" s="45"/>
      <c r="EK73" s="8"/>
      <c r="EL73" s="45"/>
      <c r="EM73" s="45"/>
      <c r="EN73" s="45"/>
      <c r="EO73" s="9"/>
      <c r="EP73" s="45"/>
      <c r="EQ73" s="9"/>
    </row>
    <row r="74" spans="2:147">
      <c r="W74" s="8"/>
      <c r="X74" s="8"/>
      <c r="Y74" s="8"/>
      <c r="Z74" s="8"/>
      <c r="AA74" s="8"/>
      <c r="AB74" s="45"/>
      <c r="AC74" s="12"/>
      <c r="AD74" s="45"/>
      <c r="AE74" s="45"/>
      <c r="AF74" s="45"/>
      <c r="AG74" s="8"/>
      <c r="AH74" s="45"/>
      <c r="AI74" s="12"/>
      <c r="AJ74" s="9"/>
      <c r="AK74" s="9"/>
      <c r="AL74" s="9"/>
      <c r="AM74" s="9"/>
      <c r="AN74" s="45"/>
      <c r="AO74" s="9"/>
      <c r="AP74" s="9"/>
      <c r="AQ74" s="45"/>
      <c r="AR74" s="45"/>
      <c r="AS74" s="45"/>
      <c r="AT74" s="45"/>
      <c r="AU74" s="9"/>
      <c r="AV74" s="45"/>
      <c r="AW74" s="9"/>
      <c r="AX74" s="45"/>
      <c r="AY74" s="9"/>
      <c r="AZ74" s="45"/>
      <c r="BA74" s="9"/>
      <c r="BB74" s="45"/>
      <c r="BC74" s="10"/>
      <c r="BD74" s="45"/>
      <c r="BE74" s="9"/>
      <c r="BF74" s="45"/>
      <c r="BG74" s="9"/>
      <c r="BH74" s="45"/>
      <c r="BI74" s="9"/>
      <c r="BJ74" s="45"/>
      <c r="BK74" s="9"/>
      <c r="BL74" s="45"/>
      <c r="BM74" s="9"/>
      <c r="BN74" s="45"/>
      <c r="BO74" s="9"/>
      <c r="BP74" s="45"/>
      <c r="BQ74" s="9"/>
      <c r="BR74" s="45"/>
      <c r="BS74" s="45"/>
      <c r="BT74" s="45"/>
      <c r="BU74" s="9"/>
      <c r="BV74" s="45"/>
      <c r="BW74" s="45"/>
      <c r="BX74" s="45"/>
      <c r="BY74" s="9"/>
      <c r="BZ74" s="45"/>
      <c r="CA74" s="9"/>
      <c r="CB74" s="45"/>
      <c r="CC74" s="9"/>
      <c r="CD74" s="45"/>
      <c r="CE74" s="45"/>
      <c r="CF74" s="45"/>
      <c r="CG74" s="11"/>
      <c r="CH74" s="45"/>
      <c r="CI74" s="45"/>
      <c r="CJ74" s="45"/>
      <c r="CK74" s="45"/>
      <c r="CL74" s="45"/>
      <c r="CM74" s="9"/>
      <c r="CN74" s="45"/>
      <c r="CO74" s="45"/>
      <c r="CP74" s="45"/>
      <c r="CQ74" s="45"/>
      <c r="CR74" s="45"/>
      <c r="CS74" s="9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9"/>
      <c r="DX74" s="45"/>
      <c r="DY74" s="45"/>
      <c r="DZ74" s="45"/>
      <c r="EA74" s="45"/>
      <c r="EB74" s="45"/>
      <c r="EC74" s="9"/>
      <c r="ED74" s="45"/>
      <c r="EE74" s="8"/>
      <c r="EF74" s="45"/>
      <c r="EG74" s="45"/>
      <c r="EH74" s="45"/>
      <c r="EI74" s="9"/>
      <c r="EJ74" s="45"/>
      <c r="EK74" s="8"/>
      <c r="EL74" s="45"/>
      <c r="EM74" s="45"/>
      <c r="EN74" s="45"/>
      <c r="EO74" s="9"/>
      <c r="EP74" s="45"/>
      <c r="EQ74" s="45"/>
    </row>
    <row r="75" spans="2:147">
      <c r="B75" s="15" t="s">
        <v>24</v>
      </c>
      <c r="P75" s="15" t="s">
        <v>26</v>
      </c>
      <c r="W75" s="8"/>
      <c r="X75" s="8"/>
      <c r="Y75" s="8"/>
      <c r="Z75" s="8"/>
      <c r="AA75" s="8"/>
      <c r="AB75" s="45"/>
      <c r="AC75" s="12"/>
      <c r="AD75" s="19" t="s">
        <v>23</v>
      </c>
      <c r="AE75" s="45"/>
      <c r="AF75" s="45"/>
      <c r="AG75" s="8"/>
      <c r="AH75" s="45"/>
      <c r="AI75" s="12"/>
      <c r="AJ75" s="9"/>
      <c r="AK75" s="9"/>
      <c r="AL75" s="9"/>
      <c r="AM75" s="9"/>
      <c r="AN75" s="45"/>
      <c r="AO75" s="9"/>
      <c r="AP75" s="9"/>
      <c r="AQ75" s="45"/>
      <c r="AR75" s="19" t="s">
        <v>25</v>
      </c>
      <c r="AS75" s="45"/>
      <c r="AT75" s="45"/>
      <c r="AU75" s="9"/>
      <c r="AV75" s="45"/>
      <c r="AW75" s="9"/>
      <c r="AX75" s="45"/>
      <c r="AY75" s="45"/>
      <c r="AZ75" s="45"/>
      <c r="BA75" s="9"/>
      <c r="BB75" s="45"/>
      <c r="BC75" s="10"/>
      <c r="BD75" s="45"/>
      <c r="BE75" s="9"/>
      <c r="BF75" s="45"/>
      <c r="BG75" s="9"/>
      <c r="BH75" s="45"/>
      <c r="BI75" s="9"/>
      <c r="BJ75" s="45"/>
      <c r="BK75" s="45"/>
      <c r="BL75" s="45"/>
      <c r="BM75" s="9"/>
      <c r="BN75" s="45"/>
      <c r="BO75" s="9"/>
      <c r="BP75" s="45"/>
      <c r="BQ75" s="45"/>
      <c r="BR75" s="45"/>
      <c r="BS75" s="45"/>
      <c r="BT75" s="45"/>
      <c r="BU75" s="9"/>
      <c r="BV75" s="45"/>
      <c r="BW75" s="45"/>
      <c r="BX75" s="45"/>
      <c r="BY75" s="9"/>
      <c r="BZ75" s="45"/>
      <c r="CA75" s="9"/>
      <c r="CB75" s="45"/>
      <c r="CC75" s="45"/>
      <c r="CD75" s="45"/>
      <c r="CE75" s="45"/>
      <c r="CF75" s="45"/>
      <c r="CG75" s="11"/>
      <c r="CH75" s="45"/>
      <c r="CI75" s="45"/>
      <c r="CJ75" s="45"/>
      <c r="CK75" s="45"/>
      <c r="CL75" s="45"/>
      <c r="CM75" s="9"/>
      <c r="CN75" s="45"/>
      <c r="CO75" s="45"/>
      <c r="CP75" s="45"/>
      <c r="CQ75" s="45"/>
      <c r="CR75" s="45"/>
      <c r="CS75" s="9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9"/>
      <c r="DX75" s="45"/>
      <c r="DY75" s="45"/>
      <c r="DZ75" s="45"/>
      <c r="EA75" s="45"/>
      <c r="EB75" s="45"/>
      <c r="EC75" s="9"/>
      <c r="ED75" s="45"/>
      <c r="EE75" s="8"/>
      <c r="EF75" s="45"/>
      <c r="EG75" s="45"/>
      <c r="EH75" s="45"/>
      <c r="EI75" s="9"/>
      <c r="EJ75" s="45"/>
      <c r="EK75" s="45"/>
      <c r="EL75" s="45"/>
      <c r="EM75" s="45"/>
      <c r="EN75" s="45"/>
      <c r="EO75" s="9"/>
      <c r="EP75" s="45"/>
      <c r="EQ75" s="45"/>
    </row>
    <row r="76" spans="2:147">
      <c r="B76" s="46" t="s">
        <v>31</v>
      </c>
      <c r="C76" s="46" t="s">
        <v>32</v>
      </c>
      <c r="D76" s="46" t="s">
        <v>33</v>
      </c>
      <c r="E76" s="46" t="s">
        <v>31</v>
      </c>
      <c r="F76" s="46" t="s">
        <v>32</v>
      </c>
      <c r="G76" s="46" t="s">
        <v>33</v>
      </c>
      <c r="H76" s="46" t="s">
        <v>31</v>
      </c>
      <c r="I76" s="46" t="s">
        <v>32</v>
      </c>
      <c r="J76" s="46" t="s">
        <v>33</v>
      </c>
      <c r="K76" s="46" t="s">
        <v>31</v>
      </c>
      <c r="L76" s="46" t="s">
        <v>32</v>
      </c>
      <c r="M76" s="46" t="s">
        <v>33</v>
      </c>
      <c r="P76" s="46" t="s">
        <v>31</v>
      </c>
      <c r="Q76" s="46" t="s">
        <v>32</v>
      </c>
      <c r="R76" s="46" t="s">
        <v>33</v>
      </c>
      <c r="S76" s="46" t="s">
        <v>31</v>
      </c>
      <c r="T76" s="46" t="s">
        <v>32</v>
      </c>
      <c r="U76" s="46" t="s">
        <v>33</v>
      </c>
      <c r="V76" s="46" t="s">
        <v>31</v>
      </c>
      <c r="W76" s="46" t="s">
        <v>32</v>
      </c>
      <c r="X76" s="46" t="s">
        <v>33</v>
      </c>
      <c r="Y76" s="46" t="s">
        <v>31</v>
      </c>
      <c r="Z76" s="46" t="s">
        <v>32</v>
      </c>
      <c r="AA76" s="46" t="s">
        <v>33</v>
      </c>
      <c r="AB76" s="45"/>
      <c r="AC76" s="12"/>
      <c r="AD76" s="46" t="s">
        <v>31</v>
      </c>
      <c r="AE76" s="46" t="s">
        <v>32</v>
      </c>
      <c r="AF76" s="46" t="s">
        <v>33</v>
      </c>
      <c r="AG76" s="46" t="s">
        <v>31</v>
      </c>
      <c r="AH76" s="46" t="s">
        <v>32</v>
      </c>
      <c r="AI76" s="46" t="s">
        <v>33</v>
      </c>
      <c r="AJ76" s="46" t="s">
        <v>31</v>
      </c>
      <c r="AK76" s="46" t="s">
        <v>32</v>
      </c>
      <c r="AL76" s="46" t="s">
        <v>33</v>
      </c>
      <c r="AM76" s="46" t="s">
        <v>31</v>
      </c>
      <c r="AN76" s="46" t="s">
        <v>32</v>
      </c>
      <c r="AO76" s="46" t="s">
        <v>33</v>
      </c>
      <c r="AP76" s="9"/>
      <c r="AQ76" s="45"/>
      <c r="AR76" s="46" t="s">
        <v>31</v>
      </c>
      <c r="AS76" s="46" t="s">
        <v>32</v>
      </c>
      <c r="AT76" s="46" t="s">
        <v>33</v>
      </c>
      <c r="AU76" s="46" t="s">
        <v>31</v>
      </c>
      <c r="AV76" s="46" t="s">
        <v>32</v>
      </c>
      <c r="AW76" s="46" t="s">
        <v>33</v>
      </c>
      <c r="AX76" s="46" t="s">
        <v>31</v>
      </c>
      <c r="AY76" s="46" t="s">
        <v>32</v>
      </c>
      <c r="AZ76" s="46" t="s">
        <v>33</v>
      </c>
      <c r="BA76" s="46" t="s">
        <v>31</v>
      </c>
      <c r="BB76" s="46" t="s">
        <v>32</v>
      </c>
      <c r="BC76" s="46" t="s">
        <v>33</v>
      </c>
      <c r="BD76" s="45"/>
      <c r="BE76" s="9"/>
      <c r="BF76" s="45"/>
      <c r="BG76" s="9"/>
      <c r="BH76" s="45"/>
      <c r="BI76" s="9"/>
      <c r="BJ76" s="45"/>
      <c r="BK76" s="45"/>
      <c r="BL76" s="45"/>
      <c r="BM76" s="9"/>
      <c r="BN76" s="45"/>
      <c r="BO76" s="9"/>
      <c r="BP76" s="45"/>
      <c r="BQ76" s="45"/>
      <c r="BR76" s="45"/>
      <c r="BS76" s="45"/>
      <c r="BT76" s="45"/>
      <c r="BU76" s="9"/>
      <c r="BV76" s="45"/>
      <c r="BW76" s="45"/>
      <c r="BX76" s="45"/>
      <c r="BY76" s="9"/>
      <c r="BZ76" s="45"/>
      <c r="CA76" s="9"/>
      <c r="CB76" s="45"/>
      <c r="CC76" s="45"/>
      <c r="CD76" s="45"/>
      <c r="CE76" s="45"/>
      <c r="CF76" s="45"/>
      <c r="CG76" s="11"/>
      <c r="CH76" s="45"/>
      <c r="CI76" s="45"/>
      <c r="CJ76" s="45"/>
      <c r="CK76" s="45"/>
      <c r="CL76" s="45"/>
      <c r="CM76" s="9"/>
      <c r="CN76" s="45"/>
      <c r="CO76" s="45"/>
      <c r="CP76" s="45"/>
      <c r="CQ76" s="45"/>
      <c r="CR76" s="45"/>
      <c r="CS76" s="9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9"/>
      <c r="DX76" s="45"/>
      <c r="DY76" s="45"/>
      <c r="DZ76" s="45"/>
      <c r="EA76" s="45"/>
      <c r="EB76" s="45"/>
      <c r="EC76" s="9"/>
      <c r="ED76" s="45"/>
      <c r="EE76" s="8"/>
      <c r="EF76" s="45"/>
      <c r="EG76" s="45"/>
      <c r="EH76" s="45"/>
      <c r="EI76" s="9"/>
      <c r="EJ76" s="45"/>
      <c r="EK76" s="45"/>
      <c r="EL76" s="45"/>
      <c r="EM76" s="45"/>
      <c r="EN76" s="45"/>
      <c r="EO76" s="9"/>
      <c r="EP76" s="45"/>
      <c r="EQ76" s="45"/>
    </row>
    <row r="77" spans="2:147">
      <c r="B77" s="46" t="s">
        <v>34</v>
      </c>
      <c r="C77" s="46">
        <v>2265</v>
      </c>
      <c r="D77" s="46">
        <v>1.17</v>
      </c>
      <c r="E77" s="46" t="s">
        <v>35</v>
      </c>
      <c r="F77" s="46">
        <v>1325</v>
      </c>
      <c r="G77" s="46">
        <v>1.53</v>
      </c>
      <c r="H77" s="46" t="s">
        <v>36</v>
      </c>
      <c r="I77" s="46">
        <v>1598</v>
      </c>
      <c r="J77" s="46">
        <v>1.41</v>
      </c>
      <c r="K77" s="46" t="s">
        <v>37</v>
      </c>
      <c r="L77" s="46">
        <v>707</v>
      </c>
      <c r="M77" s="46">
        <v>1.23</v>
      </c>
      <c r="P77" s="46" t="s">
        <v>34</v>
      </c>
      <c r="Q77" s="46">
        <v>2254</v>
      </c>
      <c r="R77" s="46">
        <v>1.19</v>
      </c>
      <c r="S77" s="46" t="s">
        <v>35</v>
      </c>
      <c r="T77" s="46">
        <v>1265</v>
      </c>
      <c r="U77" s="46">
        <v>1.57</v>
      </c>
      <c r="V77" s="46" t="s">
        <v>36</v>
      </c>
      <c r="W77" s="46">
        <v>1612</v>
      </c>
      <c r="X77" s="46">
        <v>1.36</v>
      </c>
      <c r="Y77" s="46" t="s">
        <v>37</v>
      </c>
      <c r="Z77" s="46">
        <v>687</v>
      </c>
      <c r="AA77" s="46">
        <v>1.18</v>
      </c>
      <c r="AB77" s="45"/>
      <c r="AC77" s="12"/>
      <c r="AD77" s="46" t="s">
        <v>34</v>
      </c>
      <c r="AE77" s="46">
        <v>2267</v>
      </c>
      <c r="AF77" s="46">
        <v>1.19</v>
      </c>
      <c r="AG77" s="46" t="s">
        <v>35</v>
      </c>
      <c r="AH77" s="46">
        <v>1366</v>
      </c>
      <c r="AI77" s="46">
        <v>1.63</v>
      </c>
      <c r="AJ77" s="46" t="s">
        <v>36</v>
      </c>
      <c r="AK77" s="46">
        <v>1631</v>
      </c>
      <c r="AL77" s="46">
        <v>1.39</v>
      </c>
      <c r="AM77" s="46" t="s">
        <v>37</v>
      </c>
      <c r="AN77" s="46">
        <v>675</v>
      </c>
      <c r="AO77" s="46">
        <v>1.21</v>
      </c>
      <c r="AP77" s="9"/>
      <c r="AQ77" s="45"/>
      <c r="AR77" s="46" t="s">
        <v>34</v>
      </c>
      <c r="AS77" s="46">
        <v>2274</v>
      </c>
      <c r="AT77" s="46">
        <v>1.19</v>
      </c>
      <c r="AU77" s="46" t="s">
        <v>35</v>
      </c>
      <c r="AV77" s="46">
        <v>1385</v>
      </c>
      <c r="AW77" s="46">
        <v>1.67</v>
      </c>
      <c r="AX77" s="46" t="s">
        <v>36</v>
      </c>
      <c r="AY77" s="46">
        <v>1565</v>
      </c>
      <c r="AZ77" s="46">
        <v>1.39</v>
      </c>
      <c r="BA77" s="46" t="s">
        <v>37</v>
      </c>
      <c r="BB77" s="46">
        <v>719</v>
      </c>
      <c r="BC77" s="46">
        <v>1.25</v>
      </c>
      <c r="BD77" s="45"/>
      <c r="BE77" s="45"/>
      <c r="BF77" s="45"/>
      <c r="BG77" s="9"/>
      <c r="BH77" s="45"/>
      <c r="BI77" s="9"/>
      <c r="BJ77" s="45"/>
      <c r="BK77" s="45"/>
      <c r="BL77" s="45"/>
      <c r="BM77" s="9"/>
      <c r="BN77" s="45"/>
      <c r="BO77" s="9"/>
      <c r="BP77" s="45"/>
      <c r="BQ77" s="45"/>
      <c r="BR77" s="45"/>
      <c r="BS77" s="45"/>
      <c r="BT77" s="45"/>
      <c r="BU77" s="9"/>
      <c r="BV77" s="45"/>
      <c r="BW77" s="45"/>
      <c r="BX77" s="45"/>
      <c r="BY77" s="9"/>
      <c r="BZ77" s="45"/>
      <c r="CA77" s="9"/>
      <c r="CB77" s="45"/>
      <c r="CC77" s="45"/>
      <c r="CD77" s="45"/>
      <c r="CE77" s="45"/>
      <c r="CF77" s="45"/>
      <c r="CG77" s="11"/>
      <c r="CH77" s="45"/>
      <c r="CI77" s="45"/>
      <c r="CJ77" s="45"/>
      <c r="CK77" s="45"/>
      <c r="CL77" s="45"/>
      <c r="CM77" s="9"/>
      <c r="CN77" s="45"/>
      <c r="CO77" s="45"/>
      <c r="CP77" s="45"/>
      <c r="CQ77" s="45"/>
      <c r="CR77" s="45"/>
      <c r="CS77" s="9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9"/>
      <c r="DX77" s="45"/>
      <c r="DY77" s="45"/>
      <c r="DZ77" s="45"/>
      <c r="EA77" s="45"/>
      <c r="EB77" s="45"/>
      <c r="EC77" s="9"/>
      <c r="ED77" s="45"/>
      <c r="EE77" s="45"/>
      <c r="EF77" s="45"/>
      <c r="EG77" s="45"/>
      <c r="EH77" s="45"/>
      <c r="EI77" s="9"/>
      <c r="EJ77" s="45"/>
      <c r="EK77" s="45"/>
      <c r="EL77" s="45"/>
      <c r="EM77" s="45"/>
      <c r="EN77" s="45"/>
      <c r="EO77" s="9"/>
      <c r="EP77" s="45"/>
      <c r="EQ77" s="45"/>
    </row>
    <row r="78" spans="2:147">
      <c r="B78" s="46" t="s">
        <v>38</v>
      </c>
      <c r="C78" s="46">
        <v>1612</v>
      </c>
      <c r="D78" s="46">
        <v>0.83</v>
      </c>
      <c r="E78" s="46" t="s">
        <v>39</v>
      </c>
      <c r="F78" s="46">
        <v>952</v>
      </c>
      <c r="G78" s="46">
        <v>1.1000000000000001</v>
      </c>
      <c r="H78" s="46" t="s">
        <v>40</v>
      </c>
      <c r="I78" s="46">
        <v>665</v>
      </c>
      <c r="J78" s="46">
        <v>0.59</v>
      </c>
      <c r="K78" s="46" t="s">
        <v>41</v>
      </c>
      <c r="L78" s="46">
        <v>439</v>
      </c>
      <c r="M78" s="46">
        <v>0.77</v>
      </c>
      <c r="P78" s="46" t="s">
        <v>38</v>
      </c>
      <c r="Q78" s="46">
        <v>1538</v>
      </c>
      <c r="R78" s="46">
        <v>0.81</v>
      </c>
      <c r="S78" s="46" t="s">
        <v>39</v>
      </c>
      <c r="T78" s="46">
        <v>869</v>
      </c>
      <c r="U78" s="46">
        <v>1.08</v>
      </c>
      <c r="V78" s="46" t="s">
        <v>40</v>
      </c>
      <c r="W78" s="46">
        <v>753</v>
      </c>
      <c r="X78" s="46">
        <v>0.64</v>
      </c>
      <c r="Y78" s="46" t="s">
        <v>41</v>
      </c>
      <c r="Z78" s="46">
        <v>475</v>
      </c>
      <c r="AA78" s="46">
        <v>0.82</v>
      </c>
      <c r="AD78" s="46" t="s">
        <v>38</v>
      </c>
      <c r="AE78" s="46">
        <v>1552</v>
      </c>
      <c r="AF78" s="46">
        <v>0.81</v>
      </c>
      <c r="AG78" s="46" t="s">
        <v>39</v>
      </c>
      <c r="AH78" s="46">
        <v>926</v>
      </c>
      <c r="AI78" s="46">
        <v>1.1000000000000001</v>
      </c>
      <c r="AJ78" s="46" t="s">
        <v>40</v>
      </c>
      <c r="AK78" s="46">
        <v>717</v>
      </c>
      <c r="AL78" s="46">
        <v>0.61</v>
      </c>
      <c r="AM78" s="46" t="s">
        <v>41</v>
      </c>
      <c r="AN78" s="46">
        <v>442</v>
      </c>
      <c r="AO78" s="46">
        <v>0.79</v>
      </c>
      <c r="AR78" s="46" t="s">
        <v>38</v>
      </c>
      <c r="AS78" s="46">
        <v>1552</v>
      </c>
      <c r="AT78" s="46">
        <v>0.81</v>
      </c>
      <c r="AU78" s="46" t="s">
        <v>39</v>
      </c>
      <c r="AV78" s="46">
        <v>902</v>
      </c>
      <c r="AW78" s="46">
        <v>1.0900000000000001</v>
      </c>
      <c r="AX78" s="46" t="s">
        <v>40</v>
      </c>
      <c r="AY78" s="46">
        <v>694</v>
      </c>
      <c r="AZ78" s="46">
        <v>0.61</v>
      </c>
      <c r="BA78" s="46" t="s">
        <v>41</v>
      </c>
      <c r="BB78" s="46">
        <v>431</v>
      </c>
      <c r="BC78" s="46">
        <v>0.75</v>
      </c>
    </row>
    <row r="79" spans="2:147">
      <c r="B79" s="46" t="s">
        <v>42</v>
      </c>
      <c r="C79" s="46">
        <v>1116</v>
      </c>
      <c r="D79" s="46">
        <v>1.31</v>
      </c>
      <c r="E79" s="46" t="s">
        <v>43</v>
      </c>
      <c r="F79" s="46">
        <v>1044</v>
      </c>
      <c r="G79" s="46">
        <v>1.21</v>
      </c>
      <c r="H79" s="46" t="s">
        <v>44</v>
      </c>
      <c r="I79" s="46">
        <v>1153</v>
      </c>
      <c r="J79" s="46">
        <v>1.1499999999999999</v>
      </c>
      <c r="K79" s="46" t="s">
        <v>45</v>
      </c>
      <c r="L79" s="46">
        <v>1065</v>
      </c>
      <c r="M79" s="46">
        <v>1.06</v>
      </c>
      <c r="P79" s="46" t="s">
        <v>42</v>
      </c>
      <c r="Q79" s="46">
        <v>1106</v>
      </c>
      <c r="R79" s="46">
        <v>1.29</v>
      </c>
      <c r="S79" s="46" t="s">
        <v>43</v>
      </c>
      <c r="T79" s="46">
        <v>1001</v>
      </c>
      <c r="U79" s="46">
        <v>1.25</v>
      </c>
      <c r="V79" s="46" t="s">
        <v>44</v>
      </c>
      <c r="W79" s="46">
        <v>1123</v>
      </c>
      <c r="X79" s="46">
        <v>1.1399999999999999</v>
      </c>
      <c r="Y79" s="46" t="s">
        <v>45</v>
      </c>
      <c r="Z79" s="46">
        <v>1050</v>
      </c>
      <c r="AA79" s="46">
        <v>1.06</v>
      </c>
      <c r="AD79" s="46" t="s">
        <v>42</v>
      </c>
      <c r="AE79" s="46">
        <v>1190</v>
      </c>
      <c r="AF79" s="46">
        <v>1.33</v>
      </c>
      <c r="AG79" s="46" t="s">
        <v>43</v>
      </c>
      <c r="AH79" s="46">
        <v>1033</v>
      </c>
      <c r="AI79" s="46">
        <v>1.23</v>
      </c>
      <c r="AJ79" s="46" t="s">
        <v>44</v>
      </c>
      <c r="AK79" s="46">
        <v>1171</v>
      </c>
      <c r="AL79" s="46">
        <v>1.1299999999999999</v>
      </c>
      <c r="AM79" s="46" t="s">
        <v>45</v>
      </c>
      <c r="AN79" s="46">
        <v>1092</v>
      </c>
      <c r="AO79" s="46">
        <v>1.06</v>
      </c>
      <c r="AR79" s="46" t="s">
        <v>42</v>
      </c>
      <c r="AS79" s="46">
        <v>1129</v>
      </c>
      <c r="AT79" s="46">
        <v>1.31</v>
      </c>
      <c r="AU79" s="46" t="s">
        <v>43</v>
      </c>
      <c r="AV79" s="46">
        <v>1030</v>
      </c>
      <c r="AW79" s="46">
        <v>1.24</v>
      </c>
      <c r="AX79" s="46" t="s">
        <v>44</v>
      </c>
      <c r="AY79" s="46">
        <v>1176</v>
      </c>
      <c r="AZ79" s="46">
        <v>1.1599999999999999</v>
      </c>
      <c r="BA79" s="46" t="s">
        <v>45</v>
      </c>
      <c r="BB79" s="46">
        <v>1079</v>
      </c>
      <c r="BC79" s="46">
        <v>1.06</v>
      </c>
    </row>
    <row r="80" spans="2:147">
      <c r="B80" s="46" t="s">
        <v>46</v>
      </c>
      <c r="C80" s="46">
        <v>1073</v>
      </c>
      <c r="D80" s="46">
        <v>1.26</v>
      </c>
      <c r="E80" s="46" t="s">
        <v>47</v>
      </c>
      <c r="F80" s="46">
        <v>547</v>
      </c>
      <c r="G80" s="46">
        <v>0.63</v>
      </c>
      <c r="H80" s="46" t="s">
        <v>48</v>
      </c>
      <c r="I80" s="46">
        <v>783</v>
      </c>
      <c r="J80" s="46">
        <v>0.78</v>
      </c>
      <c r="K80" s="46" t="s">
        <v>49</v>
      </c>
      <c r="L80" s="46">
        <v>665</v>
      </c>
      <c r="M80" s="46">
        <v>1</v>
      </c>
      <c r="P80" s="46" t="s">
        <v>46</v>
      </c>
      <c r="Q80" s="46">
        <v>1044</v>
      </c>
      <c r="R80" s="46">
        <v>1.22</v>
      </c>
      <c r="S80" s="46" t="s">
        <v>47</v>
      </c>
      <c r="T80" s="46">
        <v>526</v>
      </c>
      <c r="U80" s="46">
        <v>0.65</v>
      </c>
      <c r="V80" s="46" t="s">
        <v>48</v>
      </c>
      <c r="W80" s="46">
        <v>786</v>
      </c>
      <c r="X80" s="46">
        <v>0.8</v>
      </c>
      <c r="Y80" s="46" t="s">
        <v>49</v>
      </c>
      <c r="Z80" s="46">
        <v>738</v>
      </c>
      <c r="AA80" s="46">
        <v>1</v>
      </c>
      <c r="AD80" s="46" t="s">
        <v>46</v>
      </c>
      <c r="AE80" s="46">
        <v>1070</v>
      </c>
      <c r="AF80" s="46">
        <v>1.19</v>
      </c>
      <c r="AG80" s="46" t="s">
        <v>47</v>
      </c>
      <c r="AH80" s="46">
        <v>551</v>
      </c>
      <c r="AI80" s="46">
        <v>0.66</v>
      </c>
      <c r="AJ80" s="46" t="s">
        <v>48</v>
      </c>
      <c r="AK80" s="46">
        <v>842</v>
      </c>
      <c r="AL80" s="46">
        <v>0.81</v>
      </c>
      <c r="AM80" s="46" t="s">
        <v>49</v>
      </c>
      <c r="AN80" s="46">
        <v>699</v>
      </c>
      <c r="AO80" s="46">
        <v>1</v>
      </c>
      <c r="AR80" s="46" t="s">
        <v>46</v>
      </c>
      <c r="AS80" s="46">
        <v>1080</v>
      </c>
      <c r="AT80" s="46">
        <v>1.25</v>
      </c>
      <c r="AU80" s="46" t="s">
        <v>47</v>
      </c>
      <c r="AV80" s="46">
        <v>520</v>
      </c>
      <c r="AW80" s="46">
        <v>0.63</v>
      </c>
      <c r="AX80" s="46" t="s">
        <v>48</v>
      </c>
      <c r="AY80" s="46">
        <v>791</v>
      </c>
      <c r="AZ80" s="46">
        <v>0.78</v>
      </c>
      <c r="BA80" s="46" t="s">
        <v>49</v>
      </c>
      <c r="BB80" s="46">
        <v>641</v>
      </c>
      <c r="BC80" s="46">
        <v>1</v>
      </c>
    </row>
    <row r="81" spans="2:55">
      <c r="B81" s="46" t="s">
        <v>50</v>
      </c>
      <c r="C81" s="46">
        <v>1048</v>
      </c>
      <c r="D81" s="46">
        <v>1.23</v>
      </c>
      <c r="E81" s="46" t="s">
        <v>51</v>
      </c>
      <c r="F81" s="46">
        <v>647</v>
      </c>
      <c r="G81" s="46">
        <v>1.1299999999999999</v>
      </c>
      <c r="H81" s="46" t="s">
        <v>52</v>
      </c>
      <c r="I81" s="46">
        <v>1000</v>
      </c>
      <c r="J81" s="46">
        <v>1.44</v>
      </c>
      <c r="K81" s="46" t="s">
        <v>53</v>
      </c>
      <c r="L81" s="46">
        <v>400</v>
      </c>
      <c r="M81" s="46">
        <v>0.72</v>
      </c>
      <c r="P81" s="46" t="s">
        <v>50</v>
      </c>
      <c r="Q81" s="46">
        <v>1090</v>
      </c>
      <c r="R81" s="46">
        <v>1.28</v>
      </c>
      <c r="S81" s="46" t="s">
        <v>51</v>
      </c>
      <c r="T81" s="46">
        <v>701</v>
      </c>
      <c r="U81" s="46">
        <v>1.2</v>
      </c>
      <c r="V81" s="46" t="s">
        <v>52</v>
      </c>
      <c r="W81" s="46">
        <v>984</v>
      </c>
      <c r="X81" s="46">
        <v>1.44</v>
      </c>
      <c r="Y81" s="46" t="s">
        <v>53</v>
      </c>
      <c r="Z81" s="46">
        <v>384</v>
      </c>
      <c r="AA81" s="46">
        <v>0.68</v>
      </c>
      <c r="AD81" s="46" t="s">
        <v>50</v>
      </c>
      <c r="AE81" s="46">
        <v>1118</v>
      </c>
      <c r="AF81" s="46">
        <v>1.25</v>
      </c>
      <c r="AG81" s="46" t="s">
        <v>51</v>
      </c>
      <c r="AH81" s="46">
        <v>660</v>
      </c>
      <c r="AI81" s="46">
        <v>1.17</v>
      </c>
      <c r="AJ81" s="46" t="s">
        <v>52</v>
      </c>
      <c r="AK81" s="46">
        <v>985</v>
      </c>
      <c r="AL81" s="46">
        <v>1.43</v>
      </c>
      <c r="AM81" s="46" t="s">
        <v>53</v>
      </c>
      <c r="AN81" s="46">
        <v>348</v>
      </c>
      <c r="AO81" s="46">
        <v>0.65</v>
      </c>
      <c r="AR81" s="46" t="s">
        <v>50</v>
      </c>
      <c r="AS81" s="46">
        <v>1069</v>
      </c>
      <c r="AT81" s="46">
        <v>1.24</v>
      </c>
      <c r="AU81" s="46" t="s">
        <v>51</v>
      </c>
      <c r="AV81" s="46">
        <v>650</v>
      </c>
      <c r="AW81" s="46">
        <v>1.1100000000000001</v>
      </c>
      <c r="AX81" s="46" t="s">
        <v>52</v>
      </c>
      <c r="AY81" s="46">
        <v>984</v>
      </c>
      <c r="AZ81" s="46">
        <v>1.44</v>
      </c>
      <c r="BA81" s="46" t="s">
        <v>53</v>
      </c>
      <c r="BB81" s="46">
        <v>392</v>
      </c>
      <c r="BC81" s="46">
        <v>0.74</v>
      </c>
    </row>
    <row r="82" spans="2:55">
      <c r="B82" s="46" t="s">
        <v>54</v>
      </c>
      <c r="C82" s="46">
        <v>624</v>
      </c>
      <c r="D82" s="46">
        <v>0.73</v>
      </c>
      <c r="E82" s="46" t="s">
        <v>55</v>
      </c>
      <c r="F82" s="46">
        <v>558</v>
      </c>
      <c r="G82" s="46">
        <v>0.97</v>
      </c>
      <c r="H82" s="46" t="s">
        <v>56</v>
      </c>
      <c r="I82" s="46">
        <v>389</v>
      </c>
      <c r="J82" s="46">
        <v>0.56000000000000005</v>
      </c>
      <c r="K82" s="46" t="s">
        <v>57</v>
      </c>
      <c r="L82" s="46">
        <v>242</v>
      </c>
      <c r="M82" s="46">
        <v>0.44</v>
      </c>
      <c r="P82" s="46" t="s">
        <v>54</v>
      </c>
      <c r="Q82" s="46">
        <v>627</v>
      </c>
      <c r="R82" s="46">
        <v>0.73</v>
      </c>
      <c r="S82" s="46" t="s">
        <v>55</v>
      </c>
      <c r="T82" s="46">
        <v>555</v>
      </c>
      <c r="U82" s="46">
        <v>0.95</v>
      </c>
      <c r="V82" s="46" t="s">
        <v>56</v>
      </c>
      <c r="W82" s="46">
        <v>380</v>
      </c>
      <c r="X82" s="46">
        <v>0.56000000000000005</v>
      </c>
      <c r="Y82" s="46" t="s">
        <v>57</v>
      </c>
      <c r="Z82" s="46">
        <v>250</v>
      </c>
      <c r="AA82" s="46">
        <v>0.44</v>
      </c>
      <c r="AD82" s="46" t="s">
        <v>54</v>
      </c>
      <c r="AE82" s="46">
        <v>650</v>
      </c>
      <c r="AF82" s="46">
        <v>0.73</v>
      </c>
      <c r="AG82" s="46" t="s">
        <v>55</v>
      </c>
      <c r="AH82" s="46">
        <v>559</v>
      </c>
      <c r="AI82" s="46">
        <v>0.99</v>
      </c>
      <c r="AJ82" s="46" t="s">
        <v>56</v>
      </c>
      <c r="AK82" s="46">
        <v>388</v>
      </c>
      <c r="AL82" s="46">
        <v>0.56999999999999995</v>
      </c>
      <c r="AM82" s="46" t="s">
        <v>57</v>
      </c>
      <c r="AN82" s="46">
        <v>215</v>
      </c>
      <c r="AO82" s="46">
        <v>0.4</v>
      </c>
      <c r="AR82" s="46" t="s">
        <v>54</v>
      </c>
      <c r="AS82" s="46">
        <v>636</v>
      </c>
      <c r="AT82" s="46">
        <v>0.74</v>
      </c>
      <c r="AU82" s="46" t="s">
        <v>55</v>
      </c>
      <c r="AV82" s="46">
        <v>560</v>
      </c>
      <c r="AW82" s="46">
        <v>0.96</v>
      </c>
      <c r="AX82" s="46" t="s">
        <v>56</v>
      </c>
      <c r="AY82" s="46">
        <v>380</v>
      </c>
      <c r="AZ82" s="46">
        <v>0.56000000000000005</v>
      </c>
      <c r="BA82" s="46" t="s">
        <v>57</v>
      </c>
      <c r="BB82" s="46">
        <v>216</v>
      </c>
      <c r="BC82" s="46">
        <v>0.41</v>
      </c>
    </row>
    <row r="83" spans="2:55">
      <c r="B83" s="46" t="s">
        <v>58</v>
      </c>
      <c r="C83" s="46">
        <v>818</v>
      </c>
      <c r="D83" s="46">
        <v>0.96</v>
      </c>
      <c r="E83" s="46" t="s">
        <v>59</v>
      </c>
      <c r="F83" s="46">
        <v>761</v>
      </c>
      <c r="G83" s="46">
        <v>1.33</v>
      </c>
      <c r="H83" s="46" t="s">
        <v>60</v>
      </c>
      <c r="I83" s="46">
        <v>1031</v>
      </c>
      <c r="J83" s="46">
        <v>1.43</v>
      </c>
      <c r="K83" s="46" t="s">
        <v>61</v>
      </c>
      <c r="L83" s="46">
        <v>546</v>
      </c>
      <c r="M83" s="46">
        <v>0.98</v>
      </c>
      <c r="P83" s="46" t="s">
        <v>58</v>
      </c>
      <c r="Q83" s="46">
        <v>802</v>
      </c>
      <c r="R83" s="46">
        <v>0.94</v>
      </c>
      <c r="S83" s="46" t="s">
        <v>59</v>
      </c>
      <c r="T83" s="46">
        <v>735</v>
      </c>
      <c r="U83" s="46">
        <v>1.26</v>
      </c>
      <c r="V83" s="46" t="s">
        <v>60</v>
      </c>
      <c r="W83" s="46">
        <v>1066</v>
      </c>
      <c r="X83" s="46">
        <v>1.43</v>
      </c>
      <c r="Y83" s="46" t="s">
        <v>61</v>
      </c>
      <c r="Z83" s="46">
        <v>524</v>
      </c>
      <c r="AA83" s="46">
        <v>0.93</v>
      </c>
      <c r="AD83" s="46" t="s">
        <v>58</v>
      </c>
      <c r="AE83" s="46">
        <v>830</v>
      </c>
      <c r="AF83" s="46">
        <v>0.93</v>
      </c>
      <c r="AG83" s="46" t="s">
        <v>59</v>
      </c>
      <c r="AH83" s="46">
        <v>670</v>
      </c>
      <c r="AI83" s="46">
        <v>1.18</v>
      </c>
      <c r="AJ83" s="46" t="s">
        <v>60</v>
      </c>
      <c r="AK83" s="46">
        <v>1097</v>
      </c>
      <c r="AL83" s="46">
        <v>1.39</v>
      </c>
      <c r="AM83" s="46" t="s">
        <v>61</v>
      </c>
      <c r="AN83" s="46">
        <v>539</v>
      </c>
      <c r="AO83" s="46">
        <v>1.01</v>
      </c>
      <c r="AR83" s="46" t="s">
        <v>58</v>
      </c>
      <c r="AS83" s="46">
        <v>788</v>
      </c>
      <c r="AT83" s="46">
        <v>0.91</v>
      </c>
      <c r="AU83" s="46" t="s">
        <v>59</v>
      </c>
      <c r="AV83" s="46">
        <v>766</v>
      </c>
      <c r="AW83" s="46">
        <v>1.31</v>
      </c>
      <c r="AX83" s="46" t="s">
        <v>60</v>
      </c>
      <c r="AY83" s="46">
        <v>1053</v>
      </c>
      <c r="AZ83" s="46">
        <v>1.41</v>
      </c>
      <c r="BA83" s="46" t="s">
        <v>61</v>
      </c>
      <c r="BB83" s="46">
        <v>517</v>
      </c>
      <c r="BC83" s="46">
        <v>0.97</v>
      </c>
    </row>
    <row r="84" spans="2:55">
      <c r="B84" s="46" t="s">
        <v>62</v>
      </c>
      <c r="C84" s="46">
        <v>449</v>
      </c>
      <c r="D84" s="46">
        <v>0.53</v>
      </c>
      <c r="E84" s="46" t="s">
        <v>63</v>
      </c>
      <c r="F84" s="46">
        <v>331</v>
      </c>
      <c r="G84" s="46">
        <v>0.57999999999999996</v>
      </c>
      <c r="H84" s="46" t="s">
        <v>64</v>
      </c>
      <c r="I84" s="46">
        <v>416</v>
      </c>
      <c r="J84" s="46">
        <v>0.56999999999999995</v>
      </c>
      <c r="K84" s="46" t="s">
        <v>65</v>
      </c>
      <c r="L84" s="46">
        <v>331</v>
      </c>
      <c r="M84" s="46">
        <v>0.6</v>
      </c>
      <c r="P84" s="46" t="s">
        <v>62</v>
      </c>
      <c r="Q84" s="46">
        <v>457</v>
      </c>
      <c r="R84" s="46">
        <v>0.53</v>
      </c>
      <c r="S84" s="46" t="s">
        <v>63</v>
      </c>
      <c r="T84" s="46">
        <v>342</v>
      </c>
      <c r="U84" s="46">
        <v>0.59</v>
      </c>
      <c r="V84" s="46" t="s">
        <v>64</v>
      </c>
      <c r="W84" s="46">
        <v>420</v>
      </c>
      <c r="X84" s="46">
        <v>0.56999999999999995</v>
      </c>
      <c r="Y84" s="46" t="s">
        <v>65</v>
      </c>
      <c r="Z84" s="46">
        <v>367</v>
      </c>
      <c r="AA84" s="46">
        <v>0.65</v>
      </c>
      <c r="AD84" s="46" t="s">
        <v>62</v>
      </c>
      <c r="AE84" s="46">
        <v>516</v>
      </c>
      <c r="AF84" s="46">
        <v>0.57999999999999996</v>
      </c>
      <c r="AG84" s="46" t="s">
        <v>63</v>
      </c>
      <c r="AH84" s="46">
        <v>373</v>
      </c>
      <c r="AI84" s="46">
        <v>0.66</v>
      </c>
      <c r="AJ84" s="46" t="s">
        <v>64</v>
      </c>
      <c r="AK84" s="46">
        <v>483</v>
      </c>
      <c r="AL84" s="46">
        <v>0.61</v>
      </c>
      <c r="AM84" s="46" t="s">
        <v>65</v>
      </c>
      <c r="AN84" s="46">
        <v>374</v>
      </c>
      <c r="AO84" s="46">
        <v>0.7</v>
      </c>
      <c r="AR84" s="46" t="s">
        <v>62</v>
      </c>
      <c r="AS84" s="46">
        <v>483</v>
      </c>
      <c r="AT84" s="46">
        <v>0.56000000000000005</v>
      </c>
      <c r="AU84" s="46" t="s">
        <v>63</v>
      </c>
      <c r="AV84" s="46">
        <v>366</v>
      </c>
      <c r="AW84" s="46">
        <v>0.63</v>
      </c>
      <c r="AX84" s="46" t="s">
        <v>64</v>
      </c>
      <c r="AY84" s="46">
        <v>444</v>
      </c>
      <c r="AZ84" s="46">
        <v>0.59</v>
      </c>
      <c r="BA84" s="46" t="s">
        <v>65</v>
      </c>
      <c r="BB84" s="46">
        <v>340</v>
      </c>
      <c r="BC84" s="46">
        <v>0.64</v>
      </c>
    </row>
    <row r="85" spans="2:55">
      <c r="B85" s="46" t="s">
        <v>66</v>
      </c>
      <c r="C85" s="46">
        <v>1792</v>
      </c>
      <c r="D85" s="46">
        <v>1.19</v>
      </c>
      <c r="E85" s="46" t="s">
        <v>67</v>
      </c>
      <c r="F85" s="46">
        <v>723</v>
      </c>
      <c r="G85" s="46">
        <v>1.23</v>
      </c>
      <c r="H85" s="46" t="s">
        <v>68</v>
      </c>
      <c r="I85" s="46">
        <v>1815</v>
      </c>
      <c r="J85" s="46">
        <v>1.43</v>
      </c>
      <c r="K85" s="46" t="s">
        <v>69</v>
      </c>
      <c r="L85" s="46">
        <v>764</v>
      </c>
      <c r="M85" s="46">
        <v>0.88</v>
      </c>
      <c r="P85" s="46" t="s">
        <v>66</v>
      </c>
      <c r="Q85" s="46">
        <v>1825</v>
      </c>
      <c r="R85" s="46">
        <v>1.21</v>
      </c>
      <c r="S85" s="46" t="s">
        <v>67</v>
      </c>
      <c r="T85" s="46">
        <v>697</v>
      </c>
      <c r="U85" s="46">
        <v>1.24</v>
      </c>
      <c r="V85" s="46" t="s">
        <v>68</v>
      </c>
      <c r="W85" s="46">
        <v>1846</v>
      </c>
      <c r="X85" s="46">
        <v>1.42</v>
      </c>
      <c r="Y85" s="46" t="s">
        <v>69</v>
      </c>
      <c r="Z85" s="46">
        <v>684</v>
      </c>
      <c r="AA85" s="46">
        <v>0.85</v>
      </c>
      <c r="AD85" s="46" t="s">
        <v>66</v>
      </c>
      <c r="AE85" s="46">
        <v>1813</v>
      </c>
      <c r="AF85" s="46">
        <v>1.2</v>
      </c>
      <c r="AG85" s="46" t="s">
        <v>67</v>
      </c>
      <c r="AH85" s="46">
        <v>657</v>
      </c>
      <c r="AI85" s="46">
        <v>1.1499999999999999</v>
      </c>
      <c r="AJ85" s="46" t="s">
        <v>68</v>
      </c>
      <c r="AK85" s="46">
        <v>1795</v>
      </c>
      <c r="AL85" s="46">
        <v>1.44</v>
      </c>
      <c r="AM85" s="46" t="s">
        <v>69</v>
      </c>
      <c r="AN85" s="46">
        <v>694</v>
      </c>
      <c r="AO85" s="46">
        <v>0.83</v>
      </c>
      <c r="AR85" s="46" t="s">
        <v>66</v>
      </c>
      <c r="AS85" s="46">
        <v>1806</v>
      </c>
      <c r="AT85" s="46">
        <v>1.2</v>
      </c>
      <c r="AU85" s="46" t="s">
        <v>67</v>
      </c>
      <c r="AV85" s="46">
        <v>671</v>
      </c>
      <c r="AW85" s="46">
        <v>1.2</v>
      </c>
      <c r="AX85" s="46" t="s">
        <v>68</v>
      </c>
      <c r="AY85" s="46">
        <v>1783</v>
      </c>
      <c r="AZ85" s="46">
        <v>1.42</v>
      </c>
      <c r="BA85" s="46" t="s">
        <v>69</v>
      </c>
      <c r="BB85" s="46">
        <v>709</v>
      </c>
      <c r="BC85" s="46">
        <v>0.86</v>
      </c>
    </row>
    <row r="86" spans="2:55">
      <c r="B86" s="46" t="s">
        <v>70</v>
      </c>
      <c r="C86" s="46">
        <v>1096</v>
      </c>
      <c r="D86" s="46">
        <v>0.73</v>
      </c>
      <c r="E86" s="46" t="s">
        <v>71</v>
      </c>
      <c r="F86" s="46">
        <v>589</v>
      </c>
      <c r="G86" s="46">
        <v>1.01</v>
      </c>
      <c r="H86" s="46" t="s">
        <v>72</v>
      </c>
      <c r="I86" s="46">
        <v>722</v>
      </c>
      <c r="J86" s="46">
        <v>0.56999999999999995</v>
      </c>
      <c r="K86" s="46" t="s">
        <v>73</v>
      </c>
      <c r="L86" s="46">
        <v>555</v>
      </c>
      <c r="M86" s="46">
        <v>0.64</v>
      </c>
      <c r="P86" s="46" t="s">
        <v>70</v>
      </c>
      <c r="Q86" s="46">
        <v>1096</v>
      </c>
      <c r="R86" s="46">
        <v>0.73</v>
      </c>
      <c r="S86" s="46" t="s">
        <v>71</v>
      </c>
      <c r="T86" s="46">
        <v>544</v>
      </c>
      <c r="U86" s="46">
        <v>0.97</v>
      </c>
      <c r="V86" s="46" t="s">
        <v>72</v>
      </c>
      <c r="W86" s="46">
        <v>757</v>
      </c>
      <c r="X86" s="46">
        <v>0.57999999999999996</v>
      </c>
      <c r="Y86" s="46" t="s">
        <v>73</v>
      </c>
      <c r="Z86" s="46">
        <v>476</v>
      </c>
      <c r="AA86" s="46">
        <v>0.59</v>
      </c>
      <c r="AD86" s="46" t="s">
        <v>70</v>
      </c>
      <c r="AE86" s="46">
        <v>1073</v>
      </c>
      <c r="AF86" s="46">
        <v>0.71</v>
      </c>
      <c r="AG86" s="46" t="s">
        <v>71</v>
      </c>
      <c r="AH86" s="46">
        <v>581</v>
      </c>
      <c r="AI86" s="46">
        <v>1.02</v>
      </c>
      <c r="AJ86" s="46" t="s">
        <v>72</v>
      </c>
      <c r="AK86" s="46">
        <v>704</v>
      </c>
      <c r="AL86" s="46">
        <v>0.56000000000000005</v>
      </c>
      <c r="AM86" s="46" t="s">
        <v>73</v>
      </c>
      <c r="AN86" s="46">
        <v>459</v>
      </c>
      <c r="AO86" s="46">
        <v>0.55000000000000004</v>
      </c>
      <c r="AR86" s="46" t="s">
        <v>70</v>
      </c>
      <c r="AS86" s="46">
        <v>1125</v>
      </c>
      <c r="AT86" s="46">
        <v>0.75</v>
      </c>
      <c r="AU86" s="46" t="s">
        <v>71</v>
      </c>
      <c r="AV86" s="46">
        <v>543</v>
      </c>
      <c r="AW86" s="46">
        <v>0.97</v>
      </c>
      <c r="AX86" s="46" t="s">
        <v>72</v>
      </c>
      <c r="AY86" s="46">
        <v>730</v>
      </c>
      <c r="AZ86" s="46">
        <v>0.57999999999999996</v>
      </c>
      <c r="BA86" s="46" t="s">
        <v>73</v>
      </c>
      <c r="BB86" s="46">
        <v>429</v>
      </c>
      <c r="BC86" s="46">
        <v>0.52</v>
      </c>
    </row>
    <row r="87" spans="2:55">
      <c r="B87" s="46" t="s">
        <v>74</v>
      </c>
      <c r="C87" s="46">
        <v>1615</v>
      </c>
      <c r="D87" s="46">
        <v>1.08</v>
      </c>
      <c r="E87" s="46" t="s">
        <v>75</v>
      </c>
      <c r="F87" s="46">
        <v>662</v>
      </c>
      <c r="G87" s="46">
        <v>1.1299999999999999</v>
      </c>
      <c r="H87" s="46" t="s">
        <v>76</v>
      </c>
      <c r="I87" s="46">
        <v>2095</v>
      </c>
      <c r="J87" s="46">
        <v>1.36</v>
      </c>
      <c r="K87" s="46" t="s">
        <v>77</v>
      </c>
      <c r="L87" s="46">
        <v>1208</v>
      </c>
      <c r="M87" s="46">
        <v>2.1800000000000002</v>
      </c>
      <c r="P87" s="46" t="s">
        <v>74</v>
      </c>
      <c r="Q87" s="46">
        <v>1608</v>
      </c>
      <c r="R87" s="46">
        <v>1.07</v>
      </c>
      <c r="S87" s="46" t="s">
        <v>75</v>
      </c>
      <c r="T87" s="46">
        <v>663</v>
      </c>
      <c r="U87" s="46">
        <v>1.18</v>
      </c>
      <c r="V87" s="46" t="s">
        <v>76</v>
      </c>
      <c r="W87" s="46">
        <v>2158</v>
      </c>
      <c r="X87" s="46">
        <v>1.37</v>
      </c>
      <c r="Y87" s="46" t="s">
        <v>77</v>
      </c>
      <c r="Z87" s="46">
        <v>1229</v>
      </c>
      <c r="AA87" s="46">
        <v>2.17</v>
      </c>
      <c r="AD87" s="46" t="s">
        <v>74</v>
      </c>
      <c r="AE87" s="46">
        <v>1644</v>
      </c>
      <c r="AF87" s="46">
        <v>1.0900000000000001</v>
      </c>
      <c r="AG87" s="46" t="s">
        <v>75</v>
      </c>
      <c r="AH87" s="46">
        <v>678</v>
      </c>
      <c r="AI87" s="46">
        <v>1.19</v>
      </c>
      <c r="AJ87" s="46" t="s">
        <v>76</v>
      </c>
      <c r="AK87" s="46">
        <v>2124</v>
      </c>
      <c r="AL87" s="46">
        <v>1.32</v>
      </c>
      <c r="AM87" s="46" t="s">
        <v>77</v>
      </c>
      <c r="AN87" s="46">
        <v>1139</v>
      </c>
      <c r="AO87" s="46">
        <v>2.13</v>
      </c>
      <c r="AR87" s="46" t="s">
        <v>74</v>
      </c>
      <c r="AS87" s="46">
        <v>1594</v>
      </c>
      <c r="AT87" s="46">
        <v>1.06</v>
      </c>
      <c r="AU87" s="46" t="s">
        <v>75</v>
      </c>
      <c r="AV87" s="46">
        <v>653</v>
      </c>
      <c r="AW87" s="46">
        <v>1.17</v>
      </c>
      <c r="AX87" s="46" t="s">
        <v>76</v>
      </c>
      <c r="AY87" s="46">
        <v>2209</v>
      </c>
      <c r="AZ87" s="46">
        <v>1.37</v>
      </c>
      <c r="BA87" s="46" t="s">
        <v>77</v>
      </c>
      <c r="BB87" s="46">
        <v>1184</v>
      </c>
      <c r="BC87" s="46">
        <v>2.2200000000000002</v>
      </c>
    </row>
    <row r="88" spans="2:55">
      <c r="B88" s="46" t="s">
        <v>78</v>
      </c>
      <c r="C88" s="46">
        <v>946</v>
      </c>
      <c r="D88" s="46">
        <v>1</v>
      </c>
      <c r="E88" s="46" t="s">
        <v>79</v>
      </c>
      <c r="F88" s="46">
        <v>370</v>
      </c>
      <c r="G88" s="46">
        <v>0.63</v>
      </c>
      <c r="H88" s="46" t="s">
        <v>80</v>
      </c>
      <c r="I88" s="46">
        <v>983</v>
      </c>
      <c r="J88" s="46">
        <v>0.64</v>
      </c>
      <c r="K88" s="46" t="s">
        <v>81</v>
      </c>
      <c r="L88" s="46">
        <v>602</v>
      </c>
      <c r="M88" s="46">
        <v>1.0900000000000001</v>
      </c>
      <c r="P88" s="46" t="s">
        <v>78</v>
      </c>
      <c r="Q88" s="46">
        <v>955</v>
      </c>
      <c r="R88" s="46">
        <v>1</v>
      </c>
      <c r="S88" s="46" t="s">
        <v>79</v>
      </c>
      <c r="T88" s="46">
        <v>345</v>
      </c>
      <c r="U88" s="46">
        <v>0.61</v>
      </c>
      <c r="V88" s="46" t="s">
        <v>80</v>
      </c>
      <c r="W88" s="46">
        <v>981</v>
      </c>
      <c r="X88" s="46">
        <v>0.63</v>
      </c>
      <c r="Y88" s="46" t="s">
        <v>81</v>
      </c>
      <c r="Z88" s="46">
        <v>641</v>
      </c>
      <c r="AA88" s="46">
        <v>1.1299999999999999</v>
      </c>
      <c r="AD88" s="46" t="s">
        <v>78</v>
      </c>
      <c r="AE88" s="46">
        <v>917</v>
      </c>
      <c r="AF88" s="46">
        <v>1</v>
      </c>
      <c r="AG88" s="46" t="s">
        <v>79</v>
      </c>
      <c r="AH88" s="46">
        <v>364</v>
      </c>
      <c r="AI88" s="46">
        <v>0.64</v>
      </c>
      <c r="AJ88" s="46" t="s">
        <v>80</v>
      </c>
      <c r="AK88" s="46">
        <v>1085</v>
      </c>
      <c r="AL88" s="46">
        <v>0.68</v>
      </c>
      <c r="AM88" s="46" t="s">
        <v>81</v>
      </c>
      <c r="AN88" s="46">
        <v>588</v>
      </c>
      <c r="AO88" s="46">
        <v>1.1000000000000001</v>
      </c>
      <c r="AR88" s="46" t="s">
        <v>78</v>
      </c>
      <c r="AS88" s="46">
        <v>950</v>
      </c>
      <c r="AT88" s="46">
        <v>1</v>
      </c>
      <c r="AU88" s="46" t="s">
        <v>79</v>
      </c>
      <c r="AV88" s="46">
        <v>369</v>
      </c>
      <c r="AW88" s="46">
        <v>0.66</v>
      </c>
      <c r="AX88" s="46" t="s">
        <v>80</v>
      </c>
      <c r="AY88" s="46">
        <v>1014</v>
      </c>
      <c r="AZ88" s="46">
        <v>0.63</v>
      </c>
      <c r="BA88" s="46" t="s">
        <v>81</v>
      </c>
      <c r="BB88" s="46">
        <v>548</v>
      </c>
      <c r="BC88" s="46">
        <v>1.03</v>
      </c>
    </row>
    <row r="89" spans="2:55">
      <c r="B89" s="46" t="s">
        <v>82</v>
      </c>
      <c r="C89" s="46">
        <v>748</v>
      </c>
      <c r="D89" s="46">
        <v>1.32</v>
      </c>
      <c r="E89" s="46" t="s">
        <v>83</v>
      </c>
      <c r="F89" s="46">
        <v>533</v>
      </c>
      <c r="G89" s="46">
        <v>1.39</v>
      </c>
      <c r="H89" s="46" t="s">
        <v>84</v>
      </c>
      <c r="I89" s="46">
        <v>1158</v>
      </c>
      <c r="J89" s="46">
        <v>1.48</v>
      </c>
      <c r="K89" s="46" t="s">
        <v>85</v>
      </c>
      <c r="L89" s="46">
        <v>584</v>
      </c>
      <c r="M89" s="46">
        <v>1</v>
      </c>
      <c r="P89" s="46" t="s">
        <v>82</v>
      </c>
      <c r="Q89" s="46">
        <v>827</v>
      </c>
      <c r="R89" s="46">
        <v>1.39</v>
      </c>
      <c r="S89" s="46" t="s">
        <v>83</v>
      </c>
      <c r="T89" s="46">
        <v>480</v>
      </c>
      <c r="U89" s="46">
        <v>1.28</v>
      </c>
      <c r="V89" s="46" t="s">
        <v>84</v>
      </c>
      <c r="W89" s="46">
        <v>1110</v>
      </c>
      <c r="X89" s="46">
        <v>1.44</v>
      </c>
      <c r="Y89" s="46" t="s">
        <v>85</v>
      </c>
      <c r="Z89" s="46">
        <v>550</v>
      </c>
      <c r="AA89" s="46">
        <v>1</v>
      </c>
      <c r="AD89" s="46" t="s">
        <v>82</v>
      </c>
      <c r="AE89" s="46">
        <v>788</v>
      </c>
      <c r="AF89" s="46">
        <v>1.35</v>
      </c>
      <c r="AG89" s="46" t="s">
        <v>83</v>
      </c>
      <c r="AH89" s="46">
        <v>491</v>
      </c>
      <c r="AI89" s="46">
        <v>1.3</v>
      </c>
      <c r="AJ89" s="46" t="s">
        <v>84</v>
      </c>
      <c r="AK89" s="46">
        <v>1112</v>
      </c>
      <c r="AL89" s="46">
        <v>1.43</v>
      </c>
      <c r="AM89" s="46" t="s">
        <v>85</v>
      </c>
      <c r="AN89" s="46">
        <v>500</v>
      </c>
      <c r="AO89" s="46">
        <v>0.94</v>
      </c>
      <c r="AR89" s="46" t="s">
        <v>82</v>
      </c>
      <c r="AS89" s="46">
        <v>786</v>
      </c>
      <c r="AT89" s="46">
        <v>1.33</v>
      </c>
      <c r="AU89" s="46" t="s">
        <v>83</v>
      </c>
      <c r="AV89" s="46">
        <v>524</v>
      </c>
      <c r="AW89" s="46">
        <v>1.31</v>
      </c>
      <c r="AX89" s="46" t="s">
        <v>84</v>
      </c>
      <c r="AY89" s="46">
        <v>1097</v>
      </c>
      <c r="AZ89" s="46">
        <v>1.44</v>
      </c>
      <c r="BA89" s="46" t="s">
        <v>85</v>
      </c>
      <c r="BB89" s="46">
        <v>560</v>
      </c>
      <c r="BC89" s="46">
        <v>1</v>
      </c>
    </row>
    <row r="90" spans="2:55">
      <c r="B90" s="46" t="s">
        <v>86</v>
      </c>
      <c r="C90" s="46">
        <v>426</v>
      </c>
      <c r="D90" s="46">
        <v>0.75</v>
      </c>
      <c r="E90" s="46" t="s">
        <v>87</v>
      </c>
      <c r="F90" s="46">
        <v>373</v>
      </c>
      <c r="G90" s="46">
        <v>0.97</v>
      </c>
      <c r="H90" s="46" t="s">
        <v>88</v>
      </c>
      <c r="I90" s="46">
        <v>405</v>
      </c>
      <c r="J90" s="46">
        <v>0.52</v>
      </c>
      <c r="K90" s="46" t="s">
        <v>89</v>
      </c>
      <c r="L90" s="46">
        <v>384</v>
      </c>
      <c r="M90" s="46">
        <v>0.66</v>
      </c>
      <c r="P90" s="46" t="s">
        <v>86</v>
      </c>
      <c r="Q90" s="46">
        <v>444</v>
      </c>
      <c r="R90" s="46">
        <v>0.75</v>
      </c>
      <c r="S90" s="46" t="s">
        <v>87</v>
      </c>
      <c r="T90" s="46">
        <v>344</v>
      </c>
      <c r="U90" s="46">
        <v>0.92</v>
      </c>
      <c r="V90" s="46" t="s">
        <v>88</v>
      </c>
      <c r="W90" s="46">
        <v>428</v>
      </c>
      <c r="X90" s="46">
        <v>0.56000000000000005</v>
      </c>
      <c r="Y90" s="46" t="s">
        <v>89</v>
      </c>
      <c r="Z90" s="46">
        <v>319</v>
      </c>
      <c r="AA90" s="46">
        <v>0.57999999999999996</v>
      </c>
      <c r="AD90" s="46" t="s">
        <v>86</v>
      </c>
      <c r="AE90" s="46">
        <v>420</v>
      </c>
      <c r="AF90" s="46">
        <v>0.72</v>
      </c>
      <c r="AG90" s="46" t="s">
        <v>87</v>
      </c>
      <c r="AH90" s="46">
        <v>326</v>
      </c>
      <c r="AI90" s="46">
        <v>0.86</v>
      </c>
      <c r="AJ90" s="46" t="s">
        <v>88</v>
      </c>
      <c r="AK90" s="46">
        <v>440</v>
      </c>
      <c r="AL90" s="46">
        <v>0.56999999999999995</v>
      </c>
      <c r="AM90" s="46" t="s">
        <v>89</v>
      </c>
      <c r="AN90" s="46">
        <v>324</v>
      </c>
      <c r="AO90" s="46">
        <v>0.61</v>
      </c>
      <c r="AR90" s="46" t="s">
        <v>86</v>
      </c>
      <c r="AS90" s="46">
        <v>431</v>
      </c>
      <c r="AT90" s="46">
        <v>0.73</v>
      </c>
      <c r="AU90" s="46" t="s">
        <v>87</v>
      </c>
      <c r="AV90" s="46">
        <v>361</v>
      </c>
      <c r="AW90" s="46">
        <v>0.91</v>
      </c>
      <c r="AX90" s="46" t="s">
        <v>88</v>
      </c>
      <c r="AY90" s="46">
        <v>424</v>
      </c>
      <c r="AZ90" s="46">
        <v>0.56000000000000005</v>
      </c>
      <c r="BA90" s="46" t="s">
        <v>89</v>
      </c>
      <c r="BB90" s="46">
        <v>345</v>
      </c>
      <c r="BC90" s="46">
        <v>0.62</v>
      </c>
    </row>
    <row r="91" spans="2:55">
      <c r="B91" s="46" t="s">
        <v>90</v>
      </c>
      <c r="C91" s="46">
        <v>714</v>
      </c>
      <c r="D91" s="46">
        <v>1.26</v>
      </c>
      <c r="E91" s="46" t="s">
        <v>91</v>
      </c>
      <c r="F91" s="46">
        <v>405</v>
      </c>
      <c r="G91" s="46">
        <v>1.05</v>
      </c>
      <c r="H91" s="46" t="s">
        <v>92</v>
      </c>
      <c r="I91" s="46">
        <v>1455</v>
      </c>
      <c r="J91" s="46">
        <v>1.45</v>
      </c>
      <c r="K91" s="46" t="s">
        <v>93</v>
      </c>
      <c r="L91" s="46">
        <v>879</v>
      </c>
      <c r="M91" s="46">
        <v>1.5</v>
      </c>
      <c r="P91" s="46" t="s">
        <v>90</v>
      </c>
      <c r="Q91" s="46">
        <v>723</v>
      </c>
      <c r="R91" s="46">
        <v>1.22</v>
      </c>
      <c r="S91" s="46" t="s">
        <v>91</v>
      </c>
      <c r="T91" s="46">
        <v>443</v>
      </c>
      <c r="U91" s="46">
        <v>1.18</v>
      </c>
      <c r="V91" s="46" t="s">
        <v>92</v>
      </c>
      <c r="W91" s="46">
        <v>1550</v>
      </c>
      <c r="X91" s="46">
        <v>1.44</v>
      </c>
      <c r="Y91" s="46" t="s">
        <v>93</v>
      </c>
      <c r="Z91" s="46">
        <v>799</v>
      </c>
      <c r="AA91" s="46">
        <v>1.45</v>
      </c>
      <c r="AD91" s="46" t="s">
        <v>90</v>
      </c>
      <c r="AE91" s="46">
        <v>710</v>
      </c>
      <c r="AF91" s="46">
        <v>1.22</v>
      </c>
      <c r="AG91" s="46" t="s">
        <v>91</v>
      </c>
      <c r="AH91" s="46">
        <v>474</v>
      </c>
      <c r="AI91" s="46">
        <v>1.25</v>
      </c>
      <c r="AJ91" s="46" t="s">
        <v>92</v>
      </c>
      <c r="AK91" s="46">
        <v>1420</v>
      </c>
      <c r="AL91" s="46">
        <v>1.39</v>
      </c>
      <c r="AM91" s="46" t="s">
        <v>93</v>
      </c>
      <c r="AN91" s="46">
        <v>770</v>
      </c>
      <c r="AO91" s="46">
        <v>1.45</v>
      </c>
      <c r="AR91" s="46" t="s">
        <v>90</v>
      </c>
      <c r="AS91" s="46">
        <v>739</v>
      </c>
      <c r="AT91" s="46">
        <v>1.25</v>
      </c>
      <c r="AU91" s="46" t="s">
        <v>91</v>
      </c>
      <c r="AV91" s="46">
        <v>493</v>
      </c>
      <c r="AW91" s="46">
        <v>1.24</v>
      </c>
      <c r="AX91" s="46" t="s">
        <v>92</v>
      </c>
      <c r="AY91" s="46">
        <v>1406</v>
      </c>
      <c r="AZ91" s="46">
        <v>1.41</v>
      </c>
      <c r="BA91" s="46" t="s">
        <v>93</v>
      </c>
      <c r="BB91" s="46">
        <v>818</v>
      </c>
      <c r="BC91" s="46">
        <v>1.46</v>
      </c>
    </row>
    <row r="92" spans="2:55">
      <c r="B92" s="46" t="s">
        <v>94</v>
      </c>
      <c r="C92" s="46">
        <v>375</v>
      </c>
      <c r="D92" s="46">
        <v>0.66</v>
      </c>
      <c r="E92" s="46" t="s">
        <v>95</v>
      </c>
      <c r="F92" s="46">
        <v>228</v>
      </c>
      <c r="G92" s="46">
        <v>0.59</v>
      </c>
      <c r="H92" s="46" t="s">
        <v>96</v>
      </c>
      <c r="I92" s="46">
        <v>557</v>
      </c>
      <c r="J92" s="46">
        <v>0.55000000000000004</v>
      </c>
      <c r="K92" s="46" t="s">
        <v>97</v>
      </c>
      <c r="L92" s="46">
        <v>491</v>
      </c>
      <c r="M92" s="46">
        <v>0.84</v>
      </c>
      <c r="P92" s="46" t="s">
        <v>94</v>
      </c>
      <c r="Q92" s="46">
        <v>383</v>
      </c>
      <c r="R92" s="46">
        <v>0.64</v>
      </c>
      <c r="S92" s="46" t="s">
        <v>95</v>
      </c>
      <c r="T92" s="46">
        <v>229</v>
      </c>
      <c r="U92" s="46">
        <v>0.61</v>
      </c>
      <c r="V92" s="46" t="s">
        <v>96</v>
      </c>
      <c r="W92" s="46">
        <v>602</v>
      </c>
      <c r="X92" s="46">
        <v>0.56000000000000005</v>
      </c>
      <c r="Y92" s="46" t="s">
        <v>97</v>
      </c>
      <c r="Z92" s="46">
        <v>529</v>
      </c>
      <c r="AA92" s="46">
        <v>0.96</v>
      </c>
      <c r="AD92" s="46" t="s">
        <v>94</v>
      </c>
      <c r="AE92" s="46">
        <v>412</v>
      </c>
      <c r="AF92" s="46">
        <v>0.71</v>
      </c>
      <c r="AG92" s="46" t="s">
        <v>95</v>
      </c>
      <c r="AH92" s="46">
        <v>223</v>
      </c>
      <c r="AI92" s="46">
        <v>0.59</v>
      </c>
      <c r="AJ92" s="46" t="s">
        <v>96</v>
      </c>
      <c r="AK92" s="46">
        <v>621</v>
      </c>
      <c r="AL92" s="46">
        <v>0.61</v>
      </c>
      <c r="AM92" s="46" t="s">
        <v>97</v>
      </c>
      <c r="AN92" s="46">
        <v>529</v>
      </c>
      <c r="AO92" s="46">
        <v>1</v>
      </c>
      <c r="AR92" s="46" t="s">
        <v>94</v>
      </c>
      <c r="AS92" s="46">
        <v>412</v>
      </c>
      <c r="AT92" s="46">
        <v>0.7</v>
      </c>
      <c r="AU92" s="46" t="s">
        <v>95</v>
      </c>
      <c r="AV92" s="46">
        <v>217</v>
      </c>
      <c r="AW92" s="46">
        <v>0.54</v>
      </c>
      <c r="AX92" s="46" t="s">
        <v>96</v>
      </c>
      <c r="AY92" s="46">
        <v>593</v>
      </c>
      <c r="AZ92" s="46">
        <v>0.59</v>
      </c>
      <c r="BA92" s="46" t="s">
        <v>97</v>
      </c>
      <c r="BB92" s="46">
        <v>518</v>
      </c>
      <c r="BC92" s="46">
        <v>0.92</v>
      </c>
    </row>
    <row r="93" spans="2:55">
      <c r="B93" s="1" t="s">
        <v>102</v>
      </c>
      <c r="Q93" s="1" t="s">
        <v>103</v>
      </c>
      <c r="AF93" s="1" t="s">
        <v>104</v>
      </c>
      <c r="AS93" s="1" t="s">
        <v>105</v>
      </c>
    </row>
    <row r="96" spans="2:55">
      <c r="I96" s="1" t="s">
        <v>106</v>
      </c>
      <c r="J96" s="1" t="s">
        <v>110</v>
      </c>
    </row>
    <row r="97" spans="1:62">
      <c r="B97" s="1" t="s">
        <v>0</v>
      </c>
      <c r="D97" s="2"/>
      <c r="E97" s="2" t="s">
        <v>21</v>
      </c>
      <c r="H97" s="1" t="s">
        <v>2</v>
      </c>
      <c r="K97" s="1" t="s">
        <v>1</v>
      </c>
      <c r="N97" s="1" t="s">
        <v>3</v>
      </c>
      <c r="Q97" s="1" t="s">
        <v>4</v>
      </c>
      <c r="T97" s="1" t="s">
        <v>5</v>
      </c>
      <c r="W97" s="1" t="s">
        <v>6</v>
      </c>
      <c r="Z97" s="1" t="s">
        <v>8</v>
      </c>
      <c r="AC97" s="1" t="s">
        <v>7</v>
      </c>
      <c r="AF97" s="1" t="s">
        <v>9</v>
      </c>
      <c r="AI97" s="1" t="s">
        <v>107</v>
      </c>
      <c r="AL97" s="1" t="s">
        <v>10</v>
      </c>
      <c r="AO97" s="1" t="s">
        <v>11</v>
      </c>
      <c r="AR97" s="1" t="s">
        <v>12</v>
      </c>
      <c r="AU97" s="1" t="s">
        <v>13</v>
      </c>
      <c r="AX97" s="1" t="s">
        <v>108</v>
      </c>
      <c r="BA97" s="1" t="s">
        <v>15</v>
      </c>
      <c r="BD97" s="1" t="s">
        <v>109</v>
      </c>
      <c r="BG97" s="1" t="s">
        <v>17</v>
      </c>
      <c r="BJ97" s="1" t="s">
        <v>18</v>
      </c>
    </row>
    <row r="98" spans="1:62">
      <c r="A98" s="15" t="s">
        <v>27</v>
      </c>
      <c r="B98" s="1">
        <v>7.03</v>
      </c>
      <c r="E98" s="1">
        <v>10.25</v>
      </c>
      <c r="H98" s="1">
        <v>1.78</v>
      </c>
      <c r="K98" s="1">
        <v>8.65</v>
      </c>
      <c r="N98" s="1">
        <v>4.4400000000000004</v>
      </c>
      <c r="Q98" s="1">
        <v>8.93</v>
      </c>
      <c r="T98" s="1">
        <v>4.28</v>
      </c>
      <c r="W98" s="1">
        <v>4.21</v>
      </c>
      <c r="Z98" s="1">
        <v>4.47</v>
      </c>
      <c r="AC98" s="1">
        <v>2.7</v>
      </c>
      <c r="AF98" s="1">
        <v>2.71</v>
      </c>
      <c r="AI98" s="1">
        <v>3.04</v>
      </c>
      <c r="AL98" s="1">
        <v>4.78</v>
      </c>
      <c r="AO98" s="1">
        <v>5.99</v>
      </c>
      <c r="AR98" s="1">
        <v>2.98</v>
      </c>
      <c r="AU98" s="1">
        <v>4.04</v>
      </c>
      <c r="AX98" s="1">
        <v>2.1800000000000002</v>
      </c>
      <c r="BA98" s="1">
        <v>1.47</v>
      </c>
      <c r="BD98" s="1">
        <v>6.14</v>
      </c>
      <c r="BG98" s="1">
        <v>4.24</v>
      </c>
      <c r="BJ98" s="1">
        <v>5.69</v>
      </c>
    </row>
    <row r="99" spans="1:62">
      <c r="A99" s="15" t="s">
        <v>28</v>
      </c>
      <c r="B99" s="1">
        <v>7</v>
      </c>
      <c r="E99" s="1">
        <v>10.56</v>
      </c>
      <c r="H99" s="1">
        <v>1.9</v>
      </c>
      <c r="K99" s="1">
        <v>8.52</v>
      </c>
      <c r="N99" s="1">
        <v>4.5599999999999996</v>
      </c>
      <c r="Q99" s="1">
        <v>9.06</v>
      </c>
      <c r="T99" s="1">
        <v>4.6500000000000004</v>
      </c>
      <c r="W99" s="1">
        <v>4.2300000000000004</v>
      </c>
      <c r="Z99" s="1">
        <v>4.43</v>
      </c>
      <c r="AC99" s="1">
        <v>2.7</v>
      </c>
      <c r="AF99" s="1">
        <v>2.66</v>
      </c>
      <c r="AI99" s="1">
        <v>3.01</v>
      </c>
      <c r="AL99" s="1">
        <v>4.91</v>
      </c>
      <c r="AO99" s="1">
        <v>5.95</v>
      </c>
      <c r="AR99" s="1">
        <v>3.05</v>
      </c>
      <c r="AU99" s="1">
        <v>3.94</v>
      </c>
      <c r="AX99" s="1">
        <v>2.12</v>
      </c>
      <c r="BA99" s="1">
        <v>1.28</v>
      </c>
      <c r="BD99" s="1">
        <v>5.91</v>
      </c>
      <c r="BG99" s="1">
        <v>3.99</v>
      </c>
      <c r="BJ99" s="1">
        <v>5.48</v>
      </c>
    </row>
    <row r="100" spans="1:62">
      <c r="A100" s="15" t="s">
        <v>29</v>
      </c>
      <c r="B100" s="1">
        <v>7.02</v>
      </c>
      <c r="E100" s="1">
        <v>10.15</v>
      </c>
      <c r="H100" s="1">
        <v>1.73</v>
      </c>
      <c r="K100" s="1">
        <v>8.68</v>
      </c>
      <c r="N100" s="1">
        <v>4.26</v>
      </c>
      <c r="Q100" s="1">
        <v>9.27</v>
      </c>
      <c r="T100" s="1">
        <v>4.3099999999999996</v>
      </c>
      <c r="W100" s="1">
        <v>4.38</v>
      </c>
      <c r="Z100" s="1">
        <v>4.47</v>
      </c>
      <c r="AC100" s="1">
        <v>2.76</v>
      </c>
      <c r="AF100" s="1">
        <v>2.5499999999999998</v>
      </c>
      <c r="AI100" s="1">
        <v>2.9</v>
      </c>
      <c r="AL100" s="1">
        <v>4.9000000000000004</v>
      </c>
      <c r="AO100" s="1">
        <v>5.98</v>
      </c>
      <c r="AR100" s="1">
        <v>2.87</v>
      </c>
      <c r="AU100" s="1">
        <v>3.76</v>
      </c>
      <c r="AX100" s="1">
        <v>2.21</v>
      </c>
      <c r="BA100" s="1">
        <v>1.45</v>
      </c>
      <c r="BD100" s="1">
        <v>6.1</v>
      </c>
      <c r="BG100" s="1">
        <v>4.2</v>
      </c>
      <c r="BJ100" s="1">
        <v>6.02</v>
      </c>
    </row>
    <row r="101" spans="1:62">
      <c r="A101" s="15" t="s">
        <v>30</v>
      </c>
      <c r="B101" s="1">
        <v>7.11</v>
      </c>
      <c r="E101" s="1">
        <v>9.98</v>
      </c>
      <c r="H101" s="1">
        <v>1.83</v>
      </c>
      <c r="K101" s="1">
        <v>8.76</v>
      </c>
      <c r="N101" s="1">
        <v>4.24</v>
      </c>
      <c r="Q101" s="1">
        <v>9.23</v>
      </c>
      <c r="T101" s="1">
        <v>4.26</v>
      </c>
      <c r="W101" s="1">
        <v>4.5199999999999996</v>
      </c>
      <c r="Z101" s="1">
        <v>4.37</v>
      </c>
      <c r="AC101" s="1">
        <v>2.71</v>
      </c>
      <c r="AF101" s="1">
        <v>2.4700000000000002</v>
      </c>
      <c r="AI101" s="1">
        <v>2.96</v>
      </c>
      <c r="AL101" s="1">
        <v>4.92</v>
      </c>
      <c r="AO101" s="1">
        <v>6.12</v>
      </c>
      <c r="AR101" s="1">
        <v>2.87</v>
      </c>
      <c r="AU101" s="1">
        <v>3.75</v>
      </c>
      <c r="AX101" s="1">
        <v>2.27</v>
      </c>
      <c r="BA101" s="1">
        <v>1.44</v>
      </c>
      <c r="BD101" s="1">
        <v>6.35</v>
      </c>
      <c r="BG101" s="1">
        <v>4.22</v>
      </c>
      <c r="BJ101" s="1">
        <v>5.59</v>
      </c>
    </row>
    <row r="102" spans="1:62">
      <c r="A102" s="15" t="s">
        <v>24</v>
      </c>
      <c r="B102" s="1">
        <v>7.34</v>
      </c>
      <c r="E102" s="1">
        <v>9.6999999999999993</v>
      </c>
      <c r="H102" s="1">
        <v>1.79</v>
      </c>
      <c r="K102" s="1">
        <v>8.52</v>
      </c>
      <c r="N102" s="1">
        <v>4.28</v>
      </c>
      <c r="Q102" s="1">
        <v>9.81</v>
      </c>
      <c r="T102" s="1">
        <v>4.34</v>
      </c>
      <c r="W102" s="1">
        <v>4.43</v>
      </c>
      <c r="Z102" s="1">
        <v>4.28</v>
      </c>
      <c r="AC102" s="1">
        <v>2.91</v>
      </c>
      <c r="AF102" s="1">
        <v>2.63</v>
      </c>
      <c r="AI102" s="1">
        <v>2.74</v>
      </c>
      <c r="AL102" s="1">
        <v>4.8</v>
      </c>
      <c r="AO102" s="1">
        <v>5.82</v>
      </c>
      <c r="AR102" s="1">
        <v>2.96</v>
      </c>
      <c r="AU102" s="1">
        <v>3.81</v>
      </c>
      <c r="AX102" s="1">
        <v>2.17</v>
      </c>
      <c r="BA102" s="1">
        <v>1.26</v>
      </c>
      <c r="BD102" s="1">
        <v>6.3</v>
      </c>
      <c r="BG102" s="1">
        <v>4.42</v>
      </c>
      <c r="BJ102" s="1">
        <v>5.68</v>
      </c>
    </row>
    <row r="103" spans="1:62">
      <c r="A103" s="15" t="s">
        <v>26</v>
      </c>
      <c r="B103" s="1">
        <v>7.19</v>
      </c>
      <c r="E103" s="1">
        <v>9.7100000000000009</v>
      </c>
      <c r="H103" s="1">
        <v>1.81</v>
      </c>
      <c r="K103" s="1">
        <v>8.58</v>
      </c>
      <c r="N103" s="1">
        <v>4.5</v>
      </c>
      <c r="Q103" s="1">
        <v>9.1300000000000008</v>
      </c>
      <c r="T103" s="1">
        <v>4.42</v>
      </c>
      <c r="W103" s="1">
        <v>4.26</v>
      </c>
      <c r="Z103" s="1">
        <v>4.4800000000000004</v>
      </c>
      <c r="AC103" s="1">
        <v>2.83</v>
      </c>
      <c r="AF103" s="1">
        <v>2.58</v>
      </c>
      <c r="AI103" s="1">
        <v>2.81</v>
      </c>
      <c r="AL103" s="1">
        <v>4.93</v>
      </c>
      <c r="AO103" s="1">
        <v>5.95</v>
      </c>
      <c r="AR103" s="1">
        <v>2.91</v>
      </c>
      <c r="AU103" s="1">
        <v>4.08</v>
      </c>
      <c r="AX103" s="1">
        <v>2.2000000000000002</v>
      </c>
      <c r="BA103" s="1">
        <v>1.4</v>
      </c>
      <c r="BD103" s="1">
        <v>6.43</v>
      </c>
      <c r="BG103" s="1">
        <v>4.16</v>
      </c>
      <c r="BJ103" s="1">
        <v>5.61</v>
      </c>
    </row>
    <row r="104" spans="1:62">
      <c r="A104" s="15" t="s">
        <v>23</v>
      </c>
      <c r="B104" s="1">
        <v>7.22</v>
      </c>
      <c r="E104" s="1">
        <v>10.16</v>
      </c>
      <c r="H104" s="1">
        <v>1.73</v>
      </c>
      <c r="K104" s="1">
        <v>8.56</v>
      </c>
      <c r="N104" s="1">
        <v>4.4000000000000004</v>
      </c>
      <c r="Q104" s="1">
        <v>9.51</v>
      </c>
      <c r="T104" s="1">
        <v>4.28</v>
      </c>
      <c r="W104" s="1">
        <v>4.3099999999999996</v>
      </c>
      <c r="Z104" s="1">
        <v>4.43</v>
      </c>
      <c r="AC104" s="1">
        <v>2.86</v>
      </c>
      <c r="AF104" s="1">
        <v>2.59</v>
      </c>
      <c r="AI104" s="1">
        <v>2.99</v>
      </c>
      <c r="AL104" s="1">
        <v>4.72</v>
      </c>
      <c r="AO104" s="1">
        <v>6.07</v>
      </c>
      <c r="AR104" s="1">
        <v>2.93</v>
      </c>
      <c r="AU104" s="1">
        <v>3.86</v>
      </c>
      <c r="AX104" s="1">
        <v>2.11</v>
      </c>
      <c r="BA104" s="1">
        <v>1.32</v>
      </c>
      <c r="BD104" s="1">
        <v>6.05</v>
      </c>
      <c r="BG104" s="1">
        <v>4.01</v>
      </c>
      <c r="BJ104" s="1">
        <v>5.87</v>
      </c>
    </row>
    <row r="105" spans="1:62">
      <c r="A105" s="15" t="s">
        <v>25</v>
      </c>
      <c r="B105" s="1">
        <v>7.23</v>
      </c>
      <c r="E105" s="1">
        <v>9.85</v>
      </c>
      <c r="H105" s="1">
        <v>1.8</v>
      </c>
      <c r="K105" s="1">
        <v>8.59</v>
      </c>
      <c r="N105" s="1">
        <v>4.5</v>
      </c>
      <c r="Q105" s="1">
        <v>9.4499999999999993</v>
      </c>
      <c r="T105" s="1">
        <v>4.45</v>
      </c>
      <c r="W105" s="1">
        <v>4.25</v>
      </c>
      <c r="Z105" s="1">
        <v>4.29</v>
      </c>
      <c r="AC105" s="1">
        <v>3.03</v>
      </c>
      <c r="AF105" s="1">
        <v>2.59</v>
      </c>
      <c r="AI105" s="1">
        <v>2.84</v>
      </c>
      <c r="AL105" s="1">
        <v>4.7699999999999996</v>
      </c>
      <c r="AO105" s="1">
        <v>6.12</v>
      </c>
      <c r="AR105" s="1">
        <v>2.89</v>
      </c>
      <c r="AU105" s="1">
        <v>3.8</v>
      </c>
      <c r="AX105" s="1">
        <v>2.1800000000000002</v>
      </c>
      <c r="BA105" s="1">
        <v>1.22</v>
      </c>
      <c r="BD105" s="1">
        <v>6.07</v>
      </c>
      <c r="BG105" s="1">
        <v>4.26</v>
      </c>
      <c r="BJ105" s="1">
        <v>5.79</v>
      </c>
    </row>
  </sheetData>
  <phoneticPr fontId="4" type="noConversion"/>
  <pageMargins left="0.75" right="0.75" top="1" bottom="1" header="0.5" footer="0.5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EE01-D8A7-48D6-BBEC-9E18D2371993}">
  <dimension ref="A1:AM37"/>
  <sheetViews>
    <sheetView topLeftCell="A10" workbookViewId="0">
      <selection activeCell="K39" sqref="K39"/>
    </sheetView>
  </sheetViews>
  <sheetFormatPr defaultColWidth="8.85546875" defaultRowHeight="12"/>
  <cols>
    <col min="1" max="1" width="9.85546875" style="24" bestFit="1" customWidth="1"/>
    <col min="2" max="16384" width="8.85546875" style="24"/>
  </cols>
  <sheetData>
    <row r="1" spans="1:39" s="23" customFormat="1" ht="12.75">
      <c r="A1" s="24"/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</row>
    <row r="2" spans="1:39" s="27" customFormat="1">
      <c r="A2" s="25" t="s">
        <v>26</v>
      </c>
      <c r="B2" s="27">
        <v>1.19</v>
      </c>
      <c r="C2" s="27">
        <v>1.29</v>
      </c>
      <c r="D2" s="27">
        <v>1</v>
      </c>
      <c r="E2" s="27">
        <v>1.21</v>
      </c>
      <c r="F2" s="27">
        <v>1.39</v>
      </c>
      <c r="G2" s="27">
        <v>1.57</v>
      </c>
      <c r="H2" s="27">
        <v>1.2</v>
      </c>
      <c r="I2" s="27">
        <v>1.24</v>
      </c>
      <c r="J2" s="27">
        <v>1.36</v>
      </c>
      <c r="K2" s="27">
        <v>1.28</v>
      </c>
      <c r="L2" s="27">
        <v>1.44</v>
      </c>
      <c r="M2" s="27">
        <v>1.43</v>
      </c>
      <c r="N2" s="27">
        <v>1.42</v>
      </c>
      <c r="O2" s="27">
        <v>1.37</v>
      </c>
      <c r="P2" s="27">
        <v>1.44</v>
      </c>
      <c r="Q2" s="27">
        <v>1.44</v>
      </c>
      <c r="R2" s="27">
        <v>1.18</v>
      </c>
      <c r="S2" s="27">
        <v>1</v>
      </c>
      <c r="T2" s="27">
        <v>0.68</v>
      </c>
      <c r="U2" s="27">
        <v>1</v>
      </c>
      <c r="V2" s="27">
        <v>1.1399999999999999</v>
      </c>
    </row>
    <row r="3" spans="1:39" s="27" customFormat="1">
      <c r="A3" s="25" t="s">
        <v>26</v>
      </c>
      <c r="B3" s="27">
        <v>0.81</v>
      </c>
      <c r="C3" s="27">
        <v>1.22</v>
      </c>
      <c r="E3" s="27">
        <v>0.73</v>
      </c>
      <c r="F3" s="27">
        <v>0.75</v>
      </c>
      <c r="G3" s="27">
        <v>1.08</v>
      </c>
      <c r="H3" s="27">
        <v>0.95</v>
      </c>
      <c r="I3" s="27">
        <v>0.97</v>
      </c>
      <c r="J3" s="27">
        <v>0.64</v>
      </c>
      <c r="K3" s="27">
        <v>0.92</v>
      </c>
      <c r="L3" s="27">
        <v>0.56000000000000005</v>
      </c>
      <c r="M3" s="27">
        <v>0.56999999999999995</v>
      </c>
      <c r="N3" s="27">
        <v>0.57999999999999996</v>
      </c>
      <c r="O3" s="27">
        <v>0.63</v>
      </c>
      <c r="P3" s="27">
        <v>0.56000000000000005</v>
      </c>
      <c r="Q3" s="27">
        <v>0.56000000000000005</v>
      </c>
      <c r="R3" s="27">
        <v>0.82</v>
      </c>
      <c r="T3" s="27">
        <v>0.44</v>
      </c>
      <c r="U3" s="27">
        <v>0.57999999999999996</v>
      </c>
      <c r="V3" s="27">
        <v>0.8</v>
      </c>
    </row>
    <row r="4" spans="1:39" s="27" customFormat="1">
      <c r="A4" s="25" t="s">
        <v>26</v>
      </c>
      <c r="C4" s="27">
        <v>1.28</v>
      </c>
      <c r="E4" s="27">
        <v>1.07</v>
      </c>
      <c r="F4" s="27">
        <v>1.22</v>
      </c>
      <c r="G4" s="27">
        <v>1.25</v>
      </c>
      <c r="H4" s="27">
        <v>1.26</v>
      </c>
      <c r="I4" s="27">
        <v>1.18</v>
      </c>
      <c r="K4" s="27">
        <v>1.18</v>
      </c>
      <c r="T4" s="27">
        <v>1.93</v>
      </c>
      <c r="U4" s="27">
        <v>1.45</v>
      </c>
      <c r="V4" s="27">
        <v>1.06</v>
      </c>
    </row>
    <row r="5" spans="1:39" s="27" customFormat="1">
      <c r="A5" s="25" t="s">
        <v>26</v>
      </c>
      <c r="C5" s="27">
        <v>0.73</v>
      </c>
      <c r="E5" s="24"/>
      <c r="F5" s="24">
        <v>0.64</v>
      </c>
      <c r="G5" s="24">
        <v>0.65</v>
      </c>
      <c r="H5" s="24">
        <v>0.59</v>
      </c>
      <c r="I5" s="24">
        <v>0.61</v>
      </c>
      <c r="J5" s="24"/>
      <c r="K5" s="24">
        <v>0.61</v>
      </c>
      <c r="L5" s="24"/>
      <c r="M5" s="24"/>
      <c r="N5" s="24"/>
      <c r="O5" s="24"/>
      <c r="P5" s="24"/>
      <c r="Q5" s="24"/>
      <c r="R5" s="24"/>
      <c r="S5" s="24"/>
      <c r="T5" s="24">
        <v>0.65</v>
      </c>
      <c r="U5" s="24">
        <v>0.96</v>
      </c>
      <c r="V5" s="24"/>
      <c r="W5" s="35"/>
      <c r="X5" s="24"/>
      <c r="Y5" s="36"/>
      <c r="Z5" s="24"/>
      <c r="AA5" s="24"/>
      <c r="AB5" s="24"/>
      <c r="AC5" s="36"/>
      <c r="AD5" s="24"/>
      <c r="AE5" s="36"/>
      <c r="AF5" s="24"/>
      <c r="AG5" s="24"/>
      <c r="AH5" s="24"/>
      <c r="AI5" s="36"/>
      <c r="AJ5" s="24"/>
      <c r="AK5" s="36"/>
      <c r="AL5" s="24"/>
      <c r="AM5" s="24"/>
    </row>
    <row r="6" spans="1:39" s="27" customFormat="1">
      <c r="A6" s="25" t="s">
        <v>26</v>
      </c>
      <c r="C6" s="27">
        <v>0.94</v>
      </c>
      <c r="E6" s="24"/>
      <c r="F6" s="24"/>
      <c r="G6" s="24">
        <v>0.85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>
        <v>2.17</v>
      </c>
      <c r="U6" s="24"/>
      <c r="V6" s="24"/>
      <c r="W6" s="35"/>
      <c r="X6" s="24"/>
      <c r="Y6" s="36"/>
      <c r="Z6" s="24"/>
      <c r="AA6" s="24"/>
      <c r="AB6" s="24"/>
      <c r="AC6" s="36"/>
      <c r="AD6" s="24"/>
      <c r="AE6" s="36"/>
      <c r="AF6" s="24"/>
      <c r="AG6" s="24"/>
      <c r="AH6" s="24"/>
      <c r="AI6" s="36"/>
      <c r="AJ6" s="24"/>
      <c r="AK6" s="36"/>
      <c r="AL6" s="24"/>
      <c r="AM6" s="24"/>
    </row>
    <row r="7" spans="1:39" s="27" customFormat="1">
      <c r="A7" s="25" t="s">
        <v>26</v>
      </c>
      <c r="C7" s="27">
        <v>0.53</v>
      </c>
      <c r="E7" s="24"/>
      <c r="F7" s="24"/>
      <c r="G7" s="24">
        <v>0.59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>
        <v>1.1299999999999999</v>
      </c>
      <c r="U7" s="24"/>
      <c r="V7" s="24"/>
      <c r="W7" s="35"/>
      <c r="X7" s="24"/>
      <c r="Y7" s="36"/>
      <c r="Z7" s="24"/>
      <c r="AA7" s="24"/>
      <c r="AB7" s="24"/>
      <c r="AC7" s="36"/>
      <c r="AD7" s="24"/>
      <c r="AE7" s="36"/>
      <c r="AF7" s="24"/>
      <c r="AG7" s="24"/>
      <c r="AH7" s="24"/>
      <c r="AI7" s="36"/>
      <c r="AJ7" s="24"/>
      <c r="AK7" s="36"/>
      <c r="AL7" s="24"/>
      <c r="AM7" s="24"/>
    </row>
    <row r="16" spans="1:39">
      <c r="B16" s="25" t="s">
        <v>26</v>
      </c>
      <c r="C16" s="25" t="s">
        <v>26</v>
      </c>
      <c r="D16" s="25" t="s">
        <v>26</v>
      </c>
      <c r="E16" s="25" t="s">
        <v>26</v>
      </c>
      <c r="F16" s="25" t="s">
        <v>26</v>
      </c>
      <c r="G16" s="25" t="s">
        <v>26</v>
      </c>
    </row>
    <row r="17" spans="1:8">
      <c r="A17" s="27" t="s">
        <v>0</v>
      </c>
      <c r="B17" s="27">
        <v>1.19</v>
      </c>
      <c r="C17" s="27">
        <v>0.81</v>
      </c>
      <c r="D17" s="27"/>
      <c r="E17" s="27"/>
      <c r="F17" s="27"/>
      <c r="G17" s="27"/>
      <c r="H17" s="37">
        <f>SUM(B17:G17)</f>
        <v>2</v>
      </c>
    </row>
    <row r="18" spans="1:8">
      <c r="A18" s="26" t="s">
        <v>21</v>
      </c>
      <c r="B18" s="27">
        <v>1.29</v>
      </c>
      <c r="C18" s="27">
        <v>1.22</v>
      </c>
      <c r="D18" s="27">
        <v>1.28</v>
      </c>
      <c r="E18" s="27">
        <v>0.73</v>
      </c>
      <c r="F18" s="27">
        <v>0.94</v>
      </c>
      <c r="G18" s="27">
        <v>0.53</v>
      </c>
      <c r="H18" s="37">
        <f>SUM(B18:G18)</f>
        <v>5.9899999999999993</v>
      </c>
    </row>
    <row r="19" spans="1:8">
      <c r="A19" s="26" t="s">
        <v>2</v>
      </c>
      <c r="B19" s="27">
        <v>1</v>
      </c>
      <c r="C19" s="27"/>
      <c r="D19" s="27"/>
      <c r="E19" s="27"/>
      <c r="F19" s="27"/>
      <c r="G19" s="27"/>
      <c r="H19" s="37">
        <f t="shared" ref="H19:H37" si="0">SUM(B19:G19)</f>
        <v>1</v>
      </c>
    </row>
    <row r="20" spans="1:8">
      <c r="A20" s="26" t="s">
        <v>1</v>
      </c>
      <c r="B20" s="27">
        <v>1.21</v>
      </c>
      <c r="C20" s="27">
        <v>0.73</v>
      </c>
      <c r="D20" s="27">
        <v>1.07</v>
      </c>
      <c r="H20" s="37">
        <f t="shared" si="0"/>
        <v>3.01</v>
      </c>
    </row>
    <row r="21" spans="1:8">
      <c r="A21" s="26" t="s">
        <v>3</v>
      </c>
      <c r="B21" s="27">
        <v>1.39</v>
      </c>
      <c r="C21" s="27">
        <v>0.75</v>
      </c>
      <c r="D21" s="27">
        <v>1.22</v>
      </c>
      <c r="E21" s="24">
        <v>0.64</v>
      </c>
      <c r="H21" s="37">
        <f t="shared" si="0"/>
        <v>3.9999999999999996</v>
      </c>
    </row>
    <row r="22" spans="1:8">
      <c r="A22" s="27" t="s">
        <v>4</v>
      </c>
      <c r="B22" s="27">
        <v>1.57</v>
      </c>
      <c r="C22" s="27">
        <v>1.08</v>
      </c>
      <c r="D22" s="27">
        <v>1.25</v>
      </c>
      <c r="E22" s="24">
        <v>0.65</v>
      </c>
      <c r="F22" s="24">
        <v>0.85</v>
      </c>
      <c r="G22" s="24">
        <v>0.59</v>
      </c>
      <c r="H22" s="37">
        <f t="shared" si="0"/>
        <v>5.99</v>
      </c>
    </row>
    <row r="23" spans="1:8">
      <c r="A23" s="26" t="s">
        <v>5</v>
      </c>
      <c r="B23" s="27">
        <v>1.2</v>
      </c>
      <c r="C23" s="27">
        <v>0.95</v>
      </c>
      <c r="D23" s="27">
        <v>1.26</v>
      </c>
      <c r="E23" s="24">
        <v>0.59</v>
      </c>
      <c r="H23" s="37">
        <f t="shared" si="0"/>
        <v>4</v>
      </c>
    </row>
    <row r="24" spans="1:8">
      <c r="A24" s="26" t="s">
        <v>6</v>
      </c>
      <c r="B24" s="27">
        <v>1.24</v>
      </c>
      <c r="C24" s="27">
        <v>0.97</v>
      </c>
      <c r="D24" s="27">
        <v>1.18</v>
      </c>
      <c r="E24" s="24">
        <v>0.61</v>
      </c>
      <c r="H24" s="37">
        <f t="shared" si="0"/>
        <v>3.9999999999999996</v>
      </c>
    </row>
    <row r="25" spans="1:8">
      <c r="A25" s="26" t="s">
        <v>8</v>
      </c>
      <c r="B25" s="27">
        <v>1.36</v>
      </c>
      <c r="C25" s="27">
        <v>0.64</v>
      </c>
      <c r="D25" s="27"/>
      <c r="H25" s="37">
        <f t="shared" si="0"/>
        <v>2</v>
      </c>
    </row>
    <row r="26" spans="1:8">
      <c r="A26" s="26" t="s">
        <v>7</v>
      </c>
      <c r="B26" s="27">
        <v>1.28</v>
      </c>
      <c r="C26" s="27">
        <v>0.92</v>
      </c>
      <c r="D26" s="27">
        <v>1.18</v>
      </c>
      <c r="E26" s="24">
        <v>0.61</v>
      </c>
      <c r="H26" s="37">
        <f t="shared" si="0"/>
        <v>3.9899999999999998</v>
      </c>
    </row>
    <row r="27" spans="1:8">
      <c r="A27" s="26" t="s">
        <v>9</v>
      </c>
      <c r="B27" s="27">
        <v>1.44</v>
      </c>
      <c r="C27" s="27">
        <v>0.56000000000000005</v>
      </c>
      <c r="D27" s="27"/>
      <c r="H27" s="37">
        <f t="shared" si="0"/>
        <v>2</v>
      </c>
    </row>
    <row r="28" spans="1:8">
      <c r="A28" s="26" t="s">
        <v>22</v>
      </c>
      <c r="B28" s="27">
        <v>1.43</v>
      </c>
      <c r="C28" s="27">
        <v>0.56999999999999995</v>
      </c>
      <c r="D28" s="27"/>
      <c r="H28" s="37">
        <f t="shared" si="0"/>
        <v>2</v>
      </c>
    </row>
    <row r="29" spans="1:8">
      <c r="A29" s="27" t="s">
        <v>10</v>
      </c>
      <c r="B29" s="27">
        <v>1.42</v>
      </c>
      <c r="C29" s="27">
        <v>0.57999999999999996</v>
      </c>
      <c r="D29" s="27"/>
      <c r="H29" s="37">
        <f t="shared" si="0"/>
        <v>2</v>
      </c>
    </row>
    <row r="30" spans="1:8">
      <c r="A30" s="26" t="s">
        <v>11</v>
      </c>
      <c r="B30" s="27">
        <v>1.37</v>
      </c>
      <c r="C30" s="27">
        <v>0.63</v>
      </c>
      <c r="D30" s="27"/>
      <c r="H30" s="37">
        <f t="shared" si="0"/>
        <v>2</v>
      </c>
    </row>
    <row r="31" spans="1:8">
      <c r="A31" s="26" t="s">
        <v>12</v>
      </c>
      <c r="B31" s="27">
        <v>1.44</v>
      </c>
      <c r="C31" s="27">
        <v>0.56000000000000005</v>
      </c>
      <c r="D31" s="27"/>
      <c r="H31" s="37">
        <f t="shared" si="0"/>
        <v>2</v>
      </c>
    </row>
    <row r="32" spans="1:8">
      <c r="A32" s="26" t="s">
        <v>13</v>
      </c>
      <c r="B32" s="27">
        <v>1.44</v>
      </c>
      <c r="C32" s="27">
        <v>0.56000000000000005</v>
      </c>
      <c r="D32" s="27"/>
      <c r="H32" s="37">
        <f t="shared" si="0"/>
        <v>2</v>
      </c>
    </row>
    <row r="33" spans="1:8">
      <c r="A33" s="26" t="s">
        <v>14</v>
      </c>
      <c r="B33" s="27">
        <v>1.18</v>
      </c>
      <c r="C33" s="27">
        <v>0.82</v>
      </c>
      <c r="D33" s="27"/>
      <c r="H33" s="37">
        <f t="shared" si="0"/>
        <v>2</v>
      </c>
    </row>
    <row r="34" spans="1:8">
      <c r="A34" s="26" t="s">
        <v>15</v>
      </c>
      <c r="B34" s="27">
        <v>1</v>
      </c>
      <c r="C34" s="27"/>
      <c r="D34" s="27"/>
      <c r="H34" s="37">
        <f t="shared" si="0"/>
        <v>1</v>
      </c>
    </row>
    <row r="35" spans="1:8">
      <c r="A35" s="26" t="s">
        <v>16</v>
      </c>
      <c r="B35" s="27">
        <v>0.68</v>
      </c>
      <c r="C35" s="27">
        <v>0.44</v>
      </c>
      <c r="D35" s="27">
        <v>1.93</v>
      </c>
      <c r="E35" s="24">
        <v>0.65</v>
      </c>
      <c r="F35" s="24">
        <v>2.17</v>
      </c>
      <c r="G35" s="24">
        <v>1.1299999999999999</v>
      </c>
      <c r="H35" s="37">
        <f t="shared" si="0"/>
        <v>6.9999999999999991</v>
      </c>
    </row>
    <row r="36" spans="1:8">
      <c r="A36" s="27" t="s">
        <v>17</v>
      </c>
      <c r="B36" s="27">
        <v>1</v>
      </c>
      <c r="C36" s="27">
        <v>0.57999999999999996</v>
      </c>
      <c r="D36" s="27">
        <v>1.45</v>
      </c>
      <c r="E36" s="24">
        <v>0.96</v>
      </c>
      <c r="H36" s="37">
        <f t="shared" si="0"/>
        <v>3.99</v>
      </c>
    </row>
    <row r="37" spans="1:8">
      <c r="A37" s="26" t="s">
        <v>18</v>
      </c>
      <c r="B37" s="27">
        <v>1.1399999999999999</v>
      </c>
      <c r="C37" s="27">
        <v>0.8</v>
      </c>
      <c r="D37" s="27">
        <v>1.06</v>
      </c>
      <c r="H37" s="37">
        <f t="shared" si="0"/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85A7-E999-4563-BF90-031C990E69A6}">
  <dimension ref="A1:M22"/>
  <sheetViews>
    <sheetView workbookViewId="0">
      <selection activeCell="A11" sqref="A11:XFD11"/>
    </sheetView>
  </sheetViews>
  <sheetFormatPr defaultColWidth="8.85546875" defaultRowHeight="12"/>
  <cols>
    <col min="1" max="9" width="8.85546875" style="24"/>
    <col min="10" max="10" width="8.85546875" style="40"/>
    <col min="11" max="16384" width="8.85546875" style="24"/>
  </cols>
  <sheetData>
    <row r="1" spans="1:13">
      <c r="L1" s="24" t="s">
        <v>113</v>
      </c>
      <c r="M1" s="24" t="s">
        <v>114</v>
      </c>
    </row>
    <row r="2" spans="1:13">
      <c r="A2" s="27" t="s">
        <v>0</v>
      </c>
      <c r="B2" s="24">
        <v>2</v>
      </c>
      <c r="C2" s="24">
        <v>2</v>
      </c>
      <c r="D2" s="24">
        <v>2</v>
      </c>
      <c r="E2" s="24">
        <v>2</v>
      </c>
      <c r="F2" s="24">
        <v>2</v>
      </c>
      <c r="G2" s="24">
        <v>2</v>
      </c>
      <c r="H2" s="24">
        <v>2</v>
      </c>
      <c r="I2" s="24">
        <v>2</v>
      </c>
      <c r="J2" s="38">
        <f>AVERAGE(B2:I2)</f>
        <v>2</v>
      </c>
      <c r="K2" s="39">
        <f>STDEV(B2:I2)</f>
        <v>0</v>
      </c>
      <c r="L2" s="41">
        <f>MIN(B2:I2)</f>
        <v>2</v>
      </c>
      <c r="M2" s="42">
        <f>MAX(B2:I2)</f>
        <v>2</v>
      </c>
    </row>
    <row r="3" spans="1:13">
      <c r="A3" s="26" t="s">
        <v>21</v>
      </c>
      <c r="B3" s="24">
        <v>5.99</v>
      </c>
      <c r="C3" s="24">
        <v>6</v>
      </c>
      <c r="D3" s="24">
        <v>6.01</v>
      </c>
      <c r="E3" s="24">
        <v>5.99</v>
      </c>
      <c r="F3" s="24">
        <v>6.0200000000000005</v>
      </c>
      <c r="G3" s="24">
        <v>6.01</v>
      </c>
      <c r="H3" s="24">
        <v>6.01</v>
      </c>
      <c r="I3" s="24">
        <v>5.9899999999999993</v>
      </c>
      <c r="J3" s="38">
        <f t="shared" ref="J3:J22" si="0">AVERAGE(B3:I3)</f>
        <v>6.0025000000000004</v>
      </c>
      <c r="K3" s="39">
        <f t="shared" ref="K3:K22" si="1">STDEV(B3:I3)</f>
        <v>1.1649647450214429E-2</v>
      </c>
      <c r="L3" s="41">
        <f t="shared" ref="L3:L22" si="2">MIN(B3:I3)</f>
        <v>5.9899999999999993</v>
      </c>
      <c r="M3" s="42">
        <f t="shared" ref="M3:M22" si="3">MAX(B3:I3)</f>
        <v>6.0200000000000005</v>
      </c>
    </row>
    <row r="4" spans="1:13">
      <c r="A4" s="26" t="s">
        <v>2</v>
      </c>
      <c r="B4" s="24">
        <v>1</v>
      </c>
      <c r="C4" s="24">
        <v>1</v>
      </c>
      <c r="D4" s="24">
        <v>1</v>
      </c>
      <c r="E4" s="24">
        <v>1</v>
      </c>
      <c r="F4" s="24">
        <v>1</v>
      </c>
      <c r="G4" s="24">
        <v>1</v>
      </c>
      <c r="H4" s="24">
        <v>1</v>
      </c>
      <c r="I4" s="24">
        <v>1</v>
      </c>
      <c r="J4" s="38">
        <f t="shared" si="0"/>
        <v>1</v>
      </c>
      <c r="K4" s="39">
        <f t="shared" si="1"/>
        <v>0</v>
      </c>
      <c r="L4" s="41">
        <f t="shared" si="2"/>
        <v>1</v>
      </c>
      <c r="M4" s="42">
        <f t="shared" si="3"/>
        <v>1</v>
      </c>
    </row>
    <row r="5" spans="1:13">
      <c r="A5" s="26" t="s">
        <v>1</v>
      </c>
      <c r="B5" s="24">
        <v>3</v>
      </c>
      <c r="C5" s="24">
        <v>3</v>
      </c>
      <c r="D5" s="24">
        <v>3</v>
      </c>
      <c r="E5" s="24">
        <v>3.01</v>
      </c>
      <c r="F5" s="24">
        <v>3</v>
      </c>
      <c r="G5" s="24">
        <v>3</v>
      </c>
      <c r="H5" s="24">
        <v>3.01</v>
      </c>
      <c r="I5" s="24">
        <v>3.01</v>
      </c>
      <c r="J5" s="38">
        <f t="shared" si="0"/>
        <v>3.0037499999999993</v>
      </c>
      <c r="K5" s="39">
        <f t="shared" si="1"/>
        <v>5.175491695067546E-3</v>
      </c>
      <c r="L5" s="41">
        <f t="shared" si="2"/>
        <v>3</v>
      </c>
      <c r="M5" s="42">
        <f t="shared" si="3"/>
        <v>3.01</v>
      </c>
    </row>
    <row r="6" spans="1:13">
      <c r="A6" s="26" t="s">
        <v>3</v>
      </c>
      <c r="B6" s="24">
        <v>4</v>
      </c>
      <c r="C6" s="24">
        <v>4</v>
      </c>
      <c r="D6" s="24">
        <v>4</v>
      </c>
      <c r="E6" s="24">
        <v>4</v>
      </c>
      <c r="F6" s="24">
        <v>3.99</v>
      </c>
      <c r="G6" s="24">
        <v>4</v>
      </c>
      <c r="H6" s="24">
        <v>4.01</v>
      </c>
      <c r="I6" s="24">
        <v>3.9999999999999996</v>
      </c>
      <c r="J6" s="38">
        <f t="shared" si="0"/>
        <v>4</v>
      </c>
      <c r="K6" s="39">
        <f t="shared" si="1"/>
        <v>5.3452248382483735E-3</v>
      </c>
      <c r="L6" s="41">
        <f t="shared" si="2"/>
        <v>3.99</v>
      </c>
      <c r="M6" s="42">
        <f t="shared" si="3"/>
        <v>4.01</v>
      </c>
    </row>
    <row r="7" spans="1:13">
      <c r="A7" s="27" t="s">
        <v>4</v>
      </c>
      <c r="B7" s="24">
        <v>6</v>
      </c>
      <c r="C7" s="24">
        <v>5.9900000000000011</v>
      </c>
      <c r="D7" s="24">
        <v>5.9999999999999991</v>
      </c>
      <c r="E7" s="24">
        <v>6</v>
      </c>
      <c r="F7" s="24">
        <v>5.9899999999999993</v>
      </c>
      <c r="G7" s="24">
        <v>6.01</v>
      </c>
      <c r="H7" s="24">
        <v>6.01</v>
      </c>
      <c r="I7" s="24">
        <v>5.99</v>
      </c>
      <c r="J7" s="38">
        <f t="shared" si="0"/>
        <v>5.9987500000000002</v>
      </c>
      <c r="K7" s="39">
        <f t="shared" si="1"/>
        <v>8.3452296039626048E-3</v>
      </c>
      <c r="L7" s="41">
        <f t="shared" si="2"/>
        <v>5.9899999999999993</v>
      </c>
      <c r="M7" s="42">
        <f t="shared" si="3"/>
        <v>6.01</v>
      </c>
    </row>
    <row r="8" spans="1:13">
      <c r="A8" s="26" t="s">
        <v>5</v>
      </c>
      <c r="B8" s="24">
        <v>4</v>
      </c>
      <c r="C8" s="24">
        <v>4</v>
      </c>
      <c r="D8" s="24">
        <v>4</v>
      </c>
      <c r="E8" s="24">
        <v>4</v>
      </c>
      <c r="F8" s="24">
        <v>4.01</v>
      </c>
      <c r="G8" s="24">
        <v>4</v>
      </c>
      <c r="H8" s="24">
        <v>4.0100000000000007</v>
      </c>
      <c r="I8" s="24">
        <v>4</v>
      </c>
      <c r="J8" s="38">
        <f t="shared" si="0"/>
        <v>4.0024999999999995</v>
      </c>
      <c r="K8" s="39">
        <f t="shared" si="1"/>
        <v>4.6291004988628639E-3</v>
      </c>
      <c r="L8" s="41">
        <f t="shared" si="2"/>
        <v>4</v>
      </c>
      <c r="M8" s="42">
        <f t="shared" si="3"/>
        <v>4.0100000000000007</v>
      </c>
    </row>
    <row r="9" spans="1:13">
      <c r="A9" s="26" t="s">
        <v>6</v>
      </c>
      <c r="B9" s="24">
        <v>4</v>
      </c>
      <c r="C9" s="24">
        <v>4</v>
      </c>
      <c r="D9" s="24">
        <v>4</v>
      </c>
      <c r="E9" s="24">
        <v>4</v>
      </c>
      <c r="F9" s="24">
        <v>4</v>
      </c>
      <c r="G9" s="24">
        <v>4</v>
      </c>
      <c r="H9" s="24">
        <v>4</v>
      </c>
      <c r="I9" s="24">
        <v>3.9999999999999996</v>
      </c>
      <c r="J9" s="38">
        <f t="shared" si="0"/>
        <v>4</v>
      </c>
      <c r="K9" s="39">
        <f t="shared" si="1"/>
        <v>1.6784994417006302E-16</v>
      </c>
      <c r="L9" s="41">
        <f t="shared" si="2"/>
        <v>3.9999999999999996</v>
      </c>
      <c r="M9" s="42">
        <f t="shared" si="3"/>
        <v>4</v>
      </c>
    </row>
    <row r="10" spans="1:13">
      <c r="A10" s="26" t="s">
        <v>8</v>
      </c>
      <c r="B10" s="24">
        <v>2</v>
      </c>
      <c r="C10" s="24">
        <v>2</v>
      </c>
      <c r="D10" s="24">
        <v>2</v>
      </c>
      <c r="E10" s="24">
        <v>2</v>
      </c>
      <c r="F10" s="24">
        <v>2</v>
      </c>
      <c r="G10" s="24">
        <v>2</v>
      </c>
      <c r="H10" s="24">
        <v>2</v>
      </c>
      <c r="I10" s="24">
        <v>2</v>
      </c>
      <c r="J10" s="38">
        <f t="shared" si="0"/>
        <v>2</v>
      </c>
      <c r="K10" s="39">
        <f t="shared" si="1"/>
        <v>0</v>
      </c>
      <c r="L10" s="41">
        <f t="shared" si="2"/>
        <v>2</v>
      </c>
      <c r="M10" s="42">
        <f t="shared" si="3"/>
        <v>2</v>
      </c>
    </row>
    <row r="11" spans="1:13">
      <c r="A11" s="26" t="s">
        <v>7</v>
      </c>
      <c r="B11" s="24">
        <v>3.9999999999999996</v>
      </c>
      <c r="C11" s="24">
        <v>4.0100000000000007</v>
      </c>
      <c r="D11" s="24">
        <v>4</v>
      </c>
      <c r="E11" s="24">
        <v>4</v>
      </c>
      <c r="F11" s="24">
        <v>4</v>
      </c>
      <c r="G11" s="24">
        <v>4</v>
      </c>
      <c r="H11" s="24">
        <v>4</v>
      </c>
      <c r="I11" s="24">
        <v>3.9899999999999998</v>
      </c>
      <c r="J11" s="38">
        <f t="shared" si="0"/>
        <v>3.9999999999999996</v>
      </c>
      <c r="K11" s="39">
        <f t="shared" si="1"/>
        <v>5.34522483824873E-3</v>
      </c>
      <c r="L11" s="41">
        <f t="shared" si="2"/>
        <v>3.9899999999999998</v>
      </c>
      <c r="M11" s="42">
        <f t="shared" si="3"/>
        <v>4.0100000000000007</v>
      </c>
    </row>
    <row r="12" spans="1:13">
      <c r="A12" s="26" t="s">
        <v>9</v>
      </c>
      <c r="B12" s="24">
        <v>1.9899999999999998</v>
      </c>
      <c r="C12" s="24">
        <v>2</v>
      </c>
      <c r="D12" s="24">
        <v>2</v>
      </c>
      <c r="E12" s="24">
        <v>2</v>
      </c>
      <c r="F12" s="24">
        <v>2</v>
      </c>
      <c r="G12" s="24">
        <v>2</v>
      </c>
      <c r="H12" s="24">
        <v>2</v>
      </c>
      <c r="I12" s="24">
        <v>2</v>
      </c>
      <c r="J12" s="38">
        <f t="shared" si="0"/>
        <v>1.99875</v>
      </c>
      <c r="K12" s="39">
        <f t="shared" si="1"/>
        <v>3.5355339059328196E-3</v>
      </c>
      <c r="L12" s="41">
        <f t="shared" si="2"/>
        <v>1.9899999999999998</v>
      </c>
      <c r="M12" s="42">
        <f t="shared" si="3"/>
        <v>2</v>
      </c>
    </row>
    <row r="13" spans="1:13">
      <c r="A13" s="26" t="s">
        <v>22</v>
      </c>
      <c r="B13" s="24">
        <v>2</v>
      </c>
      <c r="C13" s="24">
        <v>2</v>
      </c>
      <c r="D13" s="24">
        <v>2</v>
      </c>
      <c r="E13" s="24">
        <v>2</v>
      </c>
      <c r="F13" s="24">
        <v>2</v>
      </c>
      <c r="G13" s="24">
        <v>2</v>
      </c>
      <c r="H13" s="24">
        <v>2</v>
      </c>
      <c r="I13" s="24">
        <v>2</v>
      </c>
      <c r="J13" s="38">
        <f t="shared" si="0"/>
        <v>2</v>
      </c>
      <c r="K13" s="39">
        <f t="shared" si="1"/>
        <v>0</v>
      </c>
      <c r="L13" s="41">
        <f t="shared" si="2"/>
        <v>2</v>
      </c>
      <c r="M13" s="42">
        <f t="shared" si="3"/>
        <v>2</v>
      </c>
    </row>
    <row r="14" spans="1:13">
      <c r="A14" s="27" t="s">
        <v>10</v>
      </c>
      <c r="B14" s="24">
        <v>2</v>
      </c>
      <c r="C14" s="24">
        <v>2.0299999999999998</v>
      </c>
      <c r="D14" s="24">
        <v>2</v>
      </c>
      <c r="E14" s="24">
        <v>2</v>
      </c>
      <c r="F14" s="24">
        <v>2</v>
      </c>
      <c r="G14" s="24">
        <v>2</v>
      </c>
      <c r="H14" s="24">
        <v>2</v>
      </c>
      <c r="I14" s="24">
        <v>2</v>
      </c>
      <c r="J14" s="38">
        <f t="shared" si="0"/>
        <v>2.0037500000000001</v>
      </c>
      <c r="K14" s="39">
        <f t="shared" si="1"/>
        <v>1.0606601717798144E-2</v>
      </c>
      <c r="L14" s="41">
        <f t="shared" si="2"/>
        <v>2</v>
      </c>
      <c r="M14" s="42">
        <f t="shared" si="3"/>
        <v>2.0299999999999998</v>
      </c>
    </row>
    <row r="15" spans="1:13">
      <c r="A15" s="26" t="s">
        <v>11</v>
      </c>
      <c r="B15" s="24">
        <v>2</v>
      </c>
      <c r="C15" s="24">
        <v>2</v>
      </c>
      <c r="D15" s="24">
        <v>2</v>
      </c>
      <c r="E15" s="24">
        <v>2</v>
      </c>
      <c r="F15" s="24">
        <v>2</v>
      </c>
      <c r="G15" s="24">
        <v>2</v>
      </c>
      <c r="H15" s="24">
        <v>2</v>
      </c>
      <c r="I15" s="24">
        <v>2</v>
      </c>
      <c r="J15" s="38">
        <f t="shared" si="0"/>
        <v>2</v>
      </c>
      <c r="K15" s="39">
        <f t="shared" si="1"/>
        <v>0</v>
      </c>
      <c r="L15" s="41">
        <f t="shared" si="2"/>
        <v>2</v>
      </c>
      <c r="M15" s="42">
        <f t="shared" si="3"/>
        <v>2</v>
      </c>
    </row>
    <row r="16" spans="1:13">
      <c r="A16" s="26" t="s">
        <v>12</v>
      </c>
      <c r="B16" s="24">
        <v>1.7</v>
      </c>
      <c r="C16" s="24">
        <v>2</v>
      </c>
      <c r="D16" s="24">
        <v>2</v>
      </c>
      <c r="E16" s="24">
        <v>2</v>
      </c>
      <c r="F16" s="24">
        <v>2</v>
      </c>
      <c r="G16" s="24">
        <v>2</v>
      </c>
      <c r="H16" s="24">
        <v>2</v>
      </c>
      <c r="I16" s="24">
        <v>2</v>
      </c>
      <c r="J16" s="38">
        <f t="shared" si="0"/>
        <v>1.9624999999999999</v>
      </c>
      <c r="K16" s="39">
        <f t="shared" si="1"/>
        <v>0.10606601717798217</v>
      </c>
      <c r="L16" s="41">
        <f t="shared" si="2"/>
        <v>1.7</v>
      </c>
      <c r="M16" s="42">
        <f t="shared" si="3"/>
        <v>2</v>
      </c>
    </row>
    <row r="17" spans="1:13">
      <c r="A17" s="26" t="s">
        <v>13</v>
      </c>
      <c r="B17" s="24">
        <v>2</v>
      </c>
      <c r="C17" s="24">
        <v>2</v>
      </c>
      <c r="D17" s="24">
        <v>2</v>
      </c>
      <c r="E17" s="24">
        <v>2</v>
      </c>
      <c r="F17" s="24">
        <v>2</v>
      </c>
      <c r="G17" s="24">
        <v>2</v>
      </c>
      <c r="H17" s="24">
        <v>2</v>
      </c>
      <c r="I17" s="24">
        <v>2</v>
      </c>
      <c r="J17" s="38">
        <f t="shared" si="0"/>
        <v>2</v>
      </c>
      <c r="K17" s="39">
        <f t="shared" si="1"/>
        <v>0</v>
      </c>
      <c r="L17" s="41">
        <f t="shared" si="2"/>
        <v>2</v>
      </c>
      <c r="M17" s="42">
        <f t="shared" si="3"/>
        <v>2</v>
      </c>
    </row>
    <row r="18" spans="1:13">
      <c r="A18" s="26" t="s">
        <v>14</v>
      </c>
      <c r="B18" s="24">
        <v>2</v>
      </c>
      <c r="C18" s="24">
        <v>2</v>
      </c>
      <c r="D18" s="24">
        <v>2</v>
      </c>
      <c r="E18" s="24">
        <v>2</v>
      </c>
      <c r="F18" s="24">
        <v>2</v>
      </c>
      <c r="G18" s="24">
        <v>2</v>
      </c>
      <c r="H18" s="24">
        <v>2</v>
      </c>
      <c r="I18" s="24">
        <v>2</v>
      </c>
      <c r="J18" s="38">
        <f t="shared" si="0"/>
        <v>2</v>
      </c>
      <c r="K18" s="39">
        <f t="shared" si="1"/>
        <v>0</v>
      </c>
      <c r="L18" s="41">
        <f t="shared" si="2"/>
        <v>2</v>
      </c>
      <c r="M18" s="42">
        <f t="shared" si="3"/>
        <v>2</v>
      </c>
    </row>
    <row r="19" spans="1:13">
      <c r="A19" s="26" t="s">
        <v>15</v>
      </c>
      <c r="B19" s="24">
        <v>1</v>
      </c>
      <c r="C19" s="24">
        <v>1</v>
      </c>
      <c r="D19" s="24">
        <v>1</v>
      </c>
      <c r="E19" s="24">
        <v>1</v>
      </c>
      <c r="F19" s="24">
        <v>1</v>
      </c>
      <c r="G19" s="24">
        <v>1</v>
      </c>
      <c r="H19" s="24">
        <v>1</v>
      </c>
      <c r="I19" s="24">
        <v>1</v>
      </c>
      <c r="J19" s="38">
        <f t="shared" si="0"/>
        <v>1</v>
      </c>
      <c r="K19" s="39">
        <f t="shared" si="1"/>
        <v>0</v>
      </c>
      <c r="L19" s="41">
        <f t="shared" si="2"/>
        <v>1</v>
      </c>
      <c r="M19" s="42">
        <f t="shared" si="3"/>
        <v>1</v>
      </c>
    </row>
    <row r="20" spans="1:13">
      <c r="A20" s="26" t="s">
        <v>16</v>
      </c>
      <c r="B20" s="24">
        <v>5.99</v>
      </c>
      <c r="C20" s="24">
        <v>6</v>
      </c>
      <c r="D20" s="24">
        <v>5.99</v>
      </c>
      <c r="E20" s="24">
        <v>5.99</v>
      </c>
      <c r="F20" s="24">
        <v>6.01</v>
      </c>
      <c r="G20" s="24">
        <v>5.99</v>
      </c>
      <c r="H20" s="24">
        <v>6.0100000000000007</v>
      </c>
      <c r="I20" s="24">
        <v>6.9999999999999991</v>
      </c>
      <c r="J20" s="38">
        <f t="shared" si="0"/>
        <v>6.1224999999999996</v>
      </c>
      <c r="K20" s="39">
        <f t="shared" si="1"/>
        <v>0.35467288752152576</v>
      </c>
      <c r="L20" s="41">
        <f t="shared" si="2"/>
        <v>5.99</v>
      </c>
      <c r="M20" s="42">
        <f t="shared" si="3"/>
        <v>6.9999999999999991</v>
      </c>
    </row>
    <row r="21" spans="1:13">
      <c r="A21" s="27" t="s">
        <v>17</v>
      </c>
      <c r="B21" s="24">
        <v>4</v>
      </c>
      <c r="C21" s="24">
        <v>5</v>
      </c>
      <c r="D21" s="24">
        <v>5</v>
      </c>
      <c r="E21" s="24">
        <v>3.9899999999999998</v>
      </c>
      <c r="F21" s="24">
        <v>4</v>
      </c>
      <c r="G21" s="24">
        <v>5</v>
      </c>
      <c r="H21" s="24">
        <v>3.96</v>
      </c>
      <c r="I21" s="24">
        <v>3.99</v>
      </c>
      <c r="J21" s="38">
        <f t="shared" si="0"/>
        <v>4.3674999999999997</v>
      </c>
      <c r="K21" s="39">
        <f t="shared" si="1"/>
        <v>0.52390702555756397</v>
      </c>
      <c r="L21" s="41">
        <f t="shared" si="2"/>
        <v>3.96</v>
      </c>
      <c r="M21" s="42">
        <f t="shared" si="3"/>
        <v>5</v>
      </c>
    </row>
    <row r="22" spans="1:13">
      <c r="A22" s="26" t="s">
        <v>18</v>
      </c>
      <c r="B22" s="24">
        <v>3</v>
      </c>
      <c r="C22" s="24">
        <v>3</v>
      </c>
      <c r="D22" s="24">
        <v>3</v>
      </c>
      <c r="E22" s="24">
        <v>3</v>
      </c>
      <c r="F22" s="24">
        <v>3.16</v>
      </c>
      <c r="G22" s="24">
        <v>3</v>
      </c>
      <c r="H22" s="24">
        <v>3</v>
      </c>
      <c r="I22" s="24">
        <v>3</v>
      </c>
      <c r="J22" s="38">
        <f t="shared" si="0"/>
        <v>3.02</v>
      </c>
      <c r="K22" s="39">
        <f t="shared" si="1"/>
        <v>5.6568542494923851E-2</v>
      </c>
      <c r="L22" s="41">
        <f t="shared" si="2"/>
        <v>3</v>
      </c>
      <c r="M22" s="42">
        <f t="shared" si="3"/>
        <v>3.16</v>
      </c>
    </row>
  </sheetData>
  <conditionalFormatting sqref="B2:I2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:I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:I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:I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:I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:I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8:I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:I1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:I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:I1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:I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:I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:I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2:I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4ED1-CDB7-4D8F-9B8F-DBF0C30D8F9E}">
  <dimension ref="A1:V33"/>
  <sheetViews>
    <sheetView tabSelected="1" workbookViewId="0">
      <selection activeCell="D37" sqref="D37"/>
    </sheetView>
  </sheetViews>
  <sheetFormatPr defaultRowHeight="15"/>
  <cols>
    <col min="9" max="9" width="12.42578125" bestFit="1" customWidth="1"/>
  </cols>
  <sheetData>
    <row r="1" spans="1:22">
      <c r="A1" s="20"/>
      <c r="B1" s="21" t="s">
        <v>0</v>
      </c>
      <c r="C1" s="22" t="s">
        <v>21</v>
      </c>
      <c r="D1" s="21" t="s">
        <v>2</v>
      </c>
      <c r="E1" s="21" t="s">
        <v>1</v>
      </c>
      <c r="F1" s="21" t="s">
        <v>3</v>
      </c>
      <c r="G1" s="21" t="s">
        <v>4</v>
      </c>
      <c r="H1" s="21" t="s">
        <v>5</v>
      </c>
      <c r="I1" s="21" t="s">
        <v>6</v>
      </c>
      <c r="J1" s="21" t="s">
        <v>8</v>
      </c>
      <c r="K1" s="21" t="s">
        <v>7</v>
      </c>
      <c r="L1" s="21" t="s">
        <v>9</v>
      </c>
      <c r="M1" s="21" t="s">
        <v>107</v>
      </c>
      <c r="N1" s="21" t="s">
        <v>10</v>
      </c>
      <c r="O1" s="21" t="s">
        <v>11</v>
      </c>
      <c r="P1" s="21" t="s">
        <v>12</v>
      </c>
      <c r="Q1" s="21" t="s">
        <v>13</v>
      </c>
      <c r="R1" s="21" t="s">
        <v>108</v>
      </c>
      <c r="S1" s="21" t="s">
        <v>15</v>
      </c>
      <c r="T1" s="21" t="s">
        <v>109</v>
      </c>
      <c r="U1" s="21" t="s">
        <v>17</v>
      </c>
      <c r="V1" s="21" t="s">
        <v>18</v>
      </c>
    </row>
    <row r="2" spans="1:22">
      <c r="A2" s="20" t="s">
        <v>27</v>
      </c>
      <c r="B2" s="21">
        <v>7.03</v>
      </c>
      <c r="C2" s="21">
        <v>10.25</v>
      </c>
      <c r="D2" s="21">
        <v>1.78</v>
      </c>
      <c r="E2" s="21">
        <v>8.65</v>
      </c>
      <c r="F2" s="21">
        <v>4.4400000000000004</v>
      </c>
      <c r="G2" s="21">
        <v>8.93</v>
      </c>
      <c r="H2" s="21">
        <v>4.28</v>
      </c>
      <c r="I2" s="21">
        <v>4.21</v>
      </c>
      <c r="J2" s="21">
        <v>4.47</v>
      </c>
      <c r="K2" s="21">
        <v>2.7</v>
      </c>
      <c r="L2" s="21">
        <v>2.71</v>
      </c>
      <c r="M2" s="21">
        <v>3.04</v>
      </c>
      <c r="N2" s="21">
        <v>4.78</v>
      </c>
      <c r="O2" s="21">
        <v>5.99</v>
      </c>
      <c r="P2" s="21">
        <v>2.98</v>
      </c>
      <c r="Q2" s="21">
        <v>4.04</v>
      </c>
      <c r="R2" s="21">
        <v>2.1800000000000002</v>
      </c>
      <c r="S2" s="21">
        <v>1.47</v>
      </c>
      <c r="T2" s="21">
        <v>6.14</v>
      </c>
      <c r="U2" s="21">
        <v>4.24</v>
      </c>
      <c r="V2" s="21">
        <v>5.69</v>
      </c>
    </row>
    <row r="3" spans="1:22">
      <c r="A3" s="20" t="s">
        <v>28</v>
      </c>
      <c r="B3" s="21">
        <v>7</v>
      </c>
      <c r="C3" s="21">
        <v>10.56</v>
      </c>
      <c r="D3" s="21">
        <v>1.9</v>
      </c>
      <c r="E3" s="21">
        <v>8.52</v>
      </c>
      <c r="F3" s="21">
        <v>4.5599999999999996</v>
      </c>
      <c r="G3" s="21">
        <v>9.06</v>
      </c>
      <c r="H3" s="21">
        <v>4.6500000000000004</v>
      </c>
      <c r="I3" s="21">
        <v>4.2300000000000004</v>
      </c>
      <c r="J3" s="21">
        <v>4.43</v>
      </c>
      <c r="K3" s="21">
        <v>2.7</v>
      </c>
      <c r="L3" s="21">
        <v>2.66</v>
      </c>
      <c r="M3" s="21">
        <v>3.01</v>
      </c>
      <c r="N3" s="21">
        <v>4.91</v>
      </c>
      <c r="O3" s="21">
        <v>5.95</v>
      </c>
      <c r="P3" s="21">
        <v>3.05</v>
      </c>
      <c r="Q3" s="21">
        <v>3.94</v>
      </c>
      <c r="R3" s="21">
        <v>2.12</v>
      </c>
      <c r="S3" s="21">
        <v>1.28</v>
      </c>
      <c r="T3" s="21">
        <v>5.91</v>
      </c>
      <c r="U3" s="21">
        <v>3.99</v>
      </c>
      <c r="V3" s="21">
        <v>5.48</v>
      </c>
    </row>
    <row r="4" spans="1:22">
      <c r="A4" s="20" t="s">
        <v>29</v>
      </c>
      <c r="B4" s="21">
        <v>7.02</v>
      </c>
      <c r="C4" s="21">
        <v>10.15</v>
      </c>
      <c r="D4" s="21">
        <v>1.73</v>
      </c>
      <c r="E4" s="21">
        <v>8.68</v>
      </c>
      <c r="F4" s="21">
        <v>4.26</v>
      </c>
      <c r="G4" s="21">
        <v>9.27</v>
      </c>
      <c r="H4" s="21">
        <v>4.3099999999999996</v>
      </c>
      <c r="I4" s="21">
        <v>4.38</v>
      </c>
      <c r="J4" s="21">
        <v>4.47</v>
      </c>
      <c r="K4" s="21">
        <v>2.76</v>
      </c>
      <c r="L4" s="21">
        <v>2.5499999999999998</v>
      </c>
      <c r="M4" s="21">
        <v>2.9</v>
      </c>
      <c r="N4" s="21">
        <v>4.9000000000000004</v>
      </c>
      <c r="O4" s="21">
        <v>5.98</v>
      </c>
      <c r="P4" s="21">
        <v>2.87</v>
      </c>
      <c r="Q4" s="21">
        <v>3.76</v>
      </c>
      <c r="R4" s="21">
        <v>2.21</v>
      </c>
      <c r="S4" s="21">
        <v>1.45</v>
      </c>
      <c r="T4" s="21">
        <v>6.1</v>
      </c>
      <c r="U4" s="21">
        <v>4.2</v>
      </c>
      <c r="V4" s="21">
        <v>6.02</v>
      </c>
    </row>
    <row r="5" spans="1:22">
      <c r="A5" s="20" t="s">
        <v>30</v>
      </c>
      <c r="B5" s="21">
        <v>7.11</v>
      </c>
      <c r="C5" s="21">
        <v>9.98</v>
      </c>
      <c r="D5" s="21">
        <v>1.83</v>
      </c>
      <c r="E5" s="21">
        <v>8.76</v>
      </c>
      <c r="F5" s="21">
        <v>4.24</v>
      </c>
      <c r="G5" s="21">
        <v>9.23</v>
      </c>
      <c r="H5" s="21">
        <v>4.26</v>
      </c>
      <c r="I5" s="21">
        <v>4.5199999999999996</v>
      </c>
      <c r="J5" s="21">
        <v>4.37</v>
      </c>
      <c r="K5" s="21">
        <v>2.71</v>
      </c>
      <c r="L5" s="21">
        <v>2.4700000000000002</v>
      </c>
      <c r="M5" s="21">
        <v>2.96</v>
      </c>
      <c r="N5" s="21">
        <v>4.92</v>
      </c>
      <c r="O5" s="21">
        <v>6.12</v>
      </c>
      <c r="P5" s="21">
        <v>2.87</v>
      </c>
      <c r="Q5" s="21">
        <v>3.75</v>
      </c>
      <c r="R5" s="21">
        <v>2.27</v>
      </c>
      <c r="S5" s="21">
        <v>1.44</v>
      </c>
      <c r="T5" s="21">
        <v>6.35</v>
      </c>
      <c r="U5" s="21">
        <v>4.22</v>
      </c>
      <c r="V5" s="21">
        <v>5.59</v>
      </c>
    </row>
    <row r="6" spans="1:22">
      <c r="A6" s="20" t="s">
        <v>24</v>
      </c>
      <c r="B6" s="21">
        <v>7.34</v>
      </c>
      <c r="C6" s="21">
        <v>9.6999999999999993</v>
      </c>
      <c r="D6" s="21">
        <v>1.79</v>
      </c>
      <c r="E6" s="21">
        <v>8.52</v>
      </c>
      <c r="F6" s="21">
        <v>4.28</v>
      </c>
      <c r="G6" s="21">
        <v>9.81</v>
      </c>
      <c r="H6" s="21">
        <v>4.34</v>
      </c>
      <c r="I6" s="21">
        <v>4.43</v>
      </c>
      <c r="J6" s="21">
        <v>4.28</v>
      </c>
      <c r="K6" s="21">
        <v>2.91</v>
      </c>
      <c r="L6" s="21">
        <v>2.63</v>
      </c>
      <c r="M6" s="21">
        <v>2.74</v>
      </c>
      <c r="N6" s="21">
        <v>4.8</v>
      </c>
      <c r="O6" s="21">
        <v>5.82</v>
      </c>
      <c r="P6" s="21">
        <v>2.96</v>
      </c>
      <c r="Q6" s="21">
        <v>3.81</v>
      </c>
      <c r="R6" s="21">
        <v>2.17</v>
      </c>
      <c r="S6" s="21">
        <v>1.26</v>
      </c>
      <c r="T6" s="21">
        <v>6.3</v>
      </c>
      <c r="U6" s="21">
        <v>4.42</v>
      </c>
      <c r="V6" s="21">
        <v>5.68</v>
      </c>
    </row>
    <row r="7" spans="1:22">
      <c r="A7" s="20" t="s">
        <v>26</v>
      </c>
      <c r="B7" s="21">
        <v>7.19</v>
      </c>
      <c r="C7" s="21">
        <v>9.7100000000000009</v>
      </c>
      <c r="D7" s="21">
        <v>1.81</v>
      </c>
      <c r="E7" s="21">
        <v>8.58</v>
      </c>
      <c r="F7" s="21">
        <v>4.5</v>
      </c>
      <c r="G7" s="21">
        <v>9.1300000000000008</v>
      </c>
      <c r="H7" s="21">
        <v>4.42</v>
      </c>
      <c r="I7" s="21">
        <v>4.26</v>
      </c>
      <c r="J7" s="21">
        <v>4.4800000000000004</v>
      </c>
      <c r="K7" s="21">
        <v>2.83</v>
      </c>
      <c r="L7" s="21">
        <v>2.58</v>
      </c>
      <c r="M7" s="21">
        <v>2.81</v>
      </c>
      <c r="N7" s="21">
        <v>4.93</v>
      </c>
      <c r="O7" s="21">
        <v>5.95</v>
      </c>
      <c r="P7" s="21">
        <v>2.91</v>
      </c>
      <c r="Q7" s="21">
        <v>4.08</v>
      </c>
      <c r="R7" s="21">
        <v>2.2000000000000002</v>
      </c>
      <c r="S7" s="21">
        <v>1.4</v>
      </c>
      <c r="T7" s="21">
        <v>6.43</v>
      </c>
      <c r="U7" s="21">
        <v>4.16</v>
      </c>
      <c r="V7" s="21">
        <v>5.61</v>
      </c>
    </row>
    <row r="8" spans="1:22">
      <c r="A8" s="20" t="s">
        <v>23</v>
      </c>
      <c r="B8" s="21">
        <v>7.22</v>
      </c>
      <c r="C8" s="21">
        <v>10.16</v>
      </c>
      <c r="D8" s="21">
        <v>1.73</v>
      </c>
      <c r="E8" s="21">
        <v>8.56</v>
      </c>
      <c r="F8" s="21">
        <v>4.4000000000000004</v>
      </c>
      <c r="G8" s="21">
        <v>9.51</v>
      </c>
      <c r="H8" s="21">
        <v>4.28</v>
      </c>
      <c r="I8" s="21">
        <v>4.3099999999999996</v>
      </c>
      <c r="J8" s="21">
        <v>4.43</v>
      </c>
      <c r="K8" s="21">
        <v>2.86</v>
      </c>
      <c r="L8" s="21">
        <v>2.59</v>
      </c>
      <c r="M8" s="21">
        <v>2.99</v>
      </c>
      <c r="N8" s="21">
        <v>4.72</v>
      </c>
      <c r="O8" s="21">
        <v>6.07</v>
      </c>
      <c r="P8" s="21">
        <v>2.93</v>
      </c>
      <c r="Q8" s="21">
        <v>3.86</v>
      </c>
      <c r="R8" s="21">
        <v>2.11</v>
      </c>
      <c r="S8" s="21">
        <v>1.32</v>
      </c>
      <c r="T8" s="21">
        <v>6.05</v>
      </c>
      <c r="U8" s="21">
        <v>4.01</v>
      </c>
      <c r="V8" s="21">
        <v>5.87</v>
      </c>
    </row>
    <row r="9" spans="1:22">
      <c r="A9" s="20" t="s">
        <v>25</v>
      </c>
      <c r="B9" s="21">
        <v>7.23</v>
      </c>
      <c r="C9" s="21">
        <v>9.85</v>
      </c>
      <c r="D9" s="21">
        <v>1.8</v>
      </c>
      <c r="E9" s="21">
        <v>8.59</v>
      </c>
      <c r="F9" s="21">
        <v>4.5</v>
      </c>
      <c r="G9" s="21">
        <v>9.4499999999999993</v>
      </c>
      <c r="H9" s="21">
        <v>4.45</v>
      </c>
      <c r="I9" s="21">
        <v>4.25</v>
      </c>
      <c r="J9" s="21">
        <v>4.29</v>
      </c>
      <c r="K9" s="21">
        <v>3.03</v>
      </c>
      <c r="L9" s="21">
        <v>2.59</v>
      </c>
      <c r="M9" s="21">
        <v>2.84</v>
      </c>
      <c r="N9" s="21">
        <v>4.7699999999999996</v>
      </c>
      <c r="O9" s="21">
        <v>6.12</v>
      </c>
      <c r="P9" s="21">
        <v>2.89</v>
      </c>
      <c r="Q9" s="21">
        <v>3.8</v>
      </c>
      <c r="R9" s="21">
        <v>2.1800000000000002</v>
      </c>
      <c r="S9" s="21">
        <v>1.22</v>
      </c>
      <c r="T9" s="21">
        <v>6.07</v>
      </c>
      <c r="U9" s="21">
        <v>4.26</v>
      </c>
      <c r="V9" s="21">
        <v>5.79</v>
      </c>
    </row>
    <row r="12" spans="1:22">
      <c r="A12" s="20"/>
      <c r="B12" s="20" t="s">
        <v>27</v>
      </c>
      <c r="C12" s="20" t="s">
        <v>28</v>
      </c>
      <c r="D12" s="20" t="s">
        <v>29</v>
      </c>
      <c r="E12" s="20" t="s">
        <v>30</v>
      </c>
      <c r="F12" s="20" t="s">
        <v>24</v>
      </c>
      <c r="G12" s="20" t="s">
        <v>26</v>
      </c>
      <c r="H12" s="20" t="s">
        <v>23</v>
      </c>
      <c r="I12" s="20" t="s">
        <v>25</v>
      </c>
    </row>
    <row r="13" spans="1:22">
      <c r="A13" s="21" t="s">
        <v>0</v>
      </c>
      <c r="B13" s="21">
        <v>7.03</v>
      </c>
      <c r="C13" s="21">
        <v>7</v>
      </c>
      <c r="D13" s="21">
        <v>7.02</v>
      </c>
      <c r="E13" s="21">
        <v>7.11</v>
      </c>
      <c r="F13" s="21">
        <v>7.34</v>
      </c>
      <c r="G13" s="21">
        <v>7.19</v>
      </c>
      <c r="H13" s="21">
        <v>7.22</v>
      </c>
      <c r="I13" s="21">
        <v>7.23</v>
      </c>
    </row>
    <row r="14" spans="1:22">
      <c r="A14" s="22" t="s">
        <v>21</v>
      </c>
      <c r="B14" s="21">
        <v>10.25</v>
      </c>
      <c r="C14" s="21">
        <v>10.56</v>
      </c>
      <c r="D14" s="21">
        <v>10.15</v>
      </c>
      <c r="E14" s="21">
        <v>9.98</v>
      </c>
      <c r="F14" s="21">
        <v>9.6999999999999993</v>
      </c>
      <c r="G14" s="21">
        <v>9.7100000000000009</v>
      </c>
      <c r="H14" s="21">
        <v>10.16</v>
      </c>
      <c r="I14" s="21">
        <v>9.85</v>
      </c>
    </row>
    <row r="15" spans="1:22">
      <c r="A15" s="21" t="s">
        <v>2</v>
      </c>
      <c r="B15" s="21">
        <v>1.78</v>
      </c>
      <c r="C15" s="21">
        <v>1.9</v>
      </c>
      <c r="D15" s="21">
        <v>1.73</v>
      </c>
      <c r="E15" s="21">
        <v>1.83</v>
      </c>
      <c r="F15" s="21">
        <v>1.79</v>
      </c>
      <c r="G15" s="21">
        <v>1.81</v>
      </c>
      <c r="H15" s="21">
        <v>1.73</v>
      </c>
      <c r="I15" s="21">
        <v>1.8</v>
      </c>
    </row>
    <row r="16" spans="1:22">
      <c r="A16" s="21" t="s">
        <v>1</v>
      </c>
      <c r="B16" s="21">
        <v>8.65</v>
      </c>
      <c r="C16" s="21">
        <v>8.52</v>
      </c>
      <c r="D16" s="21">
        <v>8.68</v>
      </c>
      <c r="E16" s="21">
        <v>8.76</v>
      </c>
      <c r="F16" s="21">
        <v>8.52</v>
      </c>
      <c r="G16" s="21">
        <v>8.58</v>
      </c>
      <c r="H16" s="21">
        <v>8.56</v>
      </c>
      <c r="I16" s="21">
        <v>8.59</v>
      </c>
    </row>
    <row r="17" spans="1:9">
      <c r="A17" s="21" t="s">
        <v>3</v>
      </c>
      <c r="B17" s="21">
        <v>4.4400000000000004</v>
      </c>
      <c r="C17" s="21">
        <v>4.5599999999999996</v>
      </c>
      <c r="D17" s="21">
        <v>4.26</v>
      </c>
      <c r="E17" s="21">
        <v>4.24</v>
      </c>
      <c r="F17" s="21">
        <v>4.28</v>
      </c>
      <c r="G17" s="21">
        <v>4.5</v>
      </c>
      <c r="H17" s="21">
        <v>4.4000000000000004</v>
      </c>
      <c r="I17" s="21">
        <v>4.5</v>
      </c>
    </row>
    <row r="18" spans="1:9">
      <c r="A18" s="21" t="s">
        <v>4</v>
      </c>
      <c r="B18" s="21">
        <v>8.93</v>
      </c>
      <c r="C18" s="21">
        <v>9.06</v>
      </c>
      <c r="D18" s="21">
        <v>9.27</v>
      </c>
      <c r="E18" s="21">
        <v>9.23</v>
      </c>
      <c r="F18" s="21">
        <v>9.81</v>
      </c>
      <c r="G18" s="21">
        <v>9.1300000000000008</v>
      </c>
      <c r="H18" s="21">
        <v>9.51</v>
      </c>
      <c r="I18" s="21">
        <v>9.4499999999999993</v>
      </c>
    </row>
    <row r="19" spans="1:9">
      <c r="A19" s="21" t="s">
        <v>5</v>
      </c>
      <c r="B19" s="21">
        <v>4.28</v>
      </c>
      <c r="C19" s="21">
        <v>4.6500000000000004</v>
      </c>
      <c r="D19" s="21">
        <v>4.3099999999999996</v>
      </c>
      <c r="E19" s="21">
        <v>4.26</v>
      </c>
      <c r="F19" s="21">
        <v>4.34</v>
      </c>
      <c r="G19" s="21">
        <v>4.42</v>
      </c>
      <c r="H19" s="21">
        <v>4.28</v>
      </c>
      <c r="I19" s="21">
        <v>4.45</v>
      </c>
    </row>
    <row r="20" spans="1:9">
      <c r="A20" s="21" t="s">
        <v>6</v>
      </c>
      <c r="B20" s="21">
        <v>4.21</v>
      </c>
      <c r="C20" s="21">
        <v>4.2300000000000004</v>
      </c>
      <c r="D20" s="21">
        <v>4.38</v>
      </c>
      <c r="E20" s="21">
        <v>4.5199999999999996</v>
      </c>
      <c r="F20" s="21">
        <v>4.43</v>
      </c>
      <c r="G20" s="21">
        <v>4.26</v>
      </c>
      <c r="H20" s="21">
        <v>4.3099999999999996</v>
      </c>
      <c r="I20" s="21">
        <v>4.25</v>
      </c>
    </row>
    <row r="21" spans="1:9">
      <c r="A21" s="21" t="s">
        <v>8</v>
      </c>
      <c r="B21" s="21">
        <v>4.47</v>
      </c>
      <c r="C21" s="21">
        <v>4.43</v>
      </c>
      <c r="D21" s="21">
        <v>4.47</v>
      </c>
      <c r="E21" s="21">
        <v>4.37</v>
      </c>
      <c r="F21" s="21">
        <v>4.28</v>
      </c>
      <c r="G21" s="21">
        <v>4.4800000000000004</v>
      </c>
      <c r="H21" s="21">
        <v>4.43</v>
      </c>
      <c r="I21" s="21">
        <v>4.29</v>
      </c>
    </row>
    <row r="22" spans="1:9">
      <c r="A22" s="21" t="s">
        <v>7</v>
      </c>
      <c r="B22" s="21">
        <v>2.7</v>
      </c>
      <c r="C22" s="21">
        <v>2.7</v>
      </c>
      <c r="D22" s="21">
        <v>2.76</v>
      </c>
      <c r="E22" s="21">
        <v>2.71</v>
      </c>
      <c r="F22" s="21">
        <v>2.91</v>
      </c>
      <c r="G22" s="21">
        <v>2.83</v>
      </c>
      <c r="H22" s="21">
        <v>2.86</v>
      </c>
      <c r="I22" s="21">
        <v>3.03</v>
      </c>
    </row>
    <row r="23" spans="1:9">
      <c r="A23" s="21" t="s">
        <v>9</v>
      </c>
      <c r="B23" s="21">
        <v>2.71</v>
      </c>
      <c r="C23" s="21">
        <v>2.66</v>
      </c>
      <c r="D23" s="21">
        <v>2.5499999999999998</v>
      </c>
      <c r="E23" s="21">
        <v>2.4700000000000002</v>
      </c>
      <c r="F23" s="21">
        <v>2.63</v>
      </c>
      <c r="G23" s="21">
        <v>2.58</v>
      </c>
      <c r="H23" s="21">
        <v>2.59</v>
      </c>
      <c r="I23" s="21">
        <v>2.59</v>
      </c>
    </row>
    <row r="24" spans="1:9">
      <c r="A24" s="21" t="s">
        <v>107</v>
      </c>
      <c r="B24" s="21">
        <v>3.04</v>
      </c>
      <c r="C24" s="21">
        <v>3.01</v>
      </c>
      <c r="D24" s="21">
        <v>2.9</v>
      </c>
      <c r="E24" s="21">
        <v>2.96</v>
      </c>
      <c r="F24" s="21">
        <v>2.74</v>
      </c>
      <c r="G24" s="21">
        <v>2.81</v>
      </c>
      <c r="H24" s="21">
        <v>2.99</v>
      </c>
      <c r="I24" s="21">
        <v>2.84</v>
      </c>
    </row>
    <row r="25" spans="1:9">
      <c r="A25" s="21" t="s">
        <v>10</v>
      </c>
      <c r="B25" s="21">
        <v>4.78</v>
      </c>
      <c r="C25" s="21">
        <v>4.91</v>
      </c>
      <c r="D25" s="21">
        <v>4.9000000000000004</v>
      </c>
      <c r="E25" s="21">
        <v>4.92</v>
      </c>
      <c r="F25" s="21">
        <v>4.8</v>
      </c>
      <c r="G25" s="21">
        <v>4.93</v>
      </c>
      <c r="H25" s="21">
        <v>4.72</v>
      </c>
      <c r="I25" s="21">
        <v>4.7699999999999996</v>
      </c>
    </row>
    <row r="26" spans="1:9">
      <c r="A26" s="21" t="s">
        <v>11</v>
      </c>
      <c r="B26" s="21">
        <v>5.99</v>
      </c>
      <c r="C26" s="21">
        <v>5.95</v>
      </c>
      <c r="D26" s="21">
        <v>5.98</v>
      </c>
      <c r="E26" s="21">
        <v>6.12</v>
      </c>
      <c r="F26" s="21">
        <v>5.82</v>
      </c>
      <c r="G26" s="21">
        <v>5.95</v>
      </c>
      <c r="H26" s="21">
        <v>6.07</v>
      </c>
      <c r="I26" s="21">
        <v>6.12</v>
      </c>
    </row>
    <row r="27" spans="1:9">
      <c r="A27" s="21" t="s">
        <v>12</v>
      </c>
      <c r="B27" s="21">
        <v>2.98</v>
      </c>
      <c r="C27" s="21">
        <v>3.05</v>
      </c>
      <c r="D27" s="21">
        <v>2.87</v>
      </c>
      <c r="E27" s="21">
        <v>2.87</v>
      </c>
      <c r="F27" s="21">
        <v>2.96</v>
      </c>
      <c r="G27" s="21">
        <v>2.91</v>
      </c>
      <c r="H27" s="21">
        <v>2.93</v>
      </c>
      <c r="I27" s="21">
        <v>2.89</v>
      </c>
    </row>
    <row r="28" spans="1:9">
      <c r="A28" s="21" t="s">
        <v>13</v>
      </c>
      <c r="B28" s="21">
        <v>4.04</v>
      </c>
      <c r="C28" s="21">
        <v>3.94</v>
      </c>
      <c r="D28" s="21">
        <v>3.76</v>
      </c>
      <c r="E28" s="21">
        <v>3.75</v>
      </c>
      <c r="F28" s="21">
        <v>3.81</v>
      </c>
      <c r="G28" s="21">
        <v>4.08</v>
      </c>
      <c r="H28" s="21">
        <v>3.86</v>
      </c>
      <c r="I28" s="21">
        <v>3.8</v>
      </c>
    </row>
    <row r="29" spans="1:9">
      <c r="A29" s="21" t="s">
        <v>111</v>
      </c>
      <c r="B29" s="21">
        <v>2.1800000000000002</v>
      </c>
      <c r="C29" s="21">
        <v>2.12</v>
      </c>
      <c r="D29" s="21">
        <v>2.21</v>
      </c>
      <c r="E29" s="21">
        <v>2.27</v>
      </c>
      <c r="F29" s="21">
        <v>2.17</v>
      </c>
      <c r="G29" s="21">
        <v>2.2000000000000002</v>
      </c>
      <c r="H29" s="21">
        <v>2.11</v>
      </c>
      <c r="I29" s="21">
        <v>2.1800000000000002</v>
      </c>
    </row>
    <row r="30" spans="1:9">
      <c r="A30" s="21" t="s">
        <v>15</v>
      </c>
      <c r="B30" s="21">
        <v>1.47</v>
      </c>
      <c r="C30" s="21">
        <v>1.28</v>
      </c>
      <c r="D30" s="21">
        <v>1.45</v>
      </c>
      <c r="E30" s="21">
        <v>1.44</v>
      </c>
      <c r="F30" s="21">
        <v>1.26</v>
      </c>
      <c r="G30" s="21">
        <v>1.4</v>
      </c>
      <c r="H30" s="21">
        <v>1.32</v>
      </c>
      <c r="I30" s="21">
        <v>1.22</v>
      </c>
    </row>
    <row r="31" spans="1:9">
      <c r="A31" s="21" t="s">
        <v>112</v>
      </c>
      <c r="B31" s="21">
        <v>6.14</v>
      </c>
      <c r="C31" s="21">
        <v>5.91</v>
      </c>
      <c r="D31" s="21">
        <v>6.1</v>
      </c>
      <c r="E31" s="21">
        <v>6.35</v>
      </c>
      <c r="F31" s="21">
        <v>6.3</v>
      </c>
      <c r="G31" s="21">
        <v>6.43</v>
      </c>
      <c r="H31" s="21">
        <v>6.05</v>
      </c>
      <c r="I31" s="21">
        <v>6.07</v>
      </c>
    </row>
    <row r="32" spans="1:9">
      <c r="A32" s="21" t="s">
        <v>17</v>
      </c>
      <c r="B32" s="21">
        <v>4.24</v>
      </c>
      <c r="C32" s="21">
        <v>3.99</v>
      </c>
      <c r="D32" s="21">
        <v>4.2</v>
      </c>
      <c r="E32" s="21">
        <v>4.22</v>
      </c>
      <c r="F32" s="21">
        <v>4.42</v>
      </c>
      <c r="G32" s="21">
        <v>4.16</v>
      </c>
      <c r="H32" s="21">
        <v>4.01</v>
      </c>
      <c r="I32" s="21">
        <v>4.26</v>
      </c>
    </row>
    <row r="33" spans="1:9">
      <c r="A33" s="21" t="s">
        <v>18</v>
      </c>
      <c r="B33" s="21">
        <v>5.69</v>
      </c>
      <c r="C33" s="21">
        <v>5.48</v>
      </c>
      <c r="D33" s="21">
        <v>6.02</v>
      </c>
      <c r="E33" s="21">
        <v>5.59</v>
      </c>
      <c r="F33" s="21">
        <v>5.68</v>
      </c>
      <c r="G33" s="21">
        <v>5.61</v>
      </c>
      <c r="H33" s="21">
        <v>5.87</v>
      </c>
      <c r="I33" s="21">
        <v>5.79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D1D8-F328-4B30-86D4-374D4E98CCE0}">
  <dimension ref="A1:AR34"/>
  <sheetViews>
    <sheetView topLeftCell="A10" workbookViewId="0">
      <selection activeCell="B34" sqref="B34:D34"/>
    </sheetView>
  </sheetViews>
  <sheetFormatPr defaultColWidth="8.85546875" defaultRowHeight="12"/>
  <cols>
    <col min="1" max="7" width="7.7109375" style="24" bestFit="1" customWidth="1"/>
    <col min="8" max="22" width="6.42578125" style="24" customWidth="1"/>
    <col min="23" max="16384" width="8.85546875" style="24"/>
  </cols>
  <sheetData>
    <row r="1" spans="1:44" s="27" customFormat="1">
      <c r="A1" s="33"/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  <c r="W1" s="26"/>
      <c r="Z1" s="26"/>
      <c r="AA1" s="26"/>
      <c r="AB1" s="26"/>
      <c r="AC1" s="26"/>
      <c r="AD1" s="26"/>
      <c r="AE1" s="26"/>
      <c r="AG1" s="26"/>
      <c r="AH1" s="26"/>
      <c r="AI1" s="26"/>
      <c r="AJ1" s="26"/>
      <c r="AK1" s="26"/>
      <c r="AL1" s="26"/>
      <c r="AN1" s="26"/>
      <c r="AO1" s="26"/>
      <c r="AP1" s="26"/>
      <c r="AQ1" s="26"/>
      <c r="AR1" s="26"/>
    </row>
    <row r="2" spans="1:44" s="27" customFormat="1">
      <c r="A2" s="30" t="s">
        <v>27</v>
      </c>
      <c r="B2" s="26">
        <v>1.24</v>
      </c>
      <c r="C2" s="26">
        <v>1.3</v>
      </c>
      <c r="D2" s="26">
        <v>1</v>
      </c>
      <c r="E2" s="26">
        <v>1.19</v>
      </c>
      <c r="F2" s="26">
        <v>1.35</v>
      </c>
      <c r="G2" s="26">
        <v>1.55</v>
      </c>
      <c r="H2" s="26">
        <v>1.1100000000000001</v>
      </c>
      <c r="I2" s="26">
        <v>1.21</v>
      </c>
      <c r="J2" s="26">
        <v>1.39</v>
      </c>
      <c r="K2" s="26">
        <v>1.36</v>
      </c>
      <c r="L2" s="26">
        <v>1.41</v>
      </c>
      <c r="M2" s="26">
        <v>1.39</v>
      </c>
      <c r="N2" s="26">
        <v>1.42</v>
      </c>
      <c r="O2" s="26">
        <v>1.34</v>
      </c>
      <c r="P2" s="26">
        <v>1.1399999999999999</v>
      </c>
      <c r="Q2" s="26">
        <v>1.39</v>
      </c>
      <c r="R2" s="26">
        <v>1.24</v>
      </c>
      <c r="S2" s="31">
        <v>1</v>
      </c>
      <c r="T2" s="26">
        <v>0.68</v>
      </c>
      <c r="U2" s="26">
        <v>0.99</v>
      </c>
      <c r="V2" s="26">
        <v>1.1399999999999999</v>
      </c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</row>
    <row r="3" spans="1:44" s="27" customFormat="1">
      <c r="A3" s="30" t="s">
        <v>27</v>
      </c>
      <c r="B3" s="26">
        <v>0.76</v>
      </c>
      <c r="C3" s="26">
        <v>1.1200000000000001</v>
      </c>
      <c r="D3" s="26"/>
      <c r="E3" s="26">
        <v>0.73</v>
      </c>
      <c r="F3" s="26">
        <v>0.73</v>
      </c>
      <c r="G3" s="26">
        <v>1.1100000000000001</v>
      </c>
      <c r="H3" s="26">
        <v>1.05</v>
      </c>
      <c r="I3" s="26">
        <v>1.02</v>
      </c>
      <c r="J3" s="26">
        <v>0.61</v>
      </c>
      <c r="K3" s="26">
        <v>0.94</v>
      </c>
      <c r="L3" s="26">
        <v>0.57999999999999996</v>
      </c>
      <c r="M3" s="26">
        <v>0.61</v>
      </c>
      <c r="N3" s="26">
        <v>0.57999999999999996</v>
      </c>
      <c r="O3" s="26">
        <v>0.66</v>
      </c>
      <c r="P3" s="26">
        <v>0.56000000000000005</v>
      </c>
      <c r="Q3" s="26">
        <v>0.61</v>
      </c>
      <c r="R3" s="26">
        <v>0.76</v>
      </c>
      <c r="S3" s="31"/>
      <c r="T3" s="26">
        <v>0.48</v>
      </c>
      <c r="U3" s="26">
        <v>0.57999999999999996</v>
      </c>
      <c r="V3" s="26">
        <v>0.88</v>
      </c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</row>
    <row r="4" spans="1:44" s="27" customFormat="1">
      <c r="A4" s="30" t="s">
        <v>27</v>
      </c>
      <c r="B4" s="26"/>
      <c r="C4" s="26">
        <v>1.31</v>
      </c>
      <c r="D4" s="26"/>
      <c r="E4" s="26">
        <v>1.08</v>
      </c>
      <c r="F4" s="26">
        <v>1.2</v>
      </c>
      <c r="G4" s="26">
        <v>1.24</v>
      </c>
      <c r="H4" s="26">
        <v>1.26</v>
      </c>
      <c r="I4" s="26">
        <v>1.17</v>
      </c>
      <c r="J4" s="26"/>
      <c r="K4" s="26">
        <v>1.1399999999999999</v>
      </c>
      <c r="L4" s="26"/>
      <c r="M4" s="26"/>
      <c r="N4" s="26"/>
      <c r="O4" s="26"/>
      <c r="P4" s="26"/>
      <c r="Q4" s="26"/>
      <c r="R4" s="26"/>
      <c r="S4" s="26"/>
      <c r="T4" s="26">
        <v>0.95</v>
      </c>
      <c r="U4" s="26">
        <v>1.54</v>
      </c>
      <c r="V4" s="26">
        <v>0.98</v>
      </c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</row>
    <row r="5" spans="1:44" s="27" customFormat="1">
      <c r="A5" s="30" t="s">
        <v>27</v>
      </c>
      <c r="B5" s="26"/>
      <c r="C5" s="26">
        <v>0.77</v>
      </c>
      <c r="D5" s="26"/>
      <c r="E5" s="26"/>
      <c r="F5" s="26">
        <v>0.72</v>
      </c>
      <c r="G5" s="26">
        <v>0.63</v>
      </c>
      <c r="H5" s="26">
        <v>0.57999999999999996</v>
      </c>
      <c r="I5" s="26">
        <v>0.6</v>
      </c>
      <c r="J5" s="26"/>
      <c r="K5" s="26">
        <v>0.56000000000000005</v>
      </c>
      <c r="L5" s="26"/>
      <c r="M5" s="26"/>
      <c r="N5" s="26"/>
      <c r="O5" s="26"/>
      <c r="P5" s="26"/>
      <c r="Q5" s="26"/>
      <c r="R5" s="26"/>
      <c r="S5" s="26"/>
      <c r="T5" s="26">
        <v>0.69</v>
      </c>
      <c r="U5" s="26">
        <v>0.89</v>
      </c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</row>
    <row r="6" spans="1:44" s="27" customFormat="1">
      <c r="A6" s="30" t="s">
        <v>27</v>
      </c>
      <c r="B6" s="26"/>
      <c r="C6" s="26">
        <v>0.95</v>
      </c>
      <c r="D6" s="26"/>
      <c r="E6" s="26"/>
      <c r="F6" s="26"/>
      <c r="G6" s="26">
        <v>0.89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>
        <v>2.02</v>
      </c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</row>
    <row r="7" spans="1:44" s="27" customFormat="1">
      <c r="A7" s="30" t="s">
        <v>27</v>
      </c>
      <c r="B7" s="26"/>
      <c r="C7" s="26">
        <v>0.54</v>
      </c>
      <c r="D7" s="26"/>
      <c r="E7" s="26"/>
      <c r="F7" s="26"/>
      <c r="G7" s="26">
        <v>0.57999999999999996</v>
      </c>
      <c r="H7" s="26"/>
      <c r="I7" s="26"/>
      <c r="J7" s="26"/>
      <c r="K7" s="26"/>
      <c r="L7" s="26"/>
      <c r="M7" s="26" t="s">
        <v>19</v>
      </c>
      <c r="N7" s="26"/>
      <c r="O7" s="26"/>
      <c r="P7" s="26"/>
      <c r="Q7" s="26"/>
      <c r="R7" s="26"/>
      <c r="S7" s="26"/>
      <c r="T7" s="26">
        <v>1.17</v>
      </c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</row>
    <row r="13" spans="1:44">
      <c r="A13" s="33"/>
      <c r="B13" s="30" t="s">
        <v>27</v>
      </c>
      <c r="C13" s="30" t="s">
        <v>27</v>
      </c>
      <c r="D13" s="30" t="s">
        <v>27</v>
      </c>
      <c r="E13" s="30" t="s">
        <v>27</v>
      </c>
      <c r="F13" s="30" t="s">
        <v>27</v>
      </c>
      <c r="G13" s="30" t="s">
        <v>27</v>
      </c>
    </row>
    <row r="14" spans="1:44">
      <c r="A14" s="27" t="s">
        <v>0</v>
      </c>
      <c r="B14" s="26">
        <v>1.24</v>
      </c>
      <c r="C14" s="26">
        <v>0.76</v>
      </c>
      <c r="D14" s="26"/>
      <c r="E14" s="26"/>
      <c r="F14" s="26"/>
      <c r="G14" s="26"/>
      <c r="H14" s="37">
        <f>SUM(B14:G14)</f>
        <v>2</v>
      </c>
    </row>
    <row r="15" spans="1:44">
      <c r="A15" s="26" t="s">
        <v>21</v>
      </c>
      <c r="B15" s="26">
        <v>1.3</v>
      </c>
      <c r="C15" s="26">
        <v>1.1200000000000001</v>
      </c>
      <c r="D15" s="26">
        <v>1.31</v>
      </c>
      <c r="E15" s="26">
        <v>0.77</v>
      </c>
      <c r="F15" s="26">
        <v>0.95</v>
      </c>
      <c r="G15" s="26">
        <v>0.54</v>
      </c>
      <c r="H15" s="37">
        <f>SUM(B15:G15)</f>
        <v>5.99</v>
      </c>
    </row>
    <row r="16" spans="1:44">
      <c r="A16" s="26" t="s">
        <v>2</v>
      </c>
      <c r="B16" s="26">
        <v>1</v>
      </c>
      <c r="C16" s="26"/>
      <c r="D16" s="26"/>
      <c r="E16" s="26"/>
      <c r="F16" s="26"/>
      <c r="G16" s="26"/>
      <c r="H16" s="37">
        <f t="shared" ref="H16:H34" si="0">SUM(B16:G16)</f>
        <v>1</v>
      </c>
    </row>
    <row r="17" spans="1:8">
      <c r="A17" s="26" t="s">
        <v>1</v>
      </c>
      <c r="B17" s="26">
        <v>1.19</v>
      </c>
      <c r="C17" s="26">
        <v>0.73</v>
      </c>
      <c r="D17" s="26">
        <v>1.08</v>
      </c>
      <c r="E17" s="26"/>
      <c r="F17" s="26"/>
      <c r="G17" s="26"/>
      <c r="H17" s="37">
        <f t="shared" si="0"/>
        <v>3</v>
      </c>
    </row>
    <row r="18" spans="1:8">
      <c r="A18" s="26" t="s">
        <v>3</v>
      </c>
      <c r="B18" s="26">
        <v>1.35</v>
      </c>
      <c r="C18" s="26">
        <v>0.73</v>
      </c>
      <c r="D18" s="26">
        <v>1.2</v>
      </c>
      <c r="E18" s="26">
        <v>0.72</v>
      </c>
      <c r="F18" s="26"/>
      <c r="G18" s="26"/>
      <c r="H18" s="37">
        <f t="shared" si="0"/>
        <v>4</v>
      </c>
    </row>
    <row r="19" spans="1:8">
      <c r="A19" s="27" t="s">
        <v>4</v>
      </c>
      <c r="B19" s="26">
        <v>1.55</v>
      </c>
      <c r="C19" s="26">
        <v>1.1100000000000001</v>
      </c>
      <c r="D19" s="26">
        <v>1.24</v>
      </c>
      <c r="E19" s="26">
        <v>0.63</v>
      </c>
      <c r="F19" s="26">
        <v>0.89</v>
      </c>
      <c r="G19" s="26">
        <v>0.57999999999999996</v>
      </c>
      <c r="H19" s="37">
        <f t="shared" si="0"/>
        <v>6</v>
      </c>
    </row>
    <row r="20" spans="1:8">
      <c r="A20" s="26" t="s">
        <v>5</v>
      </c>
      <c r="B20" s="26">
        <v>1.1100000000000001</v>
      </c>
      <c r="C20" s="26">
        <v>1.05</v>
      </c>
      <c r="D20" s="26">
        <v>1.26</v>
      </c>
      <c r="E20" s="26">
        <v>0.57999999999999996</v>
      </c>
      <c r="F20" s="26"/>
      <c r="G20" s="26"/>
      <c r="H20" s="37">
        <f t="shared" si="0"/>
        <v>4</v>
      </c>
    </row>
    <row r="21" spans="1:8">
      <c r="A21" s="26" t="s">
        <v>6</v>
      </c>
      <c r="B21" s="26">
        <v>1.21</v>
      </c>
      <c r="C21" s="26">
        <v>1.02</v>
      </c>
      <c r="D21" s="26">
        <v>1.17</v>
      </c>
      <c r="E21" s="26">
        <v>0.6</v>
      </c>
      <c r="F21" s="26"/>
      <c r="G21" s="26"/>
      <c r="H21" s="37">
        <f t="shared" si="0"/>
        <v>4</v>
      </c>
    </row>
    <row r="22" spans="1:8">
      <c r="A22" s="26" t="s">
        <v>8</v>
      </c>
      <c r="B22" s="26">
        <v>1.39</v>
      </c>
      <c r="C22" s="26">
        <v>0.61</v>
      </c>
      <c r="D22" s="26"/>
      <c r="E22" s="26"/>
      <c r="F22" s="26"/>
      <c r="G22" s="26"/>
      <c r="H22" s="37">
        <f t="shared" si="0"/>
        <v>2</v>
      </c>
    </row>
    <row r="23" spans="1:8">
      <c r="A23" s="26" t="s">
        <v>7</v>
      </c>
      <c r="B23" s="26">
        <v>1.36</v>
      </c>
      <c r="C23" s="26">
        <v>0.94</v>
      </c>
      <c r="D23" s="26">
        <v>1.1399999999999999</v>
      </c>
      <c r="E23" s="26">
        <v>0.56000000000000005</v>
      </c>
      <c r="F23" s="26"/>
      <c r="G23" s="26"/>
      <c r="H23" s="37">
        <f t="shared" si="0"/>
        <v>3.9999999999999996</v>
      </c>
    </row>
    <row r="24" spans="1:8">
      <c r="A24" s="26" t="s">
        <v>9</v>
      </c>
      <c r="B24" s="26">
        <v>1.41</v>
      </c>
      <c r="C24" s="26">
        <v>0.57999999999999996</v>
      </c>
      <c r="D24" s="26"/>
      <c r="E24" s="26"/>
      <c r="F24" s="26"/>
      <c r="G24" s="26"/>
      <c r="H24" s="37">
        <f t="shared" si="0"/>
        <v>1.9899999999999998</v>
      </c>
    </row>
    <row r="25" spans="1:8">
      <c r="A25" s="26" t="s">
        <v>22</v>
      </c>
      <c r="B25" s="26">
        <v>1.39</v>
      </c>
      <c r="C25" s="26">
        <v>0.61</v>
      </c>
      <c r="D25" s="26"/>
      <c r="E25" s="26"/>
      <c r="F25" s="26"/>
      <c r="G25" s="26" t="s">
        <v>19</v>
      </c>
      <c r="H25" s="37">
        <f t="shared" si="0"/>
        <v>2</v>
      </c>
    </row>
    <row r="26" spans="1:8">
      <c r="A26" s="27" t="s">
        <v>10</v>
      </c>
      <c r="B26" s="26">
        <v>1.42</v>
      </c>
      <c r="C26" s="26">
        <v>0.57999999999999996</v>
      </c>
      <c r="D26" s="26"/>
      <c r="E26" s="26"/>
      <c r="F26" s="26"/>
      <c r="G26" s="26"/>
      <c r="H26" s="37">
        <f t="shared" si="0"/>
        <v>2</v>
      </c>
    </row>
    <row r="27" spans="1:8">
      <c r="A27" s="26" t="s">
        <v>11</v>
      </c>
      <c r="B27" s="26">
        <v>1.34</v>
      </c>
      <c r="C27" s="26">
        <v>0.66</v>
      </c>
      <c r="D27" s="26"/>
      <c r="E27" s="26"/>
      <c r="F27" s="26"/>
      <c r="G27" s="26"/>
      <c r="H27" s="37">
        <f t="shared" si="0"/>
        <v>2</v>
      </c>
    </row>
    <row r="28" spans="1:8">
      <c r="A28" s="26" t="s">
        <v>12</v>
      </c>
      <c r="B28" s="26">
        <v>1.1399999999999999</v>
      </c>
      <c r="C28" s="26">
        <v>0.56000000000000005</v>
      </c>
      <c r="D28" s="26"/>
      <c r="E28" s="26"/>
      <c r="F28" s="26"/>
      <c r="G28" s="26"/>
      <c r="H28" s="37">
        <f t="shared" si="0"/>
        <v>1.7</v>
      </c>
    </row>
    <row r="29" spans="1:8">
      <c r="A29" s="26" t="s">
        <v>13</v>
      </c>
      <c r="B29" s="26">
        <v>1.39</v>
      </c>
      <c r="C29" s="26">
        <v>0.61</v>
      </c>
      <c r="D29" s="26"/>
      <c r="E29" s="26"/>
      <c r="F29" s="26"/>
      <c r="G29" s="26"/>
      <c r="H29" s="37">
        <f t="shared" si="0"/>
        <v>2</v>
      </c>
    </row>
    <row r="30" spans="1:8">
      <c r="A30" s="26" t="s">
        <v>14</v>
      </c>
      <c r="B30" s="26">
        <v>1.24</v>
      </c>
      <c r="C30" s="26">
        <v>0.76</v>
      </c>
      <c r="D30" s="26"/>
      <c r="E30" s="26"/>
      <c r="F30" s="26"/>
      <c r="G30" s="26"/>
      <c r="H30" s="37">
        <f t="shared" si="0"/>
        <v>2</v>
      </c>
    </row>
    <row r="31" spans="1:8">
      <c r="A31" s="26" t="s">
        <v>15</v>
      </c>
      <c r="B31" s="31">
        <v>1</v>
      </c>
      <c r="C31" s="31"/>
      <c r="D31" s="26"/>
      <c r="E31" s="26"/>
      <c r="F31" s="26"/>
      <c r="G31" s="26"/>
      <c r="H31" s="37">
        <f t="shared" si="0"/>
        <v>1</v>
      </c>
    </row>
    <row r="32" spans="1:8">
      <c r="A32" s="26" t="s">
        <v>16</v>
      </c>
      <c r="B32" s="26">
        <v>0.68</v>
      </c>
      <c r="C32" s="26">
        <v>0.48</v>
      </c>
      <c r="D32" s="26">
        <v>0.95</v>
      </c>
      <c r="E32" s="26">
        <v>0.69</v>
      </c>
      <c r="F32" s="26">
        <v>2.02</v>
      </c>
      <c r="G32" s="26">
        <v>1.17</v>
      </c>
      <c r="H32" s="37">
        <f t="shared" si="0"/>
        <v>5.99</v>
      </c>
    </row>
    <row r="33" spans="1:8">
      <c r="A33" s="27" t="s">
        <v>17</v>
      </c>
      <c r="B33" s="26">
        <v>0.99</v>
      </c>
      <c r="C33" s="26">
        <v>0.57999999999999996</v>
      </c>
      <c r="D33" s="26">
        <v>1.54</v>
      </c>
      <c r="E33" s="26">
        <v>0.89</v>
      </c>
      <c r="F33" s="26"/>
      <c r="G33" s="26"/>
      <c r="H33" s="37">
        <f t="shared" si="0"/>
        <v>4</v>
      </c>
    </row>
    <row r="34" spans="1:8">
      <c r="A34" s="26" t="s">
        <v>18</v>
      </c>
      <c r="B34" s="26">
        <v>1.1399999999999999</v>
      </c>
      <c r="C34" s="26">
        <v>0.88</v>
      </c>
      <c r="D34" s="26">
        <v>0.98</v>
      </c>
      <c r="E34" s="26"/>
      <c r="F34" s="26"/>
      <c r="G34" s="26"/>
      <c r="H34" s="37">
        <f t="shared" si="0"/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83FC-1254-49BC-8A72-3BFC70062269}">
  <dimension ref="A1:AP43"/>
  <sheetViews>
    <sheetView topLeftCell="A19" workbookViewId="0">
      <selection activeCell="A23" sqref="A23:G43"/>
    </sheetView>
  </sheetViews>
  <sheetFormatPr defaultColWidth="8.85546875" defaultRowHeight="12"/>
  <cols>
    <col min="1" max="1" width="12.42578125" style="24" bestFit="1" customWidth="1"/>
    <col min="2" max="22" width="6.7109375" style="24" customWidth="1"/>
    <col min="23" max="16384" width="8.85546875" style="24"/>
  </cols>
  <sheetData>
    <row r="1" spans="1:42"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</row>
    <row r="2" spans="1:42" s="27" customFormat="1">
      <c r="A2" s="30" t="s">
        <v>28</v>
      </c>
      <c r="B2" s="26">
        <v>1.2</v>
      </c>
      <c r="C2" s="26">
        <v>1.3</v>
      </c>
      <c r="D2" s="26">
        <v>1</v>
      </c>
      <c r="E2" s="26">
        <v>1.21</v>
      </c>
      <c r="F2" s="26">
        <v>1.3</v>
      </c>
      <c r="G2" s="31">
        <v>1.54</v>
      </c>
      <c r="H2" s="31">
        <v>1.1299999999999999</v>
      </c>
      <c r="I2" s="26">
        <v>1.17</v>
      </c>
      <c r="J2" s="26">
        <v>1.42</v>
      </c>
      <c r="K2" s="26">
        <v>1.23</v>
      </c>
      <c r="L2" s="31">
        <v>1.41</v>
      </c>
      <c r="M2" s="31">
        <v>1.35</v>
      </c>
      <c r="N2" s="31">
        <v>1.45</v>
      </c>
      <c r="O2" s="31">
        <v>1.31</v>
      </c>
      <c r="P2" s="26">
        <v>1.46</v>
      </c>
      <c r="Q2" s="26">
        <v>1.37</v>
      </c>
      <c r="R2" s="26">
        <v>1.23</v>
      </c>
      <c r="S2" s="31">
        <v>1</v>
      </c>
      <c r="T2" s="26">
        <v>0.62</v>
      </c>
      <c r="U2" s="31">
        <v>1.97</v>
      </c>
      <c r="V2" s="26">
        <v>1.2</v>
      </c>
      <c r="W2" s="26"/>
      <c r="X2" s="26"/>
      <c r="Y2" s="26"/>
      <c r="Z2" s="26"/>
      <c r="AA2" s="26"/>
      <c r="AB2" s="26"/>
      <c r="AC2" s="31"/>
      <c r="AD2" s="31"/>
      <c r="AE2" s="31"/>
      <c r="AF2" s="31"/>
      <c r="AG2" s="26"/>
      <c r="AH2" s="26"/>
      <c r="AI2" s="26"/>
      <c r="AJ2" s="31"/>
      <c r="AK2" s="31"/>
      <c r="AL2" s="31"/>
      <c r="AM2" s="31"/>
      <c r="AN2" s="26"/>
      <c r="AO2" s="26"/>
      <c r="AP2" s="26"/>
    </row>
    <row r="3" spans="1:42" s="27" customFormat="1">
      <c r="A3" s="30" t="s">
        <v>28</v>
      </c>
      <c r="B3" s="26">
        <v>0.8</v>
      </c>
      <c r="C3" s="26">
        <v>1.18</v>
      </c>
      <c r="D3" s="26"/>
      <c r="E3" s="26">
        <v>0.68</v>
      </c>
      <c r="F3" s="26">
        <v>0.75</v>
      </c>
      <c r="G3" s="31">
        <v>1.0900000000000001</v>
      </c>
      <c r="H3" s="31">
        <v>0.93</v>
      </c>
      <c r="I3" s="26">
        <v>0.94</v>
      </c>
      <c r="J3" s="26">
        <v>0.57999999999999996</v>
      </c>
      <c r="K3" s="26">
        <v>0.91</v>
      </c>
      <c r="L3" s="31">
        <v>0.59</v>
      </c>
      <c r="M3" s="31">
        <v>0.65</v>
      </c>
      <c r="N3" s="31">
        <v>0.57999999999999996</v>
      </c>
      <c r="O3" s="31">
        <v>0.69</v>
      </c>
      <c r="P3" s="26">
        <v>0.54</v>
      </c>
      <c r="Q3" s="26">
        <v>0.63</v>
      </c>
      <c r="R3" s="26">
        <v>0.77</v>
      </c>
      <c r="S3" s="31"/>
      <c r="T3" s="26">
        <v>0.45</v>
      </c>
      <c r="U3" s="31">
        <v>0.56000000000000005</v>
      </c>
      <c r="V3" s="26">
        <v>0.82</v>
      </c>
      <c r="W3" s="26"/>
      <c r="X3" s="26"/>
      <c r="Y3" s="26"/>
      <c r="Z3" s="26"/>
      <c r="AA3" s="26"/>
      <c r="AB3" s="26"/>
      <c r="AC3" s="31"/>
      <c r="AD3" s="31"/>
      <c r="AE3" s="31"/>
      <c r="AF3" s="31"/>
      <c r="AG3" s="26"/>
      <c r="AH3" s="26"/>
      <c r="AI3" s="26"/>
      <c r="AJ3" s="31"/>
      <c r="AK3" s="31"/>
      <c r="AL3" s="31"/>
      <c r="AM3" s="31"/>
      <c r="AN3" s="26"/>
      <c r="AO3" s="26"/>
      <c r="AP3" s="26"/>
    </row>
    <row r="4" spans="1:42" s="27" customFormat="1">
      <c r="A4" s="30" t="s">
        <v>28</v>
      </c>
      <c r="B4" s="26"/>
      <c r="C4" s="26">
        <v>1.25</v>
      </c>
      <c r="D4" s="26"/>
      <c r="E4" s="26">
        <v>1.1100000000000001</v>
      </c>
      <c r="F4" s="26">
        <v>1.23</v>
      </c>
      <c r="G4" s="31">
        <v>1.24</v>
      </c>
      <c r="H4" s="31">
        <v>1.3</v>
      </c>
      <c r="I4" s="26">
        <v>1.25</v>
      </c>
      <c r="J4" s="26"/>
      <c r="K4" s="26">
        <v>1.22</v>
      </c>
      <c r="L4" s="31"/>
      <c r="M4" s="26"/>
      <c r="N4" s="26"/>
      <c r="O4" s="26"/>
      <c r="P4" s="26"/>
      <c r="Q4" s="26"/>
      <c r="R4" s="26"/>
      <c r="S4" s="26"/>
      <c r="T4" s="26">
        <v>1.02</v>
      </c>
      <c r="U4" s="26">
        <v>1.47</v>
      </c>
      <c r="V4" s="26">
        <v>0.98</v>
      </c>
      <c r="W4" s="26"/>
      <c r="X4" s="26"/>
      <c r="Y4" s="26"/>
      <c r="Z4" s="26"/>
      <c r="AA4" s="26"/>
      <c r="AB4" s="26"/>
      <c r="AC4" s="31"/>
      <c r="AD4" s="31"/>
      <c r="AE4" s="31"/>
      <c r="AF4" s="31"/>
      <c r="AG4" s="26"/>
      <c r="AH4" s="26"/>
      <c r="AI4" s="26"/>
      <c r="AJ4" s="31"/>
      <c r="AK4" s="31"/>
      <c r="AL4" s="31"/>
      <c r="AM4" s="31"/>
      <c r="AN4" s="26"/>
      <c r="AO4" s="26"/>
      <c r="AP4" s="26"/>
    </row>
    <row r="5" spans="1:42" s="27" customFormat="1">
      <c r="A5" s="30" t="s">
        <v>28</v>
      </c>
      <c r="B5" s="26"/>
      <c r="C5" s="26">
        <v>0.69</v>
      </c>
      <c r="D5" s="26"/>
      <c r="E5" s="26"/>
      <c r="F5" s="26">
        <v>0.72</v>
      </c>
      <c r="G5" s="31">
        <v>0.69</v>
      </c>
      <c r="H5" s="31">
        <v>0.64</v>
      </c>
      <c r="I5" s="26">
        <v>0.64</v>
      </c>
      <c r="J5" s="26"/>
      <c r="K5" s="26">
        <v>0.65</v>
      </c>
      <c r="L5" s="31"/>
      <c r="M5" s="26"/>
      <c r="N5" s="26"/>
      <c r="O5" s="26"/>
      <c r="P5" s="26"/>
      <c r="Q5" s="26"/>
      <c r="R5" s="26"/>
      <c r="S5" s="26"/>
      <c r="T5" s="26">
        <v>0.7</v>
      </c>
      <c r="U5" s="26">
        <v>1</v>
      </c>
      <c r="V5" s="26"/>
      <c r="W5" s="26"/>
      <c r="X5" s="26"/>
      <c r="Y5" s="26"/>
      <c r="Z5" s="26"/>
      <c r="AA5" s="26"/>
      <c r="AB5" s="26"/>
      <c r="AC5" s="31"/>
      <c r="AD5" s="31"/>
      <c r="AE5" s="31"/>
      <c r="AF5" s="31"/>
      <c r="AG5" s="26"/>
      <c r="AH5" s="26"/>
      <c r="AI5" s="26"/>
      <c r="AJ5" s="31"/>
      <c r="AK5" s="31"/>
      <c r="AL5" s="31"/>
      <c r="AM5" s="31"/>
      <c r="AN5" s="26"/>
      <c r="AO5" s="26"/>
      <c r="AP5" s="26"/>
    </row>
    <row r="6" spans="1:42" s="27" customFormat="1">
      <c r="A6" s="30" t="s">
        <v>28</v>
      </c>
      <c r="B6" s="26"/>
      <c r="C6" s="26">
        <v>1</v>
      </c>
      <c r="D6" s="26"/>
      <c r="E6" s="26"/>
      <c r="F6" s="26"/>
      <c r="G6" s="26">
        <v>0.86</v>
      </c>
      <c r="H6" s="31"/>
      <c r="I6" s="26"/>
      <c r="J6" s="26"/>
      <c r="K6" s="26"/>
      <c r="L6" s="26"/>
      <c r="M6" s="26"/>
      <c r="N6" s="26"/>
      <c r="O6" s="26"/>
      <c r="P6" s="26"/>
      <c r="Q6" s="26"/>
      <c r="R6" s="26"/>
      <c r="S6" s="32"/>
      <c r="T6" s="26">
        <v>2.12</v>
      </c>
      <c r="U6" s="26"/>
      <c r="V6" s="26"/>
      <c r="W6" s="26"/>
      <c r="X6" s="26"/>
      <c r="Y6" s="26"/>
      <c r="Z6" s="26"/>
      <c r="AA6" s="26"/>
      <c r="AB6" s="26"/>
      <c r="AC6" s="31"/>
      <c r="AD6" s="31"/>
      <c r="AE6" s="31"/>
      <c r="AF6" s="31"/>
      <c r="AG6" s="26"/>
      <c r="AH6" s="26"/>
      <c r="AI6" s="26"/>
      <c r="AJ6" s="26"/>
      <c r="AK6" s="26"/>
      <c r="AL6" s="26"/>
      <c r="AM6" s="26"/>
      <c r="AN6" s="26"/>
      <c r="AO6" s="26"/>
      <c r="AP6" s="26"/>
    </row>
    <row r="7" spans="1:42" s="27" customFormat="1">
      <c r="A7" s="30" t="s">
        <v>28</v>
      </c>
      <c r="B7" s="26"/>
      <c r="C7" s="26">
        <v>0.57999999999999996</v>
      </c>
      <c r="D7" s="26"/>
      <c r="E7" s="26"/>
      <c r="F7" s="26"/>
      <c r="G7" s="26">
        <v>0.56999999999999995</v>
      </c>
      <c r="H7" s="31"/>
      <c r="I7" s="26"/>
      <c r="J7" s="26"/>
      <c r="K7" s="26"/>
      <c r="L7" s="26"/>
      <c r="M7" s="26"/>
      <c r="N7" s="26"/>
      <c r="O7" s="26"/>
      <c r="P7" s="26"/>
      <c r="Q7" s="26"/>
      <c r="R7" s="26"/>
      <c r="S7" s="32"/>
      <c r="T7" s="26">
        <v>1.0900000000000001</v>
      </c>
      <c r="U7" s="26"/>
      <c r="V7" s="26"/>
      <c r="W7" s="26"/>
      <c r="X7" s="26"/>
      <c r="Y7" s="26"/>
      <c r="Z7" s="26"/>
      <c r="AA7" s="26"/>
      <c r="AB7" s="26"/>
      <c r="AC7" s="31"/>
      <c r="AD7" s="31"/>
      <c r="AE7" s="31"/>
      <c r="AF7" s="31"/>
      <c r="AG7" s="26"/>
      <c r="AH7" s="26"/>
      <c r="AI7" s="26"/>
      <c r="AJ7" s="26"/>
      <c r="AK7" s="26"/>
      <c r="AL7" s="26"/>
      <c r="AM7" s="26"/>
      <c r="AN7" s="26"/>
      <c r="AO7" s="26"/>
      <c r="AP7" s="26"/>
    </row>
    <row r="22" spans="1:8">
      <c r="B22" s="30" t="s">
        <v>28</v>
      </c>
      <c r="C22" s="30" t="s">
        <v>28</v>
      </c>
      <c r="D22" s="30" t="s">
        <v>28</v>
      </c>
      <c r="E22" s="30" t="s">
        <v>28</v>
      </c>
      <c r="F22" s="30" t="s">
        <v>28</v>
      </c>
      <c r="G22" s="30" t="s">
        <v>28</v>
      </c>
    </row>
    <row r="23" spans="1:8">
      <c r="A23" s="27" t="s">
        <v>0</v>
      </c>
      <c r="B23" s="26">
        <v>1.2</v>
      </c>
      <c r="C23" s="26">
        <v>0.8</v>
      </c>
      <c r="D23" s="26"/>
      <c r="E23" s="26"/>
      <c r="F23" s="26"/>
      <c r="G23" s="26"/>
      <c r="H23" s="37">
        <f>SUM(B23:G23)</f>
        <v>2</v>
      </c>
    </row>
    <row r="24" spans="1:8">
      <c r="A24" s="26" t="s">
        <v>21</v>
      </c>
      <c r="B24" s="26">
        <v>1.3</v>
      </c>
      <c r="C24" s="26">
        <v>1.18</v>
      </c>
      <c r="D24" s="26">
        <v>1.25</v>
      </c>
      <c r="E24" s="26">
        <v>0.69</v>
      </c>
      <c r="F24" s="26">
        <v>1</v>
      </c>
      <c r="G24" s="26">
        <v>0.57999999999999996</v>
      </c>
      <c r="H24" s="37">
        <f>SUM(B24:G24)</f>
        <v>6</v>
      </c>
    </row>
    <row r="25" spans="1:8">
      <c r="A25" s="26" t="s">
        <v>2</v>
      </c>
      <c r="B25" s="26">
        <v>1</v>
      </c>
      <c r="C25" s="26"/>
      <c r="D25" s="26"/>
      <c r="E25" s="26"/>
      <c r="F25" s="26"/>
      <c r="G25" s="26"/>
      <c r="H25" s="37">
        <f t="shared" ref="H25:H43" si="0">SUM(B25:G25)</f>
        <v>1</v>
      </c>
    </row>
    <row r="26" spans="1:8">
      <c r="A26" s="26" t="s">
        <v>1</v>
      </c>
      <c r="B26" s="26">
        <v>1.21</v>
      </c>
      <c r="C26" s="26">
        <v>0.68</v>
      </c>
      <c r="D26" s="26">
        <v>1.1100000000000001</v>
      </c>
      <c r="E26" s="26"/>
      <c r="F26" s="26"/>
      <c r="G26" s="26"/>
      <c r="H26" s="37">
        <f t="shared" si="0"/>
        <v>3</v>
      </c>
    </row>
    <row r="27" spans="1:8">
      <c r="A27" s="26" t="s">
        <v>3</v>
      </c>
      <c r="B27" s="26">
        <v>1.3</v>
      </c>
      <c r="C27" s="26">
        <v>0.75</v>
      </c>
      <c r="D27" s="26">
        <v>1.23</v>
      </c>
      <c r="E27" s="26">
        <v>0.72</v>
      </c>
      <c r="F27" s="26"/>
      <c r="G27" s="26"/>
      <c r="H27" s="37">
        <f t="shared" si="0"/>
        <v>4</v>
      </c>
    </row>
    <row r="28" spans="1:8">
      <c r="A28" s="27" t="s">
        <v>4</v>
      </c>
      <c r="B28" s="31">
        <v>1.54</v>
      </c>
      <c r="C28" s="31">
        <v>1.0900000000000001</v>
      </c>
      <c r="D28" s="31">
        <v>1.24</v>
      </c>
      <c r="E28" s="31">
        <v>0.69</v>
      </c>
      <c r="F28" s="26">
        <v>0.86</v>
      </c>
      <c r="G28" s="26">
        <v>0.56999999999999995</v>
      </c>
      <c r="H28" s="37">
        <f t="shared" si="0"/>
        <v>5.9900000000000011</v>
      </c>
    </row>
    <row r="29" spans="1:8">
      <c r="A29" s="26" t="s">
        <v>5</v>
      </c>
      <c r="B29" s="31">
        <v>1.1299999999999999</v>
      </c>
      <c r="C29" s="31">
        <v>0.93</v>
      </c>
      <c r="D29" s="31">
        <v>1.3</v>
      </c>
      <c r="E29" s="31">
        <v>0.64</v>
      </c>
      <c r="F29" s="31"/>
      <c r="G29" s="31"/>
      <c r="H29" s="37">
        <f t="shared" si="0"/>
        <v>4</v>
      </c>
    </row>
    <row r="30" spans="1:8">
      <c r="A30" s="26" t="s">
        <v>6</v>
      </c>
      <c r="B30" s="26">
        <v>1.17</v>
      </c>
      <c r="C30" s="26">
        <v>0.94</v>
      </c>
      <c r="D30" s="26">
        <v>1.25</v>
      </c>
      <c r="E30" s="26">
        <v>0.64</v>
      </c>
      <c r="F30" s="26"/>
      <c r="G30" s="26"/>
      <c r="H30" s="37">
        <f t="shared" si="0"/>
        <v>4</v>
      </c>
    </row>
    <row r="31" spans="1:8">
      <c r="A31" s="26" t="s">
        <v>8</v>
      </c>
      <c r="B31" s="26">
        <v>1.42</v>
      </c>
      <c r="C31" s="26">
        <v>0.57999999999999996</v>
      </c>
      <c r="D31" s="26"/>
      <c r="E31" s="26"/>
      <c r="F31" s="26"/>
      <c r="G31" s="26"/>
      <c r="H31" s="37">
        <f t="shared" si="0"/>
        <v>2</v>
      </c>
    </row>
    <row r="32" spans="1:8">
      <c r="A32" s="26" t="s">
        <v>7</v>
      </c>
      <c r="B32" s="26">
        <v>1.23</v>
      </c>
      <c r="C32" s="26">
        <v>0.91</v>
      </c>
      <c r="D32" s="26">
        <v>1.22</v>
      </c>
      <c r="E32" s="26">
        <v>0.65</v>
      </c>
      <c r="F32" s="26"/>
      <c r="G32" s="26"/>
      <c r="H32" s="37">
        <f t="shared" si="0"/>
        <v>4.0100000000000007</v>
      </c>
    </row>
    <row r="33" spans="1:8">
      <c r="A33" s="26" t="s">
        <v>9</v>
      </c>
      <c r="B33" s="31">
        <v>1.41</v>
      </c>
      <c r="C33" s="31">
        <v>0.59</v>
      </c>
      <c r="D33" s="31"/>
      <c r="E33" s="31"/>
      <c r="F33" s="26"/>
      <c r="G33" s="26"/>
      <c r="H33" s="37">
        <f t="shared" si="0"/>
        <v>2</v>
      </c>
    </row>
    <row r="34" spans="1:8">
      <c r="A34" s="26" t="s">
        <v>22</v>
      </c>
      <c r="B34" s="31">
        <v>1.35</v>
      </c>
      <c r="C34" s="31">
        <v>0.65</v>
      </c>
      <c r="D34" s="26"/>
      <c r="E34" s="26"/>
      <c r="F34" s="26"/>
      <c r="G34" s="26"/>
      <c r="H34" s="37">
        <f t="shared" si="0"/>
        <v>2</v>
      </c>
    </row>
    <row r="35" spans="1:8">
      <c r="A35" s="27" t="s">
        <v>10</v>
      </c>
      <c r="B35" s="31">
        <v>1.45</v>
      </c>
      <c r="C35" s="31">
        <v>0.57999999999999996</v>
      </c>
      <c r="D35" s="26"/>
      <c r="E35" s="26"/>
      <c r="F35" s="26"/>
      <c r="G35" s="26"/>
      <c r="H35" s="37">
        <f t="shared" si="0"/>
        <v>2.0299999999999998</v>
      </c>
    </row>
    <row r="36" spans="1:8">
      <c r="A36" s="26" t="s">
        <v>11</v>
      </c>
      <c r="B36" s="31">
        <v>1.31</v>
      </c>
      <c r="C36" s="31">
        <v>0.69</v>
      </c>
      <c r="D36" s="26"/>
      <c r="E36" s="26"/>
      <c r="F36" s="26"/>
      <c r="G36" s="26"/>
      <c r="H36" s="37">
        <f t="shared" si="0"/>
        <v>2</v>
      </c>
    </row>
    <row r="37" spans="1:8">
      <c r="A37" s="26" t="s">
        <v>12</v>
      </c>
      <c r="B37" s="26">
        <v>1.46</v>
      </c>
      <c r="C37" s="26">
        <v>0.54</v>
      </c>
      <c r="D37" s="26"/>
      <c r="E37" s="26"/>
      <c r="F37" s="26"/>
      <c r="G37" s="26"/>
      <c r="H37" s="37">
        <f t="shared" si="0"/>
        <v>2</v>
      </c>
    </row>
    <row r="38" spans="1:8">
      <c r="A38" s="26" t="s">
        <v>13</v>
      </c>
      <c r="B38" s="26">
        <v>1.37</v>
      </c>
      <c r="C38" s="26">
        <v>0.63</v>
      </c>
      <c r="D38" s="26"/>
      <c r="E38" s="26"/>
      <c r="F38" s="26"/>
      <c r="G38" s="26"/>
      <c r="H38" s="37">
        <f t="shared" si="0"/>
        <v>2</v>
      </c>
    </row>
    <row r="39" spans="1:8">
      <c r="A39" s="26" t="s">
        <v>14</v>
      </c>
      <c r="B39" s="26">
        <v>1.23</v>
      </c>
      <c r="C39" s="26">
        <v>0.77</v>
      </c>
      <c r="D39" s="26"/>
      <c r="E39" s="26"/>
      <c r="F39" s="26"/>
      <c r="G39" s="26"/>
      <c r="H39" s="37">
        <f t="shared" si="0"/>
        <v>2</v>
      </c>
    </row>
    <row r="40" spans="1:8">
      <c r="A40" s="26" t="s">
        <v>15</v>
      </c>
      <c r="B40" s="31">
        <v>1</v>
      </c>
      <c r="C40" s="31"/>
      <c r="D40" s="26"/>
      <c r="E40" s="26"/>
      <c r="F40" s="32"/>
      <c r="G40" s="32"/>
      <c r="H40" s="37">
        <f t="shared" si="0"/>
        <v>1</v>
      </c>
    </row>
    <row r="41" spans="1:8">
      <c r="A41" s="26" t="s">
        <v>16</v>
      </c>
      <c r="B41" s="26">
        <v>0.62</v>
      </c>
      <c r="C41" s="26">
        <v>0.45</v>
      </c>
      <c r="D41" s="26">
        <v>1.02</v>
      </c>
      <c r="E41" s="26">
        <v>0.7</v>
      </c>
      <c r="F41" s="26">
        <v>2.12</v>
      </c>
      <c r="G41" s="26">
        <v>1.0900000000000001</v>
      </c>
      <c r="H41" s="37">
        <f t="shared" si="0"/>
        <v>6</v>
      </c>
    </row>
    <row r="42" spans="1:8">
      <c r="A42" s="27" t="s">
        <v>17</v>
      </c>
      <c r="B42" s="31">
        <v>1.97</v>
      </c>
      <c r="C42" s="31">
        <v>0.56000000000000005</v>
      </c>
      <c r="D42" s="26">
        <v>1.47</v>
      </c>
      <c r="E42" s="26">
        <v>1</v>
      </c>
      <c r="F42" s="26"/>
      <c r="G42" s="26"/>
      <c r="H42" s="37">
        <f t="shared" si="0"/>
        <v>5</v>
      </c>
    </row>
    <row r="43" spans="1:8">
      <c r="A43" s="26" t="s">
        <v>18</v>
      </c>
      <c r="B43" s="26">
        <v>1.2</v>
      </c>
      <c r="C43" s="26">
        <v>0.82</v>
      </c>
      <c r="D43" s="26">
        <v>0.98</v>
      </c>
      <c r="E43" s="26"/>
      <c r="F43" s="26"/>
      <c r="G43" s="26"/>
      <c r="H43" s="37">
        <f t="shared" si="0"/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8CCE-BC6F-49B8-80AD-B0F835764A5C}">
  <dimension ref="A1:AT43"/>
  <sheetViews>
    <sheetView topLeftCell="A10" workbookViewId="0">
      <selection activeCell="A23" sqref="A23:G43"/>
    </sheetView>
  </sheetViews>
  <sheetFormatPr defaultColWidth="8.85546875" defaultRowHeight="12"/>
  <cols>
    <col min="1" max="1" width="10.7109375" style="24" bestFit="1" customWidth="1"/>
    <col min="2" max="22" width="6.28515625" style="24" customWidth="1"/>
    <col min="23" max="16384" width="8.85546875" style="24"/>
  </cols>
  <sheetData>
    <row r="1" spans="1:46" s="23" customFormat="1" ht="12.75">
      <c r="A1" s="24"/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</row>
    <row r="2" spans="1:46" s="27" customFormat="1">
      <c r="A2" s="25" t="s">
        <v>29</v>
      </c>
      <c r="B2" s="26">
        <v>1.21</v>
      </c>
      <c r="C2" s="27">
        <v>1.26</v>
      </c>
      <c r="D2" s="27">
        <v>1</v>
      </c>
      <c r="E2" s="27">
        <v>1.17</v>
      </c>
      <c r="F2" s="27">
        <v>1.36</v>
      </c>
      <c r="G2" s="27">
        <v>1.48</v>
      </c>
      <c r="H2" s="27">
        <v>1.06</v>
      </c>
      <c r="I2" s="26">
        <v>1.23</v>
      </c>
      <c r="J2" s="27">
        <v>1.39</v>
      </c>
      <c r="K2" s="27">
        <v>1.31</v>
      </c>
      <c r="L2" s="27">
        <v>1.43</v>
      </c>
      <c r="M2" s="27">
        <v>1.36</v>
      </c>
      <c r="N2" s="27">
        <v>1.41</v>
      </c>
      <c r="O2" s="27">
        <v>1.36</v>
      </c>
      <c r="P2" s="28">
        <v>1.43</v>
      </c>
      <c r="Q2" s="27">
        <v>1.36</v>
      </c>
      <c r="R2" s="27">
        <v>1.27</v>
      </c>
      <c r="S2" s="27">
        <v>1</v>
      </c>
      <c r="T2" s="27">
        <v>0.64</v>
      </c>
      <c r="U2" s="27">
        <v>1.97</v>
      </c>
      <c r="V2" s="27">
        <v>1.1000000000000001</v>
      </c>
      <c r="AB2" s="28"/>
      <c r="AI2" s="28"/>
      <c r="AP2" s="28"/>
      <c r="AQ2" s="28"/>
      <c r="AR2" s="28"/>
      <c r="AS2" s="28"/>
      <c r="AT2" s="29"/>
    </row>
    <row r="3" spans="1:46" s="27" customFormat="1">
      <c r="A3" s="25" t="s">
        <v>29</v>
      </c>
      <c r="B3" s="26">
        <v>0.79</v>
      </c>
      <c r="C3" s="27">
        <v>1.1599999999999999</v>
      </c>
      <c r="E3" s="27">
        <v>0.74</v>
      </c>
      <c r="F3" s="27">
        <v>0.72</v>
      </c>
      <c r="G3" s="27">
        <v>1.04</v>
      </c>
      <c r="H3" s="27">
        <v>0.98</v>
      </c>
      <c r="I3" s="26">
        <v>0.98</v>
      </c>
      <c r="J3" s="27">
        <v>0.61</v>
      </c>
      <c r="K3" s="27">
        <v>0.94</v>
      </c>
      <c r="L3" s="27">
        <v>0.56999999999999995</v>
      </c>
      <c r="M3" s="27">
        <v>0.64</v>
      </c>
      <c r="N3" s="27">
        <v>0.59</v>
      </c>
      <c r="O3" s="27">
        <v>0.64</v>
      </c>
      <c r="P3" s="28">
        <v>0.56999999999999995</v>
      </c>
      <c r="Q3" s="27">
        <v>0.64</v>
      </c>
      <c r="R3" s="27">
        <v>0.73</v>
      </c>
      <c r="T3" s="27">
        <v>0.41</v>
      </c>
      <c r="U3" s="27">
        <v>0.57999999999999996</v>
      </c>
      <c r="V3" s="27">
        <v>0.85</v>
      </c>
      <c r="AB3" s="28"/>
      <c r="AI3" s="28"/>
      <c r="AP3" s="28"/>
      <c r="AQ3" s="28"/>
      <c r="AR3" s="28"/>
      <c r="AS3" s="28"/>
      <c r="AT3" s="29"/>
    </row>
    <row r="4" spans="1:46" s="27" customFormat="1">
      <c r="A4" s="25" t="s">
        <v>29</v>
      </c>
      <c r="B4" s="26"/>
      <c r="C4" s="27">
        <v>1.23</v>
      </c>
      <c r="E4" s="27">
        <v>1.0900000000000001</v>
      </c>
      <c r="F4" s="27">
        <v>1.18</v>
      </c>
      <c r="G4" s="27">
        <v>1.26</v>
      </c>
      <c r="H4" s="27">
        <v>1.31</v>
      </c>
      <c r="I4" s="26">
        <v>1.2</v>
      </c>
      <c r="K4" s="27">
        <v>1.21</v>
      </c>
      <c r="T4" s="27">
        <v>1.01</v>
      </c>
      <c r="U4" s="27">
        <v>1.51</v>
      </c>
      <c r="V4" s="27">
        <v>1.05</v>
      </c>
      <c r="AB4" s="28"/>
      <c r="AI4" s="28"/>
      <c r="AP4" s="28"/>
      <c r="AQ4" s="28"/>
      <c r="AR4" s="28"/>
      <c r="AS4" s="28"/>
      <c r="AT4" s="29"/>
    </row>
    <row r="5" spans="1:46" s="27" customFormat="1">
      <c r="A5" s="25" t="s">
        <v>29</v>
      </c>
      <c r="B5" s="26"/>
      <c r="C5" s="27">
        <v>0.73</v>
      </c>
      <c r="F5" s="27">
        <v>0.74</v>
      </c>
      <c r="G5" s="27">
        <v>0.73</v>
      </c>
      <c r="H5" s="27">
        <v>0.65</v>
      </c>
      <c r="I5" s="26">
        <v>0.59</v>
      </c>
      <c r="K5" s="27">
        <v>0.54</v>
      </c>
      <c r="T5" s="27">
        <v>0.68</v>
      </c>
      <c r="U5" s="27">
        <v>0.94</v>
      </c>
      <c r="AB5" s="28"/>
      <c r="AI5" s="28"/>
      <c r="AP5" s="28"/>
      <c r="AQ5" s="28"/>
      <c r="AR5" s="28"/>
      <c r="AS5" s="28"/>
      <c r="AT5" s="29"/>
    </row>
    <row r="6" spans="1:46" s="27" customFormat="1">
      <c r="A6" s="25" t="s">
        <v>29</v>
      </c>
      <c r="B6" s="26"/>
      <c r="C6" s="27">
        <v>1.04</v>
      </c>
      <c r="G6" s="27">
        <v>0.89</v>
      </c>
      <c r="T6" s="27">
        <v>2.13</v>
      </c>
      <c r="AB6" s="28"/>
      <c r="AP6" s="28"/>
      <c r="AQ6" s="28"/>
      <c r="AR6" s="28"/>
      <c r="AS6" s="28"/>
      <c r="AT6" s="29"/>
    </row>
    <row r="7" spans="1:46" s="27" customFormat="1">
      <c r="A7" s="25" t="s">
        <v>29</v>
      </c>
      <c r="B7" s="26"/>
      <c r="C7" s="27">
        <v>0.59</v>
      </c>
      <c r="G7" s="27">
        <v>0.6</v>
      </c>
      <c r="T7" s="27">
        <v>1.1200000000000001</v>
      </c>
      <c r="AB7" s="28"/>
      <c r="AP7" s="28"/>
      <c r="AQ7" s="28"/>
      <c r="AR7" s="28"/>
      <c r="AS7" s="28"/>
      <c r="AT7" s="29"/>
    </row>
    <row r="22" spans="1:8">
      <c r="B22" s="25" t="s">
        <v>29</v>
      </c>
      <c r="C22" s="25" t="s">
        <v>29</v>
      </c>
      <c r="D22" s="25" t="s">
        <v>29</v>
      </c>
      <c r="E22" s="25" t="s">
        <v>29</v>
      </c>
      <c r="F22" s="25" t="s">
        <v>29</v>
      </c>
      <c r="G22" s="25" t="s">
        <v>29</v>
      </c>
    </row>
    <row r="23" spans="1:8">
      <c r="A23" s="27" t="s">
        <v>0</v>
      </c>
      <c r="B23" s="26">
        <v>1.21</v>
      </c>
      <c r="C23" s="26">
        <v>0.79</v>
      </c>
      <c r="D23" s="26"/>
      <c r="E23" s="26"/>
      <c r="F23" s="26"/>
      <c r="G23" s="26"/>
      <c r="H23" s="37">
        <f>SUM(B23:G23)</f>
        <v>2</v>
      </c>
    </row>
    <row r="24" spans="1:8">
      <c r="A24" s="26" t="s">
        <v>21</v>
      </c>
      <c r="B24" s="27">
        <v>1.26</v>
      </c>
      <c r="C24" s="27">
        <v>1.1599999999999999</v>
      </c>
      <c r="D24" s="27">
        <v>1.23</v>
      </c>
      <c r="E24" s="27">
        <v>0.73</v>
      </c>
      <c r="F24" s="27">
        <v>1.04</v>
      </c>
      <c r="G24" s="27">
        <v>0.59</v>
      </c>
      <c r="H24" s="37">
        <f>SUM(B24:G24)</f>
        <v>6.01</v>
      </c>
    </row>
    <row r="25" spans="1:8">
      <c r="A25" s="26" t="s">
        <v>2</v>
      </c>
      <c r="B25" s="27">
        <v>1</v>
      </c>
      <c r="C25" s="27"/>
      <c r="D25" s="27"/>
      <c r="E25" s="27"/>
      <c r="F25" s="27"/>
      <c r="G25" s="27"/>
      <c r="H25" s="37">
        <f t="shared" ref="H25:H43" si="0">SUM(B25:G25)</f>
        <v>1</v>
      </c>
    </row>
    <row r="26" spans="1:8">
      <c r="A26" s="26" t="s">
        <v>1</v>
      </c>
      <c r="B26" s="27">
        <v>1.17</v>
      </c>
      <c r="C26" s="27">
        <v>0.74</v>
      </c>
      <c r="D26" s="27">
        <v>1.0900000000000001</v>
      </c>
      <c r="E26" s="27"/>
      <c r="F26" s="27"/>
      <c r="G26" s="27"/>
      <c r="H26" s="37">
        <f t="shared" si="0"/>
        <v>3</v>
      </c>
    </row>
    <row r="27" spans="1:8">
      <c r="A27" s="26" t="s">
        <v>3</v>
      </c>
      <c r="B27" s="27">
        <v>1.36</v>
      </c>
      <c r="C27" s="27">
        <v>0.72</v>
      </c>
      <c r="D27" s="27">
        <v>1.18</v>
      </c>
      <c r="E27" s="27">
        <v>0.74</v>
      </c>
      <c r="F27" s="27"/>
      <c r="G27" s="27"/>
      <c r="H27" s="37">
        <f t="shared" si="0"/>
        <v>4</v>
      </c>
    </row>
    <row r="28" spans="1:8">
      <c r="A28" s="27" t="s">
        <v>4</v>
      </c>
      <c r="B28" s="27">
        <v>1.48</v>
      </c>
      <c r="C28" s="27">
        <v>1.04</v>
      </c>
      <c r="D28" s="27">
        <v>1.26</v>
      </c>
      <c r="E28" s="27">
        <v>0.73</v>
      </c>
      <c r="F28" s="27">
        <v>0.89</v>
      </c>
      <c r="G28" s="27">
        <v>0.6</v>
      </c>
      <c r="H28" s="37">
        <f t="shared" si="0"/>
        <v>5.9999999999999991</v>
      </c>
    </row>
    <row r="29" spans="1:8">
      <c r="A29" s="26" t="s">
        <v>5</v>
      </c>
      <c r="B29" s="27">
        <v>1.06</v>
      </c>
      <c r="C29" s="27">
        <v>0.98</v>
      </c>
      <c r="D29" s="27">
        <v>1.31</v>
      </c>
      <c r="E29" s="27">
        <v>0.65</v>
      </c>
      <c r="F29" s="27"/>
      <c r="G29" s="27"/>
      <c r="H29" s="37">
        <f t="shared" si="0"/>
        <v>4</v>
      </c>
    </row>
    <row r="30" spans="1:8">
      <c r="A30" s="26" t="s">
        <v>6</v>
      </c>
      <c r="B30" s="26">
        <v>1.23</v>
      </c>
      <c r="C30" s="26">
        <v>0.98</v>
      </c>
      <c r="D30" s="26">
        <v>1.2</v>
      </c>
      <c r="E30" s="26">
        <v>0.59</v>
      </c>
      <c r="F30" s="27"/>
      <c r="G30" s="27"/>
      <c r="H30" s="37">
        <f t="shared" si="0"/>
        <v>4</v>
      </c>
    </row>
    <row r="31" spans="1:8">
      <c r="A31" s="26" t="s">
        <v>8</v>
      </c>
      <c r="B31" s="27">
        <v>1.39</v>
      </c>
      <c r="C31" s="27">
        <v>0.61</v>
      </c>
      <c r="D31" s="27"/>
      <c r="E31" s="27"/>
      <c r="F31" s="27"/>
      <c r="G31" s="27"/>
      <c r="H31" s="37">
        <f t="shared" si="0"/>
        <v>2</v>
      </c>
    </row>
    <row r="32" spans="1:8">
      <c r="A32" s="26" t="s">
        <v>7</v>
      </c>
      <c r="B32" s="27">
        <v>1.31</v>
      </c>
      <c r="C32" s="27">
        <v>0.94</v>
      </c>
      <c r="D32" s="27">
        <v>1.21</v>
      </c>
      <c r="E32" s="27">
        <v>0.54</v>
      </c>
      <c r="F32" s="27"/>
      <c r="G32" s="27"/>
      <c r="H32" s="37">
        <f t="shared" si="0"/>
        <v>4</v>
      </c>
    </row>
    <row r="33" spans="1:8">
      <c r="A33" s="26" t="s">
        <v>9</v>
      </c>
      <c r="B33" s="27">
        <v>1.43</v>
      </c>
      <c r="C33" s="27">
        <v>0.56999999999999995</v>
      </c>
      <c r="D33" s="27"/>
      <c r="E33" s="27"/>
      <c r="F33" s="27"/>
      <c r="G33" s="27"/>
      <c r="H33" s="37">
        <f t="shared" si="0"/>
        <v>2</v>
      </c>
    </row>
    <row r="34" spans="1:8">
      <c r="A34" s="26" t="s">
        <v>22</v>
      </c>
      <c r="B34" s="27">
        <v>1.36</v>
      </c>
      <c r="C34" s="27">
        <v>0.64</v>
      </c>
      <c r="D34" s="27"/>
      <c r="E34" s="27"/>
      <c r="F34" s="27"/>
      <c r="G34" s="27"/>
      <c r="H34" s="37">
        <f t="shared" si="0"/>
        <v>2</v>
      </c>
    </row>
    <row r="35" spans="1:8">
      <c r="A35" s="27" t="s">
        <v>10</v>
      </c>
      <c r="B35" s="27">
        <v>1.41</v>
      </c>
      <c r="C35" s="27">
        <v>0.59</v>
      </c>
      <c r="D35" s="27"/>
      <c r="E35" s="27"/>
      <c r="F35" s="27"/>
      <c r="G35" s="27"/>
      <c r="H35" s="37">
        <f t="shared" si="0"/>
        <v>2</v>
      </c>
    </row>
    <row r="36" spans="1:8">
      <c r="A36" s="26" t="s">
        <v>11</v>
      </c>
      <c r="B36" s="27">
        <v>1.36</v>
      </c>
      <c r="C36" s="27">
        <v>0.64</v>
      </c>
      <c r="D36" s="27"/>
      <c r="E36" s="27"/>
      <c r="F36" s="27"/>
      <c r="G36" s="27"/>
      <c r="H36" s="37">
        <f t="shared" si="0"/>
        <v>2</v>
      </c>
    </row>
    <row r="37" spans="1:8">
      <c r="A37" s="26" t="s">
        <v>12</v>
      </c>
      <c r="B37" s="28">
        <v>1.43</v>
      </c>
      <c r="C37" s="28">
        <v>0.56999999999999995</v>
      </c>
      <c r="D37" s="27"/>
      <c r="E37" s="27"/>
      <c r="F37" s="27"/>
      <c r="G37" s="27"/>
      <c r="H37" s="37">
        <f t="shared" si="0"/>
        <v>2</v>
      </c>
    </row>
    <row r="38" spans="1:8">
      <c r="A38" s="26" t="s">
        <v>13</v>
      </c>
      <c r="B38" s="27">
        <v>1.36</v>
      </c>
      <c r="C38" s="27">
        <v>0.64</v>
      </c>
      <c r="D38" s="27"/>
      <c r="E38" s="27"/>
      <c r="F38" s="27"/>
      <c r="G38" s="27"/>
      <c r="H38" s="37">
        <f t="shared" si="0"/>
        <v>2</v>
      </c>
    </row>
    <row r="39" spans="1:8">
      <c r="A39" s="26" t="s">
        <v>14</v>
      </c>
      <c r="B39" s="27">
        <v>1.27</v>
      </c>
      <c r="C39" s="27">
        <v>0.73</v>
      </c>
      <c r="D39" s="27"/>
      <c r="E39" s="27"/>
      <c r="F39" s="27"/>
      <c r="G39" s="27"/>
      <c r="H39" s="37">
        <f t="shared" si="0"/>
        <v>2</v>
      </c>
    </row>
    <row r="40" spans="1:8">
      <c r="A40" s="26" t="s">
        <v>15</v>
      </c>
      <c r="B40" s="27">
        <v>1</v>
      </c>
      <c r="C40" s="27"/>
      <c r="D40" s="27"/>
      <c r="E40" s="27"/>
      <c r="F40" s="27"/>
      <c r="G40" s="27"/>
      <c r="H40" s="37">
        <f t="shared" si="0"/>
        <v>1</v>
      </c>
    </row>
    <row r="41" spans="1:8">
      <c r="A41" s="26" t="s">
        <v>16</v>
      </c>
      <c r="B41" s="27">
        <v>0.64</v>
      </c>
      <c r="C41" s="27">
        <v>0.41</v>
      </c>
      <c r="D41" s="27">
        <v>1.01</v>
      </c>
      <c r="E41" s="27">
        <v>0.68</v>
      </c>
      <c r="F41" s="27">
        <v>2.13</v>
      </c>
      <c r="G41" s="27">
        <v>1.1200000000000001</v>
      </c>
      <c r="H41" s="37">
        <f t="shared" si="0"/>
        <v>5.99</v>
      </c>
    </row>
    <row r="42" spans="1:8">
      <c r="A42" s="27" t="s">
        <v>17</v>
      </c>
      <c r="B42" s="27">
        <v>1.97</v>
      </c>
      <c r="C42" s="27">
        <v>0.57999999999999996</v>
      </c>
      <c r="D42" s="27">
        <v>1.51</v>
      </c>
      <c r="E42" s="27">
        <v>0.94</v>
      </c>
      <c r="F42" s="27"/>
      <c r="G42" s="27"/>
      <c r="H42" s="37">
        <f t="shared" si="0"/>
        <v>5</v>
      </c>
    </row>
    <row r="43" spans="1:8">
      <c r="A43" s="26" t="s">
        <v>18</v>
      </c>
      <c r="B43" s="27">
        <v>1.1000000000000001</v>
      </c>
      <c r="C43" s="27">
        <v>0.85</v>
      </c>
      <c r="D43" s="27">
        <v>1.05</v>
      </c>
      <c r="E43" s="27"/>
      <c r="F43" s="27"/>
      <c r="G43" s="27"/>
      <c r="H43" s="37">
        <f t="shared" si="0"/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EDAF-3A56-47D5-A1E8-1E19E34DE743}">
  <dimension ref="A1:AS44"/>
  <sheetViews>
    <sheetView topLeftCell="A16" zoomScale="90" zoomScaleNormal="90" workbookViewId="0">
      <selection activeCell="A24" sqref="A24:G44"/>
    </sheetView>
  </sheetViews>
  <sheetFormatPr defaultColWidth="8.85546875" defaultRowHeight="12"/>
  <cols>
    <col min="1" max="1" width="9.28515625" style="24" bestFit="1" customWidth="1"/>
    <col min="2" max="22" width="6.140625" style="24" customWidth="1"/>
    <col min="23" max="16384" width="8.85546875" style="24"/>
  </cols>
  <sheetData>
    <row r="1" spans="1:45" s="23" customFormat="1" ht="12.75">
      <c r="A1" s="24"/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</row>
    <row r="2" spans="1:45" s="27" customFormat="1">
      <c r="A2" s="25" t="s">
        <v>30</v>
      </c>
      <c r="B2" s="28">
        <v>1.17</v>
      </c>
      <c r="C2" s="27">
        <v>1.25</v>
      </c>
      <c r="D2" s="27">
        <v>1</v>
      </c>
      <c r="E2" s="27">
        <v>1.19</v>
      </c>
      <c r="F2" s="27">
        <v>1.32</v>
      </c>
      <c r="G2" s="27">
        <v>1.55</v>
      </c>
      <c r="H2" s="27">
        <v>1.07</v>
      </c>
      <c r="I2" s="28">
        <v>1.23</v>
      </c>
      <c r="J2" s="27">
        <v>1.39</v>
      </c>
      <c r="K2" s="27">
        <v>1.22</v>
      </c>
      <c r="L2" s="27">
        <v>1.43</v>
      </c>
      <c r="M2" s="27">
        <v>1.38</v>
      </c>
      <c r="N2" s="27">
        <v>1.47</v>
      </c>
      <c r="O2" s="27">
        <v>1.42</v>
      </c>
      <c r="P2" s="28">
        <v>1.47</v>
      </c>
      <c r="Q2" s="27">
        <v>1.36</v>
      </c>
      <c r="R2" s="27">
        <v>1.18</v>
      </c>
      <c r="S2" s="27">
        <v>1</v>
      </c>
      <c r="T2" s="27">
        <v>0.69</v>
      </c>
      <c r="U2" s="27">
        <v>0.95</v>
      </c>
      <c r="V2" s="27">
        <v>1.1599999999999999</v>
      </c>
      <c r="AB2" s="28"/>
      <c r="AI2" s="28"/>
      <c r="AP2" s="28"/>
      <c r="AQ2" s="28"/>
      <c r="AR2" s="28"/>
      <c r="AS2" s="29"/>
    </row>
    <row r="3" spans="1:45" s="27" customFormat="1">
      <c r="A3" s="25" t="s">
        <v>30</v>
      </c>
      <c r="B3" s="28">
        <v>0.83</v>
      </c>
      <c r="C3" s="27">
        <v>1.22</v>
      </c>
      <c r="E3" s="27">
        <v>0.74</v>
      </c>
      <c r="F3" s="27">
        <v>0.75</v>
      </c>
      <c r="G3" s="27">
        <v>1.0900000000000001</v>
      </c>
      <c r="H3" s="27">
        <v>0.98</v>
      </c>
      <c r="I3" s="28">
        <v>1.01</v>
      </c>
      <c r="J3" s="27">
        <v>0.61</v>
      </c>
      <c r="K3" s="27">
        <v>0.97</v>
      </c>
      <c r="L3" s="27">
        <v>0.56999999999999995</v>
      </c>
      <c r="M3" s="27">
        <v>0.62</v>
      </c>
      <c r="N3" s="27">
        <v>0.53</v>
      </c>
      <c r="O3" s="27">
        <v>0.57999999999999996</v>
      </c>
      <c r="P3" s="28">
        <v>0.53</v>
      </c>
      <c r="Q3" s="27">
        <v>0.64</v>
      </c>
      <c r="R3" s="27">
        <v>0.82</v>
      </c>
      <c r="T3" s="27">
        <v>0.46</v>
      </c>
      <c r="U3" s="27">
        <v>0.64</v>
      </c>
      <c r="V3" s="27">
        <v>0.81</v>
      </c>
      <c r="AB3" s="28"/>
      <c r="AI3" s="28"/>
      <c r="AP3" s="28"/>
      <c r="AQ3" s="28"/>
      <c r="AR3" s="28"/>
      <c r="AS3" s="29"/>
    </row>
    <row r="4" spans="1:45" s="27" customFormat="1">
      <c r="A4" s="25" t="s">
        <v>30</v>
      </c>
      <c r="B4" s="26"/>
      <c r="C4" s="27">
        <v>1.3</v>
      </c>
      <c r="E4" s="27">
        <v>1.08</v>
      </c>
      <c r="F4" s="27">
        <v>1.26</v>
      </c>
      <c r="G4" s="27">
        <v>1.1299999999999999</v>
      </c>
      <c r="H4" s="27">
        <v>1.31</v>
      </c>
      <c r="I4" s="28">
        <v>1.1299999999999999</v>
      </c>
      <c r="K4" s="27">
        <v>1.19</v>
      </c>
      <c r="T4" s="27">
        <v>0.98</v>
      </c>
      <c r="U4" s="27">
        <v>1.44</v>
      </c>
      <c r="V4" s="27">
        <v>1.03</v>
      </c>
      <c r="AB4" s="28"/>
      <c r="AI4" s="28"/>
      <c r="AP4" s="28"/>
      <c r="AQ4" s="28"/>
      <c r="AR4" s="28"/>
      <c r="AS4" s="29"/>
    </row>
    <row r="5" spans="1:45" s="27" customFormat="1">
      <c r="A5" s="25" t="s">
        <v>30</v>
      </c>
      <c r="B5" s="26"/>
      <c r="C5" s="27">
        <v>0.78</v>
      </c>
      <c r="F5" s="27">
        <v>0.67</v>
      </c>
      <c r="G5" s="27">
        <v>0.68</v>
      </c>
      <c r="H5" s="27">
        <v>0.64</v>
      </c>
      <c r="I5" s="28">
        <v>0.63</v>
      </c>
      <c r="K5" s="27">
        <v>0.62</v>
      </c>
      <c r="T5" s="27">
        <v>0.67</v>
      </c>
      <c r="U5" s="27">
        <v>0.96</v>
      </c>
      <c r="AB5" s="28"/>
      <c r="AI5" s="28"/>
      <c r="AO5" s="28"/>
      <c r="AP5" s="28"/>
      <c r="AQ5" s="28"/>
      <c r="AR5" s="28"/>
      <c r="AS5" s="29"/>
    </row>
    <row r="6" spans="1:45" s="27" customFormat="1">
      <c r="A6" s="25" t="s">
        <v>30</v>
      </c>
      <c r="B6" s="26"/>
      <c r="C6" s="27">
        <v>0.87</v>
      </c>
      <c r="G6" s="27">
        <v>0.92</v>
      </c>
      <c r="T6" s="27">
        <v>2.04</v>
      </c>
      <c r="AB6" s="28"/>
      <c r="AO6" s="28"/>
      <c r="AP6" s="28"/>
      <c r="AQ6" s="28"/>
      <c r="AR6" s="28"/>
      <c r="AS6" s="29"/>
    </row>
    <row r="7" spans="1:45" s="27" customFormat="1">
      <c r="A7" s="25" t="s">
        <v>30</v>
      </c>
      <c r="B7" s="26"/>
      <c r="C7" s="27">
        <v>0.56999999999999995</v>
      </c>
      <c r="G7" s="27">
        <v>0.63</v>
      </c>
      <c r="T7" s="27">
        <v>1.1499999999999999</v>
      </c>
      <c r="AB7" s="28"/>
      <c r="AO7" s="28"/>
      <c r="AP7" s="28"/>
      <c r="AQ7" s="28"/>
      <c r="AR7" s="28"/>
      <c r="AS7" s="29"/>
    </row>
    <row r="23" spans="1:8">
      <c r="B23" s="25" t="s">
        <v>30</v>
      </c>
      <c r="C23" s="25" t="s">
        <v>30</v>
      </c>
      <c r="D23" s="25" t="s">
        <v>30</v>
      </c>
      <c r="E23" s="25" t="s">
        <v>30</v>
      </c>
      <c r="F23" s="25" t="s">
        <v>30</v>
      </c>
      <c r="G23" s="25" t="s">
        <v>30</v>
      </c>
    </row>
    <row r="24" spans="1:8">
      <c r="A24" s="27" t="s">
        <v>0</v>
      </c>
      <c r="B24" s="28">
        <v>1.17</v>
      </c>
      <c r="C24" s="28">
        <v>0.83</v>
      </c>
      <c r="D24" s="26"/>
      <c r="E24" s="26"/>
      <c r="F24" s="26"/>
      <c r="G24" s="26"/>
      <c r="H24" s="37">
        <f>SUM(B24:G24)</f>
        <v>2</v>
      </c>
    </row>
    <row r="25" spans="1:8">
      <c r="A25" s="26" t="s">
        <v>21</v>
      </c>
      <c r="B25" s="27">
        <v>1.25</v>
      </c>
      <c r="C25" s="27">
        <v>1.22</v>
      </c>
      <c r="D25" s="27">
        <v>1.3</v>
      </c>
      <c r="E25" s="27">
        <v>0.78</v>
      </c>
      <c r="F25" s="27">
        <v>0.87</v>
      </c>
      <c r="G25" s="27">
        <v>0.56999999999999995</v>
      </c>
      <c r="H25" s="37">
        <f>SUM(B25:G25)</f>
        <v>5.99</v>
      </c>
    </row>
    <row r="26" spans="1:8">
      <c r="A26" s="26" t="s">
        <v>2</v>
      </c>
      <c r="B26" s="27">
        <v>1</v>
      </c>
      <c r="C26" s="27"/>
      <c r="D26" s="27"/>
      <c r="E26" s="27"/>
      <c r="F26" s="27"/>
      <c r="G26" s="27"/>
      <c r="H26" s="37">
        <f t="shared" ref="H26:H44" si="0">SUM(B26:G26)</f>
        <v>1</v>
      </c>
    </row>
    <row r="27" spans="1:8">
      <c r="A27" s="26" t="s">
        <v>1</v>
      </c>
      <c r="B27" s="27">
        <v>1.19</v>
      </c>
      <c r="C27" s="27">
        <v>0.74</v>
      </c>
      <c r="D27" s="27">
        <v>1.08</v>
      </c>
      <c r="E27" s="27"/>
      <c r="F27" s="27"/>
      <c r="G27" s="27"/>
      <c r="H27" s="37">
        <f t="shared" si="0"/>
        <v>3.01</v>
      </c>
    </row>
    <row r="28" spans="1:8">
      <c r="A28" s="26" t="s">
        <v>3</v>
      </c>
      <c r="B28" s="27">
        <v>1.32</v>
      </c>
      <c r="C28" s="27">
        <v>0.75</v>
      </c>
      <c r="D28" s="27">
        <v>1.26</v>
      </c>
      <c r="E28" s="27">
        <v>0.67</v>
      </c>
      <c r="F28" s="27"/>
      <c r="G28" s="27"/>
      <c r="H28" s="37">
        <f t="shared" si="0"/>
        <v>4</v>
      </c>
    </row>
    <row r="29" spans="1:8">
      <c r="A29" s="27" t="s">
        <v>4</v>
      </c>
      <c r="B29" s="27">
        <v>1.55</v>
      </c>
      <c r="C29" s="27">
        <v>1.0900000000000001</v>
      </c>
      <c r="D29" s="27">
        <v>1.1299999999999999</v>
      </c>
      <c r="E29" s="27">
        <v>0.68</v>
      </c>
      <c r="F29" s="27">
        <v>0.92</v>
      </c>
      <c r="G29" s="27">
        <v>0.63</v>
      </c>
      <c r="H29" s="37">
        <f t="shared" si="0"/>
        <v>6</v>
      </c>
    </row>
    <row r="30" spans="1:8">
      <c r="A30" s="26" t="s">
        <v>5</v>
      </c>
      <c r="B30" s="27">
        <v>1.07</v>
      </c>
      <c r="C30" s="27">
        <v>0.98</v>
      </c>
      <c r="D30" s="27">
        <v>1.31</v>
      </c>
      <c r="E30" s="27">
        <v>0.64</v>
      </c>
      <c r="F30" s="27"/>
      <c r="G30" s="27"/>
      <c r="H30" s="37">
        <f t="shared" si="0"/>
        <v>4</v>
      </c>
    </row>
    <row r="31" spans="1:8">
      <c r="A31" s="26" t="s">
        <v>6</v>
      </c>
      <c r="B31" s="28">
        <v>1.23</v>
      </c>
      <c r="C31" s="28">
        <v>1.01</v>
      </c>
      <c r="D31" s="28">
        <v>1.1299999999999999</v>
      </c>
      <c r="E31" s="28">
        <v>0.63</v>
      </c>
      <c r="F31" s="27"/>
      <c r="G31" s="27"/>
      <c r="H31" s="37">
        <f t="shared" si="0"/>
        <v>4</v>
      </c>
    </row>
    <row r="32" spans="1:8">
      <c r="A32" s="26" t="s">
        <v>8</v>
      </c>
      <c r="B32" s="27">
        <v>1.39</v>
      </c>
      <c r="C32" s="27">
        <v>0.61</v>
      </c>
      <c r="D32" s="27"/>
      <c r="E32" s="27"/>
      <c r="F32" s="27"/>
      <c r="G32" s="27"/>
      <c r="H32" s="37">
        <f t="shared" si="0"/>
        <v>2</v>
      </c>
    </row>
    <row r="33" spans="1:8">
      <c r="A33" s="26" t="s">
        <v>7</v>
      </c>
      <c r="B33" s="27">
        <v>1.22</v>
      </c>
      <c r="C33" s="27">
        <v>0.97</v>
      </c>
      <c r="D33" s="27">
        <v>1.19</v>
      </c>
      <c r="E33" s="27">
        <v>0.62</v>
      </c>
      <c r="F33" s="27"/>
      <c r="G33" s="27"/>
      <c r="H33" s="37">
        <f t="shared" si="0"/>
        <v>4</v>
      </c>
    </row>
    <row r="34" spans="1:8">
      <c r="A34" s="26" t="s">
        <v>9</v>
      </c>
      <c r="B34" s="27">
        <v>1.43</v>
      </c>
      <c r="C34" s="27">
        <v>0.56999999999999995</v>
      </c>
      <c r="D34" s="27"/>
      <c r="E34" s="27"/>
      <c r="F34" s="27"/>
      <c r="G34" s="27"/>
      <c r="H34" s="37">
        <f t="shared" si="0"/>
        <v>2</v>
      </c>
    </row>
    <row r="35" spans="1:8">
      <c r="A35" s="26" t="s">
        <v>22</v>
      </c>
      <c r="B35" s="27">
        <v>1.38</v>
      </c>
      <c r="C35" s="27">
        <v>0.62</v>
      </c>
      <c r="D35" s="27"/>
      <c r="E35" s="27"/>
      <c r="F35" s="27"/>
      <c r="G35" s="27"/>
      <c r="H35" s="37">
        <f t="shared" si="0"/>
        <v>2</v>
      </c>
    </row>
    <row r="36" spans="1:8">
      <c r="A36" s="27" t="s">
        <v>10</v>
      </c>
      <c r="B36" s="27">
        <v>1.47</v>
      </c>
      <c r="C36" s="27">
        <v>0.53</v>
      </c>
      <c r="D36" s="27"/>
      <c r="E36" s="27"/>
      <c r="F36" s="27"/>
      <c r="G36" s="27"/>
      <c r="H36" s="37">
        <f t="shared" si="0"/>
        <v>2</v>
      </c>
    </row>
    <row r="37" spans="1:8">
      <c r="A37" s="26" t="s">
        <v>11</v>
      </c>
      <c r="B37" s="27">
        <v>1.42</v>
      </c>
      <c r="C37" s="27">
        <v>0.57999999999999996</v>
      </c>
      <c r="D37" s="27"/>
      <c r="E37" s="27"/>
      <c r="F37" s="27"/>
      <c r="G37" s="27"/>
      <c r="H37" s="37">
        <f t="shared" si="0"/>
        <v>2</v>
      </c>
    </row>
    <row r="38" spans="1:8">
      <c r="A38" s="26" t="s">
        <v>12</v>
      </c>
      <c r="B38" s="28">
        <v>1.47</v>
      </c>
      <c r="C38" s="28">
        <v>0.53</v>
      </c>
      <c r="D38" s="27"/>
      <c r="E38" s="27"/>
      <c r="F38" s="27"/>
      <c r="G38" s="27"/>
      <c r="H38" s="37">
        <f t="shared" si="0"/>
        <v>2</v>
      </c>
    </row>
    <row r="39" spans="1:8">
      <c r="A39" s="26" t="s">
        <v>13</v>
      </c>
      <c r="B39" s="27">
        <v>1.36</v>
      </c>
      <c r="C39" s="27">
        <v>0.64</v>
      </c>
      <c r="D39" s="27"/>
      <c r="E39" s="27"/>
      <c r="F39" s="27"/>
      <c r="G39" s="27"/>
      <c r="H39" s="37">
        <f t="shared" si="0"/>
        <v>2</v>
      </c>
    </row>
    <row r="40" spans="1:8">
      <c r="A40" s="26" t="s">
        <v>14</v>
      </c>
      <c r="B40" s="27">
        <v>1.18</v>
      </c>
      <c r="C40" s="27">
        <v>0.82</v>
      </c>
      <c r="D40" s="27"/>
      <c r="E40" s="27"/>
      <c r="F40" s="27"/>
      <c r="G40" s="27"/>
      <c r="H40" s="37">
        <f t="shared" si="0"/>
        <v>2</v>
      </c>
    </row>
    <row r="41" spans="1:8">
      <c r="A41" s="26" t="s">
        <v>15</v>
      </c>
      <c r="B41" s="27">
        <v>1</v>
      </c>
      <c r="C41" s="27"/>
      <c r="D41" s="27"/>
      <c r="E41" s="27"/>
      <c r="F41" s="27"/>
      <c r="G41" s="27"/>
      <c r="H41" s="37">
        <f t="shared" si="0"/>
        <v>1</v>
      </c>
    </row>
    <row r="42" spans="1:8">
      <c r="A42" s="26" t="s">
        <v>16</v>
      </c>
      <c r="B42" s="27">
        <v>0.69</v>
      </c>
      <c r="C42" s="27">
        <v>0.46</v>
      </c>
      <c r="D42" s="27">
        <v>0.98</v>
      </c>
      <c r="E42" s="27">
        <v>0.67</v>
      </c>
      <c r="F42" s="27">
        <v>2.04</v>
      </c>
      <c r="G42" s="27">
        <v>1.1499999999999999</v>
      </c>
      <c r="H42" s="37">
        <f t="shared" si="0"/>
        <v>5.99</v>
      </c>
    </row>
    <row r="43" spans="1:8">
      <c r="A43" s="27" t="s">
        <v>17</v>
      </c>
      <c r="B43" s="27">
        <v>0.95</v>
      </c>
      <c r="C43" s="27">
        <v>0.64</v>
      </c>
      <c r="D43" s="27">
        <v>1.44</v>
      </c>
      <c r="E43" s="27">
        <v>0.96</v>
      </c>
      <c r="F43" s="27"/>
      <c r="G43" s="27"/>
      <c r="H43" s="37">
        <f t="shared" si="0"/>
        <v>3.9899999999999998</v>
      </c>
    </row>
    <row r="44" spans="1:8">
      <c r="A44" s="26" t="s">
        <v>18</v>
      </c>
      <c r="B44" s="27">
        <v>1.1599999999999999</v>
      </c>
      <c r="C44" s="27">
        <v>0.81</v>
      </c>
      <c r="D44" s="27">
        <v>1.03</v>
      </c>
      <c r="E44" s="27"/>
      <c r="F44" s="27"/>
      <c r="G44" s="27"/>
      <c r="H44" s="37">
        <f t="shared" si="0"/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EA722-080D-4EDC-9CD1-70BAE0294561}">
  <dimension ref="A1:AR45"/>
  <sheetViews>
    <sheetView topLeftCell="A10" zoomScale="90" zoomScaleNormal="90" workbookViewId="0">
      <selection activeCell="A25" sqref="A25:G45"/>
    </sheetView>
  </sheetViews>
  <sheetFormatPr defaultColWidth="8.85546875" defaultRowHeight="12"/>
  <cols>
    <col min="1" max="16384" width="8.85546875" style="24"/>
  </cols>
  <sheetData>
    <row r="1" spans="1:44" s="23" customFormat="1" ht="12.75">
      <c r="A1" s="24"/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</row>
    <row r="2" spans="1:44" s="27" customFormat="1">
      <c r="A2" s="25" t="s">
        <v>24</v>
      </c>
      <c r="B2" s="28">
        <v>1.17</v>
      </c>
      <c r="C2" s="27">
        <v>1.31</v>
      </c>
      <c r="D2" s="27">
        <v>1</v>
      </c>
      <c r="E2" s="27">
        <v>1.19</v>
      </c>
      <c r="F2" s="27">
        <v>1.32</v>
      </c>
      <c r="G2" s="27">
        <v>1.53</v>
      </c>
      <c r="H2" s="27">
        <v>1.1299999999999999</v>
      </c>
      <c r="I2" s="28">
        <v>1.23</v>
      </c>
      <c r="J2" s="27">
        <v>1.41</v>
      </c>
      <c r="K2" s="27">
        <v>1.39</v>
      </c>
      <c r="L2" s="27">
        <v>1.44</v>
      </c>
      <c r="M2" s="27">
        <v>1.43</v>
      </c>
      <c r="N2" s="27">
        <v>1.43</v>
      </c>
      <c r="O2" s="27">
        <v>1.36</v>
      </c>
      <c r="P2" s="28">
        <v>1.48</v>
      </c>
      <c r="Q2" s="27">
        <v>1.45</v>
      </c>
      <c r="R2" s="27">
        <v>1.23</v>
      </c>
      <c r="S2" s="27">
        <v>1</v>
      </c>
      <c r="T2" s="27">
        <v>0.72</v>
      </c>
      <c r="U2" s="27">
        <v>1</v>
      </c>
      <c r="V2" s="27">
        <v>1.1499999999999999</v>
      </c>
      <c r="AB2" s="28"/>
      <c r="AI2" s="28"/>
      <c r="AN2" s="28"/>
      <c r="AP2" s="28"/>
      <c r="AQ2" s="28"/>
      <c r="AR2" s="29"/>
    </row>
    <row r="3" spans="1:44" s="27" customFormat="1">
      <c r="A3" s="25" t="s">
        <v>24</v>
      </c>
      <c r="B3" s="28">
        <v>0.83</v>
      </c>
      <c r="C3" s="27">
        <v>1.26</v>
      </c>
      <c r="E3" s="27">
        <v>0.73</v>
      </c>
      <c r="F3" s="27">
        <v>0.75</v>
      </c>
      <c r="G3" s="27">
        <v>1.1000000000000001</v>
      </c>
      <c r="H3" s="27">
        <v>0.97</v>
      </c>
      <c r="I3" s="28">
        <v>1.01</v>
      </c>
      <c r="J3" s="27">
        <v>0.59</v>
      </c>
      <c r="K3" s="27">
        <v>0.97</v>
      </c>
      <c r="L3" s="27">
        <v>0.56000000000000005</v>
      </c>
      <c r="M3" s="27">
        <v>0.56999999999999995</v>
      </c>
      <c r="N3" s="27">
        <v>0.56999999999999995</v>
      </c>
      <c r="O3" s="27">
        <v>0.64</v>
      </c>
      <c r="P3" s="28">
        <v>0.52</v>
      </c>
      <c r="Q3" s="27">
        <v>0.55000000000000004</v>
      </c>
      <c r="R3" s="27">
        <v>0.77</v>
      </c>
      <c r="T3" s="27">
        <v>0.44</v>
      </c>
      <c r="U3" s="27">
        <v>0.66</v>
      </c>
      <c r="V3" s="27">
        <v>0.78</v>
      </c>
      <c r="AB3" s="28"/>
      <c r="AI3" s="28"/>
      <c r="AN3" s="28"/>
      <c r="AP3" s="28"/>
      <c r="AQ3" s="28"/>
      <c r="AR3" s="29"/>
    </row>
    <row r="4" spans="1:44" s="27" customFormat="1">
      <c r="A4" s="25" t="s">
        <v>24</v>
      </c>
      <c r="B4" s="26"/>
      <c r="C4" s="27">
        <v>1.23</v>
      </c>
      <c r="E4" s="27">
        <v>1.08</v>
      </c>
      <c r="F4" s="27">
        <v>1.26</v>
      </c>
      <c r="G4" s="27">
        <v>1.21</v>
      </c>
      <c r="H4" s="27">
        <v>1.33</v>
      </c>
      <c r="I4" s="28">
        <v>1.1299999999999999</v>
      </c>
      <c r="K4" s="27">
        <v>1.05</v>
      </c>
      <c r="T4" s="27">
        <v>0.98</v>
      </c>
      <c r="U4" s="27">
        <v>1.5</v>
      </c>
      <c r="V4" s="27">
        <v>1.23</v>
      </c>
      <c r="AB4" s="28"/>
      <c r="AI4" s="28"/>
      <c r="AN4" s="28"/>
      <c r="AP4" s="28"/>
      <c r="AQ4" s="28"/>
      <c r="AR4" s="29"/>
    </row>
    <row r="5" spans="1:44" s="27" customFormat="1">
      <c r="A5" s="25" t="s">
        <v>24</v>
      </c>
      <c r="B5" s="26"/>
      <c r="C5" s="27">
        <v>0.73</v>
      </c>
      <c r="F5" s="27">
        <v>0.66</v>
      </c>
      <c r="G5" s="27">
        <v>0.63</v>
      </c>
      <c r="H5" s="27">
        <v>0.57999999999999996</v>
      </c>
      <c r="I5" s="28">
        <v>0.63</v>
      </c>
      <c r="K5" s="27">
        <v>0.59</v>
      </c>
      <c r="T5" s="27">
        <v>0.6</v>
      </c>
      <c r="U5" s="27">
        <v>0.84</v>
      </c>
      <c r="AB5" s="28"/>
      <c r="AI5" s="28"/>
      <c r="AN5" s="28"/>
      <c r="AO5" s="28"/>
      <c r="AP5" s="28"/>
      <c r="AQ5" s="28"/>
      <c r="AR5" s="29"/>
    </row>
    <row r="6" spans="1:44" s="27" customFormat="1">
      <c r="A6" s="25" t="s">
        <v>24</v>
      </c>
      <c r="B6" s="26"/>
      <c r="C6" s="27">
        <v>0.96</v>
      </c>
      <c r="G6" s="27">
        <v>0.88</v>
      </c>
      <c r="T6" s="27">
        <v>2.1800000000000002</v>
      </c>
      <c r="AB6" s="28"/>
      <c r="AN6" s="28"/>
      <c r="AO6" s="28"/>
      <c r="AP6" s="28"/>
      <c r="AQ6" s="28"/>
      <c r="AR6" s="29"/>
    </row>
    <row r="7" spans="1:44" s="27" customFormat="1">
      <c r="A7" s="25" t="s">
        <v>24</v>
      </c>
      <c r="B7" s="26"/>
      <c r="C7" s="27">
        <v>0.53</v>
      </c>
      <c r="G7" s="27">
        <v>0.64</v>
      </c>
      <c r="T7" s="27">
        <v>1.0900000000000001</v>
      </c>
      <c r="AB7" s="28"/>
      <c r="AN7" s="28"/>
      <c r="AO7" s="28"/>
      <c r="AP7" s="28"/>
      <c r="AQ7" s="28"/>
      <c r="AR7" s="29"/>
    </row>
    <row r="24" spans="1:8">
      <c r="B24" s="25" t="s">
        <v>24</v>
      </c>
      <c r="C24" s="25" t="s">
        <v>24</v>
      </c>
      <c r="D24" s="25" t="s">
        <v>24</v>
      </c>
      <c r="E24" s="25" t="s">
        <v>24</v>
      </c>
      <c r="F24" s="25" t="s">
        <v>24</v>
      </c>
      <c r="G24" s="25" t="s">
        <v>24</v>
      </c>
    </row>
    <row r="25" spans="1:8">
      <c r="A25" s="27" t="s">
        <v>0</v>
      </c>
      <c r="B25" s="28">
        <v>1.17</v>
      </c>
      <c r="C25" s="28">
        <v>0.83</v>
      </c>
      <c r="D25" s="26"/>
      <c r="E25" s="26"/>
      <c r="F25" s="26"/>
      <c r="G25" s="26"/>
      <c r="H25" s="37">
        <f>SUM(B25:G25)</f>
        <v>2</v>
      </c>
    </row>
    <row r="26" spans="1:8">
      <c r="A26" s="26" t="s">
        <v>21</v>
      </c>
      <c r="B26" s="27">
        <v>1.31</v>
      </c>
      <c r="C26" s="27">
        <v>1.26</v>
      </c>
      <c r="D26" s="27">
        <v>1.23</v>
      </c>
      <c r="E26" s="27">
        <v>0.73</v>
      </c>
      <c r="F26" s="27">
        <v>0.96</v>
      </c>
      <c r="G26" s="27">
        <v>0.53</v>
      </c>
      <c r="H26" s="37">
        <f>SUM(B26:G26)</f>
        <v>6.0200000000000005</v>
      </c>
    </row>
    <row r="27" spans="1:8">
      <c r="A27" s="26" t="s">
        <v>2</v>
      </c>
      <c r="B27" s="27">
        <v>1</v>
      </c>
      <c r="C27" s="27"/>
      <c r="D27" s="27"/>
      <c r="E27" s="27"/>
      <c r="F27" s="27"/>
      <c r="G27" s="27"/>
      <c r="H27" s="37">
        <f t="shared" ref="H27:H45" si="0">SUM(B27:G27)</f>
        <v>1</v>
      </c>
    </row>
    <row r="28" spans="1:8">
      <c r="A28" s="26" t="s">
        <v>1</v>
      </c>
      <c r="B28" s="27">
        <v>1.19</v>
      </c>
      <c r="C28" s="27">
        <v>0.73</v>
      </c>
      <c r="D28" s="27">
        <v>1.08</v>
      </c>
      <c r="E28" s="27"/>
      <c r="F28" s="27"/>
      <c r="G28" s="27"/>
      <c r="H28" s="37">
        <f t="shared" si="0"/>
        <v>3</v>
      </c>
    </row>
    <row r="29" spans="1:8">
      <c r="A29" s="26" t="s">
        <v>3</v>
      </c>
      <c r="B29" s="27">
        <v>1.32</v>
      </c>
      <c r="C29" s="27">
        <v>0.75</v>
      </c>
      <c r="D29" s="27">
        <v>1.26</v>
      </c>
      <c r="E29" s="27">
        <v>0.66</v>
      </c>
      <c r="F29" s="27"/>
      <c r="G29" s="27"/>
      <c r="H29" s="37">
        <f t="shared" si="0"/>
        <v>3.99</v>
      </c>
    </row>
    <row r="30" spans="1:8">
      <c r="A30" s="27" t="s">
        <v>4</v>
      </c>
      <c r="B30" s="27">
        <v>1.53</v>
      </c>
      <c r="C30" s="27">
        <v>1.1000000000000001</v>
      </c>
      <c r="D30" s="27">
        <v>1.21</v>
      </c>
      <c r="E30" s="27">
        <v>0.63</v>
      </c>
      <c r="F30" s="27">
        <v>0.88</v>
      </c>
      <c r="G30" s="27">
        <v>0.64</v>
      </c>
      <c r="H30" s="37">
        <f t="shared" si="0"/>
        <v>5.9899999999999993</v>
      </c>
    </row>
    <row r="31" spans="1:8">
      <c r="A31" s="26" t="s">
        <v>5</v>
      </c>
      <c r="B31" s="27">
        <v>1.1299999999999999</v>
      </c>
      <c r="C31" s="27">
        <v>0.97</v>
      </c>
      <c r="D31" s="27">
        <v>1.33</v>
      </c>
      <c r="E31" s="27">
        <v>0.57999999999999996</v>
      </c>
      <c r="F31" s="27"/>
      <c r="G31" s="27"/>
      <c r="H31" s="37">
        <f t="shared" si="0"/>
        <v>4.01</v>
      </c>
    </row>
    <row r="32" spans="1:8">
      <c r="A32" s="26" t="s">
        <v>6</v>
      </c>
      <c r="B32" s="28">
        <v>1.23</v>
      </c>
      <c r="C32" s="28">
        <v>1.01</v>
      </c>
      <c r="D32" s="28">
        <v>1.1299999999999999</v>
      </c>
      <c r="E32" s="28">
        <v>0.63</v>
      </c>
      <c r="F32" s="27"/>
      <c r="G32" s="27"/>
      <c r="H32" s="37">
        <f t="shared" si="0"/>
        <v>4</v>
      </c>
    </row>
    <row r="33" spans="1:8">
      <c r="A33" s="26" t="s">
        <v>8</v>
      </c>
      <c r="B33" s="27">
        <v>1.41</v>
      </c>
      <c r="C33" s="27">
        <v>0.59</v>
      </c>
      <c r="D33" s="27"/>
      <c r="E33" s="27"/>
      <c r="F33" s="27"/>
      <c r="G33" s="27"/>
      <c r="H33" s="37">
        <f t="shared" si="0"/>
        <v>2</v>
      </c>
    </row>
    <row r="34" spans="1:8">
      <c r="A34" s="26" t="s">
        <v>7</v>
      </c>
      <c r="B34" s="27">
        <v>1.39</v>
      </c>
      <c r="C34" s="27">
        <v>0.97</v>
      </c>
      <c r="D34" s="27">
        <v>1.05</v>
      </c>
      <c r="E34" s="27">
        <v>0.59</v>
      </c>
      <c r="F34" s="27"/>
      <c r="G34" s="27"/>
      <c r="H34" s="37">
        <f t="shared" si="0"/>
        <v>4</v>
      </c>
    </row>
    <row r="35" spans="1:8">
      <c r="A35" s="26" t="s">
        <v>9</v>
      </c>
      <c r="B35" s="27">
        <v>1.44</v>
      </c>
      <c r="C35" s="27">
        <v>0.56000000000000005</v>
      </c>
      <c r="D35" s="27"/>
      <c r="E35" s="27"/>
      <c r="F35" s="27"/>
      <c r="G35" s="27"/>
      <c r="H35" s="37">
        <f t="shared" si="0"/>
        <v>2</v>
      </c>
    </row>
    <row r="36" spans="1:8">
      <c r="A36" s="26" t="s">
        <v>22</v>
      </c>
      <c r="B36" s="27">
        <v>1.43</v>
      </c>
      <c r="C36" s="27">
        <v>0.56999999999999995</v>
      </c>
      <c r="D36" s="27"/>
      <c r="E36" s="27"/>
      <c r="F36" s="27"/>
      <c r="G36" s="27"/>
      <c r="H36" s="37">
        <f t="shared" si="0"/>
        <v>2</v>
      </c>
    </row>
    <row r="37" spans="1:8">
      <c r="A37" s="27" t="s">
        <v>10</v>
      </c>
      <c r="B37" s="27">
        <v>1.43</v>
      </c>
      <c r="C37" s="27">
        <v>0.56999999999999995</v>
      </c>
      <c r="D37" s="27"/>
      <c r="E37" s="27"/>
      <c r="F37" s="27"/>
      <c r="G37" s="27"/>
      <c r="H37" s="37">
        <f t="shared" si="0"/>
        <v>2</v>
      </c>
    </row>
    <row r="38" spans="1:8">
      <c r="A38" s="26" t="s">
        <v>11</v>
      </c>
      <c r="B38" s="27">
        <v>1.36</v>
      </c>
      <c r="C38" s="27">
        <v>0.64</v>
      </c>
      <c r="D38" s="27"/>
      <c r="E38" s="27"/>
      <c r="F38" s="27"/>
      <c r="G38" s="27"/>
      <c r="H38" s="37">
        <f t="shared" si="0"/>
        <v>2</v>
      </c>
    </row>
    <row r="39" spans="1:8">
      <c r="A39" s="26" t="s">
        <v>12</v>
      </c>
      <c r="B39" s="28">
        <v>1.48</v>
      </c>
      <c r="C39" s="28">
        <v>0.52</v>
      </c>
      <c r="D39" s="27"/>
      <c r="E39" s="27"/>
      <c r="F39" s="27"/>
      <c r="G39" s="27"/>
      <c r="H39" s="37">
        <f t="shared" si="0"/>
        <v>2</v>
      </c>
    </row>
    <row r="40" spans="1:8">
      <c r="A40" s="26" t="s">
        <v>13</v>
      </c>
      <c r="B40" s="27">
        <v>1.45</v>
      </c>
      <c r="C40" s="27">
        <v>0.55000000000000004</v>
      </c>
      <c r="D40" s="27"/>
      <c r="E40" s="27"/>
      <c r="F40" s="27"/>
      <c r="G40" s="27"/>
      <c r="H40" s="37">
        <f t="shared" si="0"/>
        <v>2</v>
      </c>
    </row>
    <row r="41" spans="1:8">
      <c r="A41" s="26" t="s">
        <v>14</v>
      </c>
      <c r="B41" s="27">
        <v>1.23</v>
      </c>
      <c r="C41" s="27">
        <v>0.77</v>
      </c>
      <c r="D41" s="27"/>
      <c r="E41" s="27"/>
      <c r="F41" s="27"/>
      <c r="G41" s="27"/>
      <c r="H41" s="37">
        <f t="shared" si="0"/>
        <v>2</v>
      </c>
    </row>
    <row r="42" spans="1:8">
      <c r="A42" s="26" t="s">
        <v>15</v>
      </c>
      <c r="B42" s="27">
        <v>1</v>
      </c>
      <c r="C42" s="27"/>
      <c r="D42" s="27"/>
      <c r="E42" s="27"/>
      <c r="F42" s="27"/>
      <c r="G42" s="27"/>
      <c r="H42" s="37">
        <f t="shared" si="0"/>
        <v>1</v>
      </c>
    </row>
    <row r="43" spans="1:8">
      <c r="A43" s="26" t="s">
        <v>16</v>
      </c>
      <c r="B43" s="27">
        <v>0.72</v>
      </c>
      <c r="C43" s="27">
        <v>0.44</v>
      </c>
      <c r="D43" s="27">
        <v>0.98</v>
      </c>
      <c r="E43" s="27">
        <v>0.6</v>
      </c>
      <c r="F43" s="27">
        <v>2.1800000000000002</v>
      </c>
      <c r="G43" s="27">
        <v>1.0900000000000001</v>
      </c>
      <c r="H43" s="37">
        <f t="shared" si="0"/>
        <v>6.01</v>
      </c>
    </row>
    <row r="44" spans="1:8">
      <c r="A44" s="27" t="s">
        <v>17</v>
      </c>
      <c r="B44" s="27">
        <v>1</v>
      </c>
      <c r="C44" s="27">
        <v>0.66</v>
      </c>
      <c r="D44" s="27">
        <v>1.5</v>
      </c>
      <c r="E44" s="27">
        <v>0.84</v>
      </c>
      <c r="F44" s="27"/>
      <c r="G44" s="27"/>
      <c r="H44" s="37">
        <f t="shared" si="0"/>
        <v>4</v>
      </c>
    </row>
    <row r="45" spans="1:8">
      <c r="A45" s="26" t="s">
        <v>18</v>
      </c>
      <c r="B45" s="27">
        <v>1.1499999999999999</v>
      </c>
      <c r="C45" s="27">
        <v>0.78</v>
      </c>
      <c r="D45" s="27">
        <v>1.23</v>
      </c>
      <c r="E45" s="27"/>
      <c r="F45" s="27"/>
      <c r="G45" s="27"/>
      <c r="H45" s="37">
        <f t="shared" si="0"/>
        <v>3.16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19AD-3C2D-4C3A-B910-74B2A77DF6BC}">
  <dimension ref="A1:AQ46"/>
  <sheetViews>
    <sheetView topLeftCell="A16" zoomScale="90" zoomScaleNormal="90" workbookViewId="0">
      <selection activeCell="A26" sqref="A26:G46"/>
    </sheetView>
  </sheetViews>
  <sheetFormatPr defaultColWidth="8.85546875" defaultRowHeight="12"/>
  <cols>
    <col min="1" max="1" width="10.28515625" style="24" bestFit="1" customWidth="1"/>
    <col min="2" max="16384" width="8.85546875" style="24"/>
  </cols>
  <sheetData>
    <row r="1" spans="1:43" s="23" customFormat="1" ht="12.75">
      <c r="A1" s="24"/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</row>
    <row r="2" spans="1:43" s="27" customFormat="1">
      <c r="A2" s="25" t="s">
        <v>23</v>
      </c>
      <c r="B2" s="26">
        <v>1.19</v>
      </c>
      <c r="C2" s="28">
        <v>1.33</v>
      </c>
      <c r="D2" s="27">
        <v>1</v>
      </c>
      <c r="E2" s="27">
        <v>1.2</v>
      </c>
      <c r="F2" s="27">
        <v>1.35</v>
      </c>
      <c r="G2" s="27">
        <v>1.63</v>
      </c>
      <c r="H2" s="27">
        <v>1.17</v>
      </c>
      <c r="I2" s="27">
        <v>1.1499999999999999</v>
      </c>
      <c r="J2" s="27">
        <v>1.39</v>
      </c>
      <c r="K2" s="27">
        <v>1.3</v>
      </c>
      <c r="L2" s="27">
        <v>1.43</v>
      </c>
      <c r="M2" s="27">
        <v>1.39</v>
      </c>
      <c r="N2" s="27">
        <v>1.44</v>
      </c>
      <c r="O2" s="27">
        <v>1.32</v>
      </c>
      <c r="P2" s="27">
        <v>1.43</v>
      </c>
      <c r="Q2" s="27">
        <v>1.39</v>
      </c>
      <c r="R2" s="27">
        <v>1.21</v>
      </c>
      <c r="S2" s="27">
        <v>1</v>
      </c>
      <c r="T2" s="27">
        <v>0.65</v>
      </c>
      <c r="U2" s="27">
        <v>1.94</v>
      </c>
      <c r="V2" s="27">
        <v>1.1299999999999999</v>
      </c>
      <c r="AA2" s="28"/>
      <c r="AM2" s="28"/>
      <c r="AN2" s="28"/>
      <c r="AO2" s="28"/>
      <c r="AP2" s="28"/>
      <c r="AQ2" s="29"/>
    </row>
    <row r="3" spans="1:43" s="27" customFormat="1">
      <c r="A3" s="25" t="s">
        <v>23</v>
      </c>
      <c r="B3" s="26">
        <v>0.81</v>
      </c>
      <c r="C3" s="28">
        <v>1.19</v>
      </c>
      <c r="E3" s="27">
        <v>0.71</v>
      </c>
      <c r="F3" s="27">
        <v>0.72</v>
      </c>
      <c r="G3" s="27">
        <v>1.1100000000000001</v>
      </c>
      <c r="H3" s="27">
        <v>0.99</v>
      </c>
      <c r="I3" s="27">
        <v>1.02</v>
      </c>
      <c r="J3" s="27">
        <v>0.61</v>
      </c>
      <c r="K3" s="27">
        <v>0.86</v>
      </c>
      <c r="L3" s="27">
        <v>0.56999999999999995</v>
      </c>
      <c r="M3" s="27">
        <v>0.61</v>
      </c>
      <c r="N3" s="27">
        <v>0.56000000000000005</v>
      </c>
      <c r="O3" s="27">
        <v>0.68</v>
      </c>
      <c r="P3" s="27">
        <v>0.56999999999999995</v>
      </c>
      <c r="Q3" s="27">
        <v>0.61</v>
      </c>
      <c r="R3" s="27">
        <v>0.79</v>
      </c>
      <c r="T3" s="27">
        <v>0.4</v>
      </c>
      <c r="U3" s="27">
        <v>0.61</v>
      </c>
      <c r="V3" s="27">
        <v>0.81</v>
      </c>
      <c r="AA3" s="28"/>
      <c r="AM3" s="28"/>
      <c r="AN3" s="28"/>
      <c r="AO3" s="28"/>
      <c r="AP3" s="28"/>
      <c r="AQ3" s="29"/>
    </row>
    <row r="4" spans="1:43" s="27" customFormat="1">
      <c r="A4" s="25" t="s">
        <v>23</v>
      </c>
      <c r="B4" s="28"/>
      <c r="C4" s="27">
        <v>1.25</v>
      </c>
      <c r="E4" s="27">
        <v>1.0900000000000001</v>
      </c>
      <c r="F4" s="27">
        <v>1.22</v>
      </c>
      <c r="G4" s="27">
        <v>1.23</v>
      </c>
      <c r="H4" s="27">
        <v>1.18</v>
      </c>
      <c r="I4" s="28">
        <v>1.19</v>
      </c>
      <c r="K4" s="27">
        <v>1.25</v>
      </c>
      <c r="P4" s="34"/>
      <c r="T4" s="27">
        <v>1.01</v>
      </c>
      <c r="U4" s="27">
        <v>1.45</v>
      </c>
      <c r="V4" s="27">
        <v>1.06</v>
      </c>
      <c r="AB4" s="34"/>
      <c r="AI4" s="34"/>
      <c r="AM4" s="28"/>
      <c r="AN4" s="28"/>
      <c r="AP4" s="28"/>
      <c r="AQ4" s="29"/>
    </row>
    <row r="5" spans="1:43" s="27" customFormat="1">
      <c r="A5" s="25" t="s">
        <v>23</v>
      </c>
      <c r="B5" s="28"/>
      <c r="C5" s="27">
        <v>0.73</v>
      </c>
      <c r="F5" s="27">
        <v>0.71</v>
      </c>
      <c r="G5" s="27">
        <v>0.66</v>
      </c>
      <c r="H5" s="27">
        <v>0.66</v>
      </c>
      <c r="I5" s="28">
        <v>0.64</v>
      </c>
      <c r="K5" s="27">
        <v>0.59</v>
      </c>
      <c r="P5" s="34"/>
      <c r="T5" s="27">
        <v>0.7</v>
      </c>
      <c r="U5" s="27">
        <v>1</v>
      </c>
      <c r="AB5" s="34"/>
      <c r="AI5" s="34"/>
      <c r="AM5" s="28"/>
      <c r="AN5" s="28"/>
      <c r="AP5" s="28"/>
      <c r="AQ5" s="29"/>
    </row>
    <row r="6" spans="1:43" s="27" customFormat="1">
      <c r="A6" s="25" t="s">
        <v>23</v>
      </c>
      <c r="B6" s="26"/>
      <c r="C6" s="27">
        <v>0.93</v>
      </c>
      <c r="G6" s="27">
        <v>0.83</v>
      </c>
      <c r="I6" s="28"/>
      <c r="T6" s="27">
        <v>2.13</v>
      </c>
      <c r="AB6" s="34"/>
      <c r="AI6" s="34"/>
      <c r="AM6" s="28"/>
      <c r="AN6" s="28"/>
      <c r="AP6" s="28"/>
      <c r="AQ6" s="29"/>
    </row>
    <row r="7" spans="1:43" s="27" customFormat="1">
      <c r="A7" s="25" t="s">
        <v>23</v>
      </c>
      <c r="B7" s="26"/>
      <c r="C7" s="27">
        <v>0.57999999999999996</v>
      </c>
      <c r="G7" s="27">
        <v>0.55000000000000004</v>
      </c>
      <c r="I7" s="28"/>
      <c r="T7" s="27">
        <v>1.1000000000000001</v>
      </c>
      <c r="AB7" s="34"/>
      <c r="AI7" s="34"/>
    </row>
    <row r="25" spans="1:8">
      <c r="B25" s="25" t="s">
        <v>23</v>
      </c>
      <c r="C25" s="25" t="s">
        <v>23</v>
      </c>
      <c r="D25" s="25" t="s">
        <v>23</v>
      </c>
      <c r="E25" s="25" t="s">
        <v>23</v>
      </c>
      <c r="F25" s="25" t="s">
        <v>23</v>
      </c>
      <c r="G25" s="25" t="s">
        <v>23</v>
      </c>
    </row>
    <row r="26" spans="1:8">
      <c r="A26" s="27" t="s">
        <v>0</v>
      </c>
      <c r="B26" s="26">
        <v>1.19</v>
      </c>
      <c r="C26" s="26">
        <v>0.81</v>
      </c>
      <c r="D26" s="28"/>
      <c r="E26" s="28"/>
      <c r="F26" s="26"/>
      <c r="G26" s="26"/>
      <c r="H26" s="37">
        <f>SUM(B26:G26)</f>
        <v>2</v>
      </c>
    </row>
    <row r="27" spans="1:8">
      <c r="A27" s="26" t="s">
        <v>21</v>
      </c>
      <c r="B27" s="28">
        <v>1.33</v>
      </c>
      <c r="C27" s="28">
        <v>1.19</v>
      </c>
      <c r="D27" s="27">
        <v>1.25</v>
      </c>
      <c r="E27" s="27">
        <v>0.73</v>
      </c>
      <c r="F27" s="27">
        <v>0.93</v>
      </c>
      <c r="G27" s="27">
        <v>0.57999999999999996</v>
      </c>
      <c r="H27" s="37">
        <f>SUM(B27:G27)</f>
        <v>6.01</v>
      </c>
    </row>
    <row r="28" spans="1:8">
      <c r="A28" s="26" t="s">
        <v>2</v>
      </c>
      <c r="B28" s="27">
        <v>1</v>
      </c>
      <c r="C28" s="27"/>
      <c r="D28" s="27"/>
      <c r="E28" s="27"/>
      <c r="F28" s="27"/>
      <c r="G28" s="27"/>
      <c r="H28" s="37">
        <f t="shared" ref="H28:H46" si="0">SUM(B28:G28)</f>
        <v>1</v>
      </c>
    </row>
    <row r="29" spans="1:8">
      <c r="A29" s="26" t="s">
        <v>1</v>
      </c>
      <c r="B29" s="27">
        <v>1.2</v>
      </c>
      <c r="C29" s="27">
        <v>0.71</v>
      </c>
      <c r="D29" s="27">
        <v>1.0900000000000001</v>
      </c>
      <c r="E29" s="27"/>
      <c r="F29" s="27"/>
      <c r="G29" s="27"/>
      <c r="H29" s="37">
        <f t="shared" si="0"/>
        <v>3</v>
      </c>
    </row>
    <row r="30" spans="1:8">
      <c r="A30" s="26" t="s">
        <v>3</v>
      </c>
      <c r="B30" s="27">
        <v>1.35</v>
      </c>
      <c r="C30" s="27">
        <v>0.72</v>
      </c>
      <c r="D30" s="27">
        <v>1.22</v>
      </c>
      <c r="E30" s="27">
        <v>0.71</v>
      </c>
      <c r="F30" s="27"/>
      <c r="G30" s="27"/>
      <c r="H30" s="37">
        <f t="shared" si="0"/>
        <v>4</v>
      </c>
    </row>
    <row r="31" spans="1:8">
      <c r="A31" s="27" t="s">
        <v>4</v>
      </c>
      <c r="B31" s="27">
        <v>1.63</v>
      </c>
      <c r="C31" s="27">
        <v>1.1100000000000001</v>
      </c>
      <c r="D31" s="27">
        <v>1.23</v>
      </c>
      <c r="E31" s="27">
        <v>0.66</v>
      </c>
      <c r="F31" s="27">
        <v>0.83</v>
      </c>
      <c r="G31" s="27">
        <v>0.55000000000000004</v>
      </c>
      <c r="H31" s="37">
        <f t="shared" si="0"/>
        <v>6.01</v>
      </c>
    </row>
    <row r="32" spans="1:8">
      <c r="A32" s="26" t="s">
        <v>5</v>
      </c>
      <c r="B32" s="27">
        <v>1.17</v>
      </c>
      <c r="C32" s="27">
        <v>0.99</v>
      </c>
      <c r="D32" s="27">
        <v>1.18</v>
      </c>
      <c r="E32" s="27">
        <v>0.66</v>
      </c>
      <c r="F32" s="27"/>
      <c r="G32" s="27"/>
      <c r="H32" s="37">
        <f t="shared" si="0"/>
        <v>4</v>
      </c>
    </row>
    <row r="33" spans="1:8">
      <c r="A33" s="26" t="s">
        <v>6</v>
      </c>
      <c r="B33" s="27">
        <v>1.1499999999999999</v>
      </c>
      <c r="C33" s="27">
        <v>1.02</v>
      </c>
      <c r="D33" s="28">
        <v>1.19</v>
      </c>
      <c r="E33" s="28">
        <v>0.64</v>
      </c>
      <c r="F33" s="28"/>
      <c r="G33" s="28"/>
      <c r="H33" s="37">
        <f t="shared" si="0"/>
        <v>4</v>
      </c>
    </row>
    <row r="34" spans="1:8">
      <c r="A34" s="26" t="s">
        <v>8</v>
      </c>
      <c r="B34" s="27">
        <v>1.39</v>
      </c>
      <c r="C34" s="27">
        <v>0.61</v>
      </c>
      <c r="D34" s="27"/>
      <c r="E34" s="27"/>
      <c r="F34" s="27"/>
      <c r="G34" s="27"/>
      <c r="H34" s="37">
        <f t="shared" si="0"/>
        <v>2</v>
      </c>
    </row>
    <row r="35" spans="1:8">
      <c r="A35" s="26" t="s">
        <v>7</v>
      </c>
      <c r="B35" s="27">
        <v>1.3</v>
      </c>
      <c r="C35" s="27">
        <v>0.86</v>
      </c>
      <c r="D35" s="27">
        <v>1.25</v>
      </c>
      <c r="E35" s="27">
        <v>0.59</v>
      </c>
      <c r="F35" s="27"/>
      <c r="G35" s="27"/>
      <c r="H35" s="37">
        <f t="shared" si="0"/>
        <v>4</v>
      </c>
    </row>
    <row r="36" spans="1:8">
      <c r="A36" s="26" t="s">
        <v>9</v>
      </c>
      <c r="B36" s="27">
        <v>1.43</v>
      </c>
      <c r="C36" s="27">
        <v>0.56999999999999995</v>
      </c>
      <c r="D36" s="27"/>
      <c r="E36" s="27"/>
      <c r="F36" s="27"/>
      <c r="G36" s="27"/>
      <c r="H36" s="37">
        <f t="shared" si="0"/>
        <v>2</v>
      </c>
    </row>
    <row r="37" spans="1:8">
      <c r="A37" s="26" t="s">
        <v>22</v>
      </c>
      <c r="B37" s="27">
        <v>1.39</v>
      </c>
      <c r="C37" s="27">
        <v>0.61</v>
      </c>
      <c r="D37" s="27"/>
      <c r="E37" s="27"/>
      <c r="F37" s="27"/>
      <c r="G37" s="27"/>
      <c r="H37" s="37">
        <f t="shared" si="0"/>
        <v>2</v>
      </c>
    </row>
    <row r="38" spans="1:8">
      <c r="A38" s="27" t="s">
        <v>10</v>
      </c>
      <c r="B38" s="27">
        <v>1.44</v>
      </c>
      <c r="C38" s="27">
        <v>0.56000000000000005</v>
      </c>
      <c r="D38" s="27"/>
      <c r="E38" s="27"/>
      <c r="F38" s="27"/>
      <c r="G38" s="27"/>
      <c r="H38" s="37">
        <f t="shared" si="0"/>
        <v>2</v>
      </c>
    </row>
    <row r="39" spans="1:8">
      <c r="A39" s="26" t="s">
        <v>11</v>
      </c>
      <c r="B39" s="27">
        <v>1.32</v>
      </c>
      <c r="C39" s="27">
        <v>0.68</v>
      </c>
      <c r="D39" s="27"/>
      <c r="E39" s="27"/>
      <c r="F39" s="27"/>
      <c r="G39" s="27"/>
      <c r="H39" s="37">
        <f t="shared" si="0"/>
        <v>2</v>
      </c>
    </row>
    <row r="40" spans="1:8">
      <c r="A40" s="26" t="s">
        <v>12</v>
      </c>
      <c r="B40" s="27">
        <v>1.43</v>
      </c>
      <c r="C40" s="27">
        <v>0.56999999999999995</v>
      </c>
      <c r="D40" s="34"/>
      <c r="E40" s="34"/>
      <c r="F40" s="27"/>
      <c r="G40" s="27"/>
      <c r="H40" s="37">
        <f t="shared" si="0"/>
        <v>2</v>
      </c>
    </row>
    <row r="41" spans="1:8">
      <c r="A41" s="26" t="s">
        <v>13</v>
      </c>
      <c r="B41" s="27">
        <v>1.39</v>
      </c>
      <c r="C41" s="27">
        <v>0.61</v>
      </c>
      <c r="D41" s="27"/>
      <c r="E41" s="27"/>
      <c r="F41" s="27"/>
      <c r="G41" s="27"/>
      <c r="H41" s="37">
        <f t="shared" si="0"/>
        <v>2</v>
      </c>
    </row>
    <row r="42" spans="1:8">
      <c r="A42" s="26" t="s">
        <v>14</v>
      </c>
      <c r="B42" s="27">
        <v>1.21</v>
      </c>
      <c r="C42" s="27">
        <v>0.79</v>
      </c>
      <c r="D42" s="27"/>
      <c r="E42" s="27"/>
      <c r="F42" s="27"/>
      <c r="G42" s="27"/>
      <c r="H42" s="37">
        <f t="shared" si="0"/>
        <v>2</v>
      </c>
    </row>
    <row r="43" spans="1:8">
      <c r="A43" s="26" t="s">
        <v>15</v>
      </c>
      <c r="B43" s="27">
        <v>1</v>
      </c>
      <c r="C43" s="27"/>
      <c r="D43" s="27"/>
      <c r="E43" s="27"/>
      <c r="F43" s="27"/>
      <c r="G43" s="27"/>
      <c r="H43" s="37">
        <f t="shared" si="0"/>
        <v>1</v>
      </c>
    </row>
    <row r="44" spans="1:8">
      <c r="A44" s="26" t="s">
        <v>16</v>
      </c>
      <c r="B44" s="27">
        <v>0.65</v>
      </c>
      <c r="C44" s="27">
        <v>0.4</v>
      </c>
      <c r="D44" s="27">
        <v>1.01</v>
      </c>
      <c r="E44" s="27">
        <v>0.7</v>
      </c>
      <c r="F44" s="27">
        <v>2.13</v>
      </c>
      <c r="G44" s="27">
        <v>1.1000000000000001</v>
      </c>
      <c r="H44" s="37">
        <f t="shared" si="0"/>
        <v>5.99</v>
      </c>
    </row>
    <row r="45" spans="1:8">
      <c r="A45" s="27" t="s">
        <v>17</v>
      </c>
      <c r="B45" s="27">
        <v>1.94</v>
      </c>
      <c r="C45" s="27">
        <v>0.61</v>
      </c>
      <c r="D45" s="27">
        <v>1.45</v>
      </c>
      <c r="E45" s="27">
        <v>1</v>
      </c>
      <c r="F45" s="27"/>
      <c r="G45" s="27"/>
      <c r="H45" s="37">
        <f t="shared" si="0"/>
        <v>5</v>
      </c>
    </row>
    <row r="46" spans="1:8">
      <c r="A46" s="26" t="s">
        <v>18</v>
      </c>
      <c r="B46" s="27">
        <v>1.1299999999999999</v>
      </c>
      <c r="C46" s="27">
        <v>0.81</v>
      </c>
      <c r="D46" s="27">
        <v>1.06</v>
      </c>
      <c r="E46" s="27"/>
      <c r="F46" s="27"/>
      <c r="G46" s="27"/>
      <c r="H46" s="37">
        <f t="shared" si="0"/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B7A1-3A35-4EB3-A05D-C37F8F4E1146}">
  <dimension ref="A1:AA44"/>
  <sheetViews>
    <sheetView topLeftCell="A16" zoomScale="90" zoomScaleNormal="90" workbookViewId="0">
      <selection activeCell="A24" sqref="A24:G44"/>
    </sheetView>
  </sheetViews>
  <sheetFormatPr defaultColWidth="8.85546875" defaultRowHeight="12"/>
  <cols>
    <col min="1" max="1" width="14.140625" style="24" bestFit="1" customWidth="1"/>
    <col min="2" max="16384" width="8.85546875" style="24"/>
  </cols>
  <sheetData>
    <row r="1" spans="1:27" s="23" customFormat="1" ht="12.75">
      <c r="A1" s="24"/>
      <c r="B1" s="27" t="s">
        <v>0</v>
      </c>
      <c r="C1" s="26" t="s">
        <v>21</v>
      </c>
      <c r="D1" s="26" t="s">
        <v>2</v>
      </c>
      <c r="E1" s="26" t="s">
        <v>1</v>
      </c>
      <c r="F1" s="26" t="s">
        <v>3</v>
      </c>
      <c r="G1" s="27" t="s">
        <v>4</v>
      </c>
      <c r="H1" s="26" t="s">
        <v>5</v>
      </c>
      <c r="I1" s="26" t="s">
        <v>6</v>
      </c>
      <c r="J1" s="26" t="s">
        <v>8</v>
      </c>
      <c r="K1" s="26" t="s">
        <v>7</v>
      </c>
      <c r="L1" s="26" t="s">
        <v>9</v>
      </c>
      <c r="M1" s="26" t="s">
        <v>22</v>
      </c>
      <c r="N1" s="27" t="s">
        <v>10</v>
      </c>
      <c r="O1" s="26" t="s">
        <v>11</v>
      </c>
      <c r="P1" s="2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27" t="s">
        <v>17</v>
      </c>
      <c r="V1" s="26" t="s">
        <v>18</v>
      </c>
    </row>
    <row r="2" spans="1:27" s="27" customFormat="1">
      <c r="A2" s="25" t="s">
        <v>25</v>
      </c>
      <c r="B2" s="26">
        <v>1.19</v>
      </c>
      <c r="C2" s="28">
        <v>1.31</v>
      </c>
      <c r="D2" s="27">
        <v>1</v>
      </c>
      <c r="E2" s="27">
        <v>1.2</v>
      </c>
      <c r="F2" s="27">
        <v>1.33</v>
      </c>
      <c r="G2" s="27">
        <v>1.67</v>
      </c>
      <c r="H2" s="27">
        <v>1.1100000000000001</v>
      </c>
      <c r="I2" s="27">
        <v>1.2</v>
      </c>
      <c r="J2" s="27">
        <v>1.39</v>
      </c>
      <c r="K2" s="27">
        <v>1.31</v>
      </c>
      <c r="L2" s="27">
        <v>1.44</v>
      </c>
      <c r="M2" s="27">
        <v>1.41</v>
      </c>
      <c r="N2" s="27">
        <v>1.42</v>
      </c>
      <c r="O2" s="27">
        <v>1.37</v>
      </c>
      <c r="P2" s="27">
        <v>1.44</v>
      </c>
      <c r="Q2" s="27">
        <v>1.41</v>
      </c>
      <c r="R2" s="27">
        <v>1.25</v>
      </c>
      <c r="S2" s="27">
        <v>1</v>
      </c>
      <c r="T2" s="27">
        <v>0.74</v>
      </c>
      <c r="U2" s="27">
        <v>1</v>
      </c>
      <c r="V2" s="27">
        <v>1.1599999999999999</v>
      </c>
      <c r="AA2" s="34"/>
    </row>
    <row r="3" spans="1:27" s="27" customFormat="1">
      <c r="A3" s="25" t="s">
        <v>25</v>
      </c>
      <c r="B3" s="27">
        <v>0.81</v>
      </c>
      <c r="C3" s="28">
        <v>1.25</v>
      </c>
      <c r="E3" s="27">
        <v>0.75</v>
      </c>
      <c r="F3" s="27">
        <v>0.73</v>
      </c>
      <c r="G3" s="27">
        <v>1.0900000000000001</v>
      </c>
      <c r="H3" s="27">
        <v>0.96</v>
      </c>
      <c r="I3" s="27">
        <v>0.97</v>
      </c>
      <c r="J3" s="27">
        <v>0.61</v>
      </c>
      <c r="K3" s="27">
        <v>0.91</v>
      </c>
      <c r="L3" s="27">
        <v>0.56000000000000005</v>
      </c>
      <c r="M3" s="27">
        <v>0.59</v>
      </c>
      <c r="N3" s="27">
        <v>0.57999999999999996</v>
      </c>
      <c r="O3" s="27">
        <v>0.63</v>
      </c>
      <c r="P3" s="27">
        <v>0.56000000000000005</v>
      </c>
      <c r="Q3" s="27">
        <v>0.59</v>
      </c>
      <c r="R3" s="27">
        <v>0.75</v>
      </c>
      <c r="T3" s="27">
        <v>0.41</v>
      </c>
      <c r="U3" s="27">
        <v>0.62</v>
      </c>
      <c r="V3" s="27">
        <v>0.78</v>
      </c>
      <c r="AA3" s="34"/>
    </row>
    <row r="4" spans="1:27" s="27" customFormat="1">
      <c r="A4" s="25" t="s">
        <v>25</v>
      </c>
      <c r="C4" s="27">
        <v>1.24</v>
      </c>
      <c r="E4" s="27">
        <v>1.06</v>
      </c>
      <c r="F4" s="27">
        <v>1.25</v>
      </c>
      <c r="G4" s="27">
        <v>1.24</v>
      </c>
      <c r="H4" s="27">
        <v>1.31</v>
      </c>
      <c r="I4" s="27">
        <v>1.17</v>
      </c>
      <c r="K4" s="27">
        <v>1.24</v>
      </c>
      <c r="T4" s="27">
        <v>0.97</v>
      </c>
      <c r="U4" s="27">
        <v>1.42</v>
      </c>
      <c r="V4" s="27">
        <v>1.06</v>
      </c>
    </row>
    <row r="5" spans="1:27" s="27" customFormat="1">
      <c r="A5" s="25" t="s">
        <v>25</v>
      </c>
      <c r="C5" s="27">
        <v>0.74</v>
      </c>
      <c r="F5" s="27">
        <v>0.7</v>
      </c>
      <c r="G5" s="27">
        <v>0.63</v>
      </c>
      <c r="H5" s="27">
        <v>0.63</v>
      </c>
      <c r="I5" s="27">
        <v>0.66</v>
      </c>
      <c r="K5" s="27">
        <v>0.54</v>
      </c>
      <c r="T5" s="27">
        <v>0.64</v>
      </c>
      <c r="U5" s="27">
        <v>0.92</v>
      </c>
    </row>
    <row r="6" spans="1:27" s="27" customFormat="1">
      <c r="A6" s="25" t="s">
        <v>25</v>
      </c>
      <c r="C6" s="27">
        <v>0.91</v>
      </c>
      <c r="G6" s="27">
        <v>0.86</v>
      </c>
      <c r="T6" s="27">
        <v>2.2200000000000002</v>
      </c>
    </row>
    <row r="7" spans="1:27" s="27" customFormat="1">
      <c r="A7" s="25" t="s">
        <v>25</v>
      </c>
      <c r="C7" s="27">
        <v>0.56000000000000005</v>
      </c>
      <c r="G7" s="27">
        <v>0.52</v>
      </c>
      <c r="T7" s="27">
        <v>1.03</v>
      </c>
    </row>
    <row r="23" spans="1:8">
      <c r="B23" s="25" t="s">
        <v>25</v>
      </c>
      <c r="C23" s="25" t="s">
        <v>25</v>
      </c>
      <c r="D23" s="25" t="s">
        <v>25</v>
      </c>
      <c r="E23" s="25" t="s">
        <v>25</v>
      </c>
      <c r="F23" s="25" t="s">
        <v>25</v>
      </c>
      <c r="G23" s="25" t="s">
        <v>25</v>
      </c>
    </row>
    <row r="24" spans="1:8">
      <c r="A24" s="27" t="s">
        <v>0</v>
      </c>
      <c r="B24" s="26">
        <v>1.19</v>
      </c>
      <c r="C24" s="27">
        <v>0.81</v>
      </c>
      <c r="D24" s="27"/>
      <c r="E24" s="27"/>
      <c r="F24" s="27"/>
      <c r="G24" s="27"/>
      <c r="H24" s="37">
        <f>SUM(B24:G24)</f>
        <v>2</v>
      </c>
    </row>
    <row r="25" spans="1:8">
      <c r="A25" s="26" t="s">
        <v>21</v>
      </c>
      <c r="B25" s="28">
        <v>1.31</v>
      </c>
      <c r="C25" s="28">
        <v>1.25</v>
      </c>
      <c r="D25" s="27">
        <v>1.24</v>
      </c>
      <c r="E25" s="27">
        <v>0.74</v>
      </c>
      <c r="F25" s="27">
        <v>0.91</v>
      </c>
      <c r="G25" s="27">
        <v>0.56000000000000005</v>
      </c>
      <c r="H25" s="37">
        <f>SUM(B25:G25)</f>
        <v>6.01</v>
      </c>
    </row>
    <row r="26" spans="1:8">
      <c r="A26" s="26" t="s">
        <v>2</v>
      </c>
      <c r="B26" s="27">
        <v>1</v>
      </c>
      <c r="C26" s="27"/>
      <c r="D26" s="27"/>
      <c r="E26" s="27"/>
      <c r="F26" s="27"/>
      <c r="G26" s="27"/>
      <c r="H26" s="37">
        <f t="shared" ref="H26:H44" si="0">SUM(B26:G26)</f>
        <v>1</v>
      </c>
    </row>
    <row r="27" spans="1:8">
      <c r="A27" s="26" t="s">
        <v>1</v>
      </c>
      <c r="B27" s="27">
        <v>1.2</v>
      </c>
      <c r="C27" s="27">
        <v>0.75</v>
      </c>
      <c r="D27" s="27">
        <v>1.06</v>
      </c>
      <c r="E27" s="27"/>
      <c r="F27" s="27"/>
      <c r="G27" s="27"/>
      <c r="H27" s="37">
        <f t="shared" si="0"/>
        <v>3.01</v>
      </c>
    </row>
    <row r="28" spans="1:8">
      <c r="A28" s="26" t="s">
        <v>3</v>
      </c>
      <c r="B28" s="27">
        <v>1.33</v>
      </c>
      <c r="C28" s="27">
        <v>0.73</v>
      </c>
      <c r="D28" s="27">
        <v>1.25</v>
      </c>
      <c r="E28" s="27">
        <v>0.7</v>
      </c>
      <c r="F28" s="27"/>
      <c r="G28" s="27"/>
      <c r="H28" s="37">
        <f t="shared" si="0"/>
        <v>4.01</v>
      </c>
    </row>
    <row r="29" spans="1:8">
      <c r="A29" s="27" t="s">
        <v>4</v>
      </c>
      <c r="B29" s="27">
        <v>1.67</v>
      </c>
      <c r="C29" s="27">
        <v>1.0900000000000001</v>
      </c>
      <c r="D29" s="27">
        <v>1.24</v>
      </c>
      <c r="E29" s="27">
        <v>0.63</v>
      </c>
      <c r="F29" s="27">
        <v>0.86</v>
      </c>
      <c r="G29" s="27">
        <v>0.52</v>
      </c>
      <c r="H29" s="37">
        <f t="shared" si="0"/>
        <v>6.01</v>
      </c>
    </row>
    <row r="30" spans="1:8">
      <c r="A30" s="26" t="s">
        <v>5</v>
      </c>
      <c r="B30" s="27">
        <v>1.1100000000000001</v>
      </c>
      <c r="C30" s="27">
        <v>0.96</v>
      </c>
      <c r="D30" s="27">
        <v>1.31</v>
      </c>
      <c r="E30" s="27">
        <v>0.63</v>
      </c>
      <c r="F30" s="27"/>
      <c r="G30" s="27"/>
      <c r="H30" s="37">
        <f t="shared" si="0"/>
        <v>4.0100000000000007</v>
      </c>
    </row>
    <row r="31" spans="1:8">
      <c r="A31" s="26" t="s">
        <v>6</v>
      </c>
      <c r="B31" s="27">
        <v>1.2</v>
      </c>
      <c r="C31" s="27">
        <v>0.97</v>
      </c>
      <c r="D31" s="27">
        <v>1.17</v>
      </c>
      <c r="E31" s="27">
        <v>0.66</v>
      </c>
      <c r="F31" s="27"/>
      <c r="G31" s="27"/>
      <c r="H31" s="37">
        <f t="shared" si="0"/>
        <v>4</v>
      </c>
    </row>
    <row r="32" spans="1:8">
      <c r="A32" s="26" t="s">
        <v>8</v>
      </c>
      <c r="B32" s="27">
        <v>1.39</v>
      </c>
      <c r="C32" s="27">
        <v>0.61</v>
      </c>
      <c r="D32" s="27"/>
      <c r="E32" s="27"/>
      <c r="F32" s="27"/>
      <c r="G32" s="27"/>
      <c r="H32" s="37">
        <f t="shared" si="0"/>
        <v>2</v>
      </c>
    </row>
    <row r="33" spans="1:8">
      <c r="A33" s="26" t="s">
        <v>7</v>
      </c>
      <c r="B33" s="27">
        <v>1.31</v>
      </c>
      <c r="C33" s="27">
        <v>0.91</v>
      </c>
      <c r="D33" s="27">
        <v>1.24</v>
      </c>
      <c r="E33" s="27">
        <v>0.54</v>
      </c>
      <c r="F33" s="27"/>
      <c r="G33" s="27"/>
      <c r="H33" s="37">
        <f t="shared" si="0"/>
        <v>4</v>
      </c>
    </row>
    <row r="34" spans="1:8">
      <c r="A34" s="26" t="s">
        <v>9</v>
      </c>
      <c r="B34" s="27">
        <v>1.44</v>
      </c>
      <c r="C34" s="27">
        <v>0.56000000000000005</v>
      </c>
      <c r="D34" s="27"/>
      <c r="E34" s="27"/>
      <c r="F34" s="27"/>
      <c r="G34" s="27"/>
      <c r="H34" s="37">
        <f t="shared" si="0"/>
        <v>2</v>
      </c>
    </row>
    <row r="35" spans="1:8">
      <c r="A35" s="26" t="s">
        <v>22</v>
      </c>
      <c r="B35" s="27">
        <v>1.41</v>
      </c>
      <c r="C35" s="27">
        <v>0.59</v>
      </c>
      <c r="D35" s="27"/>
      <c r="E35" s="27"/>
      <c r="F35" s="27"/>
      <c r="G35" s="27"/>
      <c r="H35" s="37">
        <f t="shared" si="0"/>
        <v>2</v>
      </c>
    </row>
    <row r="36" spans="1:8">
      <c r="A36" s="27" t="s">
        <v>10</v>
      </c>
      <c r="B36" s="27">
        <v>1.42</v>
      </c>
      <c r="C36" s="27">
        <v>0.57999999999999996</v>
      </c>
      <c r="D36" s="27"/>
      <c r="E36" s="27"/>
      <c r="F36" s="27"/>
      <c r="G36" s="27"/>
      <c r="H36" s="37">
        <f t="shared" si="0"/>
        <v>2</v>
      </c>
    </row>
    <row r="37" spans="1:8">
      <c r="A37" s="26" t="s">
        <v>11</v>
      </c>
      <c r="B37" s="27">
        <v>1.37</v>
      </c>
      <c r="C37" s="27">
        <v>0.63</v>
      </c>
      <c r="D37" s="27"/>
      <c r="E37" s="27"/>
      <c r="F37" s="27"/>
      <c r="G37" s="27"/>
      <c r="H37" s="37">
        <f t="shared" si="0"/>
        <v>2</v>
      </c>
    </row>
    <row r="38" spans="1:8">
      <c r="A38" s="26" t="s">
        <v>12</v>
      </c>
      <c r="B38" s="27">
        <v>1.44</v>
      </c>
      <c r="C38" s="27">
        <v>0.56000000000000005</v>
      </c>
      <c r="D38" s="27"/>
      <c r="E38" s="27"/>
      <c r="F38" s="27"/>
      <c r="G38" s="27"/>
      <c r="H38" s="37">
        <f t="shared" si="0"/>
        <v>2</v>
      </c>
    </row>
    <row r="39" spans="1:8">
      <c r="A39" s="26" t="s">
        <v>13</v>
      </c>
      <c r="B39" s="27">
        <v>1.41</v>
      </c>
      <c r="C39" s="27">
        <v>0.59</v>
      </c>
      <c r="D39" s="27"/>
      <c r="E39" s="27"/>
      <c r="F39" s="27"/>
      <c r="G39" s="27"/>
      <c r="H39" s="37">
        <f t="shared" si="0"/>
        <v>2</v>
      </c>
    </row>
    <row r="40" spans="1:8">
      <c r="A40" s="26" t="s">
        <v>14</v>
      </c>
      <c r="B40" s="27">
        <v>1.25</v>
      </c>
      <c r="C40" s="27">
        <v>0.75</v>
      </c>
      <c r="D40" s="27"/>
      <c r="E40" s="27"/>
      <c r="F40" s="27"/>
      <c r="G40" s="27"/>
      <c r="H40" s="37">
        <f t="shared" si="0"/>
        <v>2</v>
      </c>
    </row>
    <row r="41" spans="1:8">
      <c r="A41" s="26" t="s">
        <v>15</v>
      </c>
      <c r="B41" s="27">
        <v>1</v>
      </c>
      <c r="C41" s="27"/>
      <c r="D41" s="27"/>
      <c r="E41" s="27"/>
      <c r="F41" s="27"/>
      <c r="G41" s="27"/>
      <c r="H41" s="37">
        <f t="shared" si="0"/>
        <v>1</v>
      </c>
    </row>
    <row r="42" spans="1:8">
      <c r="A42" s="26" t="s">
        <v>16</v>
      </c>
      <c r="B42" s="27">
        <v>0.74</v>
      </c>
      <c r="C42" s="27">
        <v>0.41</v>
      </c>
      <c r="D42" s="27">
        <v>0.97</v>
      </c>
      <c r="E42" s="27">
        <v>0.64</v>
      </c>
      <c r="F42" s="27">
        <v>2.2200000000000002</v>
      </c>
      <c r="G42" s="27">
        <v>1.03</v>
      </c>
      <c r="H42" s="37">
        <f t="shared" si="0"/>
        <v>6.0100000000000007</v>
      </c>
    </row>
    <row r="43" spans="1:8">
      <c r="A43" s="27" t="s">
        <v>17</v>
      </c>
      <c r="B43" s="27">
        <v>1</v>
      </c>
      <c r="C43" s="27">
        <v>0.62</v>
      </c>
      <c r="D43" s="27">
        <v>1.42</v>
      </c>
      <c r="E43" s="27">
        <v>0.92</v>
      </c>
      <c r="F43" s="27"/>
      <c r="G43" s="27"/>
      <c r="H43" s="37">
        <f t="shared" si="0"/>
        <v>3.96</v>
      </c>
    </row>
    <row r="44" spans="1:8">
      <c r="A44" s="26" t="s">
        <v>18</v>
      </c>
      <c r="B44" s="27">
        <v>1.1599999999999999</v>
      </c>
      <c r="C44" s="27">
        <v>0.78</v>
      </c>
      <c r="D44" s="27">
        <v>1.06</v>
      </c>
      <c r="E44" s="27"/>
      <c r="F44" s="27"/>
      <c r="G44" s="27"/>
      <c r="H44" s="37">
        <f t="shared" si="0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C. alpina</vt:lpstr>
      <vt:lpstr>C. brevicornu</vt:lpstr>
      <vt:lpstr>C. tricarinata</vt:lpstr>
      <vt:lpstr>P. delavayi</vt:lpstr>
      <vt:lpstr>P. flavus</vt:lpstr>
      <vt:lpstr>C. nipponica</vt:lpstr>
      <vt:lpstr>C. taibaishanensis</vt:lpstr>
      <vt:lpstr>C. ecarinata</vt:lpstr>
      <vt:lpstr>Sheet11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Lingyue</dc:creator>
  <cp:lastModifiedBy>hp</cp:lastModifiedBy>
  <dcterms:created xsi:type="dcterms:W3CDTF">2021-02-05T07:25:00Z</dcterms:created>
  <dcterms:modified xsi:type="dcterms:W3CDTF">2021-11-05T02:04:26Z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