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ox Sync\Papers\Submitted\Juan INTACT ATAC\Review Juan Intact\Supplemental Tables\"/>
    </mc:Choice>
  </mc:AlternateContent>
  <xr:revisionPtr revIDLastSave="0" documentId="13_ncr:1_{FB5CCC3F-0FFD-43A9-823E-90695761E908}" xr6:coauthVersionLast="36" xr6:coauthVersionMax="47" xr10:uidLastSave="{00000000-0000-0000-0000-000000000000}"/>
  <bookViews>
    <workbookView xWindow="-120" yWindow="-120" windowWidth="20730" windowHeight="11160" xr2:uid="{145EC29C-1BE9-44EB-9220-3F8A8FD2D0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B17" i="1" l="1"/>
  <c r="B19" i="1"/>
  <c r="D17" i="1" l="1"/>
  <c r="C17" i="1"/>
  <c r="D15" i="1"/>
  <c r="C15" i="1"/>
  <c r="B15" i="1"/>
  <c r="D13" i="1"/>
  <c r="C13" i="1"/>
  <c r="B13" i="1"/>
  <c r="D10" i="1"/>
  <c r="D11" i="1" s="1"/>
  <c r="C10" i="1"/>
  <c r="C11" i="1" s="1"/>
  <c r="B10" i="1"/>
  <c r="B11" i="1" s="1"/>
  <c r="D9" i="1"/>
  <c r="C9" i="1"/>
  <c r="B9" i="1"/>
  <c r="D7" i="1"/>
  <c r="C7" i="1"/>
  <c r="B7" i="1"/>
</calcChain>
</file>

<file path=xl/sharedStrings.xml><?xml version="1.0" encoding="utf-8"?>
<sst xmlns="http://schemas.openxmlformats.org/spreadsheetml/2006/main" count="26" uniqueCount="24">
  <si>
    <t>INTACT-Frozen root</t>
  </si>
  <si>
    <t>INTACT-Fresh root</t>
  </si>
  <si>
    <t># reads total</t>
  </si>
  <si>
    <t>mean per-bp qual</t>
  </si>
  <si>
    <t>&gt;30</t>
  </si>
  <si>
    <t>%reads with mapq&gt;0</t>
  </si>
  <si>
    <t># chloroplast</t>
  </si>
  <si>
    <t>%chloroplast</t>
  </si>
  <si>
    <t># mitochondria</t>
  </si>
  <si>
    <t>%mitochondria</t>
  </si>
  <si>
    <t>nodups</t>
  </si>
  <si>
    <t>%dups</t>
  </si>
  <si>
    <t>SPOT score</t>
  </si>
  <si>
    <t>Lu et al., 2020 (hexaploid)</t>
  </si>
  <si>
    <t>This work (tetraploid wheat)</t>
  </si>
  <si>
    <t>Leaf protoplast</t>
  </si>
  <si>
    <r>
      <t xml:space="preserve"># </t>
    </r>
    <r>
      <rPr>
        <b/>
        <sz val="10"/>
        <color rgb="FFFF0000"/>
        <rFont val="Arial"/>
        <family val="2"/>
      </rPr>
      <t xml:space="preserve">aligned </t>
    </r>
    <r>
      <rPr>
        <b/>
        <sz val="10"/>
        <rFont val="Arial"/>
        <family val="2"/>
      </rPr>
      <t>reads, mapq40+, nodups, nocentromere</t>
    </r>
  </si>
  <si>
    <r>
      <t>%reads with mapq</t>
    </r>
    <r>
      <rPr>
        <b/>
        <sz val="10"/>
        <color rgb="FFFF0000"/>
        <rFont val="Arial"/>
        <family val="2"/>
      </rPr>
      <t>=</t>
    </r>
    <r>
      <rPr>
        <b/>
        <sz val="10"/>
        <rFont val="Arial"/>
        <family val="2"/>
      </rPr>
      <t>0</t>
    </r>
  </si>
  <si>
    <r>
      <rPr>
        <b/>
        <sz val="10"/>
        <color rgb="FFFF0000"/>
        <rFont val="Arial"/>
        <family val="2"/>
      </rPr>
      <t xml:space="preserve"># Aligned </t>
    </r>
    <r>
      <rPr>
        <b/>
        <sz val="10"/>
        <rFont val="Arial"/>
        <family val="2"/>
      </rPr>
      <t>reads with mapq&gt;0</t>
    </r>
  </si>
  <si>
    <r>
      <rPr>
        <b/>
        <sz val="10"/>
        <color rgb="FFFF0000"/>
        <rFont val="Arial"/>
        <family val="2"/>
      </rPr>
      <t># Aligned</t>
    </r>
    <r>
      <rPr>
        <b/>
        <sz val="10"/>
        <rFont val="Arial"/>
        <family val="2"/>
      </rPr>
      <t xml:space="preserve"> reads mapq</t>
    </r>
    <r>
      <rPr>
        <b/>
        <sz val="10"/>
        <color rgb="FFFF0000"/>
        <rFont val="Arial"/>
        <family val="2"/>
      </rPr>
      <t>=</t>
    </r>
    <r>
      <rPr>
        <b/>
        <sz val="10"/>
        <rFont val="Arial"/>
        <family val="2"/>
      </rPr>
      <t>0</t>
    </r>
  </si>
  <si>
    <r>
      <rPr>
        <b/>
        <sz val="10"/>
        <rFont val="Arial"/>
        <family val="2"/>
      </rPr>
      <t xml:space="preserve">% </t>
    </r>
    <r>
      <rPr>
        <b/>
        <sz val="10"/>
        <color rgb="FFFF0000"/>
        <rFont val="Arial"/>
        <family val="2"/>
      </rPr>
      <t>reads aligned</t>
    </r>
    <r>
      <rPr>
        <b/>
        <sz val="10"/>
        <color rgb="FFA61C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 xml:space="preserve">to the </t>
    </r>
    <r>
      <rPr>
        <b/>
        <sz val="10"/>
        <rFont val="Arial"/>
        <family val="2"/>
      </rPr>
      <t>wheat genome</t>
    </r>
  </si>
  <si>
    <r>
      <t xml:space="preserve"># reads aligned to the wheat </t>
    </r>
    <r>
      <rPr>
        <b/>
        <sz val="10"/>
        <color rgb="FFFF0000"/>
        <rFont val="Arial"/>
        <family val="2"/>
      </rPr>
      <t>genome</t>
    </r>
  </si>
  <si>
    <r>
      <rPr>
        <b/>
        <sz val="11"/>
        <color theme="1"/>
        <rFont val="Calibri"/>
        <family val="2"/>
        <scheme val="minor"/>
      </rPr>
      <t>Table S1</t>
    </r>
    <r>
      <rPr>
        <sz val="11"/>
        <color theme="1"/>
        <rFont val="Calibri"/>
        <family val="2"/>
        <scheme val="minor"/>
      </rPr>
      <t>. Sequencing stats</t>
    </r>
  </si>
  <si>
    <r>
      <t xml:space="preserve">% </t>
    </r>
    <r>
      <rPr>
        <b/>
        <sz val="10"/>
        <color rgb="FFFF0000"/>
        <rFont val="Arial"/>
        <family val="2"/>
      </rPr>
      <t>aligned</t>
    </r>
    <r>
      <rPr>
        <b/>
        <sz val="10"/>
        <rFont val="Arial"/>
        <family val="2"/>
      </rPr>
      <t xml:space="preserve"> reads, mapq40+, nodups, nocentromere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</si>
</sst>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A61C00"/>
      <name val="Arial"/>
      <family val="2"/>
    </font>
    <font>
      <sz val="10"/>
      <color rgb="FFFF0000"/>
      <name val="Arial"/>
      <family val="2"/>
    </font>
    <font>
      <b/>
      <sz val="10"/>
      <color rgb="FF38761D"/>
      <name val="Arial"/>
      <family val="2"/>
    </font>
    <font>
      <sz val="10"/>
      <color rgb="FF38761D"/>
      <name val="Arial"/>
      <family val="2"/>
    </font>
    <font>
      <b/>
      <sz val="10"/>
      <color rgb="FFFF00FF"/>
      <name val="Arial"/>
      <family val="2"/>
    </font>
    <font>
      <sz val="10"/>
      <color rgb="FFFF00FF"/>
      <name val="Arial"/>
      <family val="2"/>
    </font>
    <font>
      <sz val="10"/>
      <color theme="9" tint="-0.249977111117893"/>
      <name val="Arial"/>
      <family val="2"/>
    </font>
    <font>
      <sz val="10"/>
      <color theme="7" tint="-0.249977111117893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3" fontId="0" fillId="0" borderId="0" xfId="0" applyNumberFormat="1"/>
    <xf numFmtId="0" fontId="1" fillId="0" borderId="0" xfId="0" applyFont="1" applyBorder="1" applyAlignment="1">
      <alignment wrapText="1"/>
    </xf>
    <xf numFmtId="0" fontId="1" fillId="0" borderId="0" xfId="0" applyFont="1" applyBorder="1"/>
    <xf numFmtId="3" fontId="2" fillId="2" borderId="0" xfId="0" applyNumberFormat="1" applyFont="1" applyFill="1" applyBorder="1" applyAlignment="1">
      <alignment horizontal="center"/>
    </xf>
    <xf numFmtId="3" fontId="2" fillId="3" borderId="0" xfId="0" applyNumberFormat="1" applyFont="1" applyFill="1" applyBorder="1" applyAlignment="1">
      <alignment horizontal="center"/>
    </xf>
    <xf numFmtId="3" fontId="2" fillId="4" borderId="0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3" fontId="1" fillId="0" borderId="0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0" borderId="2" xfId="0" applyFont="1" applyBorder="1"/>
    <xf numFmtId="0" fontId="3" fillId="2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2" fillId="4" borderId="2" xfId="0" applyNumberFormat="1" applyFont="1" applyFill="1" applyBorder="1" applyAlignment="1">
      <alignment horizontal="center"/>
    </xf>
    <xf numFmtId="0" fontId="5" fillId="0" borderId="2" xfId="0" applyFont="1" applyBorder="1"/>
    <xf numFmtId="10" fontId="2" fillId="2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center"/>
    </xf>
    <xf numFmtId="10" fontId="6" fillId="4" borderId="2" xfId="0" applyNumberFormat="1" applyFont="1" applyFill="1" applyBorder="1" applyAlignment="1">
      <alignment horizontal="center"/>
    </xf>
    <xf numFmtId="3" fontId="1" fillId="0" borderId="2" xfId="0" applyNumberFormat="1" applyFont="1" applyBorder="1"/>
    <xf numFmtId="10" fontId="2" fillId="4" borderId="2" xfId="0" applyNumberFormat="1" applyFont="1" applyFill="1" applyBorder="1" applyAlignment="1">
      <alignment horizontal="center"/>
    </xf>
    <xf numFmtId="10" fontId="1" fillId="0" borderId="2" xfId="0" applyNumberFormat="1" applyFont="1" applyBorder="1"/>
    <xf numFmtId="10" fontId="7" fillId="0" borderId="2" xfId="0" applyNumberFormat="1" applyFont="1" applyBorder="1"/>
    <xf numFmtId="10" fontId="8" fillId="2" borderId="2" xfId="0" applyNumberFormat="1" applyFont="1" applyFill="1" applyBorder="1" applyAlignment="1">
      <alignment horizontal="center"/>
    </xf>
    <xf numFmtId="10" fontId="8" fillId="3" borderId="2" xfId="0" applyNumberFormat="1" applyFont="1" applyFill="1" applyBorder="1" applyAlignment="1">
      <alignment horizontal="center"/>
    </xf>
    <xf numFmtId="10" fontId="8" fillId="4" borderId="2" xfId="0" applyNumberFormat="1" applyFont="1" applyFill="1" applyBorder="1" applyAlignment="1">
      <alignment horizontal="center"/>
    </xf>
    <xf numFmtId="10" fontId="9" fillId="0" borderId="2" xfId="0" applyNumberFormat="1" applyFont="1" applyBorder="1"/>
    <xf numFmtId="10" fontId="10" fillId="2" borderId="2" xfId="0" applyNumberFormat="1" applyFont="1" applyFill="1" applyBorder="1" applyAlignment="1">
      <alignment horizontal="center"/>
    </xf>
    <xf numFmtId="10" fontId="10" fillId="3" borderId="2" xfId="0" applyNumberFormat="1" applyFont="1" applyFill="1" applyBorder="1" applyAlignment="1">
      <alignment horizontal="center"/>
    </xf>
    <xf numFmtId="10" fontId="10" fillId="4" borderId="2" xfId="0" applyNumberFormat="1" applyFont="1" applyFill="1" applyBorder="1" applyAlignment="1">
      <alignment horizontal="center"/>
    </xf>
    <xf numFmtId="10" fontId="4" fillId="2" borderId="2" xfId="0" applyNumberFormat="1" applyFont="1" applyFill="1" applyBorder="1" applyAlignment="1">
      <alignment horizontal="center"/>
    </xf>
    <xf numFmtId="10" fontId="4" fillId="3" borderId="2" xfId="0" applyNumberFormat="1" applyFont="1" applyFill="1" applyBorder="1" applyAlignment="1">
      <alignment horizontal="center"/>
    </xf>
    <xf numFmtId="10" fontId="4" fillId="4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wrapText="1"/>
    </xf>
    <xf numFmtId="0" fontId="6" fillId="2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C7223-0714-4354-9BDE-6ED20DE04B88}">
  <dimension ref="A1:F20"/>
  <sheetViews>
    <sheetView tabSelected="1" zoomScale="124" zoomScaleNormal="124" workbookViewId="0">
      <selection activeCell="A30" sqref="A30"/>
    </sheetView>
  </sheetViews>
  <sheetFormatPr defaultRowHeight="15" x14ac:dyDescent="0.25"/>
  <cols>
    <col min="1" max="1" width="53" customWidth="1"/>
    <col min="2" max="2" width="23.28515625" customWidth="1"/>
    <col min="3" max="3" width="21.140625" customWidth="1"/>
    <col min="4" max="4" width="27.28515625" customWidth="1"/>
    <col min="6" max="6" width="11.5703125" bestFit="1" customWidth="1"/>
  </cols>
  <sheetData>
    <row r="1" spans="1:6" x14ac:dyDescent="0.25">
      <c r="A1" t="s">
        <v>22</v>
      </c>
    </row>
    <row r="2" spans="1:6" x14ac:dyDescent="0.25">
      <c r="A2" s="11"/>
      <c r="B2" s="42" t="s">
        <v>14</v>
      </c>
      <c r="C2" s="42"/>
      <c r="D2" s="12" t="s">
        <v>13</v>
      </c>
    </row>
    <row r="3" spans="1:6" x14ac:dyDescent="0.25">
      <c r="A3" s="11"/>
      <c r="B3" s="13" t="s">
        <v>0</v>
      </c>
      <c r="C3" s="14" t="s">
        <v>1</v>
      </c>
      <c r="D3" s="15" t="s">
        <v>15</v>
      </c>
    </row>
    <row r="4" spans="1:6" x14ac:dyDescent="0.25">
      <c r="A4" s="3" t="s">
        <v>2</v>
      </c>
      <c r="B4" s="4">
        <v>198688326</v>
      </c>
      <c r="C4" s="5">
        <v>507875212</v>
      </c>
      <c r="D4" s="6">
        <v>93025872</v>
      </c>
    </row>
    <row r="5" spans="1:6" x14ac:dyDescent="0.25">
      <c r="A5" s="16" t="s">
        <v>3</v>
      </c>
      <c r="B5" s="17" t="s">
        <v>4</v>
      </c>
      <c r="C5" s="18" t="s">
        <v>4</v>
      </c>
      <c r="D5" s="19" t="s">
        <v>4</v>
      </c>
    </row>
    <row r="6" spans="1:6" x14ac:dyDescent="0.25">
      <c r="A6" s="3" t="s">
        <v>21</v>
      </c>
      <c r="B6" s="7">
        <v>129352407</v>
      </c>
      <c r="C6" s="8">
        <v>243609424</v>
      </c>
      <c r="D6" s="9">
        <v>27744884</v>
      </c>
    </row>
    <row r="7" spans="1:6" x14ac:dyDescent="0.25">
      <c r="A7" s="20" t="s">
        <v>20</v>
      </c>
      <c r="B7" s="21">
        <f>B6/B4</f>
        <v>0.65103174204608272</v>
      </c>
      <c r="C7" s="22">
        <f>C6/C4</f>
        <v>0.47966393760520842</v>
      </c>
      <c r="D7" s="23">
        <f>D6/D4</f>
        <v>0.29824911504188856</v>
      </c>
    </row>
    <row r="8" spans="1:6" x14ac:dyDescent="0.25">
      <c r="A8" s="10" t="s">
        <v>18</v>
      </c>
      <c r="B8" s="7">
        <v>55451978</v>
      </c>
      <c r="C8" s="5">
        <v>127696733</v>
      </c>
      <c r="D8" s="9">
        <v>16194782</v>
      </c>
      <c r="F8" s="1"/>
    </row>
    <row r="9" spans="1:6" x14ac:dyDescent="0.25">
      <c r="A9" s="24" t="s">
        <v>5</v>
      </c>
      <c r="B9" s="21">
        <f>B8/B6</f>
        <v>0.4286891855054541</v>
      </c>
      <c r="C9" s="22">
        <f t="shared" ref="C9:D9" si="0">C8/C6</f>
        <v>0.52418634264329611</v>
      </c>
      <c r="D9" s="25">
        <f t="shared" si="0"/>
        <v>0.58370335950945051</v>
      </c>
    </row>
    <row r="10" spans="1:6" x14ac:dyDescent="0.25">
      <c r="A10" s="10" t="s">
        <v>19</v>
      </c>
      <c r="B10" s="7">
        <f>B6-B8</f>
        <v>73900429</v>
      </c>
      <c r="C10" s="5">
        <f t="shared" ref="C10:D10" si="1">C6-C8</f>
        <v>115912691</v>
      </c>
      <c r="D10" s="9">
        <f t="shared" si="1"/>
        <v>11550102</v>
      </c>
    </row>
    <row r="11" spans="1:6" x14ac:dyDescent="0.25">
      <c r="A11" s="26" t="s">
        <v>17</v>
      </c>
      <c r="B11" s="21">
        <f>B10/B6</f>
        <v>0.5713108144945459</v>
      </c>
      <c r="C11" s="22">
        <f t="shared" ref="C11:D11" si="2">C10/C6</f>
        <v>0.47581365735670389</v>
      </c>
      <c r="D11" s="25">
        <f t="shared" si="2"/>
        <v>0.41629664049054954</v>
      </c>
    </row>
    <row r="12" spans="1:6" x14ac:dyDescent="0.25">
      <c r="A12" s="10" t="s">
        <v>6</v>
      </c>
      <c r="B12" s="7">
        <v>3417007</v>
      </c>
      <c r="C12" s="8">
        <v>7402101</v>
      </c>
      <c r="D12" s="9">
        <v>6142013</v>
      </c>
    </row>
    <row r="13" spans="1:6" x14ac:dyDescent="0.25">
      <c r="A13" s="27" t="s">
        <v>7</v>
      </c>
      <c r="B13" s="28">
        <f t="shared" ref="B13:D13" si="3">B12/B6</f>
        <v>2.6416261430682153E-2</v>
      </c>
      <c r="C13" s="29">
        <f t="shared" si="3"/>
        <v>3.0385117613512359E-2</v>
      </c>
      <c r="D13" s="30">
        <f t="shared" si="3"/>
        <v>0.22137461450550666</v>
      </c>
    </row>
    <row r="14" spans="1:6" x14ac:dyDescent="0.25">
      <c r="A14" s="10" t="s">
        <v>8</v>
      </c>
      <c r="B14" s="7">
        <v>7685050</v>
      </c>
      <c r="C14" s="8">
        <v>14292565</v>
      </c>
      <c r="D14" s="9">
        <v>906821</v>
      </c>
    </row>
    <row r="15" spans="1:6" x14ac:dyDescent="0.25">
      <c r="A15" s="31" t="s">
        <v>9</v>
      </c>
      <c r="B15" s="32">
        <f t="shared" ref="B15:C15" si="4">B14/B6</f>
        <v>5.9411727838972493E-2</v>
      </c>
      <c r="C15" s="33">
        <f t="shared" si="4"/>
        <v>5.8670000385535166E-2</v>
      </c>
      <c r="D15" s="34">
        <f>D14/D6</f>
        <v>3.2684259916170494E-2</v>
      </c>
    </row>
    <row r="16" spans="1:6" x14ac:dyDescent="0.25">
      <c r="A16" s="3" t="s">
        <v>10</v>
      </c>
      <c r="B16" s="7">
        <v>75075305</v>
      </c>
      <c r="C16" s="8">
        <v>144301457</v>
      </c>
      <c r="D16" s="9">
        <v>17478987</v>
      </c>
    </row>
    <row r="17" spans="1:4" x14ac:dyDescent="0.25">
      <c r="A17" s="16" t="s">
        <v>11</v>
      </c>
      <c r="B17" s="35">
        <f>(B6-B16)/B6</f>
        <v>0.41960643221737653</v>
      </c>
      <c r="C17" s="36">
        <f>(C6-C16)/C6</f>
        <v>0.40765240264268265</v>
      </c>
      <c r="D17" s="37">
        <f>(D6-D16)/D6</f>
        <v>0.37001044949404005</v>
      </c>
    </row>
    <row r="18" spans="1:4" ht="17.100000000000001" customHeight="1" x14ac:dyDescent="0.25">
      <c r="A18" s="2" t="s">
        <v>16</v>
      </c>
      <c r="B18" s="4">
        <v>18927368</v>
      </c>
      <c r="C18" s="5">
        <v>59336265</v>
      </c>
      <c r="D18" s="6">
        <v>5593768</v>
      </c>
    </row>
    <row r="19" spans="1:4" ht="16.5" customHeight="1" x14ac:dyDescent="0.25">
      <c r="A19" s="38" t="s">
        <v>23</v>
      </c>
      <c r="B19" s="35">
        <f>B18/B6</f>
        <v>0.14632404946279817</v>
      </c>
      <c r="C19" s="36">
        <f>C18/C6</f>
        <v>0.2435713037111405</v>
      </c>
      <c r="D19" s="37">
        <f>D18/D6</f>
        <v>0.20161439492772792</v>
      </c>
    </row>
    <row r="20" spans="1:4" x14ac:dyDescent="0.25">
      <c r="A20" s="16" t="s">
        <v>12</v>
      </c>
      <c r="B20" s="39">
        <v>6.0000000000000001E-3</v>
      </c>
      <c r="C20" s="40">
        <v>0.44</v>
      </c>
      <c r="D20" s="41">
        <v>0.16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jmdebern.admin</dc:creator>
  <cp:lastModifiedBy>Jorge Dubcovsky</cp:lastModifiedBy>
  <dcterms:created xsi:type="dcterms:W3CDTF">2022-07-16T21:54:42Z</dcterms:created>
  <dcterms:modified xsi:type="dcterms:W3CDTF">2023-02-07T22:31:26Z</dcterms:modified>
</cp:coreProperties>
</file>