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950" windowHeight="12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0" i="1" l="1"/>
  <c r="H30" i="1"/>
  <c r="G30" i="1"/>
  <c r="F30" i="1"/>
  <c r="E30" i="1"/>
  <c r="D30" i="1"/>
  <c r="C30" i="1"/>
  <c r="I29" i="1" l="1"/>
  <c r="H29" i="1" s="1"/>
  <c r="I28" i="1"/>
  <c r="H28" i="1" s="1"/>
  <c r="I27" i="1"/>
  <c r="H27" i="1" s="1"/>
  <c r="I26" i="1"/>
  <c r="H26" i="1" s="1"/>
  <c r="I25" i="1"/>
  <c r="H25" i="1" s="1"/>
  <c r="I24" i="1"/>
  <c r="H24" i="1" s="1"/>
  <c r="I23" i="1"/>
  <c r="H23" i="1"/>
  <c r="I22" i="1"/>
  <c r="H22" i="1"/>
  <c r="I21" i="1"/>
  <c r="H21" i="1" s="1"/>
  <c r="I20" i="1"/>
  <c r="H20" i="1" s="1"/>
  <c r="I19" i="1"/>
  <c r="H19" i="1" s="1"/>
  <c r="I18" i="1"/>
  <c r="H18" i="1" s="1"/>
  <c r="I17" i="1"/>
  <c r="H17" i="1" s="1"/>
  <c r="I16" i="1"/>
  <c r="H16" i="1" s="1"/>
  <c r="I15" i="1"/>
  <c r="H15" i="1" s="1"/>
  <c r="I14" i="1"/>
  <c r="H14" i="1"/>
  <c r="I13" i="1"/>
  <c r="H13" i="1" s="1"/>
  <c r="I12" i="1"/>
  <c r="H12" i="1" s="1"/>
  <c r="I11" i="1"/>
  <c r="H11" i="1" s="1"/>
  <c r="I10" i="1"/>
  <c r="H10" i="1" s="1"/>
  <c r="I9" i="1"/>
  <c r="H9" i="1" s="1"/>
  <c r="I8" i="1"/>
  <c r="H8" i="1"/>
  <c r="I7" i="1"/>
  <c r="H7" i="1" s="1"/>
  <c r="I6" i="1"/>
  <c r="H6" i="1"/>
</calcChain>
</file>

<file path=xl/sharedStrings.xml><?xml version="1.0" encoding="utf-8"?>
<sst xmlns="http://schemas.openxmlformats.org/spreadsheetml/2006/main" count="36" uniqueCount="36">
  <si>
    <t>Species</t>
  </si>
  <si>
    <t>LSC</t>
  </si>
  <si>
    <t>IR</t>
  </si>
  <si>
    <t>SSC</t>
  </si>
  <si>
    <t>CDS</t>
  </si>
  <si>
    <t>Intron</t>
  </si>
  <si>
    <t>IGS</t>
  </si>
  <si>
    <t xml:space="preserve">Bletilla striata </t>
  </si>
  <si>
    <t>Bulleyia yunnanensis</t>
  </si>
  <si>
    <t>Chelonistele sulphurea</t>
  </si>
  <si>
    <t xml:space="preserve">Coelogyne barbata </t>
  </si>
  <si>
    <t>Coelogyne corymbosa</t>
  </si>
  <si>
    <t>Coelogyne cristata</t>
  </si>
  <si>
    <t>Coelogyne flaccida</t>
  </si>
  <si>
    <t>Coelogyne punctulata</t>
  </si>
  <si>
    <t>Coelogyne rochussenii</t>
  </si>
  <si>
    <t>Coelogyne viscosa</t>
  </si>
  <si>
    <t>Dendrochilum apoense</t>
  </si>
  <si>
    <t>Dendrochilum cootesii</t>
  </si>
  <si>
    <t>Ischnogyne mandarinorum</t>
  </si>
  <si>
    <t>Neogyna gardneriana</t>
  </si>
  <si>
    <t>Otochilus fuscus</t>
  </si>
  <si>
    <t>Otochilus porrectus</t>
  </si>
  <si>
    <t>Panisea tricallosa</t>
  </si>
  <si>
    <t>Pholidota chinensis</t>
  </si>
  <si>
    <t xml:space="preserve">Pholidota imbricata </t>
  </si>
  <si>
    <t>Pholidota protracta</t>
  </si>
  <si>
    <t>Pholidota ventricosa</t>
  </si>
  <si>
    <t>Pleione maculata</t>
  </si>
  <si>
    <t>Thunia alba</t>
  </si>
  <si>
    <t>Thuniopsis cleistogama</t>
  </si>
  <si>
    <t xml:space="preserve"> Proportion (%)</t>
    <phoneticPr fontId="1" type="noConversion"/>
  </si>
  <si>
    <t xml:space="preserve">Total </t>
    <phoneticPr fontId="1" type="noConversion"/>
  </si>
  <si>
    <t>/</t>
    <phoneticPr fontId="1" type="noConversion"/>
  </si>
  <si>
    <r>
      <t>Total</t>
    </r>
    <r>
      <rPr>
        <sz val="10.5"/>
        <rFont val="Times New Roman"/>
        <family val="1"/>
      </rPr>
      <t xml:space="preserve"> </t>
    </r>
    <r>
      <rPr>
        <b/>
        <sz val="10.5"/>
        <rFont val="Times New Roman"/>
        <family val="1"/>
      </rPr>
      <t xml:space="preserve"> of species</t>
    </r>
  </si>
  <si>
    <t>Table S4. Distribution of SSRs in the 24 Coelogyninae chloroplast  genomes (CDS: coding sequences;  IGS: intergenic spacer; LSC: large single-copy; SSC: short single-copy; IR: inverted repeat regions).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</si>
</sst>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宋体"/>
      <charset val="134"/>
      <scheme val="minor"/>
    </font>
    <font>
      <b/>
      <sz val="10.5"/>
      <name val="Times New Roman"/>
      <family val="1"/>
    </font>
    <font>
      <sz val="10.5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Fill="1" applyBorder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abSelected="1" workbookViewId="0">
      <selection activeCell="B2" sqref="B2"/>
    </sheetView>
  </sheetViews>
  <sheetFormatPr defaultColWidth="9" defaultRowHeight="14"/>
  <cols>
    <col min="1" max="1" width="9" style="2"/>
    <col min="2" max="2" width="22.26953125" style="2" customWidth="1"/>
    <col min="3" max="3" width="11.90625" style="2" customWidth="1"/>
    <col min="4" max="4" width="13" style="2" customWidth="1"/>
    <col min="5" max="5" width="13.81640625" style="2" customWidth="1"/>
    <col min="6" max="6" width="12.36328125" style="2" customWidth="1"/>
    <col min="7" max="7" width="13.26953125" style="2" customWidth="1"/>
    <col min="8" max="8" width="11.08984375" style="2" customWidth="1"/>
    <col min="9" max="9" width="17.1796875" style="2" customWidth="1"/>
    <col min="10" max="16384" width="9" style="2"/>
  </cols>
  <sheetData>
    <row r="2" spans="2:10">
      <c r="B2" s="1" t="s">
        <v>35</v>
      </c>
    </row>
    <row r="3" spans="2:10" ht="14.5" thickBot="1">
      <c r="B3" s="1"/>
    </row>
    <row r="4" spans="2:10">
      <c r="B4" s="19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7" t="s">
        <v>34</v>
      </c>
    </row>
    <row r="5" spans="2:10">
      <c r="B5" s="20"/>
      <c r="C5" s="16"/>
      <c r="D5" s="16"/>
      <c r="E5" s="16"/>
      <c r="F5" s="16"/>
      <c r="G5" s="16"/>
      <c r="H5" s="16"/>
      <c r="I5" s="18"/>
    </row>
    <row r="6" spans="2:10">
      <c r="B6" s="3" t="s">
        <v>7</v>
      </c>
      <c r="C6" s="4">
        <v>37</v>
      </c>
      <c r="D6" s="4">
        <v>6</v>
      </c>
      <c r="E6" s="4">
        <v>10</v>
      </c>
      <c r="F6" s="4">
        <v>8</v>
      </c>
      <c r="G6" s="4">
        <v>9</v>
      </c>
      <c r="H6" s="4">
        <f>I6-G6-F6</f>
        <v>36</v>
      </c>
      <c r="I6" s="5">
        <f>C6+D6+E6</f>
        <v>53</v>
      </c>
      <c r="J6" s="6"/>
    </row>
    <row r="7" spans="2:10">
      <c r="B7" s="3" t="s">
        <v>8</v>
      </c>
      <c r="C7" s="4">
        <v>25</v>
      </c>
      <c r="D7" s="4">
        <v>4</v>
      </c>
      <c r="E7" s="4">
        <v>5</v>
      </c>
      <c r="F7" s="4">
        <v>3</v>
      </c>
      <c r="G7" s="4">
        <v>8</v>
      </c>
      <c r="H7" s="4">
        <f t="shared" ref="H7:H29" si="0">I7-G7-F7</f>
        <v>23</v>
      </c>
      <c r="I7" s="5">
        <f t="shared" ref="I7:I29" si="1">C7+D7+E7</f>
        <v>34</v>
      </c>
      <c r="J7" s="6"/>
    </row>
    <row r="8" spans="2:10">
      <c r="B8" s="3" t="s">
        <v>9</v>
      </c>
      <c r="C8" s="4">
        <v>32</v>
      </c>
      <c r="D8" s="4">
        <v>2</v>
      </c>
      <c r="E8" s="4">
        <v>8</v>
      </c>
      <c r="F8" s="4">
        <v>5</v>
      </c>
      <c r="G8" s="4">
        <v>6</v>
      </c>
      <c r="H8" s="4">
        <f t="shared" si="0"/>
        <v>31</v>
      </c>
      <c r="I8" s="5">
        <f t="shared" si="1"/>
        <v>42</v>
      </c>
      <c r="J8" s="6"/>
    </row>
    <row r="9" spans="2:10">
      <c r="B9" s="3" t="s">
        <v>10</v>
      </c>
      <c r="C9" s="4">
        <v>25</v>
      </c>
      <c r="D9" s="4">
        <v>4</v>
      </c>
      <c r="E9" s="4">
        <v>10</v>
      </c>
      <c r="F9" s="4">
        <v>2</v>
      </c>
      <c r="G9" s="4">
        <v>9</v>
      </c>
      <c r="H9" s="4">
        <f t="shared" si="0"/>
        <v>28</v>
      </c>
      <c r="I9" s="5">
        <f t="shared" si="1"/>
        <v>39</v>
      </c>
      <c r="J9" s="7"/>
    </row>
    <row r="10" spans="2:10">
      <c r="B10" s="3" t="s">
        <v>11</v>
      </c>
      <c r="C10" s="4">
        <v>31</v>
      </c>
      <c r="D10" s="4">
        <v>4</v>
      </c>
      <c r="E10" s="4">
        <v>9</v>
      </c>
      <c r="F10" s="4">
        <v>4</v>
      </c>
      <c r="G10" s="4">
        <v>11</v>
      </c>
      <c r="H10" s="4">
        <f t="shared" si="0"/>
        <v>29</v>
      </c>
      <c r="I10" s="5">
        <f t="shared" si="1"/>
        <v>44</v>
      </c>
      <c r="J10" s="6"/>
    </row>
    <row r="11" spans="2:10">
      <c r="B11" s="3" t="s">
        <v>12</v>
      </c>
      <c r="C11" s="4">
        <v>27</v>
      </c>
      <c r="D11" s="4">
        <v>4</v>
      </c>
      <c r="E11" s="4">
        <v>7</v>
      </c>
      <c r="F11" s="4">
        <v>4</v>
      </c>
      <c r="G11" s="4">
        <v>10</v>
      </c>
      <c r="H11" s="4">
        <f t="shared" si="0"/>
        <v>24</v>
      </c>
      <c r="I11" s="5">
        <f t="shared" si="1"/>
        <v>38</v>
      </c>
      <c r="J11" s="6"/>
    </row>
    <row r="12" spans="2:10">
      <c r="B12" s="3" t="s">
        <v>13</v>
      </c>
      <c r="C12" s="4">
        <v>28</v>
      </c>
      <c r="D12" s="4">
        <v>4</v>
      </c>
      <c r="E12" s="4">
        <v>10</v>
      </c>
      <c r="F12" s="4">
        <v>5</v>
      </c>
      <c r="G12" s="4">
        <v>8</v>
      </c>
      <c r="H12" s="4">
        <f t="shared" si="0"/>
        <v>29</v>
      </c>
      <c r="I12" s="5">
        <f t="shared" si="1"/>
        <v>42</v>
      </c>
      <c r="J12" s="6"/>
    </row>
    <row r="13" spans="2:10">
      <c r="B13" s="3" t="s">
        <v>14</v>
      </c>
      <c r="C13" s="4">
        <v>38</v>
      </c>
      <c r="D13" s="4">
        <v>6</v>
      </c>
      <c r="E13" s="4">
        <v>6</v>
      </c>
      <c r="F13" s="4">
        <v>4</v>
      </c>
      <c r="G13" s="4">
        <v>15</v>
      </c>
      <c r="H13" s="4">
        <f t="shared" si="0"/>
        <v>31</v>
      </c>
      <c r="I13" s="5">
        <f t="shared" si="1"/>
        <v>50</v>
      </c>
      <c r="J13" s="6"/>
    </row>
    <row r="14" spans="2:10">
      <c r="B14" s="3" t="s">
        <v>15</v>
      </c>
      <c r="C14" s="4">
        <v>29</v>
      </c>
      <c r="D14" s="4">
        <v>4</v>
      </c>
      <c r="E14" s="4">
        <v>4</v>
      </c>
      <c r="F14" s="4">
        <v>3</v>
      </c>
      <c r="G14" s="4">
        <v>5</v>
      </c>
      <c r="H14" s="4">
        <f t="shared" si="0"/>
        <v>29</v>
      </c>
      <c r="I14" s="5">
        <f t="shared" si="1"/>
        <v>37</v>
      </c>
      <c r="J14" s="6"/>
    </row>
    <row r="15" spans="2:10">
      <c r="B15" s="3" t="s">
        <v>16</v>
      </c>
      <c r="C15" s="4">
        <v>28</v>
      </c>
      <c r="D15" s="4">
        <v>6</v>
      </c>
      <c r="E15" s="4">
        <v>5</v>
      </c>
      <c r="F15" s="4">
        <v>3</v>
      </c>
      <c r="G15" s="4">
        <v>10</v>
      </c>
      <c r="H15" s="4">
        <f t="shared" si="0"/>
        <v>26</v>
      </c>
      <c r="I15" s="5">
        <f t="shared" si="1"/>
        <v>39</v>
      </c>
      <c r="J15" s="6"/>
    </row>
    <row r="16" spans="2:10">
      <c r="B16" s="3" t="s">
        <v>17</v>
      </c>
      <c r="C16" s="4">
        <v>31</v>
      </c>
      <c r="D16" s="4">
        <v>2</v>
      </c>
      <c r="E16" s="4">
        <v>8</v>
      </c>
      <c r="F16" s="4">
        <v>3</v>
      </c>
      <c r="G16" s="4">
        <v>6</v>
      </c>
      <c r="H16" s="4">
        <f t="shared" si="0"/>
        <v>32</v>
      </c>
      <c r="I16" s="5">
        <f t="shared" si="1"/>
        <v>41</v>
      </c>
      <c r="J16" s="6"/>
    </row>
    <row r="17" spans="2:10">
      <c r="B17" s="3" t="s">
        <v>18</v>
      </c>
      <c r="C17" s="4">
        <v>31</v>
      </c>
      <c r="D17" s="4">
        <v>4</v>
      </c>
      <c r="E17" s="4">
        <v>8</v>
      </c>
      <c r="F17" s="4">
        <v>5</v>
      </c>
      <c r="G17" s="4">
        <v>6</v>
      </c>
      <c r="H17" s="4">
        <f t="shared" si="0"/>
        <v>32</v>
      </c>
      <c r="I17" s="5">
        <f t="shared" si="1"/>
        <v>43</v>
      </c>
      <c r="J17" s="6"/>
    </row>
    <row r="18" spans="2:10">
      <c r="B18" s="3" t="s">
        <v>19</v>
      </c>
      <c r="C18" s="4">
        <v>31</v>
      </c>
      <c r="D18" s="4">
        <v>4</v>
      </c>
      <c r="E18" s="4">
        <v>11</v>
      </c>
      <c r="F18" s="4">
        <v>5</v>
      </c>
      <c r="G18" s="4">
        <v>6</v>
      </c>
      <c r="H18" s="4">
        <f t="shared" si="0"/>
        <v>35</v>
      </c>
      <c r="I18" s="5">
        <f t="shared" si="1"/>
        <v>46</v>
      </c>
      <c r="J18" s="6"/>
    </row>
    <row r="19" spans="2:10">
      <c r="B19" s="3" t="s">
        <v>20</v>
      </c>
      <c r="C19" s="4">
        <v>31</v>
      </c>
      <c r="D19" s="4">
        <v>2</v>
      </c>
      <c r="E19" s="4">
        <v>8</v>
      </c>
      <c r="F19" s="4">
        <v>3</v>
      </c>
      <c r="G19" s="4">
        <v>9</v>
      </c>
      <c r="H19" s="4">
        <f t="shared" si="0"/>
        <v>29</v>
      </c>
      <c r="I19" s="5">
        <f t="shared" si="1"/>
        <v>41</v>
      </c>
      <c r="J19" s="6"/>
    </row>
    <row r="20" spans="2:10">
      <c r="B20" s="3" t="s">
        <v>21</v>
      </c>
      <c r="C20" s="4">
        <v>26</v>
      </c>
      <c r="D20" s="4">
        <v>2</v>
      </c>
      <c r="E20" s="4">
        <v>5</v>
      </c>
      <c r="F20" s="4">
        <v>4</v>
      </c>
      <c r="G20" s="4">
        <v>6</v>
      </c>
      <c r="H20" s="4">
        <f t="shared" si="0"/>
        <v>23</v>
      </c>
      <c r="I20" s="5">
        <f t="shared" si="1"/>
        <v>33</v>
      </c>
      <c r="J20" s="6"/>
    </row>
    <row r="21" spans="2:10">
      <c r="B21" s="3" t="s">
        <v>22</v>
      </c>
      <c r="C21" s="4">
        <v>23</v>
      </c>
      <c r="D21" s="4">
        <v>2</v>
      </c>
      <c r="E21" s="4">
        <v>6</v>
      </c>
      <c r="F21" s="4">
        <v>4</v>
      </c>
      <c r="G21" s="4">
        <v>5</v>
      </c>
      <c r="H21" s="4">
        <f t="shared" si="0"/>
        <v>22</v>
      </c>
      <c r="I21" s="5">
        <f t="shared" si="1"/>
        <v>31</v>
      </c>
      <c r="J21" s="6"/>
    </row>
    <row r="22" spans="2:10">
      <c r="B22" s="3" t="s">
        <v>23</v>
      </c>
      <c r="C22" s="4">
        <v>36</v>
      </c>
      <c r="D22" s="4">
        <v>4</v>
      </c>
      <c r="E22" s="4">
        <v>13</v>
      </c>
      <c r="F22" s="4">
        <v>5</v>
      </c>
      <c r="G22" s="4">
        <v>11</v>
      </c>
      <c r="H22" s="4">
        <f t="shared" si="0"/>
        <v>37</v>
      </c>
      <c r="I22" s="5">
        <f t="shared" si="1"/>
        <v>53</v>
      </c>
      <c r="J22" s="6"/>
    </row>
    <row r="23" spans="2:10">
      <c r="B23" s="3" t="s">
        <v>24</v>
      </c>
      <c r="C23" s="4">
        <v>37</v>
      </c>
      <c r="D23" s="4">
        <v>2</v>
      </c>
      <c r="E23" s="4">
        <v>6</v>
      </c>
      <c r="F23" s="4">
        <v>5</v>
      </c>
      <c r="G23" s="4">
        <v>11</v>
      </c>
      <c r="H23" s="4">
        <f t="shared" si="0"/>
        <v>29</v>
      </c>
      <c r="I23" s="5">
        <f t="shared" si="1"/>
        <v>45</v>
      </c>
      <c r="J23" s="7"/>
    </row>
    <row r="24" spans="2:10">
      <c r="B24" s="3" t="s">
        <v>25</v>
      </c>
      <c r="C24" s="4">
        <v>33</v>
      </c>
      <c r="D24" s="4">
        <v>2</v>
      </c>
      <c r="E24" s="4">
        <v>8</v>
      </c>
      <c r="F24" s="4">
        <v>3</v>
      </c>
      <c r="G24" s="4">
        <v>9</v>
      </c>
      <c r="H24" s="4">
        <f t="shared" si="0"/>
        <v>31</v>
      </c>
      <c r="I24" s="5">
        <f t="shared" si="1"/>
        <v>43</v>
      </c>
      <c r="J24" s="7"/>
    </row>
    <row r="25" spans="2:10">
      <c r="B25" s="3" t="s">
        <v>26</v>
      </c>
      <c r="C25" s="4">
        <v>34</v>
      </c>
      <c r="D25" s="4">
        <v>4</v>
      </c>
      <c r="E25" s="4">
        <v>8</v>
      </c>
      <c r="F25" s="4">
        <v>3</v>
      </c>
      <c r="G25" s="4">
        <v>8</v>
      </c>
      <c r="H25" s="4">
        <f t="shared" si="0"/>
        <v>35</v>
      </c>
      <c r="I25" s="5">
        <f t="shared" si="1"/>
        <v>46</v>
      </c>
      <c r="J25" s="7"/>
    </row>
    <row r="26" spans="2:10">
      <c r="B26" s="3" t="s">
        <v>27</v>
      </c>
      <c r="C26" s="4">
        <v>41</v>
      </c>
      <c r="D26" s="4">
        <v>4</v>
      </c>
      <c r="E26" s="4">
        <v>6</v>
      </c>
      <c r="F26" s="4">
        <v>1</v>
      </c>
      <c r="G26" s="4">
        <v>9</v>
      </c>
      <c r="H26" s="4">
        <f t="shared" si="0"/>
        <v>41</v>
      </c>
      <c r="I26" s="5">
        <f t="shared" si="1"/>
        <v>51</v>
      </c>
      <c r="J26" s="7"/>
    </row>
    <row r="27" spans="2:10">
      <c r="B27" s="3" t="s">
        <v>28</v>
      </c>
      <c r="C27" s="4">
        <v>33</v>
      </c>
      <c r="D27" s="4">
        <v>2</v>
      </c>
      <c r="E27" s="4">
        <v>6</v>
      </c>
      <c r="F27" s="4">
        <v>5</v>
      </c>
      <c r="G27" s="4">
        <v>5</v>
      </c>
      <c r="H27" s="4">
        <f t="shared" si="0"/>
        <v>31</v>
      </c>
      <c r="I27" s="5">
        <f t="shared" si="1"/>
        <v>41</v>
      </c>
      <c r="J27" s="7"/>
    </row>
    <row r="28" spans="2:10">
      <c r="B28" s="3" t="s">
        <v>29</v>
      </c>
      <c r="C28" s="4">
        <v>29</v>
      </c>
      <c r="D28" s="4">
        <v>2</v>
      </c>
      <c r="E28" s="4">
        <v>8</v>
      </c>
      <c r="F28" s="4">
        <v>6</v>
      </c>
      <c r="G28" s="4">
        <v>9</v>
      </c>
      <c r="H28" s="4">
        <f t="shared" si="0"/>
        <v>24</v>
      </c>
      <c r="I28" s="5">
        <f t="shared" si="1"/>
        <v>39</v>
      </c>
      <c r="J28" s="7"/>
    </row>
    <row r="29" spans="2:10">
      <c r="B29" s="3" t="s">
        <v>30</v>
      </c>
      <c r="C29" s="4">
        <v>29</v>
      </c>
      <c r="D29" s="4">
        <v>2</v>
      </c>
      <c r="E29" s="4">
        <v>11</v>
      </c>
      <c r="F29" s="4">
        <v>8</v>
      </c>
      <c r="G29" s="4">
        <v>7</v>
      </c>
      <c r="H29" s="4">
        <f t="shared" si="0"/>
        <v>27</v>
      </c>
      <c r="I29" s="5">
        <f t="shared" si="1"/>
        <v>42</v>
      </c>
      <c r="J29" s="7"/>
    </row>
    <row r="30" spans="2:10">
      <c r="B30" s="8" t="s">
        <v>32</v>
      </c>
      <c r="C30" s="9">
        <f t="shared" ref="C30:I30" si="2">SUM(C6:C29)</f>
        <v>745</v>
      </c>
      <c r="D30" s="9">
        <f t="shared" si="2"/>
        <v>82</v>
      </c>
      <c r="E30" s="9">
        <f t="shared" si="2"/>
        <v>186</v>
      </c>
      <c r="F30" s="9">
        <f t="shared" si="2"/>
        <v>101</v>
      </c>
      <c r="G30" s="9">
        <f t="shared" si="2"/>
        <v>198</v>
      </c>
      <c r="H30" s="9">
        <f t="shared" si="2"/>
        <v>714</v>
      </c>
      <c r="I30" s="10">
        <f t="shared" si="2"/>
        <v>1013</v>
      </c>
    </row>
    <row r="31" spans="2:10" ht="14.5" thickBot="1">
      <c r="B31" s="11" t="s">
        <v>31</v>
      </c>
      <c r="C31" s="12">
        <v>73.540000000000006</v>
      </c>
      <c r="D31" s="12">
        <v>8.1</v>
      </c>
      <c r="E31" s="12">
        <v>18.36</v>
      </c>
      <c r="F31" s="12">
        <v>9.9700000000000006</v>
      </c>
      <c r="G31" s="12">
        <v>19.55</v>
      </c>
      <c r="H31" s="12">
        <v>70.48</v>
      </c>
      <c r="I31" s="13" t="s">
        <v>33</v>
      </c>
    </row>
    <row r="32" spans="2:10">
      <c r="B32" s="6"/>
      <c r="C32" s="14"/>
      <c r="D32" s="14"/>
      <c r="E32" s="6"/>
      <c r="F32" s="6"/>
      <c r="G32" s="14"/>
      <c r="H32" s="6"/>
      <c r="I32" s="6"/>
    </row>
    <row r="33" spans="2:9">
      <c r="B33" s="6"/>
      <c r="C33" s="6"/>
      <c r="D33" s="6"/>
      <c r="E33" s="6"/>
      <c r="F33" s="6"/>
      <c r="G33" s="6"/>
      <c r="H33" s="6"/>
      <c r="I33" s="6"/>
    </row>
  </sheetData>
  <mergeCells count="8">
    <mergeCell ref="G4:G5"/>
    <mergeCell ref="H4:H5"/>
    <mergeCell ref="I4:I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Li</cp:lastModifiedBy>
  <dcterms:created xsi:type="dcterms:W3CDTF">2022-09-13T09:16:00Z</dcterms:created>
  <dcterms:modified xsi:type="dcterms:W3CDTF">2023-10-20T03:57:24Z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FF0F96B6F74940EFA2B47E5193F4826F_12</vt:lpwstr>
  </property>
  <property fmtid="{D5CDD505-2E9C-101B-9397-08002B2CF9AE}" pid="3" name="KSOProductBuildVer">
    <vt:lpwstr>2052-12.1.0.15398</vt:lpwstr>
  </property>
</Properties>
</file>