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2. manuscripts\2. STB madhu et al\R1 BMC Pl Biol\R1\Supplementary Files\"/>
    </mc:Choice>
  </mc:AlternateContent>
  <xr:revisionPtr revIDLastSave="0" documentId="13_ncr:1_{3EC61C71-B83D-48BC-98F1-058AC12595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ather data- Toluca farm " sheetId="5" r:id="rId1"/>
  </sheets>
  <definedNames>
    <definedName name="_xlnm._FilterDatabase" localSheetId="0" hidden="1">'Weather data- Toluca farm '!$N$5:$R$5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5" l="1"/>
  <c r="L61" i="5"/>
  <c r="R43" i="5"/>
  <c r="Q42" i="5"/>
  <c r="P42" i="5"/>
  <c r="P41" i="5"/>
  <c r="R40" i="5"/>
  <c r="Q40" i="5"/>
  <c r="Q41" i="5" s="1"/>
  <c r="P40" i="5"/>
  <c r="K60" i="5"/>
  <c r="J60" i="5"/>
  <c r="J59" i="5"/>
  <c r="L58" i="5"/>
  <c r="K58" i="5"/>
  <c r="K59" i="5" s="1"/>
  <c r="J58" i="5"/>
  <c r="F40" i="5"/>
  <c r="E42" i="5"/>
  <c r="E40" i="5"/>
  <c r="E41" i="5" s="1"/>
  <c r="D42" i="5"/>
  <c r="D41" i="5"/>
  <c r="D40" i="5"/>
</calcChain>
</file>

<file path=xl/sharedStrings.xml><?xml version="1.0" encoding="utf-8"?>
<sst xmlns="http://schemas.openxmlformats.org/spreadsheetml/2006/main" count="142" uniqueCount="61">
  <si>
    <t>W1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</si>
  <si>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</si>
  <si>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</si>
  <si>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</si>
  <si>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</si>
  <si>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</si>
  <si>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</si>
  <si>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</si>
  <si>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</si>
  <si>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</si>
  <si>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</si>
  <si>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</si>
  <si>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</si>
  <si>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</si>
  <si>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</si>
  <si>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</si>
  <si>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</si>
  <si>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</si>
  <si>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</si>
  <si>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</si>
  <si>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</si>
  <si>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</si>
  <si>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</si>
  <si>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</si>
  <si>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</si>
  <si>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</si>
  <si>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</si>
  <si>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</si>
  <si>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W2</t>
  </si>
  <si>
    <t>W5</t>
  </si>
  <si>
    <t>W7</t>
  </si>
  <si>
    <t>W8</t>
  </si>
  <si>
    <t>W4</t>
  </si>
  <si>
    <t>W3</t>
  </si>
  <si>
    <t>W6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</si>
  <si>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</si>
  <si>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</si>
  <si>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</si>
  <si>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</si>
  <si>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</si>
  <si>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</si>
  <si>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</si>
  <si>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</si>
  <si>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</si>
  <si>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</si>
  <si>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</si>
  <si>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</si>
  <si>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</si>
  <si>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W49</t>
  </si>
  <si>
    <t>W50</t>
  </si>
  <si>
    <t>W51</t>
  </si>
  <si>
    <t>W52</t>
  </si>
  <si>
    <r>
      <t>Tmax (</t>
    </r>
    <r>
      <rPr>
        <sz val="11"/>
        <color theme="1"/>
        <rFont val="Aptos Narrow"/>
        <family val="2"/>
      </rPr>
      <t>°</t>
    </r>
    <r>
      <rPr>
        <sz val="7.7"/>
        <color theme="1"/>
        <rFont val="Calibri"/>
        <family val="2"/>
      </rPr>
      <t>C)</t>
    </r>
  </si>
  <si>
    <t>Tmin (°C)</t>
  </si>
  <si>
    <t>Year</t>
  </si>
  <si>
    <t xml:space="preserve">Year </t>
  </si>
  <si>
    <t>Minimum</t>
  </si>
  <si>
    <t>Maximum</t>
  </si>
  <si>
    <t>Average</t>
  </si>
  <si>
    <t xml:space="preserve">Total </t>
  </si>
  <si>
    <t>Rainfall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</si>
</sst>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sz val="7.7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1" xfId="0" applyFill="1" applyBorder="1"/>
    <xf numFmtId="0" fontId="0" fillId="2" borderId="2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'Weather data- Toluca farm '!$D$5</c:f>
              <c:strCache>
                <c:ptCount val="1"/>
                <c:pt idx="0">
                  <c:v>Tmax (°C)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'Weather data- Toluca farm '!$C$26:$C$39</c:f>
              <c:strCache>
                <c:ptCount val="14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  <c:pt idx="12">
                  <c:v>W33</c:v>
                </c:pt>
                <c:pt idx="13">
                  <c:v>W34</c:v>
                </c:pt>
              </c:strCache>
            </c:strRef>
          </c:cat>
          <c:val>
            <c:numRef>
              <c:f>'Weather data- Toluca farm '!$D$26:$D$39</c:f>
              <c:numCache>
                <c:formatCode>General</c:formatCode>
                <c:ptCount val="14"/>
                <c:pt idx="0">
                  <c:v>25.385714285714283</c:v>
                </c:pt>
                <c:pt idx="1">
                  <c:v>23.728571428571428</c:v>
                </c:pt>
                <c:pt idx="2">
                  <c:v>23.242857142857144</c:v>
                </c:pt>
                <c:pt idx="3">
                  <c:v>22.814285714285717</c:v>
                </c:pt>
                <c:pt idx="4">
                  <c:v>22.585714285714289</c:v>
                </c:pt>
                <c:pt idx="5">
                  <c:v>21.285714285714288</c:v>
                </c:pt>
                <c:pt idx="6">
                  <c:v>22.357142857142861</c:v>
                </c:pt>
                <c:pt idx="7">
                  <c:v>21.528571428571432</c:v>
                </c:pt>
                <c:pt idx="8">
                  <c:v>20.971428571428572</c:v>
                </c:pt>
                <c:pt idx="9">
                  <c:v>20.057142857142857</c:v>
                </c:pt>
                <c:pt idx="10">
                  <c:v>22.357142857142858</c:v>
                </c:pt>
                <c:pt idx="11">
                  <c:v>21.828571428571429</c:v>
                </c:pt>
                <c:pt idx="12">
                  <c:v>23.12857142857143</c:v>
                </c:pt>
                <c:pt idx="13">
                  <c:v>22.299999999999997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49-4919-ABE1-52F93E418148}"/>
            </c:ext>
          </c:extLst>
        </c:ser>
        <c:ser>
          <c:idx val="1"/>
          <c:order val="1"/>
          <c:tx>
            <c:strRef>
              <c:f>'Weather data- Toluca farm '!$E$5</c:f>
              <c:strCache>
                <c:ptCount val="1"/>
                <c:pt idx="0">
                  <c:v>Tmin (°C)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'Weather data- Toluca farm '!$C$26:$C$39</c:f>
              <c:strCache>
                <c:ptCount val="14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  <c:pt idx="12">
                  <c:v>W33</c:v>
                </c:pt>
                <c:pt idx="13">
                  <c:v>W34</c:v>
                </c:pt>
              </c:strCache>
            </c:strRef>
          </c:cat>
          <c:val>
            <c:numRef>
              <c:f>'Weather data- Toluca farm '!$E$26:$E$39</c:f>
              <c:numCache>
                <c:formatCode>General</c:formatCode>
                <c:ptCount val="14"/>
                <c:pt idx="0">
                  <c:v>9.2999999999999989</c:v>
                </c:pt>
                <c:pt idx="1">
                  <c:v>12.171428571428573</c:v>
                </c:pt>
                <c:pt idx="2">
                  <c:v>10.87142857142857</c:v>
                </c:pt>
                <c:pt idx="3">
                  <c:v>10.457142857142857</c:v>
                </c:pt>
                <c:pt idx="4">
                  <c:v>10.985714285714284</c:v>
                </c:pt>
                <c:pt idx="5">
                  <c:v>9.6</c:v>
                </c:pt>
                <c:pt idx="6">
                  <c:v>8.2714285714285705</c:v>
                </c:pt>
                <c:pt idx="7">
                  <c:v>11.157142857142858</c:v>
                </c:pt>
                <c:pt idx="8">
                  <c:v>9.4714285714285733</c:v>
                </c:pt>
                <c:pt idx="9">
                  <c:v>10.142857142857142</c:v>
                </c:pt>
                <c:pt idx="10">
                  <c:v>9.1857142857142851</c:v>
                </c:pt>
                <c:pt idx="11">
                  <c:v>11.157142857142857</c:v>
                </c:pt>
                <c:pt idx="12">
                  <c:v>10.171428571428573</c:v>
                </c:pt>
                <c:pt idx="13">
                  <c:v>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49-4919-ABE1-52F93E418148}"/>
            </c:ext>
          </c:extLst>
        </c:ser>
        <c:ser>
          <c:idx val="2"/>
          <c:order val="2"/>
          <c:tx>
            <c:strRef>
              <c:f>'Weather data- Toluca farm '!$F$5</c:f>
              <c:strCache>
                <c:ptCount val="1"/>
                <c:pt idx="0">
                  <c:v>Rainfall (cm)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'Weather data- Toluca farm '!$C$26:$C$39</c:f>
              <c:strCache>
                <c:ptCount val="14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  <c:pt idx="12">
                  <c:v>W33</c:v>
                </c:pt>
                <c:pt idx="13">
                  <c:v>W34</c:v>
                </c:pt>
              </c:strCache>
            </c:strRef>
          </c:cat>
          <c:val>
            <c:numRef>
              <c:f>'Weather data- Toluca farm '!$F$26:$F$39</c:f>
              <c:numCache>
                <c:formatCode>General</c:formatCode>
                <c:ptCount val="14"/>
                <c:pt idx="0">
                  <c:v>0.5357142857142857</c:v>
                </c:pt>
                <c:pt idx="1">
                  <c:v>0.10714285714285714</c:v>
                </c:pt>
                <c:pt idx="2">
                  <c:v>3.5714285714285712E-2</c:v>
                </c:pt>
                <c:pt idx="3">
                  <c:v>0</c:v>
                </c:pt>
                <c:pt idx="4">
                  <c:v>3.5714285714285712E-2</c:v>
                </c:pt>
                <c:pt idx="5">
                  <c:v>0</c:v>
                </c:pt>
                <c:pt idx="6">
                  <c:v>1.5957142857142856</c:v>
                </c:pt>
                <c:pt idx="7">
                  <c:v>7.9414285714285722</c:v>
                </c:pt>
                <c:pt idx="8">
                  <c:v>3.7285714285714286</c:v>
                </c:pt>
                <c:pt idx="9">
                  <c:v>5.2157142857142853</c:v>
                </c:pt>
                <c:pt idx="10">
                  <c:v>3.5528571428571425</c:v>
                </c:pt>
                <c:pt idx="11">
                  <c:v>6.6357142857142852</c:v>
                </c:pt>
                <c:pt idx="12">
                  <c:v>4.6328571428571426</c:v>
                </c:pt>
                <c:pt idx="13">
                  <c:v>3.7539999999999991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49-4919-ABE1-52F93E418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249679"/>
        <c:axId val="1038252079"/>
      </c:lineChart>
      <c:catAx>
        <c:axId val="1038249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252079"/>
        <c:crosses val="autoZero"/>
        <c:auto val="1"/>
        <c:lblAlgn val="ctr"/>
        <c:lblOffset val="100"/>
        <c:noMultiLvlLbl val="0"/>
      </c:catAx>
      <c:valAx>
        <c:axId val="1038252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249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'Weather data- Toluca farm '!$J$5</c:f>
              <c:strCache>
                <c:ptCount val="1"/>
                <c:pt idx="0">
                  <c:v>Tmax (°C)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'Weather data- Toluca farm '!$I$26:$I$39</c:f>
              <c:strCache>
                <c:ptCount val="14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  <c:pt idx="12">
                  <c:v>W33</c:v>
                </c:pt>
                <c:pt idx="13">
                  <c:v>W34</c:v>
                </c:pt>
              </c:strCache>
            </c:strRef>
          </c:cat>
          <c:val>
            <c:numRef>
              <c:f>'Weather data- Toluca farm '!$J$26:$J$39</c:f>
              <c:numCache>
                <c:formatCode>General</c:formatCode>
                <c:ptCount val="14"/>
                <c:pt idx="0">
                  <c:v>25.428571428571427</c:v>
                </c:pt>
                <c:pt idx="1">
                  <c:v>23.37142857142857</c:v>
                </c:pt>
                <c:pt idx="2">
                  <c:v>24.12857142857143</c:v>
                </c:pt>
                <c:pt idx="3">
                  <c:v>26</c:v>
                </c:pt>
                <c:pt idx="4">
                  <c:v>22.285714285714285</c:v>
                </c:pt>
                <c:pt idx="5">
                  <c:v>22</c:v>
                </c:pt>
                <c:pt idx="6">
                  <c:v>20</c:v>
                </c:pt>
                <c:pt idx="7">
                  <c:v>21.857142857142858</c:v>
                </c:pt>
                <c:pt idx="8">
                  <c:v>22.857142857142858</c:v>
                </c:pt>
                <c:pt idx="9">
                  <c:v>23.142857142857142</c:v>
                </c:pt>
                <c:pt idx="10">
                  <c:v>23</c:v>
                </c:pt>
                <c:pt idx="11">
                  <c:v>20.428571428571427</c:v>
                </c:pt>
                <c:pt idx="12">
                  <c:v>22.285714285714285</c:v>
                </c:pt>
                <c:pt idx="1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E4-4CCE-8F68-AFBCA93D8B65}"/>
            </c:ext>
          </c:extLst>
        </c:ser>
        <c:ser>
          <c:idx val="1"/>
          <c:order val="1"/>
          <c:tx>
            <c:strRef>
              <c:f>'Weather data- Toluca farm '!$K$5</c:f>
              <c:strCache>
                <c:ptCount val="1"/>
                <c:pt idx="0">
                  <c:v>Tmin (°C)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'Weather data- Toluca farm '!$I$26:$I$39</c:f>
              <c:strCache>
                <c:ptCount val="14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  <c:pt idx="12">
                  <c:v>W33</c:v>
                </c:pt>
                <c:pt idx="13">
                  <c:v>W34</c:v>
                </c:pt>
              </c:strCache>
            </c:strRef>
          </c:cat>
          <c:val>
            <c:numRef>
              <c:f>'Weather data- Toluca farm '!$K$26:$K$39</c:f>
              <c:numCache>
                <c:formatCode>General</c:formatCode>
                <c:ptCount val="14"/>
                <c:pt idx="0">
                  <c:v>2</c:v>
                </c:pt>
                <c:pt idx="1">
                  <c:v>1.8571428571428572</c:v>
                </c:pt>
                <c:pt idx="2">
                  <c:v>4.5714285714285712</c:v>
                </c:pt>
                <c:pt idx="3">
                  <c:v>6.4285714285714288</c:v>
                </c:pt>
                <c:pt idx="4">
                  <c:v>6.1428571428571432</c:v>
                </c:pt>
                <c:pt idx="5">
                  <c:v>7.1428571428571432</c:v>
                </c:pt>
                <c:pt idx="6">
                  <c:v>7.1428571428571432</c:v>
                </c:pt>
                <c:pt idx="7">
                  <c:v>6.5714285714285712</c:v>
                </c:pt>
                <c:pt idx="8">
                  <c:v>6.5714285714285712</c:v>
                </c:pt>
                <c:pt idx="9">
                  <c:v>6.4285714285714288</c:v>
                </c:pt>
                <c:pt idx="10">
                  <c:v>6.1428571428571432</c:v>
                </c:pt>
                <c:pt idx="11">
                  <c:v>8.4285714285714288</c:v>
                </c:pt>
                <c:pt idx="12">
                  <c:v>6.5714285714285712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E4-4CCE-8F68-AFBCA93D8B65}"/>
            </c:ext>
          </c:extLst>
        </c:ser>
        <c:ser>
          <c:idx val="2"/>
          <c:order val="2"/>
          <c:tx>
            <c:strRef>
              <c:f>'Weather data- Toluca farm '!$L$5</c:f>
              <c:strCache>
                <c:ptCount val="1"/>
                <c:pt idx="0">
                  <c:v>Rainfall (cm)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'Weather data- Toluca farm '!$I$26:$I$39</c:f>
              <c:strCache>
                <c:ptCount val="14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  <c:pt idx="12">
                  <c:v>W33</c:v>
                </c:pt>
                <c:pt idx="13">
                  <c:v>W34</c:v>
                </c:pt>
              </c:strCache>
            </c:strRef>
          </c:cat>
          <c:val>
            <c:numRef>
              <c:f>'Weather data- Toluca farm '!$L$26:$L$39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1.8</c:v>
                </c:pt>
                <c:pt idx="3">
                  <c:v>0</c:v>
                </c:pt>
                <c:pt idx="4">
                  <c:v>0</c:v>
                </c:pt>
                <c:pt idx="5">
                  <c:v>5.1071428571428568</c:v>
                </c:pt>
                <c:pt idx="6">
                  <c:v>15.064285714285715</c:v>
                </c:pt>
                <c:pt idx="7">
                  <c:v>3.5142857142857147</c:v>
                </c:pt>
                <c:pt idx="8">
                  <c:v>6.75</c:v>
                </c:pt>
                <c:pt idx="9">
                  <c:v>0</c:v>
                </c:pt>
                <c:pt idx="10">
                  <c:v>10.385714285714286</c:v>
                </c:pt>
                <c:pt idx="11">
                  <c:v>0</c:v>
                </c:pt>
                <c:pt idx="12">
                  <c:v>4.55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E4-4CCE-8F68-AFBCA93D8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885183"/>
        <c:axId val="1038885663"/>
      </c:lineChart>
      <c:catAx>
        <c:axId val="103888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885663"/>
        <c:crosses val="autoZero"/>
        <c:auto val="1"/>
        <c:lblAlgn val="ctr"/>
        <c:lblOffset val="100"/>
        <c:noMultiLvlLbl val="0"/>
      </c:catAx>
      <c:valAx>
        <c:axId val="1038885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8851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'Weather data- Toluca farm '!$P$5</c:f>
              <c:strCache>
                <c:ptCount val="1"/>
                <c:pt idx="0">
                  <c:v>Tmax (°C)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'Weather data- Toluca farm '!$O$26:$O$37</c:f>
              <c:strCache>
                <c:ptCount val="12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</c:strCache>
            </c:strRef>
          </c:cat>
          <c:val>
            <c:numRef>
              <c:f>'Weather data- Toluca farm '!$P$26:$P$37</c:f>
              <c:numCache>
                <c:formatCode>General</c:formatCode>
                <c:ptCount val="12"/>
                <c:pt idx="0">
                  <c:v>22.571428571428573</c:v>
                </c:pt>
                <c:pt idx="1">
                  <c:v>20.714285714285715</c:v>
                </c:pt>
                <c:pt idx="2">
                  <c:v>24.142857142857142</c:v>
                </c:pt>
                <c:pt idx="3">
                  <c:v>26.571428571428573</c:v>
                </c:pt>
                <c:pt idx="4">
                  <c:v>21.571428571428573</c:v>
                </c:pt>
                <c:pt idx="5">
                  <c:v>21.285714285714285</c:v>
                </c:pt>
                <c:pt idx="6">
                  <c:v>19.428571428571427</c:v>
                </c:pt>
                <c:pt idx="7">
                  <c:v>20.142857142857142</c:v>
                </c:pt>
                <c:pt idx="8">
                  <c:v>19.428571428571427</c:v>
                </c:pt>
                <c:pt idx="9">
                  <c:v>20.714285714285715</c:v>
                </c:pt>
                <c:pt idx="10">
                  <c:v>23</c:v>
                </c:pt>
                <c:pt idx="11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36-43BC-83DF-3856D4CC1FEC}"/>
            </c:ext>
          </c:extLst>
        </c:ser>
        <c:ser>
          <c:idx val="1"/>
          <c:order val="1"/>
          <c:tx>
            <c:strRef>
              <c:f>'Weather data- Toluca farm '!$Q$5</c:f>
              <c:strCache>
                <c:ptCount val="1"/>
                <c:pt idx="0">
                  <c:v>Tmin (°C)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'Weather data- Toluca farm '!$O$26:$O$37</c:f>
              <c:strCache>
                <c:ptCount val="12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</c:strCache>
            </c:strRef>
          </c:cat>
          <c:val>
            <c:numRef>
              <c:f>'Weather data- Toluca farm '!$Q$26:$Q$37</c:f>
              <c:numCache>
                <c:formatCode>General</c:formatCode>
                <c:ptCount val="12"/>
                <c:pt idx="0">
                  <c:v>2.4285714285714284</c:v>
                </c:pt>
                <c:pt idx="1">
                  <c:v>7</c:v>
                </c:pt>
                <c:pt idx="2">
                  <c:v>3.7142857142857144</c:v>
                </c:pt>
                <c:pt idx="3">
                  <c:v>5.5714285714285712</c:v>
                </c:pt>
                <c:pt idx="4">
                  <c:v>7.1428571428571432</c:v>
                </c:pt>
                <c:pt idx="5">
                  <c:v>7.1428571428571432</c:v>
                </c:pt>
                <c:pt idx="6">
                  <c:v>8.7142857142857135</c:v>
                </c:pt>
                <c:pt idx="7">
                  <c:v>8.8571428571428577</c:v>
                </c:pt>
                <c:pt idx="8">
                  <c:v>7.8571428571428568</c:v>
                </c:pt>
                <c:pt idx="9">
                  <c:v>7.1428571428571432</c:v>
                </c:pt>
                <c:pt idx="10">
                  <c:v>6.2857142857142856</c:v>
                </c:pt>
                <c:pt idx="11">
                  <c:v>5.333333333333333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36-43BC-83DF-3856D4CC1FEC}"/>
            </c:ext>
          </c:extLst>
        </c:ser>
        <c:ser>
          <c:idx val="2"/>
          <c:order val="2"/>
          <c:tx>
            <c:strRef>
              <c:f>'Weather data- Toluca farm '!$R$5</c:f>
              <c:strCache>
                <c:ptCount val="1"/>
                <c:pt idx="0">
                  <c:v>Rainfall (cm)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'Weather data- Toluca farm '!$O$26:$O$37</c:f>
              <c:strCache>
                <c:ptCount val="12"/>
                <c:pt idx="0">
                  <c:v>W21</c:v>
                </c:pt>
                <c:pt idx="1">
                  <c:v>W22</c:v>
                </c:pt>
                <c:pt idx="2">
                  <c:v>W23</c:v>
                </c:pt>
                <c:pt idx="3">
                  <c:v>W24</c:v>
                </c:pt>
                <c:pt idx="4">
                  <c:v>W25</c:v>
                </c:pt>
                <c:pt idx="5">
                  <c:v>W26</c:v>
                </c:pt>
                <c:pt idx="6">
                  <c:v>W27</c:v>
                </c:pt>
                <c:pt idx="7">
                  <c:v>W28</c:v>
                </c:pt>
                <c:pt idx="8">
                  <c:v>W29</c:v>
                </c:pt>
                <c:pt idx="9">
                  <c:v>W30</c:v>
                </c:pt>
                <c:pt idx="10">
                  <c:v>W31</c:v>
                </c:pt>
                <c:pt idx="11">
                  <c:v>W32</c:v>
                </c:pt>
              </c:strCache>
            </c:strRef>
          </c:cat>
          <c:val>
            <c:numRef>
              <c:f>'Weather data- Toluca farm '!$R$26:$R$37</c:f>
              <c:numCache>
                <c:formatCode>General</c:formatCode>
                <c:ptCount val="12"/>
                <c:pt idx="0">
                  <c:v>4.2</c:v>
                </c:pt>
                <c:pt idx="1">
                  <c:v>5.3714285714285719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5.0357142857142856</c:v>
                </c:pt>
                <c:pt idx="6">
                  <c:v>4.8714285714285719</c:v>
                </c:pt>
                <c:pt idx="7">
                  <c:v>0</c:v>
                </c:pt>
                <c:pt idx="8">
                  <c:v>6.9857142857142858</c:v>
                </c:pt>
                <c:pt idx="9">
                  <c:v>0</c:v>
                </c:pt>
                <c:pt idx="10">
                  <c:v>3.4071428571428575</c:v>
                </c:pt>
                <c:pt idx="11">
                  <c:v>5.333333333333333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36-43BC-83DF-3856D4CC1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740831"/>
        <c:axId val="1049731535"/>
      </c:lineChart>
      <c:catAx>
        <c:axId val="1046740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9731535"/>
        <c:crosses val="autoZero"/>
        <c:auto val="1"/>
        <c:lblAlgn val="ctr"/>
        <c:lblOffset val="100"/>
        <c:noMultiLvlLbl val="0"/>
      </c:catAx>
      <c:valAx>
        <c:axId val="1049731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6740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469537</xdr:colOff>
      <xdr:row>45</xdr:row>
      <xdr:rowOff>70938</xdr:rowOff>
    </xdr:from>
    <xdr:to>
      <xdr:col>6</xdr:col>
      <xdr:colOff>589643</xdr:colOff>
      <xdr:row>60</xdr:row>
      <xdr:rowOff>51889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2C303EE-3458-10A5-4F9E-A1EF227262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60960</xdr:colOff>
      <xdr:row>63</xdr:row>
      <xdr:rowOff>108313</xdr:rowOff>
    </xdr:from>
    <xdr:to>
      <xdr:col>13</xdr:col>
      <xdr:colOff>163286</xdr:colOff>
      <xdr:row>76</xdr:row>
      <xdr:rowOff>60235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B112424-5D34-E225-F425-33191B486C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47897</xdr:colOff>
      <xdr:row>46</xdr:row>
      <xdr:rowOff>63319</xdr:rowOff>
    </xdr:from>
    <xdr:to>
      <xdr:col>19</xdr:col>
      <xdr:colOff>9797</xdr:colOff>
      <xdr:row>59</xdr:row>
      <xdr:rowOff>21408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C2917B1-35C5-766F-C3DB-0D878FE8E4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10A4-C416-42D9-99E4-43DCE72C01D6}">
  <dimension ref="B4:R61"/>
  <sheetViews>
    <sheetView tabSelected="1" zoomScale="70" zoomScaleNormal="70" workbookViewId="0">
      <selection activeCell="G42" sqref="G42"/>
    </sheetView>
  </sheetViews>
  <sheetFormatPr defaultRowHeight="14.5" x14ac:dyDescent="0.35"/>
  <sheetData>
    <row r="4" spans="2:18" x14ac:dyDescent="0.35">
      <c r="B4" s="2"/>
      <c r="C4" s="2" t="s">
        <v>54</v>
      </c>
      <c r="D4" s="2">
        <v>2019</v>
      </c>
      <c r="E4" s="2"/>
      <c r="F4" s="2"/>
      <c r="G4" s="2"/>
      <c r="H4" s="2"/>
      <c r="I4" s="2"/>
      <c r="J4" s="2" t="s">
        <v>54</v>
      </c>
      <c r="K4" s="2">
        <v>2020</v>
      </c>
      <c r="L4" s="2"/>
      <c r="M4" s="2"/>
      <c r="N4" s="2"/>
      <c r="O4" s="2"/>
      <c r="P4" s="2" t="s">
        <v>55</v>
      </c>
      <c r="Q4" s="2">
        <v>2021</v>
      </c>
      <c r="R4" s="2"/>
    </row>
    <row r="5" spans="2:18" x14ac:dyDescent="0.35">
      <c r="B5" s="2"/>
      <c r="C5" s="2"/>
      <c r="D5" s="2" t="s">
        <v>52</v>
      </c>
      <c r="E5" s="2" t="s">
        <v>53</v>
      </c>
      <c r="F5" s="2" t="s">
        <v>60</v>
      </c>
      <c r="G5" s="2"/>
      <c r="H5" s="2"/>
      <c r="I5" s="2"/>
      <c r="J5" s="2" t="s">
        <v>52</v>
      </c>
      <c r="K5" s="2" t="s">
        <v>53</v>
      </c>
      <c r="L5" s="2" t="s">
        <v>60</v>
      </c>
      <c r="M5" s="2"/>
      <c r="N5" s="2"/>
      <c r="O5" s="2"/>
      <c r="P5" s="2" t="s">
        <v>52</v>
      </c>
      <c r="Q5" s="2" t="s">
        <v>53</v>
      </c>
      <c r="R5" s="2" t="s">
        <v>60</v>
      </c>
    </row>
    <row r="6" spans="2:18" x14ac:dyDescent="0.35">
      <c r="B6" s="2">
        <v>1</v>
      </c>
      <c r="C6" s="2" t="s">
        <v>0</v>
      </c>
      <c r="D6" s="2">
        <v>21.385714285714283</v>
      </c>
      <c r="E6" s="2">
        <v>0.12857142857142861</v>
      </c>
      <c r="F6" s="2">
        <v>0</v>
      </c>
      <c r="G6" s="2"/>
      <c r="H6" s="2">
        <v>1</v>
      </c>
      <c r="I6" s="2" t="s">
        <v>0</v>
      </c>
      <c r="J6" s="2">
        <v>21.285714285714285</v>
      </c>
      <c r="K6" s="2">
        <v>0</v>
      </c>
      <c r="L6" s="2">
        <v>0</v>
      </c>
      <c r="M6" s="2"/>
      <c r="N6" s="2">
        <v>1</v>
      </c>
      <c r="O6" s="2" t="s">
        <v>0</v>
      </c>
      <c r="P6" s="2">
        <v>20.285714285714285</v>
      </c>
      <c r="Q6" s="2">
        <v>0</v>
      </c>
      <c r="R6" s="2">
        <v>0</v>
      </c>
    </row>
    <row r="7" spans="2:18" x14ac:dyDescent="0.35">
      <c r="B7" s="2">
        <v>2</v>
      </c>
      <c r="C7" s="2" t="s">
        <v>28</v>
      </c>
      <c r="D7" s="2">
        <v>19.671428571428571</v>
      </c>
      <c r="E7" s="2">
        <v>1.6428571428571428</v>
      </c>
      <c r="F7" s="2">
        <v>0.68714285714285717</v>
      </c>
      <c r="G7" s="2"/>
      <c r="H7" s="2">
        <v>2</v>
      </c>
      <c r="I7" s="2" t="s">
        <v>28</v>
      </c>
      <c r="J7" s="2">
        <v>21.285714285714285</v>
      </c>
      <c r="K7" s="2">
        <v>0</v>
      </c>
      <c r="L7" s="2">
        <v>0</v>
      </c>
      <c r="M7" s="2"/>
      <c r="N7" s="2">
        <v>2</v>
      </c>
      <c r="O7" s="2" t="s">
        <v>28</v>
      </c>
      <c r="P7" s="2">
        <v>19.142857142857142</v>
      </c>
      <c r="Q7" s="2">
        <v>0</v>
      </c>
      <c r="R7" s="2">
        <v>0</v>
      </c>
    </row>
    <row r="8" spans="2:18" x14ac:dyDescent="0.35">
      <c r="B8" s="2">
        <v>3</v>
      </c>
      <c r="C8" s="2" t="s">
        <v>33</v>
      </c>
      <c r="D8" s="2">
        <v>19.87142857142857</v>
      </c>
      <c r="E8" s="2">
        <v>2.2142857142857144</v>
      </c>
      <c r="F8" s="2">
        <v>0</v>
      </c>
      <c r="G8" s="2"/>
      <c r="H8" s="2">
        <v>3</v>
      </c>
      <c r="I8" s="2" t="s">
        <v>33</v>
      </c>
      <c r="J8" s="2">
        <v>16.428571428571427</v>
      </c>
      <c r="K8" s="2">
        <v>0</v>
      </c>
      <c r="L8" s="2">
        <v>0</v>
      </c>
      <c r="M8" s="2"/>
      <c r="N8" s="2">
        <v>3</v>
      </c>
      <c r="O8" s="2" t="s">
        <v>33</v>
      </c>
      <c r="P8" s="2">
        <v>19.285714285714285</v>
      </c>
      <c r="Q8" s="2">
        <v>0</v>
      </c>
      <c r="R8" s="2">
        <v>0</v>
      </c>
    </row>
    <row r="9" spans="2:18" x14ac:dyDescent="0.35">
      <c r="B9" s="2">
        <v>4</v>
      </c>
      <c r="C9" s="2" t="s">
        <v>32</v>
      </c>
      <c r="D9" s="2">
        <v>21.24285714285714</v>
      </c>
      <c r="E9" s="2">
        <v>0</v>
      </c>
      <c r="F9" s="2">
        <v>0</v>
      </c>
      <c r="G9" s="2"/>
      <c r="H9" s="2">
        <v>4</v>
      </c>
      <c r="I9" s="2" t="s">
        <v>32</v>
      </c>
      <c r="J9" s="2">
        <v>19.142857142857142</v>
      </c>
      <c r="K9" s="2">
        <v>0</v>
      </c>
      <c r="L9" s="2">
        <v>0</v>
      </c>
      <c r="M9" s="2"/>
      <c r="N9" s="2">
        <v>4</v>
      </c>
      <c r="O9" s="2" t="s">
        <v>32</v>
      </c>
      <c r="P9" s="2">
        <v>22.714285714285715</v>
      </c>
      <c r="Q9" s="2">
        <v>0</v>
      </c>
      <c r="R9" s="2">
        <v>0</v>
      </c>
    </row>
    <row r="10" spans="2:18" x14ac:dyDescent="0.35">
      <c r="B10" s="2">
        <v>5</v>
      </c>
      <c r="C10" s="2" t="s">
        <v>29</v>
      </c>
      <c r="D10" s="2">
        <v>21.785714285714285</v>
      </c>
      <c r="E10" s="2">
        <v>0</v>
      </c>
      <c r="F10" s="2">
        <v>0</v>
      </c>
      <c r="G10" s="2"/>
      <c r="H10" s="2">
        <v>5</v>
      </c>
      <c r="I10" s="2" t="s">
        <v>29</v>
      </c>
      <c r="J10" s="2">
        <v>19.857142857142858</v>
      </c>
      <c r="K10" s="2">
        <v>0.7142857142857143</v>
      </c>
      <c r="L10" s="2">
        <v>0</v>
      </c>
      <c r="M10" s="2"/>
      <c r="N10" s="2">
        <v>5</v>
      </c>
      <c r="O10" s="2" t="s">
        <v>29</v>
      </c>
      <c r="P10" s="2">
        <v>22.714285714285715</v>
      </c>
      <c r="Q10" s="2">
        <v>0</v>
      </c>
      <c r="R10" s="2">
        <v>0</v>
      </c>
    </row>
    <row r="11" spans="2:18" x14ac:dyDescent="0.35">
      <c r="B11" s="2">
        <v>6</v>
      </c>
      <c r="C11" s="2" t="s">
        <v>34</v>
      </c>
      <c r="D11" s="2">
        <v>23.328571428571429</v>
      </c>
      <c r="E11" s="2">
        <v>1.8857142857142857</v>
      </c>
      <c r="F11" s="2">
        <v>0</v>
      </c>
      <c r="G11" s="2"/>
      <c r="H11" s="2">
        <v>6</v>
      </c>
      <c r="I11" s="2" t="s">
        <v>34</v>
      </c>
      <c r="J11" s="2">
        <v>24.285714285714285</v>
      </c>
      <c r="K11" s="2">
        <v>0</v>
      </c>
      <c r="L11" s="2">
        <v>0.21428571428571427</v>
      </c>
      <c r="M11" s="2"/>
      <c r="N11" s="2">
        <v>6</v>
      </c>
      <c r="O11" s="2" t="s">
        <v>34</v>
      </c>
      <c r="P11" s="2">
        <v>23.714285714285715</v>
      </c>
      <c r="Q11" s="2">
        <v>0</v>
      </c>
      <c r="R11" s="2">
        <v>0</v>
      </c>
    </row>
    <row r="12" spans="2:18" x14ac:dyDescent="0.35">
      <c r="B12" s="2">
        <v>7</v>
      </c>
      <c r="C12" s="2" t="s">
        <v>30</v>
      </c>
      <c r="D12" s="2">
        <v>23.814285714285713</v>
      </c>
      <c r="E12" s="2">
        <v>4.0428571428571427</v>
      </c>
      <c r="F12" s="2">
        <v>1.05</v>
      </c>
      <c r="G12" s="2"/>
      <c r="H12" s="2">
        <v>7</v>
      </c>
      <c r="I12" s="2" t="s">
        <v>30</v>
      </c>
      <c r="J12" s="2">
        <v>24.142857142857142</v>
      </c>
      <c r="K12" s="2">
        <v>0</v>
      </c>
      <c r="L12" s="2">
        <v>0</v>
      </c>
      <c r="M12" s="2"/>
      <c r="N12" s="2">
        <v>7</v>
      </c>
      <c r="O12" s="2" t="s">
        <v>30</v>
      </c>
      <c r="P12" s="2">
        <v>20.428571428571427</v>
      </c>
      <c r="Q12" s="2">
        <v>0</v>
      </c>
      <c r="R12" s="2">
        <v>0</v>
      </c>
    </row>
    <row r="13" spans="2:18" x14ac:dyDescent="0.35">
      <c r="B13" s="2">
        <v>8</v>
      </c>
      <c r="C13" s="2" t="s">
        <v>31</v>
      </c>
      <c r="D13" s="2">
        <v>23.342857142857145</v>
      </c>
      <c r="E13" s="2">
        <v>2.2714285714285714</v>
      </c>
      <c r="F13" s="2">
        <v>0</v>
      </c>
      <c r="G13" s="2"/>
      <c r="H13" s="2">
        <v>8</v>
      </c>
      <c r="I13" s="2" t="s">
        <v>31</v>
      </c>
      <c r="J13" s="2">
        <v>26</v>
      </c>
      <c r="K13" s="2">
        <v>0</v>
      </c>
      <c r="L13" s="2">
        <v>0</v>
      </c>
      <c r="M13" s="2"/>
      <c r="N13" s="2">
        <v>8</v>
      </c>
      <c r="O13" s="2" t="s">
        <v>31</v>
      </c>
      <c r="P13" s="2">
        <v>22</v>
      </c>
      <c r="Q13" s="2">
        <v>0</v>
      </c>
      <c r="R13" s="2">
        <v>0</v>
      </c>
    </row>
    <row r="14" spans="2:18" x14ac:dyDescent="0.35">
      <c r="B14" s="2">
        <v>9</v>
      </c>
      <c r="C14" s="2" t="s">
        <v>35</v>
      </c>
      <c r="D14" s="2">
        <v>25.471428571428572</v>
      </c>
      <c r="E14" s="2">
        <v>3.6999999999999997</v>
      </c>
      <c r="F14" s="2">
        <v>0.43571428571428567</v>
      </c>
      <c r="G14" s="2"/>
      <c r="H14" s="2">
        <v>9</v>
      </c>
      <c r="I14" s="2" t="s">
        <v>35</v>
      </c>
      <c r="J14" s="2">
        <v>25.285714285714285</v>
      </c>
      <c r="K14" s="2">
        <v>1.4285714285714286</v>
      </c>
      <c r="L14" s="2">
        <v>0.17857142857142858</v>
      </c>
      <c r="M14" s="2"/>
      <c r="N14" s="2">
        <v>9</v>
      </c>
      <c r="O14" s="2" t="s">
        <v>35</v>
      </c>
      <c r="P14" s="2">
        <v>25.571428571428573</v>
      </c>
      <c r="Q14" s="2">
        <v>0</v>
      </c>
      <c r="R14" s="2">
        <v>0</v>
      </c>
    </row>
    <row r="15" spans="2:18" x14ac:dyDescent="0.35">
      <c r="B15" s="2">
        <v>10</v>
      </c>
      <c r="C15" s="2" t="s">
        <v>36</v>
      </c>
      <c r="D15" s="2">
        <v>25.957142857142856</v>
      </c>
      <c r="E15" s="2">
        <v>5.2142857142857144</v>
      </c>
      <c r="F15" s="2">
        <v>0</v>
      </c>
      <c r="G15" s="2"/>
      <c r="H15" s="2">
        <v>10</v>
      </c>
      <c r="I15" s="2" t="s">
        <v>36</v>
      </c>
      <c r="J15" s="2">
        <v>23</v>
      </c>
      <c r="K15" s="2">
        <v>0.52857142857142858</v>
      </c>
      <c r="L15" s="2">
        <v>1.0428571428571429</v>
      </c>
      <c r="M15" s="2"/>
      <c r="N15" s="2">
        <v>10</v>
      </c>
      <c r="O15" s="2" t="s">
        <v>36</v>
      </c>
      <c r="P15" s="2">
        <v>23.142857142857142</v>
      </c>
      <c r="Q15" s="2">
        <v>0</v>
      </c>
      <c r="R15" s="2">
        <v>0</v>
      </c>
    </row>
    <row r="16" spans="2:18" x14ac:dyDescent="0.35">
      <c r="B16" s="2">
        <v>11</v>
      </c>
      <c r="C16" s="2" t="s">
        <v>37</v>
      </c>
      <c r="D16" s="2">
        <v>23.771428571428572</v>
      </c>
      <c r="E16" s="2">
        <v>4.1714285714285717</v>
      </c>
      <c r="F16" s="2">
        <v>0</v>
      </c>
      <c r="G16" s="2"/>
      <c r="H16" s="2">
        <v>11</v>
      </c>
      <c r="I16" s="2" t="s">
        <v>37</v>
      </c>
      <c r="J16" s="2">
        <v>20.428571428571427</v>
      </c>
      <c r="K16" s="2">
        <v>2.7142857142857144</v>
      </c>
      <c r="L16" s="2">
        <v>3.9499999999999997</v>
      </c>
      <c r="M16" s="2"/>
      <c r="N16" s="2">
        <v>11</v>
      </c>
      <c r="O16" s="2" t="s">
        <v>37</v>
      </c>
      <c r="P16" s="2">
        <v>27.428571428571427</v>
      </c>
      <c r="Q16" s="2">
        <v>0.42857142857142855</v>
      </c>
      <c r="R16" s="2">
        <v>0</v>
      </c>
    </row>
    <row r="17" spans="2:18" x14ac:dyDescent="0.35">
      <c r="B17" s="2">
        <v>12</v>
      </c>
      <c r="C17" s="2" t="s">
        <v>38</v>
      </c>
      <c r="D17" s="2">
        <v>23.228571428571428</v>
      </c>
      <c r="E17" s="2">
        <v>2.1285714285714286</v>
      </c>
      <c r="F17" s="2">
        <v>0</v>
      </c>
      <c r="G17" s="2"/>
      <c r="H17" s="2">
        <v>12</v>
      </c>
      <c r="I17" s="2" t="s">
        <v>38</v>
      </c>
      <c r="J17" s="2">
        <v>24.857142857142858</v>
      </c>
      <c r="K17" s="2">
        <v>2.1428571428571428</v>
      </c>
      <c r="L17" s="2">
        <v>1.0857142857142856</v>
      </c>
      <c r="M17" s="2"/>
      <c r="N17" s="2">
        <v>12</v>
      </c>
      <c r="O17" s="2" t="s">
        <v>38</v>
      </c>
      <c r="P17" s="2">
        <v>24.142857142857142</v>
      </c>
      <c r="Q17" s="2">
        <v>0.2857142857142857</v>
      </c>
      <c r="R17" s="2">
        <v>0</v>
      </c>
    </row>
    <row r="18" spans="2:18" x14ac:dyDescent="0.35">
      <c r="B18" s="2">
        <v>13</v>
      </c>
      <c r="C18" s="2" t="s">
        <v>39</v>
      </c>
      <c r="D18" s="2">
        <v>25.199999999999996</v>
      </c>
      <c r="E18" s="2">
        <v>1.7571428571428569</v>
      </c>
      <c r="F18" s="2">
        <v>0</v>
      </c>
      <c r="G18" s="2"/>
      <c r="H18" s="2">
        <v>13</v>
      </c>
      <c r="I18" s="2" t="s">
        <v>39</v>
      </c>
      <c r="J18" s="2">
        <v>24.571428571428573</v>
      </c>
      <c r="K18" s="2">
        <v>0.5714285714285714</v>
      </c>
      <c r="L18" s="2">
        <v>0</v>
      </c>
      <c r="M18" s="2"/>
      <c r="N18" s="2">
        <v>13</v>
      </c>
      <c r="O18" s="2" t="s">
        <v>39</v>
      </c>
      <c r="P18" s="2">
        <v>26</v>
      </c>
      <c r="Q18" s="2">
        <v>0.2857142857142857</v>
      </c>
      <c r="R18" s="2">
        <v>0</v>
      </c>
    </row>
    <row r="19" spans="2:18" x14ac:dyDescent="0.35">
      <c r="B19" s="2">
        <v>14</v>
      </c>
      <c r="C19" s="2" t="s">
        <v>40</v>
      </c>
      <c r="D19" s="2">
        <v>23.857142857142858</v>
      </c>
      <c r="E19" s="2">
        <v>3.528571428571428</v>
      </c>
      <c r="F19" s="2">
        <v>0</v>
      </c>
      <c r="G19" s="2"/>
      <c r="H19" s="2">
        <v>14</v>
      </c>
      <c r="I19" s="2" t="s">
        <v>40</v>
      </c>
      <c r="J19" s="2">
        <v>25.571428571428573</v>
      </c>
      <c r="K19" s="2">
        <v>2.2857142857142856</v>
      </c>
      <c r="L19" s="2">
        <v>0</v>
      </c>
      <c r="M19" s="2"/>
      <c r="N19" s="2">
        <v>14</v>
      </c>
      <c r="O19" s="2" t="s">
        <v>40</v>
      </c>
      <c r="P19" s="2">
        <v>22.857142857142858</v>
      </c>
      <c r="Q19" s="2">
        <v>0.7142857142857143</v>
      </c>
      <c r="R19" s="2">
        <v>1.5214285714285711</v>
      </c>
    </row>
    <row r="20" spans="2:18" x14ac:dyDescent="0.35">
      <c r="B20" s="2">
        <v>15</v>
      </c>
      <c r="C20" s="2" t="s">
        <v>41</v>
      </c>
      <c r="D20" s="2">
        <v>24.542857142857144</v>
      </c>
      <c r="E20" s="2">
        <v>2.0142857142857147</v>
      </c>
      <c r="F20" s="2">
        <v>0</v>
      </c>
      <c r="G20" s="2"/>
      <c r="H20" s="2">
        <v>15</v>
      </c>
      <c r="I20" s="2" t="s">
        <v>41</v>
      </c>
      <c r="J20" s="2">
        <v>28.285714285714285</v>
      </c>
      <c r="K20" s="2">
        <v>2.4285714285714284</v>
      </c>
      <c r="L20" s="2">
        <v>0</v>
      </c>
      <c r="M20" s="2"/>
      <c r="N20" s="2">
        <v>15</v>
      </c>
      <c r="O20" s="2" t="s">
        <v>41</v>
      </c>
      <c r="P20" s="2">
        <v>26.714285714285715</v>
      </c>
      <c r="Q20" s="2">
        <v>0</v>
      </c>
      <c r="R20" s="2">
        <v>0</v>
      </c>
    </row>
    <row r="21" spans="2:18" x14ac:dyDescent="0.35">
      <c r="B21" s="2">
        <v>16</v>
      </c>
      <c r="C21" s="2" t="s">
        <v>42</v>
      </c>
      <c r="D21" s="2">
        <v>26.442857142857143</v>
      </c>
      <c r="E21" s="2">
        <v>5.5428571428571427</v>
      </c>
      <c r="F21" s="2">
        <v>1.3785714285714283</v>
      </c>
      <c r="G21" s="2"/>
      <c r="H21" s="2">
        <v>16</v>
      </c>
      <c r="I21" s="2" t="s">
        <v>42</v>
      </c>
      <c r="J21" s="2">
        <v>26.142857142857142</v>
      </c>
      <c r="K21" s="2">
        <v>5.8571428571428568</v>
      </c>
      <c r="L21" s="2">
        <v>0</v>
      </c>
      <c r="M21" s="2"/>
      <c r="N21" s="2">
        <v>16</v>
      </c>
      <c r="O21" s="2" t="s">
        <v>42</v>
      </c>
      <c r="P21" s="2">
        <v>23.285714285714285</v>
      </c>
      <c r="Q21" s="2">
        <v>1</v>
      </c>
      <c r="R21" s="2">
        <v>7.1428571428571425E-2</v>
      </c>
    </row>
    <row r="22" spans="2:18" x14ac:dyDescent="0.35">
      <c r="B22" s="2">
        <v>17</v>
      </c>
      <c r="C22" s="2" t="s">
        <v>43</v>
      </c>
      <c r="D22" s="2">
        <v>25.785714285714285</v>
      </c>
      <c r="E22" s="2">
        <v>5.5285714285714276</v>
      </c>
      <c r="F22" s="2">
        <v>1.1557142857142857</v>
      </c>
      <c r="G22" s="2"/>
      <c r="H22" s="2">
        <v>17</v>
      </c>
      <c r="I22" s="2" t="s">
        <v>43</v>
      </c>
      <c r="J22" s="2">
        <v>25.142857142857142</v>
      </c>
      <c r="K22" s="2">
        <v>6</v>
      </c>
      <c r="L22" s="2">
        <v>0</v>
      </c>
      <c r="M22" s="2"/>
      <c r="N22" s="2">
        <v>17</v>
      </c>
      <c r="O22" s="2" t="s">
        <v>43</v>
      </c>
      <c r="P22" s="2">
        <v>21.142857142857142</v>
      </c>
      <c r="Q22" s="2">
        <v>2.4285714285714284</v>
      </c>
      <c r="R22" s="2">
        <v>0</v>
      </c>
    </row>
    <row r="23" spans="2:18" x14ac:dyDescent="0.35">
      <c r="B23" s="2">
        <v>18</v>
      </c>
      <c r="C23" s="2" t="s">
        <v>44</v>
      </c>
      <c r="D23" s="2">
        <v>25.271428571428572</v>
      </c>
      <c r="E23" s="2">
        <v>6.8857142857142861</v>
      </c>
      <c r="F23" s="2">
        <v>2.09</v>
      </c>
      <c r="G23" s="2"/>
      <c r="H23" s="2">
        <v>18</v>
      </c>
      <c r="I23" s="2" t="s">
        <v>44</v>
      </c>
      <c r="J23" s="2">
        <v>26.285714285714285</v>
      </c>
      <c r="K23" s="2">
        <v>4.1428571428571432</v>
      </c>
      <c r="L23" s="2">
        <v>0.72142857142857153</v>
      </c>
      <c r="M23" s="2"/>
      <c r="N23" s="2">
        <v>18</v>
      </c>
      <c r="O23" s="2" t="s">
        <v>44</v>
      </c>
      <c r="P23" s="2">
        <v>26</v>
      </c>
      <c r="Q23" s="2">
        <v>2.2857142857142856</v>
      </c>
      <c r="R23" s="2">
        <v>0</v>
      </c>
    </row>
    <row r="24" spans="2:18" x14ac:dyDescent="0.35">
      <c r="B24" s="2">
        <v>19</v>
      </c>
      <c r="C24" s="2" t="s">
        <v>45</v>
      </c>
      <c r="D24" s="2">
        <v>25.971428571428572</v>
      </c>
      <c r="E24" s="2">
        <v>3.6999999999999993</v>
      </c>
      <c r="F24" s="2">
        <v>0</v>
      </c>
      <c r="G24" s="2"/>
      <c r="H24" s="2">
        <v>19</v>
      </c>
      <c r="I24" s="2" t="s">
        <v>45</v>
      </c>
      <c r="J24" s="2">
        <v>19.857142857142858</v>
      </c>
      <c r="K24" s="2">
        <v>4.7142857142857144</v>
      </c>
      <c r="L24" s="2">
        <v>0</v>
      </c>
      <c r="M24" s="2"/>
      <c r="N24" s="2">
        <v>19</v>
      </c>
      <c r="O24" s="2" t="s">
        <v>45</v>
      </c>
      <c r="P24" s="2">
        <v>27.142857142857142</v>
      </c>
      <c r="Q24" s="2">
        <v>1.7142857142857142</v>
      </c>
      <c r="R24" s="2">
        <v>0</v>
      </c>
    </row>
    <row r="25" spans="2:18" x14ac:dyDescent="0.35">
      <c r="B25" s="2">
        <v>20</v>
      </c>
      <c r="C25" s="2" t="s">
        <v>46</v>
      </c>
      <c r="D25" s="2">
        <v>26.12857142857143</v>
      </c>
      <c r="E25" s="2">
        <v>6.8857142857142861</v>
      </c>
      <c r="F25" s="2">
        <v>7.1428571428571425E-2</v>
      </c>
      <c r="G25" s="2"/>
      <c r="H25" s="2">
        <v>20</v>
      </c>
      <c r="I25" s="2" t="s">
        <v>46</v>
      </c>
      <c r="J25" s="2">
        <v>23.857142857142858</v>
      </c>
      <c r="K25" s="2">
        <v>2.5714285714285716</v>
      </c>
      <c r="L25" s="2">
        <v>0</v>
      </c>
      <c r="M25" s="2"/>
      <c r="N25" s="2">
        <v>20</v>
      </c>
      <c r="O25" s="2" t="s">
        <v>46</v>
      </c>
      <c r="P25" s="2">
        <v>28</v>
      </c>
      <c r="Q25" s="2">
        <v>4.4285714285714288</v>
      </c>
      <c r="R25" s="2">
        <v>0</v>
      </c>
    </row>
    <row r="26" spans="2:18" x14ac:dyDescent="0.35">
      <c r="B26" s="3">
        <v>21</v>
      </c>
      <c r="C26" s="3" t="s">
        <v>47</v>
      </c>
      <c r="D26" s="3">
        <v>25.385714285714283</v>
      </c>
      <c r="E26" s="3">
        <v>9.2999999999999989</v>
      </c>
      <c r="F26" s="3">
        <v>0.5357142857142857</v>
      </c>
      <c r="G26" s="2"/>
      <c r="H26" s="3">
        <v>21</v>
      </c>
      <c r="I26" s="3" t="s">
        <v>47</v>
      </c>
      <c r="J26" s="3">
        <v>25.428571428571427</v>
      </c>
      <c r="K26" s="3">
        <v>2</v>
      </c>
      <c r="L26" s="3">
        <v>0</v>
      </c>
      <c r="M26" s="2"/>
      <c r="N26" s="3">
        <v>21</v>
      </c>
      <c r="O26" s="3" t="s">
        <v>47</v>
      </c>
      <c r="P26" s="3">
        <v>22.571428571428573</v>
      </c>
      <c r="Q26" s="3">
        <v>2.4285714285714284</v>
      </c>
      <c r="R26" s="3">
        <v>4.2</v>
      </c>
    </row>
    <row r="27" spans="2:18" x14ac:dyDescent="0.35">
      <c r="B27" s="3">
        <v>22</v>
      </c>
      <c r="C27" s="3" t="s">
        <v>1</v>
      </c>
      <c r="D27" s="3">
        <v>23.728571428571428</v>
      </c>
      <c r="E27" s="3">
        <v>12.171428571428573</v>
      </c>
      <c r="F27" s="3">
        <v>0.10714285714285714</v>
      </c>
      <c r="G27" s="2"/>
      <c r="H27" s="3">
        <v>22</v>
      </c>
      <c r="I27" s="3" t="s">
        <v>1</v>
      </c>
      <c r="J27" s="3">
        <v>23.37142857142857</v>
      </c>
      <c r="K27" s="3">
        <v>1.8571428571428572</v>
      </c>
      <c r="L27" s="3">
        <v>0</v>
      </c>
      <c r="M27" s="2"/>
      <c r="N27" s="3">
        <v>22</v>
      </c>
      <c r="O27" s="3" t="s">
        <v>1</v>
      </c>
      <c r="P27" s="3">
        <v>20.714285714285715</v>
      </c>
      <c r="Q27" s="3">
        <v>7</v>
      </c>
      <c r="R27" s="3">
        <v>5.3714285714285719</v>
      </c>
    </row>
    <row r="28" spans="2:18" x14ac:dyDescent="0.35">
      <c r="B28" s="3">
        <v>23</v>
      </c>
      <c r="C28" s="3" t="s">
        <v>2</v>
      </c>
      <c r="D28" s="3">
        <v>23.242857142857144</v>
      </c>
      <c r="E28" s="3">
        <v>10.87142857142857</v>
      </c>
      <c r="F28" s="3">
        <v>3.5714285714285712E-2</v>
      </c>
      <c r="G28" s="2"/>
      <c r="H28" s="3">
        <v>23</v>
      </c>
      <c r="I28" s="3" t="s">
        <v>2</v>
      </c>
      <c r="J28" s="3">
        <v>24.12857142857143</v>
      </c>
      <c r="K28" s="3">
        <v>4.5714285714285712</v>
      </c>
      <c r="L28" s="3">
        <v>1.8</v>
      </c>
      <c r="M28" s="2"/>
      <c r="N28" s="3">
        <v>23</v>
      </c>
      <c r="O28" s="3" t="s">
        <v>2</v>
      </c>
      <c r="P28" s="3">
        <v>24.142857142857142</v>
      </c>
      <c r="Q28" s="3">
        <v>3.7142857142857144</v>
      </c>
      <c r="R28" s="3">
        <v>0</v>
      </c>
    </row>
    <row r="29" spans="2:18" x14ac:dyDescent="0.35">
      <c r="B29" s="3">
        <v>24</v>
      </c>
      <c r="C29" s="3" t="s">
        <v>3</v>
      </c>
      <c r="D29" s="3">
        <v>22.814285714285717</v>
      </c>
      <c r="E29" s="3">
        <v>10.457142857142857</v>
      </c>
      <c r="F29" s="3">
        <v>0</v>
      </c>
      <c r="G29" s="2"/>
      <c r="H29" s="3">
        <v>24</v>
      </c>
      <c r="I29" s="3" t="s">
        <v>3</v>
      </c>
      <c r="J29" s="3">
        <v>26</v>
      </c>
      <c r="K29" s="3">
        <v>6.4285714285714288</v>
      </c>
      <c r="L29" s="3">
        <v>0</v>
      </c>
      <c r="M29" s="2"/>
      <c r="N29" s="3">
        <v>24</v>
      </c>
      <c r="O29" s="3" t="s">
        <v>3</v>
      </c>
      <c r="P29" s="3">
        <v>26.571428571428573</v>
      </c>
      <c r="Q29" s="3">
        <v>5.5714285714285712</v>
      </c>
      <c r="R29" s="3">
        <v>0</v>
      </c>
    </row>
    <row r="30" spans="2:18" x14ac:dyDescent="0.35">
      <c r="B30" s="3">
        <v>25</v>
      </c>
      <c r="C30" s="3" t="s">
        <v>4</v>
      </c>
      <c r="D30" s="3">
        <v>22.585714285714289</v>
      </c>
      <c r="E30" s="3">
        <v>10.985714285714284</v>
      </c>
      <c r="F30" s="3">
        <v>3.5714285714285712E-2</v>
      </c>
      <c r="G30" s="2"/>
      <c r="H30" s="3">
        <v>25</v>
      </c>
      <c r="I30" s="3" t="s">
        <v>4</v>
      </c>
      <c r="J30" s="3">
        <v>22.285714285714285</v>
      </c>
      <c r="K30" s="3">
        <v>6.1428571428571432</v>
      </c>
      <c r="L30" s="3">
        <v>0</v>
      </c>
      <c r="M30" s="2"/>
      <c r="N30" s="3">
        <v>25</v>
      </c>
      <c r="O30" s="3" t="s">
        <v>4</v>
      </c>
      <c r="P30" s="3">
        <v>21.571428571428573</v>
      </c>
      <c r="Q30" s="3">
        <v>7.1428571428571432</v>
      </c>
      <c r="R30" s="3">
        <v>0</v>
      </c>
    </row>
    <row r="31" spans="2:18" x14ac:dyDescent="0.35">
      <c r="B31" s="3">
        <v>26</v>
      </c>
      <c r="C31" s="3" t="s">
        <v>5</v>
      </c>
      <c r="D31" s="3">
        <v>21.285714285714288</v>
      </c>
      <c r="E31" s="3">
        <v>9.6</v>
      </c>
      <c r="F31" s="3">
        <v>0</v>
      </c>
      <c r="G31" s="2"/>
      <c r="H31" s="3">
        <v>26</v>
      </c>
      <c r="I31" s="3" t="s">
        <v>5</v>
      </c>
      <c r="J31" s="3">
        <v>22</v>
      </c>
      <c r="K31" s="3">
        <v>7.1428571428571432</v>
      </c>
      <c r="L31" s="3">
        <v>5.1071428571428568</v>
      </c>
      <c r="M31" s="2"/>
      <c r="N31" s="3">
        <v>26</v>
      </c>
      <c r="O31" s="3" t="s">
        <v>5</v>
      </c>
      <c r="P31" s="3">
        <v>21.285714285714285</v>
      </c>
      <c r="Q31" s="3">
        <v>7.1428571428571432</v>
      </c>
      <c r="R31" s="3">
        <v>5.0357142857142856</v>
      </c>
    </row>
    <row r="32" spans="2:18" x14ac:dyDescent="0.35">
      <c r="B32" s="3">
        <v>27</v>
      </c>
      <c r="C32" s="3" t="s">
        <v>6</v>
      </c>
      <c r="D32" s="3">
        <v>22.357142857142861</v>
      </c>
      <c r="E32" s="3">
        <v>8.2714285714285705</v>
      </c>
      <c r="F32" s="3">
        <v>1.5957142857142856</v>
      </c>
      <c r="G32" s="2"/>
      <c r="H32" s="3">
        <v>27</v>
      </c>
      <c r="I32" s="3" t="s">
        <v>6</v>
      </c>
      <c r="J32" s="3">
        <v>20</v>
      </c>
      <c r="K32" s="3">
        <v>7.1428571428571432</v>
      </c>
      <c r="L32" s="3">
        <v>15.064285714285715</v>
      </c>
      <c r="M32" s="2"/>
      <c r="N32" s="3">
        <v>27</v>
      </c>
      <c r="O32" s="3" t="s">
        <v>6</v>
      </c>
      <c r="P32" s="3">
        <v>19.428571428571427</v>
      </c>
      <c r="Q32" s="3">
        <v>8.7142857142857135</v>
      </c>
      <c r="R32" s="3">
        <v>4.8714285714285719</v>
      </c>
    </row>
    <row r="33" spans="2:18" x14ac:dyDescent="0.35">
      <c r="B33" s="3">
        <v>28</v>
      </c>
      <c r="C33" s="3" t="s">
        <v>7</v>
      </c>
      <c r="D33" s="3">
        <v>21.528571428571432</v>
      </c>
      <c r="E33" s="3">
        <v>11.157142857142858</v>
      </c>
      <c r="F33" s="3">
        <v>7.9414285714285722</v>
      </c>
      <c r="G33" s="2"/>
      <c r="H33" s="3">
        <v>28</v>
      </c>
      <c r="I33" s="3" t="s">
        <v>7</v>
      </c>
      <c r="J33" s="3">
        <v>21.857142857142858</v>
      </c>
      <c r="K33" s="3">
        <v>6.5714285714285712</v>
      </c>
      <c r="L33" s="3">
        <v>3.5142857142857147</v>
      </c>
      <c r="M33" s="2"/>
      <c r="N33" s="3">
        <v>28</v>
      </c>
      <c r="O33" s="3" t="s">
        <v>7</v>
      </c>
      <c r="P33" s="3">
        <v>20.142857142857142</v>
      </c>
      <c r="Q33" s="3">
        <v>8.8571428571428577</v>
      </c>
      <c r="R33" s="3">
        <v>0</v>
      </c>
    </row>
    <row r="34" spans="2:18" x14ac:dyDescent="0.35">
      <c r="B34" s="3">
        <v>29</v>
      </c>
      <c r="C34" s="3" t="s">
        <v>8</v>
      </c>
      <c r="D34" s="3">
        <v>20.971428571428572</v>
      </c>
      <c r="E34" s="3">
        <v>9.4714285714285733</v>
      </c>
      <c r="F34" s="3">
        <v>3.7285714285714286</v>
      </c>
      <c r="G34" s="2"/>
      <c r="H34" s="3">
        <v>29</v>
      </c>
      <c r="I34" s="3" t="s">
        <v>8</v>
      </c>
      <c r="J34" s="3">
        <v>22.857142857142858</v>
      </c>
      <c r="K34" s="3">
        <v>6.5714285714285712</v>
      </c>
      <c r="L34" s="3">
        <v>6.75</v>
      </c>
      <c r="M34" s="2"/>
      <c r="N34" s="3">
        <v>29</v>
      </c>
      <c r="O34" s="3" t="s">
        <v>8</v>
      </c>
      <c r="P34" s="3">
        <v>19.428571428571427</v>
      </c>
      <c r="Q34" s="3">
        <v>7.8571428571428568</v>
      </c>
      <c r="R34" s="3">
        <v>6.9857142857142858</v>
      </c>
    </row>
    <row r="35" spans="2:18" x14ac:dyDescent="0.35">
      <c r="B35" s="3">
        <v>30</v>
      </c>
      <c r="C35" s="3" t="s">
        <v>9</v>
      </c>
      <c r="D35" s="3">
        <v>20.057142857142857</v>
      </c>
      <c r="E35" s="3">
        <v>10.142857142857142</v>
      </c>
      <c r="F35" s="3">
        <v>5.2157142857142853</v>
      </c>
      <c r="G35" s="2"/>
      <c r="H35" s="3">
        <v>30</v>
      </c>
      <c r="I35" s="3" t="s">
        <v>9</v>
      </c>
      <c r="J35" s="3">
        <v>23.142857142857142</v>
      </c>
      <c r="K35" s="3">
        <v>6.4285714285714288</v>
      </c>
      <c r="L35" s="3">
        <v>0</v>
      </c>
      <c r="M35" s="2"/>
      <c r="N35" s="3">
        <v>30</v>
      </c>
      <c r="O35" s="3" t="s">
        <v>9</v>
      </c>
      <c r="P35" s="3">
        <v>20.714285714285715</v>
      </c>
      <c r="Q35" s="3">
        <v>7.1428571428571432</v>
      </c>
      <c r="R35" s="3">
        <v>0</v>
      </c>
    </row>
    <row r="36" spans="2:18" x14ac:dyDescent="0.35">
      <c r="B36" s="3">
        <v>31</v>
      </c>
      <c r="C36" s="3" t="s">
        <v>10</v>
      </c>
      <c r="D36" s="3">
        <v>22.357142857142858</v>
      </c>
      <c r="E36" s="3">
        <v>9.1857142857142851</v>
      </c>
      <c r="F36" s="3">
        <v>3.5528571428571425</v>
      </c>
      <c r="G36" s="2"/>
      <c r="H36" s="3">
        <v>31</v>
      </c>
      <c r="I36" s="3" t="s">
        <v>10</v>
      </c>
      <c r="J36" s="3">
        <v>23</v>
      </c>
      <c r="K36" s="3">
        <v>6.1428571428571432</v>
      </c>
      <c r="L36" s="3">
        <v>10.385714285714286</v>
      </c>
      <c r="M36" s="2"/>
      <c r="N36" s="3">
        <v>31</v>
      </c>
      <c r="O36" s="3" t="s">
        <v>10</v>
      </c>
      <c r="P36" s="3">
        <v>23</v>
      </c>
      <c r="Q36" s="3">
        <v>6.2857142857142856</v>
      </c>
      <c r="R36" s="3">
        <v>3.4071428571428575</v>
      </c>
    </row>
    <row r="37" spans="2:18" x14ac:dyDescent="0.35">
      <c r="B37" s="3">
        <v>32</v>
      </c>
      <c r="C37" s="3" t="s">
        <v>11</v>
      </c>
      <c r="D37" s="3">
        <v>21.828571428571429</v>
      </c>
      <c r="E37" s="3">
        <v>11.157142857142857</v>
      </c>
      <c r="F37" s="3">
        <v>6.6357142857142852</v>
      </c>
      <c r="G37" s="2"/>
      <c r="H37" s="3">
        <v>32</v>
      </c>
      <c r="I37" s="3" t="s">
        <v>11</v>
      </c>
      <c r="J37" s="3">
        <v>20.428571428571427</v>
      </c>
      <c r="K37" s="3">
        <v>8.4285714285714288</v>
      </c>
      <c r="L37" s="3">
        <v>0</v>
      </c>
      <c r="M37" s="2"/>
      <c r="N37" s="3">
        <v>32</v>
      </c>
      <c r="O37" s="3" t="s">
        <v>11</v>
      </c>
      <c r="P37" s="3">
        <v>20.5</v>
      </c>
      <c r="Q37" s="3">
        <v>5.333333333333333</v>
      </c>
      <c r="R37" s="3">
        <v>5.333333333333333</v>
      </c>
    </row>
    <row r="38" spans="2:18" x14ac:dyDescent="0.35">
      <c r="B38" s="3">
        <v>33</v>
      </c>
      <c r="C38" s="3" t="s">
        <v>12</v>
      </c>
      <c r="D38" s="3">
        <v>23.12857142857143</v>
      </c>
      <c r="E38" s="3">
        <v>10.171428571428573</v>
      </c>
      <c r="F38" s="3">
        <v>4.6328571428571426</v>
      </c>
      <c r="G38" s="2"/>
      <c r="H38" s="3">
        <v>33</v>
      </c>
      <c r="I38" s="3" t="s">
        <v>12</v>
      </c>
      <c r="J38" s="3">
        <v>22.285714285714285</v>
      </c>
      <c r="K38" s="3">
        <v>6.5714285714285712</v>
      </c>
      <c r="L38" s="3">
        <v>4.55</v>
      </c>
      <c r="M38" s="2"/>
      <c r="N38" s="3"/>
      <c r="O38" s="3"/>
      <c r="P38" s="3"/>
      <c r="Q38" s="3"/>
      <c r="R38" s="3"/>
    </row>
    <row r="39" spans="2:18" x14ac:dyDescent="0.35">
      <c r="B39" s="3">
        <v>34</v>
      </c>
      <c r="C39" s="3" t="s">
        <v>13</v>
      </c>
      <c r="D39" s="3">
        <v>22.299999999999997</v>
      </c>
      <c r="E39" s="3">
        <v>9.73</v>
      </c>
      <c r="F39" s="3">
        <v>3.7539999999999991</v>
      </c>
      <c r="G39" s="2"/>
      <c r="H39" s="3">
        <v>34</v>
      </c>
      <c r="I39" s="3" t="s">
        <v>13</v>
      </c>
      <c r="J39" s="3">
        <v>20</v>
      </c>
      <c r="K39" s="3">
        <v>6</v>
      </c>
      <c r="L39" s="3">
        <v>0</v>
      </c>
      <c r="M39" s="2"/>
      <c r="N39" s="3"/>
      <c r="O39" s="3"/>
      <c r="P39" s="3"/>
      <c r="Q39" s="3"/>
      <c r="R39" s="3"/>
    </row>
    <row r="40" spans="2:18" x14ac:dyDescent="0.35">
      <c r="C40" s="5" t="s">
        <v>56</v>
      </c>
      <c r="D40" s="5">
        <f>MIN(D6:D39)</f>
        <v>19.671428571428571</v>
      </c>
      <c r="E40" s="5">
        <f>MIN(E6:E39)</f>
        <v>0</v>
      </c>
      <c r="F40" s="5">
        <f>MIN(F6:F39)</f>
        <v>0</v>
      </c>
      <c r="H40" s="2">
        <v>35</v>
      </c>
      <c r="I40" s="2" t="s">
        <v>14</v>
      </c>
      <c r="J40" s="2">
        <v>21.142857142857142</v>
      </c>
      <c r="K40" s="2">
        <v>5.2857142857142856</v>
      </c>
      <c r="L40" s="2">
        <v>4.6214285714285719</v>
      </c>
      <c r="O40" s="5" t="s">
        <v>56</v>
      </c>
      <c r="P40" s="5">
        <f>MIN(P6:P39)</f>
        <v>19.142857142857142</v>
      </c>
      <c r="Q40" s="5">
        <f>MIN(Q6:Q39)</f>
        <v>0</v>
      </c>
      <c r="R40" s="5">
        <f>MIN(R6:R39)</f>
        <v>0</v>
      </c>
    </row>
    <row r="41" spans="2:18" x14ac:dyDescent="0.35">
      <c r="C41" s="5" t="s">
        <v>57</v>
      </c>
      <c r="D41" s="5">
        <f>MAX(D6:D40)</f>
        <v>26.442857142857143</v>
      </c>
      <c r="E41" s="5">
        <f>MAX(E6:E40)</f>
        <v>12.171428571428573</v>
      </c>
      <c r="F41" s="5"/>
      <c r="H41" s="2">
        <v>36</v>
      </c>
      <c r="I41" s="2" t="s">
        <v>15</v>
      </c>
      <c r="J41" s="2">
        <v>21</v>
      </c>
      <c r="K41" s="2">
        <v>5.2857142857142856</v>
      </c>
      <c r="L41" s="2">
        <v>5.8071428571428569</v>
      </c>
      <c r="O41" s="5" t="s">
        <v>57</v>
      </c>
      <c r="P41" s="5">
        <f>MAX(P6:P40)</f>
        <v>28</v>
      </c>
      <c r="Q41" s="5">
        <f>MAX(Q6:Q40)</f>
        <v>8.8571428571428577</v>
      </c>
      <c r="R41" s="5"/>
    </row>
    <row r="42" spans="2:18" x14ac:dyDescent="0.35">
      <c r="C42" s="5" t="s">
        <v>58</v>
      </c>
      <c r="D42" s="5">
        <f>AVERAGE(D6:D39)</f>
        <v>23.224789915966383</v>
      </c>
      <c r="E42" s="5">
        <f>AVERAGE(E6:E39)</f>
        <v>6.0563445378151242</v>
      </c>
      <c r="F42" s="5"/>
      <c r="H42" s="2">
        <v>37</v>
      </c>
      <c r="I42" s="2" t="s">
        <v>16</v>
      </c>
      <c r="J42" s="2">
        <v>20.571428571428573</v>
      </c>
      <c r="K42" s="2">
        <v>6.1428571428571432</v>
      </c>
      <c r="L42" s="2">
        <v>22.12142857142857</v>
      </c>
      <c r="O42" s="5" t="s">
        <v>58</v>
      </c>
      <c r="P42" s="5">
        <f>AVERAGE(P6:P39)</f>
        <v>22.868303571428569</v>
      </c>
      <c r="Q42" s="5">
        <f>AVERAGE(Q6:Q39)</f>
        <v>2.8363095238095242</v>
      </c>
      <c r="R42" s="5"/>
    </row>
    <row r="43" spans="2:18" x14ac:dyDescent="0.35">
      <c r="C43" s="5" t="s">
        <v>59</v>
      </c>
      <c r="D43" s="5"/>
      <c r="E43" s="5"/>
      <c r="F43" s="5">
        <f>SUM(F6:F39)</f>
        <v>44.639714285714277</v>
      </c>
      <c r="H43" s="2">
        <v>38</v>
      </c>
      <c r="I43" s="2" t="s">
        <v>17</v>
      </c>
      <c r="J43" s="2">
        <v>19.142857142857142</v>
      </c>
      <c r="K43" s="2">
        <v>6.7142857142857144</v>
      </c>
      <c r="L43" s="2">
        <v>1.6214285714285714</v>
      </c>
      <c r="O43" s="5" t="s">
        <v>59</v>
      </c>
      <c r="P43" s="5"/>
      <c r="Q43" s="5"/>
      <c r="R43" s="5">
        <f>SUM(R6:R42)</f>
        <v>36.797619047619051</v>
      </c>
    </row>
    <row r="44" spans="2:18" x14ac:dyDescent="0.35">
      <c r="H44" s="2">
        <v>39</v>
      </c>
      <c r="I44" s="2" t="s">
        <v>18</v>
      </c>
      <c r="J44" s="2">
        <v>22</v>
      </c>
      <c r="K44" s="2">
        <v>8.2857142857142865</v>
      </c>
      <c r="L44" s="2">
        <v>3.4285714285714284</v>
      </c>
    </row>
    <row r="45" spans="2:18" x14ac:dyDescent="0.35">
      <c r="H45" s="2">
        <v>40</v>
      </c>
      <c r="I45" s="2" t="s">
        <v>19</v>
      </c>
      <c r="J45" s="2">
        <v>21.857142857142858</v>
      </c>
      <c r="K45" s="2">
        <v>0.5714285714285714</v>
      </c>
      <c r="L45" s="2">
        <v>0</v>
      </c>
    </row>
    <row r="46" spans="2:18" x14ac:dyDescent="0.35">
      <c r="H46" s="2">
        <v>41</v>
      </c>
      <c r="I46" s="2" t="s">
        <v>20</v>
      </c>
      <c r="J46" s="2">
        <v>23</v>
      </c>
      <c r="K46" s="2">
        <v>4.2857142857142856</v>
      </c>
      <c r="L46" s="2">
        <v>0</v>
      </c>
    </row>
    <row r="47" spans="2:18" x14ac:dyDescent="0.35">
      <c r="H47" s="2">
        <v>42</v>
      </c>
      <c r="I47" s="2" t="s">
        <v>21</v>
      </c>
      <c r="J47" s="2">
        <v>25.857142857142858</v>
      </c>
      <c r="K47" s="2">
        <v>2.2857142857142856</v>
      </c>
      <c r="L47" s="2">
        <v>1.5</v>
      </c>
    </row>
    <row r="48" spans="2:18" x14ac:dyDescent="0.35">
      <c r="H48" s="2">
        <v>43</v>
      </c>
      <c r="I48" s="2" t="s">
        <v>22</v>
      </c>
      <c r="J48" s="2">
        <v>24.857142857142858</v>
      </c>
      <c r="K48" s="2">
        <v>0</v>
      </c>
      <c r="L48" s="2">
        <v>0</v>
      </c>
    </row>
    <row r="49" spans="8:12" x14ac:dyDescent="0.35">
      <c r="H49" s="2">
        <v>44</v>
      </c>
      <c r="I49" s="2" t="s">
        <v>23</v>
      </c>
      <c r="J49" s="2">
        <v>21</v>
      </c>
      <c r="K49" s="2">
        <v>2</v>
      </c>
      <c r="L49" s="2">
        <v>0</v>
      </c>
    </row>
    <row r="50" spans="8:12" x14ac:dyDescent="0.35">
      <c r="H50" s="2">
        <v>45</v>
      </c>
      <c r="I50" s="2" t="s">
        <v>24</v>
      </c>
      <c r="J50" s="2">
        <v>20.428571428571427</v>
      </c>
      <c r="K50" s="2">
        <v>0</v>
      </c>
      <c r="L50" s="2">
        <v>0</v>
      </c>
    </row>
    <row r="51" spans="8:12" x14ac:dyDescent="0.35">
      <c r="H51" s="2">
        <v>46</v>
      </c>
      <c r="I51" s="2" t="s">
        <v>25</v>
      </c>
      <c r="J51" s="2">
        <v>20.142857142857142</v>
      </c>
      <c r="K51" s="2">
        <v>0.14285714285714285</v>
      </c>
      <c r="L51" s="2">
        <v>0</v>
      </c>
    </row>
    <row r="52" spans="8:12" x14ac:dyDescent="0.35">
      <c r="H52" s="2">
        <v>47</v>
      </c>
      <c r="I52" s="2" t="s">
        <v>26</v>
      </c>
      <c r="J52" s="2">
        <v>19.857142857142858</v>
      </c>
      <c r="K52" s="2">
        <v>0</v>
      </c>
      <c r="L52" s="2">
        <v>0.6428571428571429</v>
      </c>
    </row>
    <row r="53" spans="8:12" x14ac:dyDescent="0.35">
      <c r="H53" s="2">
        <v>48</v>
      </c>
      <c r="I53" s="2" t="s">
        <v>27</v>
      </c>
      <c r="J53" s="2">
        <v>20.571428571428573</v>
      </c>
      <c r="K53" s="2">
        <v>0</v>
      </c>
      <c r="L53" s="2">
        <v>0</v>
      </c>
    </row>
    <row r="54" spans="8:12" x14ac:dyDescent="0.35">
      <c r="H54" s="2">
        <v>49</v>
      </c>
      <c r="I54" s="2" t="s">
        <v>48</v>
      </c>
      <c r="J54" s="2">
        <v>17.571428571428573</v>
      </c>
      <c r="K54" s="2">
        <v>0</v>
      </c>
      <c r="L54" s="2">
        <v>0</v>
      </c>
    </row>
    <row r="55" spans="8:12" x14ac:dyDescent="0.35">
      <c r="H55" s="2">
        <v>50</v>
      </c>
      <c r="I55" s="2" t="s">
        <v>49</v>
      </c>
      <c r="J55" s="2">
        <v>20.571428571428573</v>
      </c>
      <c r="K55" s="2">
        <v>0</v>
      </c>
      <c r="L55" s="2">
        <v>0</v>
      </c>
    </row>
    <row r="56" spans="8:12" x14ac:dyDescent="0.35">
      <c r="H56" s="2">
        <v>51</v>
      </c>
      <c r="I56" s="2" t="s">
        <v>50</v>
      </c>
      <c r="J56" s="2">
        <v>20.142857142857142</v>
      </c>
      <c r="K56" s="2">
        <v>0.14285714285714285</v>
      </c>
      <c r="L56" s="2">
        <v>0</v>
      </c>
    </row>
    <row r="57" spans="8:12" x14ac:dyDescent="0.35">
      <c r="H57" s="2">
        <v>52</v>
      </c>
      <c r="I57" s="2" t="s">
        <v>51</v>
      </c>
      <c r="J57" s="2">
        <v>19.25</v>
      </c>
      <c r="K57" s="2">
        <v>0</v>
      </c>
      <c r="L57" s="2">
        <v>0</v>
      </c>
    </row>
    <row r="58" spans="8:12" x14ac:dyDescent="0.35">
      <c r="I58" s="4" t="s">
        <v>56</v>
      </c>
      <c r="J58" s="1">
        <f>MIN(J24:J57)</f>
        <v>17.571428571428573</v>
      </c>
      <c r="K58" s="1">
        <f>MIN(K24:K57)</f>
        <v>0</v>
      </c>
      <c r="L58" s="1">
        <f>MIN(L24:L57)</f>
        <v>0</v>
      </c>
    </row>
    <row r="59" spans="8:12" x14ac:dyDescent="0.35">
      <c r="I59" s="4" t="s">
        <v>57</v>
      </c>
      <c r="J59" s="1">
        <f>MAX(J24:J58)</f>
        <v>26</v>
      </c>
      <c r="K59" s="1">
        <f>MAX(K24:K58)</f>
        <v>8.4285714285714288</v>
      </c>
      <c r="L59" s="1"/>
    </row>
    <row r="60" spans="8:12" x14ac:dyDescent="0.35">
      <c r="I60" s="4" t="s">
        <v>58</v>
      </c>
      <c r="J60" s="1">
        <f>AVERAGE(J24:J57)</f>
        <v>21.74894957983193</v>
      </c>
      <c r="K60" s="1">
        <f>AVERAGE(K24:K57)</f>
        <v>3.8361344537815132</v>
      </c>
      <c r="L60" s="1"/>
    </row>
    <row r="61" spans="8:12" x14ac:dyDescent="0.35">
      <c r="I61" s="5" t="s">
        <v>59</v>
      </c>
      <c r="J61" s="5"/>
      <c r="K61" s="5"/>
      <c r="L61" s="5">
        <f>SUM(L6:L60)</f>
        <v>94.107142857142847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 data- Toluca farm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ARISTA CORTÉS, Juan (CIMMYT)</dc:creator>
  <cp:lastModifiedBy>Sudhir Navathe</cp:lastModifiedBy>
  <dcterms:created xsi:type="dcterms:W3CDTF">2015-06-05T18:17:20Z</dcterms:created>
  <dcterms:modified xsi:type="dcterms:W3CDTF">2024-06-19T16:09:56Z</dcterms:modified>
</cp:coreProperties>
</file>