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献阅读\glucan endo-1,3-beta-glucosidase\Glucanase\GH17\最新\手稿\Supplementary materials\"/>
    </mc:Choice>
  </mc:AlternateContent>
  <xr:revisionPtr revIDLastSave="0" documentId="13_ncr:1_{80761694-3D6F-47CE-9DE4-0F6AC8346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calcPr calcId="181029"/>
</workbook>
</file>

<file path=xl/calcChain.xml><?xml version="1.0" encoding="utf-8"?>
<calcChain xmlns="http://schemas.openxmlformats.org/spreadsheetml/2006/main">
  <c r="T4" i="5" l="1"/>
  <c r="V41" i="5"/>
  <c r="W41" i="5" s="1"/>
  <c r="T41" i="5"/>
  <c r="U41" i="5" s="1"/>
  <c r="V15" i="5"/>
  <c r="W15" i="5" s="1"/>
  <c r="T15" i="5"/>
  <c r="U15" i="5" s="1"/>
  <c r="V18" i="5"/>
  <c r="W18" i="5" s="1"/>
  <c r="T18" i="5"/>
  <c r="U18" i="5" s="1"/>
  <c r="V28" i="5"/>
  <c r="W28" i="5" s="1"/>
  <c r="T28" i="5"/>
  <c r="U28" i="5" s="1"/>
  <c r="V23" i="5"/>
  <c r="W23" i="5" s="1"/>
  <c r="T23" i="5"/>
  <c r="U23" i="5" s="1"/>
  <c r="V30" i="5"/>
  <c r="W30" i="5" s="1"/>
  <c r="T30" i="5"/>
  <c r="U30" i="5" s="1"/>
  <c r="V43" i="5"/>
  <c r="W43" i="5" s="1"/>
  <c r="T43" i="5"/>
  <c r="U43" i="5" s="1"/>
  <c r="V9" i="5"/>
  <c r="W9" i="5" s="1"/>
  <c r="T9" i="5"/>
  <c r="U9" i="5" s="1"/>
  <c r="V38" i="5"/>
  <c r="W38" i="5" s="1"/>
  <c r="T38" i="5"/>
  <c r="U38" i="5" s="1"/>
  <c r="V27" i="5"/>
  <c r="W27" i="5" s="1"/>
  <c r="T27" i="5"/>
  <c r="U27" i="5" s="1"/>
  <c r="V22" i="5"/>
  <c r="W22" i="5" s="1"/>
  <c r="T22" i="5"/>
  <c r="U22" i="5" s="1"/>
  <c r="V39" i="5"/>
  <c r="W39" i="5" s="1"/>
  <c r="T39" i="5"/>
  <c r="U39" i="5" s="1"/>
  <c r="V24" i="5"/>
  <c r="W24" i="5" s="1"/>
  <c r="T24" i="5"/>
  <c r="U24" i="5" s="1"/>
  <c r="V34" i="5"/>
  <c r="W34" i="5" s="1"/>
  <c r="T34" i="5"/>
  <c r="U34" i="5" s="1"/>
  <c r="V8" i="5"/>
  <c r="W8" i="5" s="1"/>
  <c r="T8" i="5"/>
  <c r="U8" i="5" s="1"/>
  <c r="V25" i="5"/>
  <c r="W25" i="5" s="1"/>
  <c r="T25" i="5"/>
  <c r="U25" i="5" s="1"/>
  <c r="V16" i="5"/>
  <c r="W16" i="5" s="1"/>
  <c r="T16" i="5"/>
  <c r="U16" i="5" s="1"/>
  <c r="V21" i="5"/>
  <c r="W21" i="5" s="1"/>
  <c r="T21" i="5"/>
  <c r="U21" i="5" s="1"/>
  <c r="V26" i="5"/>
  <c r="W26" i="5" s="1"/>
  <c r="T26" i="5"/>
  <c r="U26" i="5" s="1"/>
  <c r="V37" i="5"/>
  <c r="W37" i="5" s="1"/>
  <c r="T37" i="5"/>
  <c r="U37" i="5" s="1"/>
  <c r="V40" i="5"/>
  <c r="W40" i="5" s="1"/>
  <c r="T40" i="5"/>
  <c r="U40" i="5" s="1"/>
  <c r="V14" i="5"/>
  <c r="W14" i="5" s="1"/>
  <c r="T14" i="5"/>
  <c r="U14" i="5" s="1"/>
  <c r="V13" i="5"/>
  <c r="W13" i="5" s="1"/>
  <c r="T13" i="5"/>
  <c r="U13" i="5" s="1"/>
  <c r="V20" i="5"/>
  <c r="W20" i="5" s="1"/>
  <c r="T20" i="5"/>
  <c r="U20" i="5" s="1"/>
  <c r="V19" i="5"/>
  <c r="W19" i="5" s="1"/>
  <c r="T19" i="5"/>
  <c r="U19" i="5" s="1"/>
  <c r="V42" i="5"/>
  <c r="W42" i="5" s="1"/>
  <c r="T42" i="5"/>
  <c r="U42" i="5" s="1"/>
  <c r="V7" i="5"/>
  <c r="W7" i="5" s="1"/>
  <c r="T7" i="5"/>
  <c r="U7" i="5" s="1"/>
  <c r="V35" i="5"/>
  <c r="W35" i="5" s="1"/>
  <c r="T35" i="5"/>
  <c r="U35" i="5" s="1"/>
  <c r="V6" i="5"/>
  <c r="W6" i="5" s="1"/>
  <c r="T6" i="5"/>
  <c r="U6" i="5" s="1"/>
  <c r="V11" i="5"/>
  <c r="W11" i="5" s="1"/>
  <c r="T11" i="5"/>
  <c r="U11" i="5" s="1"/>
  <c r="V10" i="5"/>
  <c r="W10" i="5" s="1"/>
  <c r="T10" i="5"/>
  <c r="U10" i="5" s="1"/>
  <c r="V5" i="5"/>
  <c r="W5" i="5" s="1"/>
  <c r="T5" i="5"/>
  <c r="U5" i="5" s="1"/>
  <c r="V36" i="5"/>
  <c r="W36" i="5" s="1"/>
  <c r="T36" i="5"/>
  <c r="U36" i="5" s="1"/>
  <c r="V32" i="5"/>
  <c r="W32" i="5" s="1"/>
  <c r="T32" i="5"/>
  <c r="U32" i="5" s="1"/>
  <c r="V12" i="5"/>
  <c r="W12" i="5" s="1"/>
  <c r="T12" i="5"/>
  <c r="U12" i="5" s="1"/>
  <c r="V31" i="5"/>
  <c r="W31" i="5" s="1"/>
  <c r="T31" i="5"/>
  <c r="U31" i="5" s="1"/>
  <c r="V17" i="5"/>
  <c r="W17" i="5" s="1"/>
  <c r="T17" i="5"/>
  <c r="U17" i="5" s="1"/>
  <c r="V29" i="5"/>
  <c r="W29" i="5" s="1"/>
  <c r="T29" i="5"/>
  <c r="U29" i="5" s="1"/>
  <c r="V33" i="5"/>
  <c r="W33" i="5" s="1"/>
  <c r="T33" i="5"/>
  <c r="U33" i="5" s="1"/>
  <c r="V4" i="5"/>
  <c r="W4" i="5" s="1"/>
  <c r="U4" i="5"/>
  <c r="O4" i="5"/>
  <c r="P4" i="5" s="1"/>
  <c r="M4" i="5"/>
  <c r="N4" i="5" s="1"/>
  <c r="O41" i="5"/>
  <c r="P41" i="5" s="1"/>
  <c r="M41" i="5"/>
  <c r="N41" i="5" s="1"/>
  <c r="O15" i="5"/>
  <c r="P15" i="5" s="1"/>
  <c r="M15" i="5"/>
  <c r="N15" i="5" s="1"/>
  <c r="O18" i="5"/>
  <c r="P18" i="5" s="1"/>
  <c r="M18" i="5"/>
  <c r="N18" i="5" s="1"/>
  <c r="O28" i="5"/>
  <c r="P28" i="5" s="1"/>
  <c r="M28" i="5"/>
  <c r="N28" i="5" s="1"/>
  <c r="O23" i="5"/>
  <c r="P23" i="5" s="1"/>
  <c r="M23" i="5"/>
  <c r="N23" i="5" s="1"/>
  <c r="O30" i="5"/>
  <c r="P30" i="5" s="1"/>
  <c r="M30" i="5"/>
  <c r="N30" i="5" s="1"/>
  <c r="O43" i="5"/>
  <c r="P43" i="5" s="1"/>
  <c r="M43" i="5"/>
  <c r="N43" i="5" s="1"/>
  <c r="O9" i="5"/>
  <c r="P9" i="5" s="1"/>
  <c r="M9" i="5"/>
  <c r="N9" i="5" s="1"/>
  <c r="O38" i="5"/>
  <c r="P38" i="5" s="1"/>
  <c r="M38" i="5"/>
  <c r="N38" i="5" s="1"/>
  <c r="O27" i="5"/>
  <c r="P27" i="5" s="1"/>
  <c r="M27" i="5"/>
  <c r="N27" i="5" s="1"/>
  <c r="O22" i="5"/>
  <c r="P22" i="5" s="1"/>
  <c r="M22" i="5"/>
  <c r="N22" i="5" s="1"/>
  <c r="O39" i="5"/>
  <c r="P39" i="5" s="1"/>
  <c r="M39" i="5"/>
  <c r="N39" i="5" s="1"/>
  <c r="O24" i="5"/>
  <c r="P24" i="5" s="1"/>
  <c r="M24" i="5"/>
  <c r="N24" i="5" s="1"/>
  <c r="O34" i="5"/>
  <c r="P34" i="5" s="1"/>
  <c r="M34" i="5"/>
  <c r="N34" i="5" s="1"/>
  <c r="O8" i="5"/>
  <c r="P8" i="5" s="1"/>
  <c r="M8" i="5"/>
  <c r="N8" i="5" s="1"/>
  <c r="O25" i="5"/>
  <c r="P25" i="5" s="1"/>
  <c r="M25" i="5"/>
  <c r="N25" i="5" s="1"/>
  <c r="O16" i="5"/>
  <c r="P16" i="5" s="1"/>
  <c r="M16" i="5"/>
  <c r="N16" i="5" s="1"/>
  <c r="O21" i="5"/>
  <c r="P21" i="5" s="1"/>
  <c r="M21" i="5"/>
  <c r="N21" i="5" s="1"/>
  <c r="O26" i="5"/>
  <c r="P26" i="5" s="1"/>
  <c r="M26" i="5"/>
  <c r="N26" i="5" s="1"/>
  <c r="O37" i="5"/>
  <c r="P37" i="5" s="1"/>
  <c r="M37" i="5"/>
  <c r="N37" i="5" s="1"/>
  <c r="O40" i="5"/>
  <c r="P40" i="5" s="1"/>
  <c r="M40" i="5"/>
  <c r="N40" i="5" s="1"/>
  <c r="O14" i="5"/>
  <c r="P14" i="5" s="1"/>
  <c r="M14" i="5"/>
  <c r="N14" i="5" s="1"/>
  <c r="O13" i="5"/>
  <c r="P13" i="5" s="1"/>
  <c r="M13" i="5"/>
  <c r="N13" i="5" s="1"/>
  <c r="O20" i="5"/>
  <c r="P20" i="5" s="1"/>
  <c r="M20" i="5"/>
  <c r="N20" i="5" s="1"/>
  <c r="O19" i="5"/>
  <c r="P19" i="5" s="1"/>
  <c r="M19" i="5"/>
  <c r="N19" i="5" s="1"/>
  <c r="O42" i="5"/>
  <c r="P42" i="5" s="1"/>
  <c r="M42" i="5"/>
  <c r="N42" i="5" s="1"/>
  <c r="O7" i="5"/>
  <c r="P7" i="5" s="1"/>
  <c r="M7" i="5"/>
  <c r="N7" i="5" s="1"/>
  <c r="O35" i="5"/>
  <c r="P35" i="5" s="1"/>
  <c r="M35" i="5"/>
  <c r="N35" i="5" s="1"/>
  <c r="O6" i="5"/>
  <c r="P6" i="5" s="1"/>
  <c r="M6" i="5"/>
  <c r="N6" i="5" s="1"/>
  <c r="O11" i="5"/>
  <c r="P11" i="5" s="1"/>
  <c r="M11" i="5"/>
  <c r="N11" i="5" s="1"/>
  <c r="O10" i="5"/>
  <c r="P10" i="5" s="1"/>
  <c r="M10" i="5"/>
  <c r="N10" i="5" s="1"/>
  <c r="O5" i="5"/>
  <c r="P5" i="5" s="1"/>
  <c r="M5" i="5"/>
  <c r="N5" i="5" s="1"/>
  <c r="O36" i="5"/>
  <c r="P36" i="5" s="1"/>
  <c r="M36" i="5"/>
  <c r="N36" i="5" s="1"/>
  <c r="O32" i="5"/>
  <c r="P32" i="5" s="1"/>
  <c r="M32" i="5"/>
  <c r="N32" i="5" s="1"/>
  <c r="O12" i="5"/>
  <c r="P12" i="5" s="1"/>
  <c r="M12" i="5"/>
  <c r="N12" i="5" s="1"/>
  <c r="O31" i="5"/>
  <c r="P31" i="5" s="1"/>
  <c r="M31" i="5"/>
  <c r="N31" i="5" s="1"/>
  <c r="O17" i="5"/>
  <c r="P17" i="5" s="1"/>
  <c r="M17" i="5"/>
  <c r="N17" i="5" s="1"/>
  <c r="O29" i="5"/>
  <c r="P29" i="5" s="1"/>
  <c r="M29" i="5"/>
  <c r="N29" i="5" s="1"/>
  <c r="O33" i="5"/>
  <c r="P33" i="5" s="1"/>
  <c r="M33" i="5"/>
  <c r="N33" i="5" s="1"/>
  <c r="H33" i="5"/>
  <c r="I33" i="5" s="1"/>
  <c r="H29" i="5"/>
  <c r="I29" i="5" s="1"/>
  <c r="H17" i="5"/>
  <c r="I17" i="5" s="1"/>
  <c r="H31" i="5"/>
  <c r="I31" i="5" s="1"/>
  <c r="H12" i="5"/>
  <c r="I12" i="5" s="1"/>
  <c r="H32" i="5"/>
  <c r="I32" i="5" s="1"/>
  <c r="H36" i="5"/>
  <c r="I36" i="5" s="1"/>
  <c r="H5" i="5"/>
  <c r="I5" i="5" s="1"/>
  <c r="H10" i="5"/>
  <c r="I10" i="5" s="1"/>
  <c r="H11" i="5"/>
  <c r="I11" i="5" s="1"/>
  <c r="H6" i="5"/>
  <c r="I6" i="5" s="1"/>
  <c r="H35" i="5"/>
  <c r="I35" i="5" s="1"/>
  <c r="H7" i="5"/>
  <c r="I7" i="5" s="1"/>
  <c r="H42" i="5"/>
  <c r="I42" i="5" s="1"/>
  <c r="H19" i="5"/>
  <c r="I19" i="5" s="1"/>
  <c r="H20" i="5"/>
  <c r="I20" i="5" s="1"/>
  <c r="H13" i="5"/>
  <c r="I13" i="5" s="1"/>
  <c r="H14" i="5"/>
  <c r="I14" i="5" s="1"/>
  <c r="H40" i="5"/>
  <c r="I40" i="5" s="1"/>
  <c r="H37" i="5"/>
  <c r="I37" i="5" s="1"/>
  <c r="H26" i="5"/>
  <c r="I26" i="5" s="1"/>
  <c r="H21" i="5"/>
  <c r="I21" i="5" s="1"/>
  <c r="H16" i="5"/>
  <c r="I16" i="5" s="1"/>
  <c r="H25" i="5"/>
  <c r="I25" i="5" s="1"/>
  <c r="H8" i="5"/>
  <c r="I8" i="5" s="1"/>
  <c r="H34" i="5"/>
  <c r="I34" i="5" s="1"/>
  <c r="H24" i="5"/>
  <c r="I24" i="5" s="1"/>
  <c r="H39" i="5"/>
  <c r="I39" i="5" s="1"/>
  <c r="H22" i="5"/>
  <c r="I22" i="5" s="1"/>
  <c r="H27" i="5"/>
  <c r="I27" i="5" s="1"/>
  <c r="H38" i="5"/>
  <c r="I38" i="5" s="1"/>
  <c r="H9" i="5"/>
  <c r="I9" i="5" s="1"/>
  <c r="H43" i="5"/>
  <c r="I43" i="5" s="1"/>
  <c r="H30" i="5"/>
  <c r="I30" i="5" s="1"/>
  <c r="H23" i="5"/>
  <c r="I23" i="5" s="1"/>
  <c r="H28" i="5"/>
  <c r="I28" i="5" s="1"/>
  <c r="H18" i="5"/>
  <c r="I18" i="5" s="1"/>
  <c r="H15" i="5"/>
  <c r="I15" i="5" s="1"/>
  <c r="H41" i="5"/>
  <c r="I41" i="5" s="1"/>
  <c r="F33" i="5"/>
  <c r="G33" i="5" s="1"/>
  <c r="F29" i="5"/>
  <c r="G29" i="5" s="1"/>
  <c r="F17" i="5"/>
  <c r="G17" i="5" s="1"/>
  <c r="F31" i="5"/>
  <c r="G31" i="5" s="1"/>
  <c r="F12" i="5"/>
  <c r="G12" i="5" s="1"/>
  <c r="F32" i="5"/>
  <c r="G32" i="5" s="1"/>
  <c r="F36" i="5"/>
  <c r="G36" i="5" s="1"/>
  <c r="F5" i="5"/>
  <c r="G5" i="5" s="1"/>
  <c r="F10" i="5"/>
  <c r="G10" i="5" s="1"/>
  <c r="F11" i="5"/>
  <c r="G11" i="5" s="1"/>
  <c r="F6" i="5"/>
  <c r="G6" i="5" s="1"/>
  <c r="F35" i="5"/>
  <c r="G35" i="5" s="1"/>
  <c r="F7" i="5"/>
  <c r="G7" i="5" s="1"/>
  <c r="F42" i="5"/>
  <c r="G42" i="5" s="1"/>
  <c r="F19" i="5"/>
  <c r="G19" i="5" s="1"/>
  <c r="F20" i="5"/>
  <c r="G20" i="5" s="1"/>
  <c r="F13" i="5"/>
  <c r="G13" i="5" s="1"/>
  <c r="F14" i="5"/>
  <c r="G14" i="5" s="1"/>
  <c r="F40" i="5"/>
  <c r="G40" i="5" s="1"/>
  <c r="F37" i="5"/>
  <c r="G37" i="5" s="1"/>
  <c r="F26" i="5"/>
  <c r="G26" i="5" s="1"/>
  <c r="F21" i="5"/>
  <c r="G21" i="5" s="1"/>
  <c r="F16" i="5"/>
  <c r="G16" i="5" s="1"/>
  <c r="F25" i="5"/>
  <c r="G25" i="5" s="1"/>
  <c r="F8" i="5"/>
  <c r="G8" i="5" s="1"/>
  <c r="F34" i="5"/>
  <c r="G34" i="5" s="1"/>
  <c r="F24" i="5"/>
  <c r="G24" i="5" s="1"/>
  <c r="F39" i="5"/>
  <c r="G39" i="5" s="1"/>
  <c r="F22" i="5"/>
  <c r="G22" i="5" s="1"/>
  <c r="F27" i="5"/>
  <c r="G27" i="5" s="1"/>
  <c r="F38" i="5"/>
  <c r="G38" i="5" s="1"/>
  <c r="F9" i="5"/>
  <c r="G9" i="5" s="1"/>
  <c r="F43" i="5"/>
  <c r="G43" i="5" s="1"/>
  <c r="F30" i="5"/>
  <c r="G30" i="5" s="1"/>
  <c r="F23" i="5"/>
  <c r="G23" i="5" s="1"/>
  <c r="F28" i="5"/>
  <c r="G28" i="5" s="1"/>
  <c r="F18" i="5"/>
  <c r="G18" i="5" s="1"/>
  <c r="F15" i="5"/>
  <c r="G15" i="5" s="1"/>
  <c r="F41" i="5"/>
  <c r="G41" i="5" s="1"/>
  <c r="H4" i="5"/>
  <c r="I4" i="5" s="1"/>
  <c r="F4" i="5"/>
  <c r="G4" i="5" s="1"/>
</calcChain>
</file>

<file path=xl/sharedStrings.xml><?xml version="1.0" encoding="utf-8"?>
<sst xmlns="http://schemas.openxmlformats.org/spreadsheetml/2006/main" count="113" uniqueCount="96">
  <si>
    <t>Control</t>
  </si>
  <si>
    <t>Wound 48 h</t>
  </si>
  <si>
    <t>UV-C 48 h</t>
  </si>
  <si>
    <t>Downy 48h</t>
  </si>
  <si>
    <t>RPKM</t>
  </si>
  <si>
    <t>Vv01s0127g00610</t>
  </si>
  <si>
    <t>Vv16s0098g01560</t>
  </si>
  <si>
    <t>Vv19s0090g01070</t>
  </si>
  <si>
    <t>Vv06s0080g00420</t>
  </si>
  <si>
    <t>Vv05s0077g01150</t>
  </si>
  <si>
    <t>Vv09s0070g00310</t>
  </si>
  <si>
    <t>Vv08s0007g05990</t>
  </si>
  <si>
    <t>Vv08s0007g06000</t>
  </si>
  <si>
    <t>Vv08s0007g06030</t>
  </si>
  <si>
    <t>Vv08s0007g06040</t>
  </si>
  <si>
    <t>Vv08s0007g06060</t>
  </si>
  <si>
    <t>Vv08s0007g06080</t>
  </si>
  <si>
    <t>Vv08s0007g07560</t>
  </si>
  <si>
    <t>Vv03s0063g02490</t>
  </si>
  <si>
    <t>Vv05s0062g01430</t>
  </si>
  <si>
    <t>Vv06s0061g00100</t>
  </si>
  <si>
    <t>Vv06s0061g00120</t>
  </si>
  <si>
    <t>Vv06s0061g00130</t>
  </si>
  <si>
    <t>Vv14s0006g00520</t>
  </si>
  <si>
    <t>Vv12s0059g01320</t>
  </si>
  <si>
    <t>Vv12s0057g00890</t>
  </si>
  <si>
    <t>Vv06s0004g00720</t>
  </si>
  <si>
    <t>Vv06s0004g04750</t>
  </si>
  <si>
    <t>Vv07s0031g01790</t>
  </si>
  <si>
    <t>Vv10s0003g03690</t>
  </si>
  <si>
    <t>Vv02s0025g02770</t>
  </si>
  <si>
    <t>Vv09s0002g06880</t>
  </si>
  <si>
    <t>Vv13s0019g01180</t>
  </si>
  <si>
    <t>Vv13s0019g03300</t>
  </si>
  <si>
    <t>Vv11s0016g01100</t>
  </si>
  <si>
    <t>Vv11s0016g00220</t>
  </si>
  <si>
    <t>Vv11s0016g05560</t>
  </si>
  <si>
    <t>Vv11s0016g04360</t>
  </si>
  <si>
    <t>Vv11s0016g02960</t>
  </si>
  <si>
    <t>Vv18s0122g00980</t>
  </si>
  <si>
    <t>Vv02s0012g01610</t>
  </si>
  <si>
    <t>Vv01s0011g05500</t>
  </si>
  <si>
    <t>Vv18s0001g12390</t>
  </si>
  <si>
    <t>VviBG1</t>
    <phoneticPr fontId="18" type="noConversion"/>
  </si>
  <si>
    <t>VviBG4</t>
  </si>
  <si>
    <t>VviBG6</t>
  </si>
  <si>
    <t>VviBG10</t>
    <phoneticPr fontId="18" type="noConversion"/>
  </si>
  <si>
    <t>VviBG11</t>
  </si>
  <si>
    <t xml:space="preserve">VviBG12 </t>
    <phoneticPr fontId="18" type="noConversion"/>
  </si>
  <si>
    <t>VviBG13</t>
    <phoneticPr fontId="18" type="noConversion"/>
  </si>
  <si>
    <t>VviBG15</t>
  </si>
  <si>
    <t>VviBG16</t>
    <phoneticPr fontId="18" type="noConversion"/>
  </si>
  <si>
    <t>VviBG17</t>
    <phoneticPr fontId="18" type="noConversion"/>
  </si>
  <si>
    <t>VviBG18</t>
    <phoneticPr fontId="18" type="noConversion"/>
  </si>
  <si>
    <t>VviBG19</t>
    <phoneticPr fontId="18" type="noConversion"/>
  </si>
  <si>
    <t>VviBG20</t>
    <phoneticPr fontId="18" type="noConversion"/>
  </si>
  <si>
    <t>VviBG21</t>
    <phoneticPr fontId="18" type="noConversion"/>
  </si>
  <si>
    <t>VviBG28</t>
    <phoneticPr fontId="18" type="noConversion"/>
  </si>
  <si>
    <t>VviBG29</t>
    <phoneticPr fontId="18" type="noConversion"/>
  </si>
  <si>
    <t>VviBG30</t>
    <phoneticPr fontId="18" type="noConversion"/>
  </si>
  <si>
    <t>VviBG31</t>
    <phoneticPr fontId="18" type="noConversion"/>
  </si>
  <si>
    <t>VviBG41</t>
  </si>
  <si>
    <t>gene ID</t>
    <phoneticPr fontId="18" type="noConversion"/>
  </si>
  <si>
    <t>Gene ID</t>
    <phoneticPr fontId="18" type="noConversion"/>
  </si>
  <si>
    <t>Downy 24 h</t>
    <phoneticPr fontId="18" type="noConversion"/>
  </si>
  <si>
    <t>log2FC</t>
    <phoneticPr fontId="18" type="noConversion"/>
  </si>
  <si>
    <t>Wound 24 h</t>
    <phoneticPr fontId="18" type="noConversion"/>
  </si>
  <si>
    <t>FC(Wound 24 h)</t>
    <phoneticPr fontId="18" type="noConversion"/>
  </si>
  <si>
    <t>FC(Wound 48 h)</t>
    <phoneticPr fontId="18" type="noConversion"/>
  </si>
  <si>
    <t>UV-C 24 h</t>
    <phoneticPr fontId="18" type="noConversion"/>
  </si>
  <si>
    <t>FC(UV-C 24 h)</t>
    <phoneticPr fontId="18" type="noConversion"/>
  </si>
  <si>
    <t>FC(UV-C 48 h)</t>
    <phoneticPr fontId="18" type="noConversion"/>
  </si>
  <si>
    <t>FC(Downy 24 h)</t>
    <phoneticPr fontId="18" type="noConversion"/>
  </si>
  <si>
    <t>FC(Downy 48 h)</t>
    <phoneticPr fontId="18" type="noConversion"/>
  </si>
  <si>
    <t>VviBG9</t>
    <phoneticPr fontId="18" type="noConversion"/>
  </si>
  <si>
    <t>VviBG14</t>
    <phoneticPr fontId="18" type="noConversion"/>
  </si>
  <si>
    <t>VviBG35</t>
    <phoneticPr fontId="18" type="noConversion"/>
  </si>
  <si>
    <t>VviBG26</t>
    <phoneticPr fontId="18" type="noConversion"/>
  </si>
  <si>
    <t>VviBG40</t>
    <phoneticPr fontId="18" type="noConversion"/>
  </si>
  <si>
    <t>VviBG23</t>
    <phoneticPr fontId="18" type="noConversion"/>
  </si>
  <si>
    <t>VviBG32</t>
    <phoneticPr fontId="18" type="noConversion"/>
  </si>
  <si>
    <t>VviBG38</t>
    <phoneticPr fontId="18" type="noConversion"/>
  </si>
  <si>
    <t>VviBG27</t>
    <phoneticPr fontId="18" type="noConversion"/>
  </si>
  <si>
    <t>VviBG22</t>
    <phoneticPr fontId="18" type="noConversion"/>
  </si>
  <si>
    <t>VviBG33</t>
    <phoneticPr fontId="18" type="noConversion"/>
  </si>
  <si>
    <t>VviBG39</t>
    <phoneticPr fontId="18" type="noConversion"/>
  </si>
  <si>
    <t>VviBG3</t>
    <phoneticPr fontId="18" type="noConversion"/>
  </si>
  <si>
    <t>VviBG37</t>
    <phoneticPr fontId="18" type="noConversion"/>
  </si>
  <si>
    <t>VviBG5</t>
    <phoneticPr fontId="18" type="noConversion"/>
  </si>
  <si>
    <t>VviBG7</t>
    <phoneticPr fontId="18" type="noConversion"/>
  </si>
  <si>
    <t>VviBG2</t>
    <phoneticPr fontId="18" type="noConversion"/>
  </si>
  <si>
    <t>VviBG8</t>
    <phoneticPr fontId="18" type="noConversion"/>
  </si>
  <si>
    <t>VviBG34</t>
    <phoneticPr fontId="18" type="noConversion"/>
  </si>
  <si>
    <t>VviBG42</t>
    <phoneticPr fontId="18" type="noConversion"/>
  </si>
  <si>
    <t>VviBG36</t>
    <phoneticPr fontId="18" type="noConversion"/>
  </si>
  <si>
    <t>Table S7. Transcriptome data of VviBGs under wounds, UV and downy mildew stress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</si>
</sst>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5BBE-3176-44AB-89A9-DAE12E0D0922}">
  <dimension ref="A1:W43"/>
  <sheetViews>
    <sheetView tabSelected="1" zoomScale="80" zoomScaleNormal="80" workbookViewId="0">
      <selection activeCell="K29" sqref="K29"/>
    </sheetView>
  </sheetViews>
  <sheetFormatPr defaultRowHeight="14.25" x14ac:dyDescent="0.2"/>
  <cols>
    <col min="1" max="1" width="17.125" customWidth="1"/>
    <col min="2" max="2" width="18.625" customWidth="1"/>
  </cols>
  <sheetData>
    <row r="1" spans="1:23" s="1" customFormat="1" ht="15.75" x14ac:dyDescent="0.2">
      <c r="A1" s="1" t="s">
        <v>95</v>
      </c>
    </row>
    <row r="2" spans="1:23" x14ac:dyDescent="0.2">
      <c r="C2" t="s">
        <v>4</v>
      </c>
      <c r="D2" t="s">
        <v>4</v>
      </c>
      <c r="E2" t="s">
        <v>4</v>
      </c>
      <c r="J2" t="s">
        <v>4</v>
      </c>
      <c r="K2" t="s">
        <v>4</v>
      </c>
      <c r="L2" t="s">
        <v>4</v>
      </c>
      <c r="Q2" t="s">
        <v>4</v>
      </c>
      <c r="R2" t="s">
        <v>4</v>
      </c>
      <c r="S2" t="s">
        <v>4</v>
      </c>
    </row>
    <row r="3" spans="1:23" x14ac:dyDescent="0.2">
      <c r="A3" t="s">
        <v>62</v>
      </c>
      <c r="B3" t="s">
        <v>63</v>
      </c>
      <c r="C3" t="s">
        <v>0</v>
      </c>
      <c r="D3" t="s">
        <v>66</v>
      </c>
      <c r="E3" t="s">
        <v>1</v>
      </c>
      <c r="F3" t="s">
        <v>67</v>
      </c>
      <c r="G3" t="s">
        <v>65</v>
      </c>
      <c r="H3" t="s">
        <v>68</v>
      </c>
      <c r="I3" t="s">
        <v>65</v>
      </c>
      <c r="J3" t="s">
        <v>0</v>
      </c>
      <c r="K3" t="s">
        <v>69</v>
      </c>
      <c r="L3" t="s">
        <v>2</v>
      </c>
      <c r="M3" t="s">
        <v>70</v>
      </c>
      <c r="N3" t="s">
        <v>65</v>
      </c>
      <c r="O3" t="s">
        <v>71</v>
      </c>
      <c r="P3" t="s">
        <v>65</v>
      </c>
      <c r="Q3" t="s">
        <v>0</v>
      </c>
      <c r="R3" t="s">
        <v>64</v>
      </c>
      <c r="S3" t="s">
        <v>3</v>
      </c>
      <c r="T3" t="s">
        <v>72</v>
      </c>
      <c r="U3" t="s">
        <v>65</v>
      </c>
      <c r="V3" t="s">
        <v>73</v>
      </c>
      <c r="W3" t="s">
        <v>65</v>
      </c>
    </row>
    <row r="4" spans="1:23" x14ac:dyDescent="0.2">
      <c r="A4" t="s">
        <v>41</v>
      </c>
      <c r="B4" t="s">
        <v>43</v>
      </c>
      <c r="C4">
        <v>2.39</v>
      </c>
      <c r="D4">
        <v>6.06</v>
      </c>
      <c r="E4">
        <v>5.47</v>
      </c>
      <c r="F4">
        <f t="shared" ref="F4:F43" si="0">D4/C4</f>
        <v>2.535564853556485</v>
      </c>
      <c r="G4">
        <f t="shared" ref="G4:G43" si="1">LOG(F4,2)</f>
        <v>1.3423071754922022</v>
      </c>
      <c r="H4">
        <f t="shared" ref="H4:H43" si="2">E4/C4</f>
        <v>2.2887029288702925</v>
      </c>
      <c r="I4">
        <f t="shared" ref="I4:I43" si="3">LOG(H4,2)</f>
        <v>1.1945302148118078</v>
      </c>
      <c r="J4">
        <v>2.39</v>
      </c>
      <c r="K4">
        <v>3.05</v>
      </c>
      <c r="L4">
        <v>2.7</v>
      </c>
      <c r="M4">
        <f t="shared" ref="M4:M43" si="4">K4/J4</f>
        <v>1.2761506276150627</v>
      </c>
      <c r="N4">
        <f t="shared" ref="N4:N43" si="5">LOG(M4,2)</f>
        <v>0.35179862446950005</v>
      </c>
      <c r="O4">
        <f t="shared" ref="O4:O43" si="6">L4/J4</f>
        <v>1.1297071129707112</v>
      </c>
      <c r="P4">
        <f t="shared" ref="P4:P43" si="7">LOG(O4,2)</f>
        <v>0.17594878907008227</v>
      </c>
      <c r="Q4">
        <v>2.39</v>
      </c>
      <c r="R4">
        <v>5.26</v>
      </c>
      <c r="S4">
        <v>4.97</v>
      </c>
      <c r="T4">
        <f t="shared" ref="T4:T43" si="8">R4/Q4</f>
        <v>2.2008368200836816</v>
      </c>
      <c r="U4">
        <f t="shared" ref="U4:U43" si="9">LOG(T4,2)</f>
        <v>1.1380521813115536</v>
      </c>
      <c r="V4">
        <f t="shared" ref="V4:V43" si="10">S4/Q4</f>
        <v>2.0794979079497904</v>
      </c>
      <c r="W4">
        <f t="shared" ref="W4:W43" si="11">LOG(V4,2)</f>
        <v>1.0562352335815375</v>
      </c>
    </row>
    <row r="5" spans="1:23" x14ac:dyDescent="0.2">
      <c r="A5" t="s">
        <v>27</v>
      </c>
      <c r="B5" t="s">
        <v>74</v>
      </c>
      <c r="C5">
        <v>0</v>
      </c>
      <c r="D5">
        <v>0</v>
      </c>
      <c r="E5">
        <v>0</v>
      </c>
      <c r="F5" t="e">
        <f t="shared" si="0"/>
        <v>#DIV/0!</v>
      </c>
      <c r="G5" t="e">
        <f t="shared" si="1"/>
        <v>#DIV/0!</v>
      </c>
      <c r="H5" t="e">
        <f t="shared" si="2"/>
        <v>#DIV/0!</v>
      </c>
      <c r="I5" t="e">
        <f t="shared" si="3"/>
        <v>#DIV/0!</v>
      </c>
      <c r="J5">
        <v>0</v>
      </c>
      <c r="K5">
        <v>0</v>
      </c>
      <c r="L5">
        <v>0</v>
      </c>
      <c r="M5" t="e">
        <f t="shared" si="4"/>
        <v>#DIV/0!</v>
      </c>
      <c r="N5" t="e">
        <f t="shared" si="5"/>
        <v>#DIV/0!</v>
      </c>
      <c r="O5" t="e">
        <f t="shared" si="6"/>
        <v>#DIV/0!</v>
      </c>
      <c r="P5" t="e">
        <f t="shared" si="7"/>
        <v>#DIV/0!</v>
      </c>
      <c r="Q5">
        <v>0</v>
      </c>
      <c r="R5">
        <v>0</v>
      </c>
      <c r="S5">
        <v>0</v>
      </c>
      <c r="T5" t="e">
        <f t="shared" si="8"/>
        <v>#DIV/0!</v>
      </c>
      <c r="U5" t="e">
        <f t="shared" si="9"/>
        <v>#DIV/0!</v>
      </c>
      <c r="V5" t="e">
        <f t="shared" si="10"/>
        <v>#DIV/0!</v>
      </c>
      <c r="W5" t="e">
        <f t="shared" si="11"/>
        <v>#DIV/0!</v>
      </c>
    </row>
    <row r="6" spans="1:23" x14ac:dyDescent="0.2">
      <c r="A6" t="s">
        <v>22</v>
      </c>
      <c r="B6" t="s">
        <v>48</v>
      </c>
      <c r="C6">
        <v>0</v>
      </c>
      <c r="D6">
        <v>0</v>
      </c>
      <c r="E6">
        <v>0</v>
      </c>
      <c r="F6" t="e">
        <f t="shared" si="0"/>
        <v>#DIV/0!</v>
      </c>
      <c r="G6" t="e">
        <f t="shared" si="1"/>
        <v>#DIV/0!</v>
      </c>
      <c r="H6" t="e">
        <f t="shared" si="2"/>
        <v>#DIV/0!</v>
      </c>
      <c r="I6" t="e">
        <f t="shared" si="3"/>
        <v>#DIV/0!</v>
      </c>
      <c r="J6">
        <v>0</v>
      </c>
      <c r="K6">
        <v>0</v>
      </c>
      <c r="L6">
        <v>0</v>
      </c>
      <c r="M6" t="e">
        <f t="shared" si="4"/>
        <v>#DIV/0!</v>
      </c>
      <c r="N6" t="e">
        <f t="shared" si="5"/>
        <v>#DIV/0!</v>
      </c>
      <c r="O6" t="e">
        <f t="shared" si="6"/>
        <v>#DIV/0!</v>
      </c>
      <c r="P6" t="e">
        <f t="shared" si="7"/>
        <v>#DIV/0!</v>
      </c>
      <c r="Q6">
        <v>0</v>
      </c>
      <c r="R6">
        <v>0</v>
      </c>
      <c r="S6">
        <v>0</v>
      </c>
      <c r="T6" t="e">
        <f t="shared" si="8"/>
        <v>#DIV/0!</v>
      </c>
      <c r="U6" t="e">
        <f t="shared" si="9"/>
        <v>#DIV/0!</v>
      </c>
      <c r="V6" t="e">
        <f t="shared" si="10"/>
        <v>#DIV/0!</v>
      </c>
      <c r="W6" t="e">
        <f t="shared" si="11"/>
        <v>#DIV/0!</v>
      </c>
    </row>
    <row r="7" spans="1:23" x14ac:dyDescent="0.2">
      <c r="A7" t="s">
        <v>28</v>
      </c>
      <c r="B7" t="s">
        <v>75</v>
      </c>
      <c r="C7">
        <v>0</v>
      </c>
      <c r="D7">
        <v>0</v>
      </c>
      <c r="E7">
        <v>0</v>
      </c>
      <c r="F7" t="e">
        <f t="shared" si="0"/>
        <v>#DIV/0!</v>
      </c>
      <c r="G7" t="e">
        <f t="shared" si="1"/>
        <v>#DIV/0!</v>
      </c>
      <c r="H7" t="e">
        <f t="shared" si="2"/>
        <v>#DIV/0!</v>
      </c>
      <c r="I7" t="e">
        <f t="shared" si="3"/>
        <v>#DIV/0!</v>
      </c>
      <c r="J7">
        <v>0</v>
      </c>
      <c r="K7">
        <v>0</v>
      </c>
      <c r="L7">
        <v>0</v>
      </c>
      <c r="M7" t="e">
        <f t="shared" si="4"/>
        <v>#DIV/0!</v>
      </c>
      <c r="N7" t="e">
        <f t="shared" si="5"/>
        <v>#DIV/0!</v>
      </c>
      <c r="O7" t="e">
        <f t="shared" si="6"/>
        <v>#DIV/0!</v>
      </c>
      <c r="P7" t="e">
        <f t="shared" si="7"/>
        <v>#DIV/0!</v>
      </c>
      <c r="Q7">
        <v>0</v>
      </c>
      <c r="R7">
        <v>0</v>
      </c>
      <c r="S7">
        <v>0</v>
      </c>
      <c r="T7" t="e">
        <f t="shared" si="8"/>
        <v>#DIV/0!</v>
      </c>
      <c r="U7" t="e">
        <f t="shared" si="9"/>
        <v>#DIV/0!</v>
      </c>
      <c r="V7" t="e">
        <f t="shared" si="10"/>
        <v>#DIV/0!</v>
      </c>
      <c r="W7" t="e">
        <f t="shared" si="11"/>
        <v>#DIV/0!</v>
      </c>
    </row>
    <row r="8" spans="1:23" x14ac:dyDescent="0.2">
      <c r="A8" t="s">
        <v>34</v>
      </c>
      <c r="B8" t="s">
        <v>57</v>
      </c>
      <c r="C8">
        <v>0</v>
      </c>
      <c r="D8">
        <v>0</v>
      </c>
      <c r="E8">
        <v>0</v>
      </c>
      <c r="F8" t="e">
        <f t="shared" si="0"/>
        <v>#DIV/0!</v>
      </c>
      <c r="G8" t="e">
        <f t="shared" si="1"/>
        <v>#DIV/0!</v>
      </c>
      <c r="H8" t="e">
        <f t="shared" si="2"/>
        <v>#DIV/0!</v>
      </c>
      <c r="I8" t="e">
        <f t="shared" si="3"/>
        <v>#DIV/0!</v>
      </c>
      <c r="J8">
        <v>0</v>
      </c>
      <c r="K8">
        <v>0</v>
      </c>
      <c r="L8">
        <v>0</v>
      </c>
      <c r="M8" t="e">
        <f t="shared" si="4"/>
        <v>#DIV/0!</v>
      </c>
      <c r="N8" t="e">
        <f t="shared" si="5"/>
        <v>#DIV/0!</v>
      </c>
      <c r="O8" t="e">
        <f t="shared" si="6"/>
        <v>#DIV/0!</v>
      </c>
      <c r="P8" t="e">
        <f t="shared" si="7"/>
        <v>#DIV/0!</v>
      </c>
      <c r="Q8">
        <v>0</v>
      </c>
      <c r="R8">
        <v>0</v>
      </c>
      <c r="S8">
        <v>0</v>
      </c>
      <c r="T8" t="e">
        <f t="shared" si="8"/>
        <v>#DIV/0!</v>
      </c>
      <c r="U8" t="e">
        <f t="shared" si="9"/>
        <v>#DIV/0!</v>
      </c>
      <c r="V8" t="e">
        <f t="shared" si="10"/>
        <v>#DIV/0!</v>
      </c>
      <c r="W8" t="e">
        <f t="shared" si="11"/>
        <v>#DIV/0!</v>
      </c>
    </row>
    <row r="9" spans="1:23" x14ac:dyDescent="0.2">
      <c r="A9" t="s">
        <v>33</v>
      </c>
      <c r="B9" t="s">
        <v>76</v>
      </c>
      <c r="C9">
        <v>0</v>
      </c>
      <c r="D9">
        <v>0.02</v>
      </c>
      <c r="E9">
        <v>0.05</v>
      </c>
      <c r="F9" t="e">
        <f t="shared" si="0"/>
        <v>#DIV/0!</v>
      </c>
      <c r="G9" t="e">
        <f t="shared" si="1"/>
        <v>#DIV/0!</v>
      </c>
      <c r="H9" t="e">
        <f t="shared" si="2"/>
        <v>#DIV/0!</v>
      </c>
      <c r="I9" t="e">
        <f t="shared" si="3"/>
        <v>#DIV/0!</v>
      </c>
      <c r="J9">
        <v>0</v>
      </c>
      <c r="K9">
        <v>0.08</v>
      </c>
      <c r="L9">
        <v>0</v>
      </c>
      <c r="M9" t="e">
        <f t="shared" si="4"/>
        <v>#DIV/0!</v>
      </c>
      <c r="N9" t="e">
        <f t="shared" si="5"/>
        <v>#DIV/0!</v>
      </c>
      <c r="O9" t="e">
        <f t="shared" si="6"/>
        <v>#DIV/0!</v>
      </c>
      <c r="P9" t="e">
        <f t="shared" si="7"/>
        <v>#DIV/0!</v>
      </c>
      <c r="Q9">
        <v>0</v>
      </c>
      <c r="R9">
        <v>0</v>
      </c>
      <c r="S9">
        <v>0</v>
      </c>
      <c r="T9" t="e">
        <f t="shared" si="8"/>
        <v>#DIV/0!</v>
      </c>
      <c r="U9" t="e">
        <f t="shared" si="9"/>
        <v>#DIV/0!</v>
      </c>
      <c r="V9" t="e">
        <f t="shared" si="10"/>
        <v>#DIV/0!</v>
      </c>
      <c r="W9" t="e">
        <f t="shared" si="11"/>
        <v>#DIV/0!</v>
      </c>
    </row>
    <row r="10" spans="1:23" x14ac:dyDescent="0.2">
      <c r="A10" t="s">
        <v>20</v>
      </c>
      <c r="B10" t="s">
        <v>46</v>
      </c>
      <c r="C10">
        <v>1.52</v>
      </c>
      <c r="D10">
        <v>111.47</v>
      </c>
      <c r="E10">
        <v>116.73</v>
      </c>
      <c r="F10">
        <f t="shared" si="0"/>
        <v>73.335526315789465</v>
      </c>
      <c r="G10">
        <f t="shared" si="1"/>
        <v>6.1964403549527232</v>
      </c>
      <c r="H10">
        <f t="shared" si="2"/>
        <v>76.796052631578945</v>
      </c>
      <c r="I10">
        <f t="shared" si="3"/>
        <v>6.2629602522504264</v>
      </c>
      <c r="J10">
        <v>1.52</v>
      </c>
      <c r="K10">
        <v>1746.96</v>
      </c>
      <c r="L10">
        <v>1316.37</v>
      </c>
      <c r="M10">
        <f t="shared" si="4"/>
        <v>1149.3157894736842</v>
      </c>
      <c r="N10">
        <f t="shared" si="5"/>
        <v>10.166559536355916</v>
      </c>
      <c r="O10">
        <f t="shared" si="6"/>
        <v>866.03289473684197</v>
      </c>
      <c r="P10">
        <f t="shared" si="7"/>
        <v>9.7582780140020322</v>
      </c>
      <c r="Q10">
        <v>1.52</v>
      </c>
      <c r="R10">
        <v>208.24</v>
      </c>
      <c r="S10">
        <v>100.73</v>
      </c>
      <c r="T10">
        <f t="shared" si="8"/>
        <v>137</v>
      </c>
      <c r="U10">
        <f t="shared" si="9"/>
        <v>7.0980320829605272</v>
      </c>
      <c r="V10">
        <f t="shared" si="10"/>
        <v>66.26973684210526</v>
      </c>
      <c r="W10">
        <f t="shared" si="11"/>
        <v>6.0502782853543167</v>
      </c>
    </row>
    <row r="11" spans="1:23" x14ac:dyDescent="0.2">
      <c r="A11" t="s">
        <v>21</v>
      </c>
      <c r="B11" t="s">
        <v>47</v>
      </c>
      <c r="C11">
        <v>2.42</v>
      </c>
      <c r="D11">
        <v>104.72</v>
      </c>
      <c r="E11">
        <v>109.78</v>
      </c>
      <c r="F11">
        <f t="shared" si="0"/>
        <v>43.272727272727273</v>
      </c>
      <c r="G11">
        <f t="shared" si="1"/>
        <v>5.4353861446706464</v>
      </c>
      <c r="H11">
        <f t="shared" si="2"/>
        <v>45.363636363636367</v>
      </c>
      <c r="I11">
        <f t="shared" si="3"/>
        <v>5.5034643866999637</v>
      </c>
      <c r="J11">
        <v>2.42</v>
      </c>
      <c r="K11">
        <v>1739.26</v>
      </c>
      <c r="L11">
        <v>1142.74</v>
      </c>
      <c r="M11">
        <f t="shared" si="4"/>
        <v>718.70247933884298</v>
      </c>
      <c r="N11">
        <f t="shared" si="5"/>
        <v>9.4892508527696542</v>
      </c>
      <c r="O11">
        <f t="shared" si="6"/>
        <v>472.20661157024796</v>
      </c>
      <c r="P11">
        <f t="shared" si="7"/>
        <v>8.8832744312837484</v>
      </c>
      <c r="Q11">
        <v>2.42</v>
      </c>
      <c r="R11">
        <v>224.42</v>
      </c>
      <c r="S11">
        <v>122.48</v>
      </c>
      <c r="T11">
        <f t="shared" si="8"/>
        <v>92.735537190082638</v>
      </c>
      <c r="U11">
        <f t="shared" si="9"/>
        <v>6.5350503949375582</v>
      </c>
      <c r="V11">
        <f t="shared" si="10"/>
        <v>50.611570247933891</v>
      </c>
      <c r="W11">
        <f t="shared" si="11"/>
        <v>5.6613953302251936</v>
      </c>
    </row>
    <row r="12" spans="1:23" x14ac:dyDescent="0.2">
      <c r="A12" t="s">
        <v>9</v>
      </c>
      <c r="B12" t="s">
        <v>45</v>
      </c>
      <c r="C12">
        <v>3.73</v>
      </c>
      <c r="D12">
        <v>123.18</v>
      </c>
      <c r="E12">
        <v>110.7</v>
      </c>
      <c r="F12">
        <f t="shared" si="0"/>
        <v>33.024128686327082</v>
      </c>
      <c r="G12">
        <f t="shared" si="1"/>
        <v>5.0454485925745205</v>
      </c>
      <c r="H12">
        <f t="shared" si="2"/>
        <v>29.678284182305632</v>
      </c>
      <c r="I12">
        <f t="shared" si="3"/>
        <v>4.8913357814136766</v>
      </c>
      <c r="J12">
        <v>3.73</v>
      </c>
      <c r="K12">
        <v>438.23</v>
      </c>
      <c r="L12">
        <v>503.77</v>
      </c>
      <c r="M12">
        <f t="shared" si="4"/>
        <v>117.48793565683647</v>
      </c>
      <c r="N12">
        <f t="shared" si="5"/>
        <v>6.8763688098700655</v>
      </c>
      <c r="O12">
        <f t="shared" si="6"/>
        <v>135.05898123324397</v>
      </c>
      <c r="P12">
        <f t="shared" si="7"/>
        <v>7.0774457700128339</v>
      </c>
      <c r="Q12">
        <v>3.73</v>
      </c>
      <c r="R12">
        <v>93.26</v>
      </c>
      <c r="S12">
        <v>80.06</v>
      </c>
      <c r="T12">
        <f t="shared" si="8"/>
        <v>25.002680965147455</v>
      </c>
      <c r="U12">
        <f t="shared" si="9"/>
        <v>4.6440108940846567</v>
      </c>
      <c r="V12">
        <f t="shared" si="10"/>
        <v>21.463806970509385</v>
      </c>
      <c r="W12">
        <f t="shared" si="11"/>
        <v>4.4238340801323011</v>
      </c>
    </row>
    <row r="13" spans="1:23" x14ac:dyDescent="0.2">
      <c r="A13" t="s">
        <v>14</v>
      </c>
      <c r="B13" t="s">
        <v>53</v>
      </c>
      <c r="C13">
        <v>7.83</v>
      </c>
      <c r="D13">
        <v>104.57</v>
      </c>
      <c r="E13">
        <v>81.28</v>
      </c>
      <c r="F13">
        <f t="shared" si="0"/>
        <v>13.355044699872286</v>
      </c>
      <c r="G13">
        <f t="shared" si="1"/>
        <v>3.7393128996268512</v>
      </c>
      <c r="H13">
        <f t="shared" si="2"/>
        <v>10.380587484035759</v>
      </c>
      <c r="I13">
        <f t="shared" si="3"/>
        <v>3.3758161894811249</v>
      </c>
      <c r="J13">
        <v>7.83</v>
      </c>
      <c r="K13">
        <v>853.25</v>
      </c>
      <c r="L13">
        <v>548.61</v>
      </c>
      <c r="M13">
        <f t="shared" si="4"/>
        <v>108.97190293742018</v>
      </c>
      <c r="N13">
        <f t="shared" si="5"/>
        <v>6.7678123915825497</v>
      </c>
      <c r="O13">
        <f t="shared" si="6"/>
        <v>70.065134099616856</v>
      </c>
      <c r="P13">
        <f t="shared" si="7"/>
        <v>6.1306248019635969</v>
      </c>
      <c r="Q13">
        <v>7.83</v>
      </c>
      <c r="R13">
        <v>108.05</v>
      </c>
      <c r="S13">
        <v>190.65</v>
      </c>
      <c r="T13">
        <f t="shared" si="8"/>
        <v>13.79948914431673</v>
      </c>
      <c r="U13">
        <f t="shared" si="9"/>
        <v>3.7865429544558289</v>
      </c>
      <c r="V13">
        <f t="shared" si="10"/>
        <v>24.348659003831418</v>
      </c>
      <c r="W13">
        <f t="shared" si="11"/>
        <v>4.6057704133224373</v>
      </c>
    </row>
    <row r="14" spans="1:23" x14ac:dyDescent="0.2">
      <c r="A14" t="s">
        <v>15</v>
      </c>
      <c r="B14" t="s">
        <v>54</v>
      </c>
      <c r="C14">
        <v>32.630000000000003</v>
      </c>
      <c r="D14">
        <v>247.05</v>
      </c>
      <c r="E14">
        <v>376.02</v>
      </c>
      <c r="F14">
        <f t="shared" si="0"/>
        <v>7.5712534477474716</v>
      </c>
      <c r="G14">
        <f t="shared" si="1"/>
        <v>2.9205321632430095</v>
      </c>
      <c r="H14">
        <f t="shared" si="2"/>
        <v>11.523751149249156</v>
      </c>
      <c r="I14">
        <f t="shared" si="3"/>
        <v>3.5265385064175563</v>
      </c>
      <c r="J14">
        <v>32.630000000000003</v>
      </c>
      <c r="K14">
        <v>614.41999999999996</v>
      </c>
      <c r="L14">
        <v>666.91</v>
      </c>
      <c r="M14">
        <f t="shared" si="4"/>
        <v>18.82991112473184</v>
      </c>
      <c r="N14">
        <f t="shared" si="5"/>
        <v>4.234954285481499</v>
      </c>
      <c r="O14">
        <f t="shared" si="6"/>
        <v>20.438553478394113</v>
      </c>
      <c r="P14">
        <f t="shared" si="7"/>
        <v>4.3532211892355708</v>
      </c>
      <c r="Q14">
        <v>32.630000000000003</v>
      </c>
      <c r="R14">
        <v>264.51</v>
      </c>
      <c r="S14">
        <v>474.02</v>
      </c>
      <c r="T14">
        <f t="shared" si="8"/>
        <v>8.1063438553478377</v>
      </c>
      <c r="U14">
        <f t="shared" si="9"/>
        <v>3.0190513730017803</v>
      </c>
      <c r="V14">
        <f t="shared" si="10"/>
        <v>14.527122280110326</v>
      </c>
      <c r="W14">
        <f t="shared" si="11"/>
        <v>3.8606770385053877</v>
      </c>
    </row>
    <row r="15" spans="1:23" x14ac:dyDescent="0.2">
      <c r="A15" t="s">
        <v>15</v>
      </c>
      <c r="B15" t="s">
        <v>61</v>
      </c>
      <c r="C15">
        <v>32.630000000000003</v>
      </c>
      <c r="D15">
        <v>247.05</v>
      </c>
      <c r="E15">
        <v>376.02</v>
      </c>
      <c r="F15">
        <f t="shared" si="0"/>
        <v>7.5712534477474716</v>
      </c>
      <c r="G15">
        <f t="shared" si="1"/>
        <v>2.9205321632430095</v>
      </c>
      <c r="H15">
        <f t="shared" si="2"/>
        <v>11.523751149249156</v>
      </c>
      <c r="I15">
        <f t="shared" si="3"/>
        <v>3.5265385064175563</v>
      </c>
      <c r="J15">
        <v>32.630000000000003</v>
      </c>
      <c r="K15">
        <v>614.41999999999996</v>
      </c>
      <c r="L15">
        <v>666.91</v>
      </c>
      <c r="M15">
        <f t="shared" si="4"/>
        <v>18.82991112473184</v>
      </c>
      <c r="N15">
        <f t="shared" si="5"/>
        <v>4.234954285481499</v>
      </c>
      <c r="O15">
        <f t="shared" si="6"/>
        <v>20.438553478394113</v>
      </c>
      <c r="P15">
        <f t="shared" si="7"/>
        <v>4.3532211892355708</v>
      </c>
      <c r="Q15">
        <v>32.630000000000003</v>
      </c>
      <c r="R15">
        <v>264.51</v>
      </c>
      <c r="S15">
        <v>474.02</v>
      </c>
      <c r="T15">
        <f t="shared" si="8"/>
        <v>8.1063438553478377</v>
      </c>
      <c r="U15">
        <f t="shared" si="9"/>
        <v>3.0190513730017803</v>
      </c>
      <c r="V15">
        <f t="shared" si="10"/>
        <v>14.527122280110326</v>
      </c>
      <c r="W15">
        <f t="shared" si="11"/>
        <v>3.8606770385053877</v>
      </c>
    </row>
    <row r="16" spans="1:23" x14ac:dyDescent="0.2">
      <c r="A16" t="s">
        <v>29</v>
      </c>
      <c r="B16" t="s">
        <v>77</v>
      </c>
      <c r="C16">
        <v>0.13</v>
      </c>
      <c r="D16">
        <v>0.97</v>
      </c>
      <c r="E16">
        <v>0.77</v>
      </c>
      <c r="F16">
        <f t="shared" si="0"/>
        <v>7.4615384615384608</v>
      </c>
      <c r="G16">
        <f t="shared" si="1"/>
        <v>2.8994731240460356</v>
      </c>
      <c r="H16">
        <f t="shared" si="2"/>
        <v>5.9230769230769234</v>
      </c>
      <c r="I16">
        <f t="shared" si="3"/>
        <v>2.5663468225538093</v>
      </c>
      <c r="J16">
        <v>0.13</v>
      </c>
      <c r="K16">
        <v>1.72</v>
      </c>
      <c r="L16">
        <v>0.76</v>
      </c>
      <c r="M16">
        <f t="shared" si="4"/>
        <v>13.23076923076923</v>
      </c>
      <c r="N16">
        <f t="shared" si="5"/>
        <v>3.7258250365610062</v>
      </c>
      <c r="O16">
        <f t="shared" si="6"/>
        <v>5.8461538461538458</v>
      </c>
      <c r="P16">
        <f t="shared" si="7"/>
        <v>2.5474877953024935</v>
      </c>
      <c r="Q16">
        <v>0.13</v>
      </c>
      <c r="R16">
        <v>0.2</v>
      </c>
      <c r="S16">
        <v>7.0000000000000007E-2</v>
      </c>
      <c r="T16">
        <f t="shared" si="8"/>
        <v>1.5384615384615385</v>
      </c>
      <c r="U16">
        <f t="shared" si="9"/>
        <v>0.62148837674627033</v>
      </c>
      <c r="V16">
        <f t="shared" si="10"/>
        <v>0.53846153846153855</v>
      </c>
      <c r="W16">
        <f t="shared" si="11"/>
        <v>-0.8930847960834879</v>
      </c>
    </row>
    <row r="17" spans="1:23" x14ac:dyDescent="0.2">
      <c r="A17" t="s">
        <v>40</v>
      </c>
      <c r="B17" t="s">
        <v>44</v>
      </c>
      <c r="C17">
        <v>0.24</v>
      </c>
      <c r="D17">
        <v>1.6</v>
      </c>
      <c r="E17">
        <v>3.59</v>
      </c>
      <c r="F17">
        <f t="shared" si="0"/>
        <v>6.666666666666667</v>
      </c>
      <c r="G17">
        <f t="shared" si="1"/>
        <v>2.7369655941662061</v>
      </c>
      <c r="H17">
        <f t="shared" si="2"/>
        <v>14.958333333333334</v>
      </c>
      <c r="I17">
        <f t="shared" si="3"/>
        <v>3.9028775331018952</v>
      </c>
      <c r="J17">
        <v>0.24</v>
      </c>
      <c r="K17">
        <v>1.62</v>
      </c>
      <c r="L17">
        <v>9.0399999999999991</v>
      </c>
      <c r="M17">
        <f t="shared" si="4"/>
        <v>6.7500000000000009</v>
      </c>
      <c r="N17">
        <f t="shared" si="5"/>
        <v>2.7548875021634687</v>
      </c>
      <c r="O17">
        <f t="shared" si="6"/>
        <v>37.666666666666664</v>
      </c>
      <c r="P17">
        <f t="shared" si="7"/>
        <v>5.2352164616940318</v>
      </c>
      <c r="Q17">
        <v>0.24</v>
      </c>
      <c r="R17">
        <v>2.11</v>
      </c>
      <c r="S17">
        <v>4.8499999999999996</v>
      </c>
      <c r="T17">
        <f t="shared" si="8"/>
        <v>8.7916666666666661</v>
      </c>
      <c r="U17">
        <f t="shared" si="9"/>
        <v>3.1361366879860291</v>
      </c>
      <c r="V17">
        <f t="shared" si="10"/>
        <v>20.208333333333332</v>
      </c>
      <c r="W17">
        <f t="shared" si="11"/>
        <v>4.3368784363533344</v>
      </c>
    </row>
    <row r="18" spans="1:23" x14ac:dyDescent="0.2">
      <c r="A18" t="s">
        <v>7</v>
      </c>
      <c r="B18" t="s">
        <v>78</v>
      </c>
      <c r="C18">
        <v>3.07</v>
      </c>
      <c r="D18">
        <v>17.38</v>
      </c>
      <c r="E18">
        <v>21.6</v>
      </c>
      <c r="F18">
        <f t="shared" si="0"/>
        <v>5.6612377850162865</v>
      </c>
      <c r="G18">
        <f t="shared" si="1"/>
        <v>2.5011175214442205</v>
      </c>
      <c r="H18">
        <f t="shared" si="2"/>
        <v>7.0358306188925086</v>
      </c>
      <c r="I18">
        <f t="shared" si="3"/>
        <v>2.8147207516806514</v>
      </c>
      <c r="J18">
        <v>3.07</v>
      </c>
      <c r="K18">
        <v>26.16</v>
      </c>
      <c r="L18">
        <v>50.73</v>
      </c>
      <c r="M18">
        <f t="shared" si="4"/>
        <v>8.5211726384364823</v>
      </c>
      <c r="N18">
        <f t="shared" si="5"/>
        <v>3.0910519801279035</v>
      </c>
      <c r="O18">
        <f t="shared" si="6"/>
        <v>16.524429967426709</v>
      </c>
      <c r="P18">
        <f t="shared" si="7"/>
        <v>4.0465285997609595</v>
      </c>
      <c r="Q18">
        <v>3.07</v>
      </c>
      <c r="R18">
        <v>29.83</v>
      </c>
      <c r="S18">
        <v>18.22</v>
      </c>
      <c r="T18">
        <f t="shared" si="8"/>
        <v>9.7166123778501632</v>
      </c>
      <c r="U18">
        <f t="shared" si="9"/>
        <v>3.2804534169650337</v>
      </c>
      <c r="V18">
        <f t="shared" si="10"/>
        <v>5.9348534201954397</v>
      </c>
      <c r="W18">
        <f t="shared" si="11"/>
        <v>2.5692123984318713</v>
      </c>
    </row>
    <row r="19" spans="1:23" x14ac:dyDescent="0.2">
      <c r="A19" t="s">
        <v>12</v>
      </c>
      <c r="B19" t="s">
        <v>51</v>
      </c>
      <c r="C19">
        <v>5.14</v>
      </c>
      <c r="D19">
        <v>23.22</v>
      </c>
      <c r="E19">
        <v>23.44</v>
      </c>
      <c r="F19">
        <f t="shared" si="0"/>
        <v>4.5175097276264591</v>
      </c>
      <c r="G19">
        <f t="shared" si="1"/>
        <v>2.1755277076716886</v>
      </c>
      <c r="H19">
        <f t="shared" si="2"/>
        <v>4.5603112840466933</v>
      </c>
      <c r="I19">
        <f t="shared" si="3"/>
        <v>2.18913230522837</v>
      </c>
      <c r="J19">
        <v>5.14</v>
      </c>
      <c r="K19">
        <v>19.3</v>
      </c>
      <c r="L19">
        <v>14.42</v>
      </c>
      <c r="M19">
        <f t="shared" si="4"/>
        <v>3.7548638132295724</v>
      </c>
      <c r="N19">
        <f t="shared" si="5"/>
        <v>1.9087605829615648</v>
      </c>
      <c r="O19">
        <f t="shared" si="6"/>
        <v>2.8054474708171209</v>
      </c>
      <c r="P19">
        <f t="shared" si="7"/>
        <v>1.4882309000469447</v>
      </c>
      <c r="Q19">
        <v>5.14</v>
      </c>
      <c r="R19">
        <v>13.27</v>
      </c>
      <c r="S19">
        <v>23.2</v>
      </c>
      <c r="T19">
        <f t="shared" si="8"/>
        <v>2.5817120622568095</v>
      </c>
      <c r="U19">
        <f t="shared" si="9"/>
        <v>1.3683281061763153</v>
      </c>
      <c r="V19">
        <f t="shared" si="10"/>
        <v>4.5136186770428015</v>
      </c>
      <c r="W19">
        <f t="shared" si="11"/>
        <v>2.1742845408210565</v>
      </c>
    </row>
    <row r="20" spans="1:23" x14ac:dyDescent="0.2">
      <c r="A20" t="s">
        <v>13</v>
      </c>
      <c r="B20" t="s">
        <v>52</v>
      </c>
      <c r="C20">
        <v>1.02</v>
      </c>
      <c r="D20">
        <v>4.3499999999999996</v>
      </c>
      <c r="E20">
        <v>3.57</v>
      </c>
      <c r="F20">
        <f t="shared" si="0"/>
        <v>4.2647058823529411</v>
      </c>
      <c r="G20">
        <f t="shared" si="1"/>
        <v>2.0924462487645954</v>
      </c>
      <c r="H20">
        <f t="shared" si="2"/>
        <v>3.5</v>
      </c>
      <c r="I20">
        <f t="shared" si="3"/>
        <v>1.8073549220576042</v>
      </c>
      <c r="J20">
        <v>1.02</v>
      </c>
      <c r="K20">
        <v>4.97</v>
      </c>
      <c r="L20">
        <v>2.75</v>
      </c>
      <c r="M20">
        <f t="shared" si="4"/>
        <v>4.8725490196078427</v>
      </c>
      <c r="N20">
        <f t="shared" si="5"/>
        <v>2.2846766995907903</v>
      </c>
      <c r="O20">
        <f t="shared" si="6"/>
        <v>2.6960784313725488</v>
      </c>
      <c r="P20">
        <f t="shared" si="7"/>
        <v>1.4308624664405263</v>
      </c>
      <c r="Q20">
        <v>1.02</v>
      </c>
      <c r="R20">
        <v>2.89</v>
      </c>
      <c r="S20">
        <v>5.92</v>
      </c>
      <c r="T20">
        <f t="shared" si="8"/>
        <v>2.8333333333333335</v>
      </c>
      <c r="U20">
        <f t="shared" si="9"/>
        <v>1.5025003405291835</v>
      </c>
      <c r="V20">
        <f t="shared" si="10"/>
        <v>5.8039215686274508</v>
      </c>
      <c r="W20">
        <f t="shared" si="11"/>
        <v>2.5370280236574541</v>
      </c>
    </row>
    <row r="21" spans="1:23" x14ac:dyDescent="0.2">
      <c r="A21" t="s">
        <v>10</v>
      </c>
      <c r="B21" t="s">
        <v>79</v>
      </c>
      <c r="C21">
        <v>1.68</v>
      </c>
      <c r="D21">
        <v>5.81</v>
      </c>
      <c r="E21">
        <v>7.25</v>
      </c>
      <c r="F21">
        <f t="shared" si="0"/>
        <v>3.458333333333333</v>
      </c>
      <c r="G21">
        <f t="shared" si="1"/>
        <v>1.7900769306257687</v>
      </c>
      <c r="H21">
        <f t="shared" si="2"/>
        <v>4.3154761904761907</v>
      </c>
      <c r="I21">
        <f t="shared" si="3"/>
        <v>2.1095197621235369</v>
      </c>
      <c r="J21">
        <v>1.68</v>
      </c>
      <c r="K21">
        <v>2.84</v>
      </c>
      <c r="L21">
        <v>2.44</v>
      </c>
      <c r="M21">
        <f t="shared" si="4"/>
        <v>1.6904761904761905</v>
      </c>
      <c r="N21">
        <f t="shared" si="5"/>
        <v>0.75742969672592186</v>
      </c>
      <c r="O21">
        <f t="shared" si="6"/>
        <v>1.4523809523809523</v>
      </c>
      <c r="P21">
        <f t="shared" si="7"/>
        <v>0.53841991478412587</v>
      </c>
      <c r="Q21">
        <v>1.68</v>
      </c>
      <c r="R21">
        <v>7</v>
      </c>
      <c r="S21">
        <v>5.18</v>
      </c>
      <c r="T21">
        <f t="shared" si="8"/>
        <v>4.166666666666667</v>
      </c>
      <c r="U21">
        <f t="shared" si="9"/>
        <v>2.0588936890535687</v>
      </c>
      <c r="V21">
        <f t="shared" si="10"/>
        <v>3.0833333333333335</v>
      </c>
      <c r="W21">
        <f t="shared" si="11"/>
        <v>1.6244908649077938</v>
      </c>
    </row>
    <row r="22" spans="1:23" x14ac:dyDescent="0.2">
      <c r="A22" t="s">
        <v>24</v>
      </c>
      <c r="B22" t="s">
        <v>80</v>
      </c>
      <c r="C22">
        <v>7.68</v>
      </c>
      <c r="D22">
        <v>25.63</v>
      </c>
      <c r="E22">
        <v>18.920000000000002</v>
      </c>
      <c r="F22">
        <f t="shared" si="0"/>
        <v>3.3372395833333335</v>
      </c>
      <c r="G22">
        <f t="shared" si="1"/>
        <v>1.7386552625704215</v>
      </c>
      <c r="H22">
        <f t="shared" si="2"/>
        <v>2.463541666666667</v>
      </c>
      <c r="I22">
        <f t="shared" si="3"/>
        <v>1.3007338726182394</v>
      </c>
      <c r="J22">
        <v>7.68</v>
      </c>
      <c r="K22">
        <v>1.33</v>
      </c>
      <c r="L22">
        <v>1.1399999999999999</v>
      </c>
      <c r="M22">
        <f t="shared" si="4"/>
        <v>0.17317708333333334</v>
      </c>
      <c r="N22">
        <f t="shared" si="5"/>
        <v>-2.5296800652199667</v>
      </c>
      <c r="O22">
        <f t="shared" si="6"/>
        <v>0.1484375</v>
      </c>
      <c r="P22">
        <f t="shared" si="7"/>
        <v>-2.7520724865564143</v>
      </c>
      <c r="Q22">
        <v>7.68</v>
      </c>
      <c r="R22">
        <v>13.73</v>
      </c>
      <c r="S22">
        <v>11.08</v>
      </c>
      <c r="T22">
        <f t="shared" si="8"/>
        <v>1.7877604166666667</v>
      </c>
      <c r="U22">
        <f t="shared" si="9"/>
        <v>0.83815340942594452</v>
      </c>
      <c r="V22">
        <f t="shared" si="10"/>
        <v>1.4427083333333335</v>
      </c>
      <c r="W22">
        <f t="shared" si="11"/>
        <v>0.52877966532803233</v>
      </c>
    </row>
    <row r="23" spans="1:23" x14ac:dyDescent="0.2">
      <c r="A23" t="s">
        <v>39</v>
      </c>
      <c r="B23" t="s">
        <v>81</v>
      </c>
      <c r="C23">
        <v>0.61</v>
      </c>
      <c r="D23">
        <v>1.71</v>
      </c>
      <c r="E23">
        <v>8.4499999999999993</v>
      </c>
      <c r="F23">
        <f t="shared" si="0"/>
        <v>2.8032786885245899</v>
      </c>
      <c r="G23">
        <f t="shared" si="1"/>
        <v>1.4871151773230114</v>
      </c>
      <c r="H23">
        <f t="shared" si="2"/>
        <v>13.852459016393441</v>
      </c>
      <c r="I23">
        <f t="shared" si="3"/>
        <v>3.7920701936066608</v>
      </c>
      <c r="J23">
        <v>0.61</v>
      </c>
      <c r="K23">
        <v>0.41</v>
      </c>
      <c r="L23">
        <v>0.65</v>
      </c>
      <c r="M23">
        <f t="shared" si="4"/>
        <v>0.67213114754098358</v>
      </c>
      <c r="N23">
        <f t="shared" si="5"/>
        <v>-0.57318533294480267</v>
      </c>
      <c r="O23">
        <f t="shared" si="6"/>
        <v>1.0655737704918034</v>
      </c>
      <c r="P23">
        <f t="shared" si="7"/>
        <v>9.1630475465568337E-2</v>
      </c>
      <c r="Q23">
        <v>0.61</v>
      </c>
      <c r="R23">
        <v>1.1100000000000001</v>
      </c>
      <c r="S23">
        <v>3.08</v>
      </c>
      <c r="T23">
        <f t="shared" si="8"/>
        <v>1.8196721311475412</v>
      </c>
      <c r="U23">
        <f t="shared" si="9"/>
        <v>0.86367852878721985</v>
      </c>
      <c r="V23">
        <f t="shared" si="10"/>
        <v>5.0491803278688527</v>
      </c>
      <c r="W23">
        <f t="shared" si="11"/>
        <v>2.3360492031320153</v>
      </c>
    </row>
    <row r="24" spans="1:23" x14ac:dyDescent="0.2">
      <c r="A24" t="s">
        <v>37</v>
      </c>
      <c r="B24" t="s">
        <v>59</v>
      </c>
      <c r="C24">
        <v>0.18</v>
      </c>
      <c r="D24">
        <v>0.49</v>
      </c>
      <c r="E24">
        <v>0.23</v>
      </c>
      <c r="F24">
        <f t="shared" si="0"/>
        <v>2.7222222222222223</v>
      </c>
      <c r="G24">
        <f t="shared" si="1"/>
        <v>1.444784842672896</v>
      </c>
      <c r="H24">
        <f t="shared" si="2"/>
        <v>1.2777777777777779</v>
      </c>
      <c r="I24">
        <f t="shared" si="3"/>
        <v>0.35363695461470068</v>
      </c>
      <c r="J24">
        <v>0.18</v>
      </c>
      <c r="K24">
        <v>0.03</v>
      </c>
      <c r="L24">
        <v>0.05</v>
      </c>
      <c r="M24">
        <f t="shared" si="4"/>
        <v>0.16666666666666666</v>
      </c>
      <c r="N24">
        <f t="shared" si="5"/>
        <v>-2.5849625007211561</v>
      </c>
      <c r="O24">
        <f t="shared" si="6"/>
        <v>0.27777777777777779</v>
      </c>
      <c r="P24">
        <f t="shared" si="7"/>
        <v>-1.84799690655495</v>
      </c>
      <c r="Q24">
        <v>0.18</v>
      </c>
      <c r="R24">
        <v>0.25</v>
      </c>
      <c r="S24">
        <v>0.25</v>
      </c>
      <c r="T24">
        <f t="shared" si="8"/>
        <v>1.3888888888888888</v>
      </c>
      <c r="U24">
        <f t="shared" si="9"/>
        <v>0.47393118833241232</v>
      </c>
      <c r="V24">
        <f t="shared" si="10"/>
        <v>1.3888888888888888</v>
      </c>
      <c r="W24">
        <f t="shared" si="11"/>
        <v>0.47393118833241232</v>
      </c>
    </row>
    <row r="25" spans="1:23" x14ac:dyDescent="0.2">
      <c r="A25" t="s">
        <v>35</v>
      </c>
      <c r="B25" t="s">
        <v>82</v>
      </c>
      <c r="C25">
        <v>2.74</v>
      </c>
      <c r="D25">
        <v>7.33</v>
      </c>
      <c r="E25">
        <v>3.99</v>
      </c>
      <c r="F25">
        <f t="shared" si="0"/>
        <v>2.6751824817518246</v>
      </c>
      <c r="G25">
        <f t="shared" si="1"/>
        <v>1.4196373051732851</v>
      </c>
      <c r="H25">
        <f t="shared" si="2"/>
        <v>1.4562043795620438</v>
      </c>
      <c r="I25">
        <f t="shared" si="3"/>
        <v>0.54221285326181912</v>
      </c>
      <c r="J25">
        <v>2.74</v>
      </c>
      <c r="K25">
        <v>4.9000000000000004</v>
      </c>
      <c r="L25">
        <v>1.8</v>
      </c>
      <c r="M25">
        <f t="shared" si="4"/>
        <v>1.7883211678832116</v>
      </c>
      <c r="N25">
        <f t="shared" si="5"/>
        <v>0.83860585604204374</v>
      </c>
      <c r="O25">
        <f t="shared" si="6"/>
        <v>0.65693430656934304</v>
      </c>
      <c r="P25">
        <f t="shared" si="7"/>
        <v>-0.60617898663085212</v>
      </c>
      <c r="Q25">
        <v>2.74</v>
      </c>
      <c r="R25">
        <v>1.21</v>
      </c>
      <c r="S25">
        <v>1.32</v>
      </c>
      <c r="T25">
        <f t="shared" si="8"/>
        <v>0.44160583941605835</v>
      </c>
      <c r="U25">
        <f t="shared" si="9"/>
        <v>-1.1791688456859324</v>
      </c>
      <c r="V25">
        <f t="shared" si="10"/>
        <v>0.48175182481751821</v>
      </c>
      <c r="W25">
        <f t="shared" si="11"/>
        <v>-1.0536379636020734</v>
      </c>
    </row>
    <row r="26" spans="1:23" x14ac:dyDescent="0.2">
      <c r="A26" t="s">
        <v>31</v>
      </c>
      <c r="B26" t="s">
        <v>83</v>
      </c>
      <c r="C26">
        <v>2.35</v>
      </c>
      <c r="D26">
        <v>5.77</v>
      </c>
      <c r="E26">
        <v>3.08</v>
      </c>
      <c r="F26">
        <f t="shared" si="0"/>
        <v>2.4553191489361699</v>
      </c>
      <c r="G26">
        <f t="shared" si="1"/>
        <v>1.2959105620804825</v>
      </c>
      <c r="H26">
        <f t="shared" si="2"/>
        <v>1.3106382978723403</v>
      </c>
      <c r="I26">
        <f t="shared" si="3"/>
        <v>0.39026959412990153</v>
      </c>
      <c r="J26">
        <v>2.35</v>
      </c>
      <c r="K26">
        <v>6.88</v>
      </c>
      <c r="L26">
        <v>2.2000000000000002</v>
      </c>
      <c r="M26">
        <f t="shared" si="4"/>
        <v>2.9276595744680849</v>
      </c>
      <c r="N26">
        <f t="shared" si="5"/>
        <v>1.5497478081370981</v>
      </c>
      <c r="O26">
        <f t="shared" si="6"/>
        <v>0.93617021276595747</v>
      </c>
      <c r="P26">
        <f t="shared" si="7"/>
        <v>-9.5157233040340086E-2</v>
      </c>
      <c r="Q26">
        <v>2.35</v>
      </c>
      <c r="R26">
        <v>1.4</v>
      </c>
      <c r="S26">
        <v>1.36</v>
      </c>
      <c r="T26">
        <f t="shared" si="8"/>
        <v>0.5957446808510638</v>
      </c>
      <c r="U26">
        <f t="shared" si="9"/>
        <v>-0.74723392962003343</v>
      </c>
      <c r="V26">
        <f t="shared" si="10"/>
        <v>0.57872340425531921</v>
      </c>
      <c r="W26">
        <f t="shared" si="11"/>
        <v>-0.78905410531466014</v>
      </c>
    </row>
    <row r="27" spans="1:23" x14ac:dyDescent="0.2">
      <c r="A27" t="s">
        <v>25</v>
      </c>
      <c r="B27" t="s">
        <v>84</v>
      </c>
      <c r="C27">
        <v>0.66</v>
      </c>
      <c r="D27">
        <v>1.58</v>
      </c>
      <c r="E27">
        <v>1.43</v>
      </c>
      <c r="F27">
        <f t="shared" si="0"/>
        <v>2.393939393939394</v>
      </c>
      <c r="G27">
        <f t="shared" si="1"/>
        <v>1.2593866288186495</v>
      </c>
      <c r="H27">
        <f t="shared" si="2"/>
        <v>2.1666666666666665</v>
      </c>
      <c r="I27">
        <f t="shared" si="3"/>
        <v>1.1154772174199359</v>
      </c>
      <c r="J27">
        <v>0.66</v>
      </c>
      <c r="K27">
        <v>0.38</v>
      </c>
      <c r="L27">
        <v>0.4</v>
      </c>
      <c r="M27">
        <f t="shared" si="4"/>
        <v>0.57575757575757569</v>
      </c>
      <c r="N27">
        <f t="shared" si="5"/>
        <v>-0.79646660591486806</v>
      </c>
      <c r="O27">
        <f t="shared" si="6"/>
        <v>0.60606060606060608</v>
      </c>
      <c r="P27">
        <f t="shared" si="7"/>
        <v>-0.7224660244710911</v>
      </c>
      <c r="Q27">
        <v>0.66</v>
      </c>
      <c r="R27">
        <v>1.02</v>
      </c>
      <c r="S27">
        <v>1.45</v>
      </c>
      <c r="T27">
        <f t="shared" si="8"/>
        <v>1.5454545454545454</v>
      </c>
      <c r="U27">
        <f t="shared" si="9"/>
        <v>0.62803122261304212</v>
      </c>
      <c r="V27">
        <f t="shared" si="10"/>
        <v>2.1969696969696968</v>
      </c>
      <c r="W27">
        <f t="shared" si="11"/>
        <v>1.1355149706564809</v>
      </c>
    </row>
    <row r="28" spans="1:23" x14ac:dyDescent="0.2">
      <c r="A28" t="s">
        <v>42</v>
      </c>
      <c r="B28" t="s">
        <v>85</v>
      </c>
      <c r="C28">
        <v>4.4800000000000004</v>
      </c>
      <c r="D28">
        <v>10.3</v>
      </c>
      <c r="E28">
        <v>10.199999999999999</v>
      </c>
      <c r="F28">
        <f t="shared" si="0"/>
        <v>2.2991071428571428</v>
      </c>
      <c r="G28">
        <f t="shared" si="1"/>
        <v>1.2010737000129765</v>
      </c>
      <c r="H28">
        <f t="shared" si="2"/>
        <v>2.276785714285714</v>
      </c>
      <c r="I28">
        <f t="shared" si="3"/>
        <v>1.1869985148012538</v>
      </c>
      <c r="J28">
        <v>4.4800000000000004</v>
      </c>
      <c r="K28">
        <v>4.8</v>
      </c>
      <c r="L28">
        <v>1.1599999999999999</v>
      </c>
      <c r="M28">
        <f t="shared" si="4"/>
        <v>1.0714285714285714</v>
      </c>
      <c r="N28">
        <f t="shared" si="5"/>
        <v>9.9535673550914375E-2</v>
      </c>
      <c r="O28">
        <f t="shared" si="6"/>
        <v>0.2589285714285714</v>
      </c>
      <c r="P28">
        <f t="shared" si="7"/>
        <v>-1.9493739269300323</v>
      </c>
      <c r="Q28">
        <v>4.4800000000000004</v>
      </c>
      <c r="R28">
        <v>8.09</v>
      </c>
      <c r="S28">
        <v>8.65</v>
      </c>
      <c r="T28">
        <f t="shared" si="8"/>
        <v>1.8058035714285712</v>
      </c>
      <c r="U28">
        <f t="shared" si="9"/>
        <v>0.85264097037237319</v>
      </c>
      <c r="V28">
        <f t="shared" si="10"/>
        <v>1.9308035714285714</v>
      </c>
      <c r="W28">
        <f t="shared" si="11"/>
        <v>0.94920140046648294</v>
      </c>
    </row>
    <row r="29" spans="1:23" x14ac:dyDescent="0.2">
      <c r="A29" t="s">
        <v>30</v>
      </c>
      <c r="B29" t="s">
        <v>86</v>
      </c>
      <c r="C29">
        <v>8.84</v>
      </c>
      <c r="D29">
        <v>18.52</v>
      </c>
      <c r="E29">
        <v>20.079999999999998</v>
      </c>
      <c r="F29">
        <f t="shared" si="0"/>
        <v>2.0950226244343892</v>
      </c>
      <c r="G29">
        <f t="shared" si="1"/>
        <v>1.0669658238688049</v>
      </c>
      <c r="H29">
        <f t="shared" si="2"/>
        <v>2.2714932126696832</v>
      </c>
      <c r="I29">
        <f t="shared" si="3"/>
        <v>1.1836409945593405</v>
      </c>
      <c r="J29">
        <v>8.84</v>
      </c>
      <c r="K29">
        <v>1.31</v>
      </c>
      <c r="L29">
        <v>3.31</v>
      </c>
      <c r="M29">
        <f t="shared" si="4"/>
        <v>0.14819004524886878</v>
      </c>
      <c r="N29">
        <f t="shared" si="5"/>
        <v>-2.7544795578539811</v>
      </c>
      <c r="O29">
        <f t="shared" si="6"/>
        <v>0.3744343891402715</v>
      </c>
      <c r="P29">
        <f t="shared" si="7"/>
        <v>-1.4172151525842138</v>
      </c>
      <c r="Q29">
        <v>8.84</v>
      </c>
      <c r="R29">
        <v>12.9</v>
      </c>
      <c r="S29">
        <v>17.809999999999999</v>
      </c>
      <c r="T29">
        <f t="shared" si="8"/>
        <v>1.4592760180995477</v>
      </c>
      <c r="U29">
        <f t="shared" si="9"/>
        <v>0.5452527909191851</v>
      </c>
      <c r="V29">
        <f t="shared" si="10"/>
        <v>2.0147058823529411</v>
      </c>
      <c r="W29">
        <f t="shared" si="11"/>
        <v>1.0105692417101872</v>
      </c>
    </row>
    <row r="30" spans="1:23" x14ac:dyDescent="0.2">
      <c r="A30" t="s">
        <v>6</v>
      </c>
      <c r="B30" t="s">
        <v>87</v>
      </c>
      <c r="C30">
        <v>1.37</v>
      </c>
      <c r="D30">
        <v>2.48</v>
      </c>
      <c r="E30">
        <v>1.4</v>
      </c>
      <c r="F30">
        <f t="shared" si="0"/>
        <v>1.8102189781021896</v>
      </c>
      <c r="G30">
        <f t="shared" si="1"/>
        <v>0.85616422742634835</v>
      </c>
      <c r="H30">
        <f t="shared" si="2"/>
        <v>1.021897810218978</v>
      </c>
      <c r="I30">
        <f t="shared" si="3"/>
        <v>3.1250933984439545E-2</v>
      </c>
      <c r="J30">
        <v>1.37</v>
      </c>
      <c r="K30">
        <v>1.22</v>
      </c>
      <c r="L30">
        <v>0.17</v>
      </c>
      <c r="M30">
        <f t="shared" si="4"/>
        <v>0.8905109489051094</v>
      </c>
      <c r="N30">
        <f t="shared" si="5"/>
        <v>-0.16729474539764058</v>
      </c>
      <c r="O30">
        <f t="shared" si="6"/>
        <v>0.12408759124087591</v>
      </c>
      <c r="P30">
        <f t="shared" si="7"/>
        <v>-3.0105692417101877</v>
      </c>
      <c r="Q30">
        <v>1.37</v>
      </c>
      <c r="R30">
        <v>0.55000000000000004</v>
      </c>
      <c r="S30">
        <v>0.88</v>
      </c>
      <c r="T30">
        <f t="shared" si="8"/>
        <v>0.40145985401459855</v>
      </c>
      <c r="U30">
        <f t="shared" si="9"/>
        <v>-1.3166723694358671</v>
      </c>
      <c r="V30">
        <f t="shared" si="10"/>
        <v>0.64233576642335766</v>
      </c>
      <c r="W30">
        <f t="shared" si="11"/>
        <v>-0.63860046432322948</v>
      </c>
    </row>
    <row r="31" spans="1:23" x14ac:dyDescent="0.2">
      <c r="A31" t="s">
        <v>18</v>
      </c>
      <c r="B31" t="s">
        <v>88</v>
      </c>
      <c r="C31">
        <v>67.680000000000007</v>
      </c>
      <c r="D31">
        <v>97.05</v>
      </c>
      <c r="E31">
        <v>127.36</v>
      </c>
      <c r="F31">
        <f t="shared" si="0"/>
        <v>1.4339539007092197</v>
      </c>
      <c r="G31">
        <f t="shared" si="1"/>
        <v>0.51999864448107613</v>
      </c>
      <c r="H31">
        <f t="shared" si="2"/>
        <v>1.8817966903073284</v>
      </c>
      <c r="I31">
        <f t="shared" si="3"/>
        <v>0.91211076742369901</v>
      </c>
      <c r="J31">
        <v>67.680000000000007</v>
      </c>
      <c r="K31">
        <v>20.14</v>
      </c>
      <c r="L31">
        <v>26</v>
      </c>
      <c r="M31">
        <f t="shared" si="4"/>
        <v>0.29757683215130021</v>
      </c>
      <c r="N31">
        <f t="shared" si="5"/>
        <v>-1.7486658851131653</v>
      </c>
      <c r="O31">
        <f t="shared" si="6"/>
        <v>0.38416075650118198</v>
      </c>
      <c r="P31">
        <f t="shared" si="7"/>
        <v>-1.3802179452041332</v>
      </c>
      <c r="Q31">
        <v>67.680000000000007</v>
      </c>
      <c r="R31">
        <v>75.91</v>
      </c>
      <c r="S31">
        <v>80.37</v>
      </c>
      <c r="T31">
        <f t="shared" si="8"/>
        <v>1.1216016548463354</v>
      </c>
      <c r="U31">
        <f t="shared" si="9"/>
        <v>0.16556038306035384</v>
      </c>
      <c r="V31">
        <f t="shared" si="10"/>
        <v>1.1875</v>
      </c>
      <c r="W31">
        <f t="shared" si="11"/>
        <v>0.24792751344358552</v>
      </c>
    </row>
    <row r="32" spans="1:23" x14ac:dyDescent="0.2">
      <c r="A32" t="s">
        <v>19</v>
      </c>
      <c r="B32" t="s">
        <v>89</v>
      </c>
      <c r="C32">
        <v>3.64</v>
      </c>
      <c r="D32">
        <v>4.43</v>
      </c>
      <c r="E32">
        <v>5.28</v>
      </c>
      <c r="F32">
        <f t="shared" si="0"/>
        <v>1.2170329670329669</v>
      </c>
      <c r="G32">
        <f t="shared" si="1"/>
        <v>0.28336824835632196</v>
      </c>
      <c r="H32">
        <f t="shared" si="2"/>
        <v>1.4505494505494505</v>
      </c>
      <c r="I32">
        <f t="shared" si="3"/>
        <v>0.53659947915975714</v>
      </c>
      <c r="J32">
        <v>3.64</v>
      </c>
      <c r="K32">
        <v>4.82</v>
      </c>
      <c r="L32">
        <v>4.24</v>
      </c>
      <c r="M32">
        <f t="shared" si="4"/>
        <v>1.3241758241758241</v>
      </c>
      <c r="N32">
        <f t="shared" si="5"/>
        <v>0.40509469603126536</v>
      </c>
      <c r="O32">
        <f t="shared" si="6"/>
        <v>1.1648351648351649</v>
      </c>
      <c r="P32">
        <f t="shared" si="7"/>
        <v>0.22012581436450301</v>
      </c>
      <c r="Q32">
        <v>3.64</v>
      </c>
      <c r="R32">
        <v>4.25</v>
      </c>
      <c r="S32">
        <v>3.99</v>
      </c>
      <c r="T32">
        <f t="shared" si="8"/>
        <v>1.1675824175824177</v>
      </c>
      <c r="U32">
        <f t="shared" si="9"/>
        <v>0.22352439082636794</v>
      </c>
      <c r="V32">
        <f t="shared" si="10"/>
        <v>1.0961538461538463</v>
      </c>
      <c r="W32">
        <f t="shared" si="11"/>
        <v>0.13245029602364966</v>
      </c>
    </row>
    <row r="33" spans="1:23" x14ac:dyDescent="0.2">
      <c r="A33" t="s">
        <v>5</v>
      </c>
      <c r="B33" t="s">
        <v>90</v>
      </c>
      <c r="C33">
        <v>0.93</v>
      </c>
      <c r="D33">
        <v>0.83</v>
      </c>
      <c r="E33">
        <v>0.57999999999999996</v>
      </c>
      <c r="F33">
        <f t="shared" si="0"/>
        <v>0.89247311827956977</v>
      </c>
      <c r="G33">
        <f t="shared" si="1"/>
        <v>-0.16411937976110683</v>
      </c>
      <c r="H33">
        <f t="shared" si="2"/>
        <v>0.62365591397849451</v>
      </c>
      <c r="I33">
        <f t="shared" si="3"/>
        <v>-0.68117781598045957</v>
      </c>
      <c r="J33">
        <v>0.93</v>
      </c>
      <c r="K33">
        <v>0.04</v>
      </c>
      <c r="L33">
        <v>0.15</v>
      </c>
      <c r="M33">
        <f t="shared" si="4"/>
        <v>4.301075268817204E-2</v>
      </c>
      <c r="N33">
        <f t="shared" si="5"/>
        <v>-4.5391588111080319</v>
      </c>
      <c r="O33">
        <f t="shared" si="6"/>
        <v>0.16129032258064516</v>
      </c>
      <c r="P33">
        <f t="shared" si="7"/>
        <v>-2.6322682154995132</v>
      </c>
      <c r="Q33">
        <v>0.93</v>
      </c>
      <c r="R33">
        <v>0.15</v>
      </c>
      <c r="S33">
        <v>0.78</v>
      </c>
      <c r="T33">
        <f t="shared" si="8"/>
        <v>0.16129032258064516</v>
      </c>
      <c r="U33">
        <f t="shared" si="9"/>
        <v>-2.6322682154995132</v>
      </c>
      <c r="V33">
        <f t="shared" si="10"/>
        <v>0.83870967741935487</v>
      </c>
      <c r="W33">
        <f t="shared" si="11"/>
        <v>-0.25375659224578301</v>
      </c>
    </row>
    <row r="34" spans="1:23" x14ac:dyDescent="0.2">
      <c r="A34" t="s">
        <v>38</v>
      </c>
      <c r="B34" t="s">
        <v>58</v>
      </c>
      <c r="C34">
        <v>5.22</v>
      </c>
      <c r="D34">
        <v>4.57</v>
      </c>
      <c r="E34">
        <v>3.56</v>
      </c>
      <c r="F34">
        <f t="shared" si="0"/>
        <v>0.87547892720306519</v>
      </c>
      <c r="G34">
        <f t="shared" si="1"/>
        <v>-0.19185564151181467</v>
      </c>
      <c r="H34">
        <f t="shared" si="2"/>
        <v>0.68199233716475105</v>
      </c>
      <c r="I34">
        <f t="shared" si="3"/>
        <v>-0.55217256560348649</v>
      </c>
      <c r="J34">
        <v>5.22</v>
      </c>
      <c r="K34">
        <v>1.26</v>
      </c>
      <c r="L34">
        <v>1.83</v>
      </c>
      <c r="M34">
        <f t="shared" si="4"/>
        <v>0.2413793103448276</v>
      </c>
      <c r="N34">
        <f t="shared" si="5"/>
        <v>-2.0506260730699681</v>
      </c>
      <c r="O34">
        <f t="shared" si="6"/>
        <v>0.35057471264367818</v>
      </c>
      <c r="P34">
        <f t="shared" si="7"/>
        <v>-1.5122061582858419</v>
      </c>
      <c r="Q34">
        <v>5.22</v>
      </c>
      <c r="R34">
        <v>3.7</v>
      </c>
      <c r="S34">
        <v>2.6</v>
      </c>
      <c r="T34">
        <f t="shared" si="8"/>
        <v>0.70881226053639856</v>
      </c>
      <c r="U34">
        <f t="shared" si="9"/>
        <v>-0.49652453605357222</v>
      </c>
      <c r="V34">
        <f t="shared" si="10"/>
        <v>0.4980842911877395</v>
      </c>
      <c r="W34">
        <f t="shared" si="11"/>
        <v>-1.0055381835414299</v>
      </c>
    </row>
    <row r="35" spans="1:23" x14ac:dyDescent="0.2">
      <c r="A35" t="s">
        <v>8</v>
      </c>
      <c r="B35" t="s">
        <v>49</v>
      </c>
      <c r="C35">
        <v>42.81</v>
      </c>
      <c r="D35">
        <v>37.4</v>
      </c>
      <c r="E35">
        <v>30.68</v>
      </c>
      <c r="F35">
        <f t="shared" si="0"/>
        <v>0.87362765708946499</v>
      </c>
      <c r="G35">
        <f t="shared" si="1"/>
        <v>-0.19490956542192078</v>
      </c>
      <c r="H35">
        <f t="shared" si="2"/>
        <v>0.7166549871525344</v>
      </c>
      <c r="I35">
        <f t="shared" si="3"/>
        <v>-0.4806493526939864</v>
      </c>
      <c r="J35">
        <v>42.81</v>
      </c>
      <c r="K35">
        <v>19.98</v>
      </c>
      <c r="L35">
        <v>11.54</v>
      </c>
      <c r="M35">
        <f t="shared" si="4"/>
        <v>0.46671338472319551</v>
      </c>
      <c r="N35">
        <f t="shared" si="5"/>
        <v>-1.0993912524045013</v>
      </c>
      <c r="O35">
        <f t="shared" si="6"/>
        <v>0.26956318617145525</v>
      </c>
      <c r="P35">
        <f t="shared" si="7"/>
        <v>-1.8913046115514374</v>
      </c>
      <c r="Q35">
        <v>42.81</v>
      </c>
      <c r="R35">
        <v>22.86</v>
      </c>
      <c r="S35">
        <v>23.44</v>
      </c>
      <c r="T35">
        <f t="shared" si="8"/>
        <v>0.53398738612473717</v>
      </c>
      <c r="U35">
        <f t="shared" si="9"/>
        <v>-0.90512243198244158</v>
      </c>
      <c r="V35">
        <f t="shared" si="10"/>
        <v>0.54753562251810328</v>
      </c>
      <c r="W35">
        <f t="shared" si="11"/>
        <v>-0.86897526577467177</v>
      </c>
    </row>
    <row r="36" spans="1:23" x14ac:dyDescent="0.2">
      <c r="A36" t="s">
        <v>26</v>
      </c>
      <c r="B36" t="s">
        <v>91</v>
      </c>
      <c r="C36">
        <v>2.17</v>
      </c>
      <c r="D36">
        <v>1.85</v>
      </c>
      <c r="E36">
        <v>2.2799999999999998</v>
      </c>
      <c r="F36">
        <f t="shared" si="0"/>
        <v>0.85253456221198165</v>
      </c>
      <c r="G36">
        <f t="shared" si="1"/>
        <v>-0.23016977192816704</v>
      </c>
      <c r="H36">
        <f t="shared" si="2"/>
        <v>1.0506912442396312</v>
      </c>
      <c r="I36">
        <f t="shared" si="3"/>
        <v>7.1338781720262215E-2</v>
      </c>
      <c r="J36">
        <v>2.17</v>
      </c>
      <c r="K36">
        <v>0.89</v>
      </c>
      <c r="L36">
        <v>0.82</v>
      </c>
      <c r="M36">
        <f t="shared" si="4"/>
        <v>0.41013824884792627</v>
      </c>
      <c r="N36">
        <f t="shared" si="5"/>
        <v>-1.2858178014780817</v>
      </c>
      <c r="O36">
        <f t="shared" si="6"/>
        <v>0.37788018433179721</v>
      </c>
      <c r="P36">
        <f t="shared" si="7"/>
        <v>-1.4039992278263957</v>
      </c>
      <c r="Q36">
        <v>2.17</v>
      </c>
      <c r="R36">
        <v>1.42</v>
      </c>
      <c r="S36">
        <v>2.29</v>
      </c>
      <c r="T36">
        <f t="shared" si="8"/>
        <v>0.65437788018433174</v>
      </c>
      <c r="U36">
        <f t="shared" si="9"/>
        <v>-0.61180411293979742</v>
      </c>
      <c r="V36">
        <f t="shared" si="10"/>
        <v>1.0552995391705069</v>
      </c>
      <c r="W36">
        <f t="shared" si="11"/>
        <v>7.7652555652464608E-2</v>
      </c>
    </row>
    <row r="37" spans="1:23" x14ac:dyDescent="0.2">
      <c r="A37" t="s">
        <v>17</v>
      </c>
      <c r="B37" t="s">
        <v>56</v>
      </c>
      <c r="C37">
        <v>15.02</v>
      </c>
      <c r="D37">
        <v>12.66</v>
      </c>
      <c r="E37">
        <v>13.74</v>
      </c>
      <c r="F37">
        <f t="shared" si="0"/>
        <v>0.84287616511318242</v>
      </c>
      <c r="G37">
        <f t="shared" si="1"/>
        <v>-0.24660740808593046</v>
      </c>
      <c r="H37">
        <f t="shared" si="2"/>
        <v>0.9147802929427431</v>
      </c>
      <c r="I37">
        <f t="shared" si="3"/>
        <v>-0.12850280869617151</v>
      </c>
      <c r="J37">
        <v>15.02</v>
      </c>
      <c r="K37">
        <v>7.65</v>
      </c>
      <c r="L37">
        <v>8.2799999999999994</v>
      </c>
      <c r="M37">
        <f t="shared" si="4"/>
        <v>0.50932090545938757</v>
      </c>
      <c r="N37">
        <f t="shared" si="5"/>
        <v>-0.97335315993425742</v>
      </c>
      <c r="O37">
        <f t="shared" si="6"/>
        <v>0.55126498002663116</v>
      </c>
      <c r="P37">
        <f t="shared" si="7"/>
        <v>-0.85918214001494653</v>
      </c>
      <c r="Q37">
        <v>15.02</v>
      </c>
      <c r="R37">
        <v>15.2</v>
      </c>
      <c r="S37">
        <v>12.53</v>
      </c>
      <c r="T37">
        <f t="shared" si="8"/>
        <v>1.0119840213049267</v>
      </c>
      <c r="U37">
        <f t="shared" si="9"/>
        <v>1.7186510816675986E-2</v>
      </c>
      <c r="V37">
        <f t="shared" si="10"/>
        <v>0.83422103861517971</v>
      </c>
      <c r="W37">
        <f t="shared" si="11"/>
        <v>-0.26149839819241133</v>
      </c>
    </row>
    <row r="38" spans="1:23" x14ac:dyDescent="0.2">
      <c r="A38" t="s">
        <v>32</v>
      </c>
      <c r="B38" t="s">
        <v>92</v>
      </c>
      <c r="C38">
        <v>37.86</v>
      </c>
      <c r="D38">
        <v>20.11</v>
      </c>
      <c r="E38">
        <v>28.96</v>
      </c>
      <c r="F38">
        <f t="shared" si="0"/>
        <v>0.53116745905969365</v>
      </c>
      <c r="G38">
        <f t="shared" si="1"/>
        <v>-0.9127613293983533</v>
      </c>
      <c r="H38">
        <f t="shared" si="2"/>
        <v>0.76492340200739573</v>
      </c>
      <c r="I38">
        <f t="shared" si="3"/>
        <v>-0.38661280862049974</v>
      </c>
      <c r="J38">
        <v>37.86</v>
      </c>
      <c r="K38">
        <v>9.24</v>
      </c>
      <c r="L38">
        <v>11.84</v>
      </c>
      <c r="M38">
        <f t="shared" si="4"/>
        <v>0.24405705229793978</v>
      </c>
      <c r="N38">
        <f t="shared" si="5"/>
        <v>-2.0347096542876475</v>
      </c>
      <c r="O38">
        <f t="shared" si="6"/>
        <v>0.31273111463285791</v>
      </c>
      <c r="P38">
        <f t="shared" si="7"/>
        <v>-1.6770053300747552</v>
      </c>
      <c r="Q38">
        <v>37.86</v>
      </c>
      <c r="R38">
        <v>23.17</v>
      </c>
      <c r="S38">
        <v>23.6</v>
      </c>
      <c r="T38">
        <f t="shared" si="8"/>
        <v>0.6119915478077127</v>
      </c>
      <c r="U38">
        <f t="shared" si="9"/>
        <v>-0.7084163668388832</v>
      </c>
      <c r="V38">
        <f t="shared" si="10"/>
        <v>0.62334918119387217</v>
      </c>
      <c r="W38">
        <f t="shared" si="11"/>
        <v>-0.68188755145450164</v>
      </c>
    </row>
    <row r="39" spans="1:23" x14ac:dyDescent="0.2">
      <c r="A39" t="s">
        <v>36</v>
      </c>
      <c r="B39" t="s">
        <v>60</v>
      </c>
      <c r="C39">
        <v>16.68</v>
      </c>
      <c r="D39">
        <v>7.98</v>
      </c>
      <c r="E39">
        <v>10.62</v>
      </c>
      <c r="F39">
        <f t="shared" si="0"/>
        <v>0.47841726618705038</v>
      </c>
      <c r="G39">
        <f t="shared" si="1"/>
        <v>-1.0636586372223178</v>
      </c>
      <c r="H39">
        <f t="shared" si="2"/>
        <v>0.63669064748201432</v>
      </c>
      <c r="I39">
        <f t="shared" si="3"/>
        <v>-0.65133552264051009</v>
      </c>
      <c r="J39">
        <v>16.68</v>
      </c>
      <c r="K39">
        <v>11.03</v>
      </c>
      <c r="L39">
        <v>9.65</v>
      </c>
      <c r="M39">
        <f t="shared" si="4"/>
        <v>0.66127098321342925</v>
      </c>
      <c r="N39">
        <f t="shared" si="5"/>
        <v>-0.59668649785328109</v>
      </c>
      <c r="O39">
        <f t="shared" si="6"/>
        <v>0.57853717026378904</v>
      </c>
      <c r="P39">
        <f t="shared" si="7"/>
        <v>-0.78951844128922077</v>
      </c>
      <c r="Q39">
        <v>16.68</v>
      </c>
      <c r="R39">
        <v>11.63</v>
      </c>
      <c r="S39">
        <v>10.15</v>
      </c>
      <c r="T39">
        <f t="shared" si="8"/>
        <v>0.6972422062350121</v>
      </c>
      <c r="U39">
        <f t="shared" si="9"/>
        <v>-0.52026819197144503</v>
      </c>
      <c r="V39">
        <f t="shared" si="10"/>
        <v>0.60851318944844124</v>
      </c>
      <c r="W39">
        <f t="shared" si="11"/>
        <v>-0.71663956137212503</v>
      </c>
    </row>
    <row r="40" spans="1:23" x14ac:dyDescent="0.2">
      <c r="A40" t="s">
        <v>16</v>
      </c>
      <c r="B40" t="s">
        <v>55</v>
      </c>
      <c r="C40">
        <v>3.59</v>
      </c>
      <c r="D40">
        <v>1.69</v>
      </c>
      <c r="E40">
        <v>1.6</v>
      </c>
      <c r="F40">
        <f t="shared" si="0"/>
        <v>0.47075208913649025</v>
      </c>
      <c r="G40">
        <f t="shared" si="1"/>
        <v>-1.0869605975408672</v>
      </c>
      <c r="H40">
        <f t="shared" si="2"/>
        <v>0.44568245125348194</v>
      </c>
      <c r="I40">
        <f t="shared" si="3"/>
        <v>-1.1659119389356889</v>
      </c>
      <c r="J40">
        <v>3.59</v>
      </c>
      <c r="K40">
        <v>1.99</v>
      </c>
      <c r="L40">
        <v>2.67</v>
      </c>
      <c r="M40">
        <f t="shared" si="4"/>
        <v>0.55431754874651817</v>
      </c>
      <c r="N40">
        <f t="shared" si="5"/>
        <v>-0.85121541327940231</v>
      </c>
      <c r="O40">
        <f t="shared" si="6"/>
        <v>0.74373259052924789</v>
      </c>
      <c r="P40">
        <f t="shared" si="7"/>
        <v>-0.42714410213549742</v>
      </c>
      <c r="Q40">
        <v>3.59</v>
      </c>
      <c r="R40">
        <v>1.79</v>
      </c>
      <c r="S40">
        <v>2.2799999999999998</v>
      </c>
      <c r="T40">
        <f t="shared" si="8"/>
        <v>0.49860724233983289</v>
      </c>
      <c r="U40">
        <f t="shared" si="9"/>
        <v>-1.0040242565587949</v>
      </c>
      <c r="V40">
        <f t="shared" si="10"/>
        <v>0.63509749303621166</v>
      </c>
      <c r="W40">
        <f t="shared" si="11"/>
        <v>-0.65495001965830979</v>
      </c>
    </row>
    <row r="41" spans="1:23" x14ac:dyDescent="0.2">
      <c r="A41" t="s">
        <v>16</v>
      </c>
      <c r="B41" t="s">
        <v>93</v>
      </c>
      <c r="C41">
        <v>3.59</v>
      </c>
      <c r="D41">
        <v>1.69</v>
      </c>
      <c r="E41">
        <v>1.6</v>
      </c>
      <c r="F41">
        <f t="shared" si="0"/>
        <v>0.47075208913649025</v>
      </c>
      <c r="G41">
        <f t="shared" si="1"/>
        <v>-1.0869605975408672</v>
      </c>
      <c r="H41">
        <f t="shared" si="2"/>
        <v>0.44568245125348194</v>
      </c>
      <c r="I41">
        <f t="shared" si="3"/>
        <v>-1.1659119389356889</v>
      </c>
      <c r="J41">
        <v>3.59</v>
      </c>
      <c r="K41">
        <v>1.99</v>
      </c>
      <c r="L41">
        <v>2.67</v>
      </c>
      <c r="M41">
        <f t="shared" si="4"/>
        <v>0.55431754874651817</v>
      </c>
      <c r="N41">
        <f t="shared" si="5"/>
        <v>-0.85121541327940231</v>
      </c>
      <c r="O41">
        <f t="shared" si="6"/>
        <v>0.74373259052924789</v>
      </c>
      <c r="P41">
        <f t="shared" si="7"/>
        <v>-0.42714410213549742</v>
      </c>
      <c r="Q41">
        <v>3.59</v>
      </c>
      <c r="R41">
        <v>1.79</v>
      </c>
      <c r="S41">
        <v>2.2799999999999998</v>
      </c>
      <c r="T41">
        <f t="shared" si="8"/>
        <v>0.49860724233983289</v>
      </c>
      <c r="U41">
        <f t="shared" si="9"/>
        <v>-1.0040242565587949</v>
      </c>
      <c r="V41">
        <f t="shared" si="10"/>
        <v>0.63509749303621166</v>
      </c>
      <c r="W41">
        <f t="shared" si="11"/>
        <v>-0.65495001965830979</v>
      </c>
    </row>
    <row r="42" spans="1:23" x14ac:dyDescent="0.2">
      <c r="A42" t="s">
        <v>11</v>
      </c>
      <c r="B42" t="s">
        <v>50</v>
      </c>
      <c r="C42">
        <v>28.72</v>
      </c>
      <c r="D42">
        <v>11.04</v>
      </c>
      <c r="E42">
        <v>7.21</v>
      </c>
      <c r="F42">
        <f t="shared" si="0"/>
        <v>0.3844011142061281</v>
      </c>
      <c r="G42">
        <f t="shared" si="1"/>
        <v>-1.3793155770448826</v>
      </c>
      <c r="H42">
        <f t="shared" si="2"/>
        <v>0.25104456824512533</v>
      </c>
      <c r="I42">
        <f t="shared" si="3"/>
        <v>-1.9939845845822288</v>
      </c>
      <c r="J42">
        <v>28.72</v>
      </c>
      <c r="K42">
        <v>1.48</v>
      </c>
      <c r="L42">
        <v>1.32</v>
      </c>
      <c r="M42">
        <f t="shared" si="4"/>
        <v>5.1532033426183843E-2</v>
      </c>
      <c r="N42">
        <f t="shared" si="5"/>
        <v>-4.2783866681941012</v>
      </c>
      <c r="O42">
        <f t="shared" si="6"/>
        <v>4.5961002785515327E-2</v>
      </c>
      <c r="P42">
        <f t="shared" si="7"/>
        <v>-4.4434459144645979</v>
      </c>
      <c r="Q42">
        <v>28.72</v>
      </c>
      <c r="R42">
        <v>6.66</v>
      </c>
      <c r="S42">
        <v>4.99</v>
      </c>
      <c r="T42">
        <f t="shared" si="8"/>
        <v>0.23189415041782732</v>
      </c>
      <c r="U42">
        <f t="shared" si="9"/>
        <v>-2.108461666751789</v>
      </c>
      <c r="V42">
        <f t="shared" si="10"/>
        <v>0.1737465181058496</v>
      </c>
      <c r="W42">
        <f t="shared" si="11"/>
        <v>-2.5249440284857907</v>
      </c>
    </row>
    <row r="43" spans="1:23" x14ac:dyDescent="0.2">
      <c r="A43" t="s">
        <v>23</v>
      </c>
      <c r="B43" t="s">
        <v>94</v>
      </c>
      <c r="C43">
        <v>1.85</v>
      </c>
      <c r="D43">
        <v>0.4</v>
      </c>
      <c r="E43">
        <v>0.48</v>
      </c>
      <c r="F43">
        <f t="shared" si="0"/>
        <v>0.21621621621621623</v>
      </c>
      <c r="G43">
        <f t="shared" si="1"/>
        <v>-2.2094533656289497</v>
      </c>
      <c r="H43">
        <f t="shared" si="2"/>
        <v>0.25945945945945942</v>
      </c>
      <c r="I43">
        <f t="shared" si="3"/>
        <v>-1.9464189597951564</v>
      </c>
      <c r="J43">
        <v>1.85</v>
      </c>
      <c r="K43">
        <v>0.14000000000000001</v>
      </c>
      <c r="L43">
        <v>0.04</v>
      </c>
      <c r="M43">
        <f t="shared" si="4"/>
        <v>7.567567567567568E-2</v>
      </c>
      <c r="N43">
        <f t="shared" si="5"/>
        <v>-3.7240265384587077</v>
      </c>
      <c r="O43">
        <f t="shared" si="6"/>
        <v>2.1621621621621619E-2</v>
      </c>
      <c r="P43">
        <f t="shared" si="7"/>
        <v>-5.5313814605163127</v>
      </c>
      <c r="Q43">
        <v>1.85</v>
      </c>
      <c r="R43">
        <v>0.26</v>
      </c>
      <c r="S43">
        <v>0.56000000000000005</v>
      </c>
      <c r="T43">
        <f t="shared" si="8"/>
        <v>0.14054054054054055</v>
      </c>
      <c r="U43">
        <f t="shared" si="9"/>
        <v>-2.8309417423752201</v>
      </c>
      <c r="V43">
        <f t="shared" si="10"/>
        <v>0.30270270270270272</v>
      </c>
      <c r="W43">
        <f t="shared" si="11"/>
        <v>-1.7240265384587079</v>
      </c>
    </row>
  </sheetData>
  <sortState xmlns:xlrd2="http://schemas.microsoft.com/office/spreadsheetml/2017/richdata2" ref="A5:W43">
    <sortCondition descending="1" ref="G3:G43"/>
  </sortState>
  <mergeCells count="1">
    <mergeCell ref="A1:XF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WANG</dc:creator>
  <cp:lastModifiedBy>LING WANG</cp:lastModifiedBy>
  <dcterms:created xsi:type="dcterms:W3CDTF">2023-12-06T02:08:10Z</dcterms:created>
  <dcterms:modified xsi:type="dcterms:W3CDTF">2024-07-03T01:43:00Z</dcterms:modified>
</cp:coreProperties>
</file>