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20"/>
  <workbookPr/>
  <mc:AlternateContent xmlns:mc="http://schemas.openxmlformats.org/markup-compatibility/2006">
    <mc:Choice Requires="x15">
      <x15ac:absPath xmlns:x15ac="http://schemas.microsoft.com/office/spreadsheetml/2010/11/ac" url="/Users/shahidfarooq/Desktop/Furqan IJMS/BMC Plant Biol/"/>
    </mc:Choice>
  </mc:AlternateContent>
  <xr:revisionPtr revIDLastSave="0" documentId="13_ncr:1_{3C4DE1E8-164F-9842-A956-B9A7EC48D058}" xr6:coauthVersionLast="47" xr6:coauthVersionMax="47" xr10:uidLastSave="{00000000-0000-0000-0000-000000000000}"/>
  <bookViews>
    <workbookView xWindow="20" yWindow="500" windowWidth="28800" windowHeight="15460" activeTab="7" xr2:uid="{00000000-000D-0000-FFFF-FFFF00000000}"/>
  </bookViews>
  <sheets>
    <sheet name="S1" sheetId="22" r:id="rId1"/>
    <sheet name="S2" sheetId="1" r:id="rId2"/>
    <sheet name="S3" sheetId="2" r:id="rId3"/>
    <sheet name="S4" sheetId="12" r:id="rId4"/>
    <sheet name="S5" sheetId="4" r:id="rId5"/>
    <sheet name="S6" sheetId="23" r:id="rId6"/>
    <sheet name="S7" sheetId="19" r:id="rId7"/>
    <sheet name="S8" sheetId="26" r:id="rId8"/>
    <sheet name="S9" sheetId="2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" i="22" l="1"/>
  <c r="O10" i="22"/>
  <c r="N10" i="22" s="1"/>
  <c r="R10" i="22" s="1"/>
  <c r="J10" i="22"/>
  <c r="K10" i="22" s="1"/>
  <c r="F10" i="22"/>
  <c r="C10" i="22"/>
  <c r="P9" i="22"/>
  <c r="O9" i="22"/>
  <c r="J9" i="22"/>
  <c r="I9" i="22"/>
  <c r="F9" i="22"/>
  <c r="C9" i="22"/>
  <c r="P8" i="22"/>
  <c r="O8" i="22"/>
  <c r="J8" i="22"/>
  <c r="I8" i="22"/>
  <c r="F8" i="22"/>
  <c r="C8" i="22"/>
  <c r="P7" i="22"/>
  <c r="O7" i="22"/>
  <c r="J7" i="22"/>
  <c r="I7" i="22"/>
  <c r="F7" i="22"/>
  <c r="C7" i="22"/>
  <c r="P6" i="22"/>
  <c r="O6" i="22"/>
  <c r="Q6" i="22" s="1"/>
  <c r="J6" i="22"/>
  <c r="I6" i="22"/>
  <c r="F6" i="22"/>
  <c r="C6" i="22"/>
  <c r="P5" i="22"/>
  <c r="O5" i="22"/>
  <c r="J5" i="22"/>
  <c r="I5" i="22"/>
  <c r="F5" i="22"/>
  <c r="C5" i="22"/>
  <c r="P4" i="22"/>
  <c r="O4" i="22"/>
  <c r="Q4" i="22" s="1"/>
  <c r="J4" i="22"/>
  <c r="I4" i="22"/>
  <c r="F4" i="22"/>
  <c r="C4" i="22"/>
  <c r="P3" i="22"/>
  <c r="O3" i="22"/>
  <c r="J3" i="22"/>
  <c r="I3" i="22"/>
  <c r="F3" i="22"/>
  <c r="C3" i="22"/>
  <c r="Q9" i="22" l="1"/>
  <c r="Q8" i="22"/>
  <c r="N4" i="22"/>
  <c r="R4" i="22" s="1"/>
  <c r="N6" i="22"/>
  <c r="R6" i="22" s="1"/>
  <c r="N3" i="22"/>
  <c r="R3" i="22" s="1"/>
  <c r="Q5" i="22"/>
  <c r="N5" i="22"/>
  <c r="R5" i="22" s="1"/>
  <c r="K5" i="22"/>
  <c r="K6" i="22"/>
  <c r="N7" i="22"/>
  <c r="R7" i="22" s="1"/>
  <c r="N8" i="22"/>
  <c r="R8" i="22" s="1"/>
  <c r="H9" i="22"/>
  <c r="L9" i="22" s="1"/>
  <c r="H3" i="22"/>
  <c r="L3" i="22" s="1"/>
  <c r="Q3" i="22"/>
  <c r="K4" i="22"/>
  <c r="K7" i="22"/>
  <c r="K8" i="22"/>
  <c r="N9" i="22"/>
  <c r="R9" i="22" s="1"/>
  <c r="H7" i="22"/>
  <c r="L7" i="22" s="1"/>
  <c r="H5" i="22"/>
  <c r="L5" i="22" s="1"/>
  <c r="H8" i="22"/>
  <c r="L8" i="22" s="1"/>
  <c r="K3" i="22"/>
  <c r="H4" i="22"/>
  <c r="L4" i="22" s="1"/>
  <c r="H6" i="22"/>
  <c r="L6" i="22" s="1"/>
  <c r="Q7" i="22"/>
  <c r="K9" i="22"/>
  <c r="L10" i="22"/>
  <c r="Q10" i="22"/>
</calcChain>
</file>

<file path=xl/sharedStrings.xml><?xml version="1.0" encoding="utf-8"?>
<sst xmlns="http://schemas.openxmlformats.org/spreadsheetml/2006/main" count="3603" uniqueCount="841">
  <si>
    <t>AT5G55910.1</t>
  </si>
  <si>
    <t>AT4G26610.1</t>
  </si>
  <si>
    <t>AT2G44830.1</t>
  </si>
  <si>
    <t>AT5G40030.1</t>
  </si>
  <si>
    <t>AT3G12690.1</t>
  </si>
  <si>
    <t>AT1G16440.1</t>
  </si>
  <si>
    <t>AT1G79250.1</t>
  </si>
  <si>
    <t>AT5G03640.1</t>
  </si>
  <si>
    <t>AT2G36350.1</t>
  </si>
  <si>
    <t>AT2G26700.1</t>
  </si>
  <si>
    <t>AT3G14370.1</t>
  </si>
  <si>
    <t>AT3G44610.1</t>
  </si>
  <si>
    <t>G. hirsutum</t>
  </si>
  <si>
    <t>evm.model.Ga01G0332</t>
  </si>
  <si>
    <t>evm.model.Ga01G0988</t>
  </si>
  <si>
    <t>evm.model.Ga03G2782</t>
  </si>
  <si>
    <t>evm.model.Ga04G1472</t>
  </si>
  <si>
    <t>evm.model.Ga04G1907</t>
  </si>
  <si>
    <t>evm.model.Ga05G0192</t>
  </si>
  <si>
    <t>evm.model.Ga05G0892</t>
  </si>
  <si>
    <t>evm.model.Ga05G3503</t>
  </si>
  <si>
    <t>evm.model.Ga05G4253</t>
  </si>
  <si>
    <t>evm.model.Ga06G2325</t>
  </si>
  <si>
    <t>evm.model.Ga07G1176</t>
  </si>
  <si>
    <t>evm.model.Ga08G1655</t>
  </si>
  <si>
    <t>evm.model.Ga09G0385</t>
  </si>
  <si>
    <t>evm.model.Ga09G1114</t>
  </si>
  <si>
    <t>evm.model.Ga09G1573</t>
  </si>
  <si>
    <t>evm.model.Ga11G0105</t>
  </si>
  <si>
    <t>evm.model.Ga13G1606</t>
  </si>
  <si>
    <t>evm.model.Ga13G1652</t>
  </si>
  <si>
    <t>evm.model.Ga14G1515</t>
  </si>
  <si>
    <t>Gorai.001G120600.1.v2.1</t>
  </si>
  <si>
    <t>Gorai.002G032600.1.v2.1</t>
  </si>
  <si>
    <t>Gorai.002G102000.2.v2.1</t>
  </si>
  <si>
    <t>Gorai.004G166000.2.v2.1</t>
  </si>
  <si>
    <t>Gorai.005G267200.1.v2.1</t>
  </si>
  <si>
    <t>Gorai.006G034200.1.v2.1</t>
  </si>
  <si>
    <t>Gorai.006G110800.1.v2.1</t>
  </si>
  <si>
    <t>Gorai.006G156900.1.v2.1</t>
  </si>
  <si>
    <t>Gorai.007G370900.2.v2.1</t>
  </si>
  <si>
    <t>Gorai.009G019600.1.v2.1</t>
  </si>
  <si>
    <t>Gorai.009G087400.1.v2.1</t>
  </si>
  <si>
    <t>Gorai.009G353100.1.v2.1</t>
  </si>
  <si>
    <t>Gorai.009G405700.1.v2.1</t>
  </si>
  <si>
    <t>Gorai.009G451500.2.v2.1</t>
  </si>
  <si>
    <t>Gorai.010G248100.1.v2.1</t>
  </si>
  <si>
    <t>Gorai.011G094600.1.v2.1</t>
  </si>
  <si>
    <t>Gorai.012G023400.1.v2.1</t>
  </si>
  <si>
    <t>Gorai.012G057700.1.v2.1</t>
  </si>
  <si>
    <t>Gorai.013G147000.1.v2.1</t>
  </si>
  <si>
    <t>Gorai.013G151400.2.v2.1</t>
  </si>
  <si>
    <t>G. raimondii</t>
  </si>
  <si>
    <t>G. herbaceum</t>
  </si>
  <si>
    <t>G. barbadense</t>
  </si>
  <si>
    <t>Ghe01G03430</t>
  </si>
  <si>
    <t>Ghe01G09780</t>
  </si>
  <si>
    <t>Ghe03G00130</t>
  </si>
  <si>
    <t>Ghe04G06630</t>
  </si>
  <si>
    <t>Ghe04G13170</t>
  </si>
  <si>
    <t>Ghe05G02000</t>
  </si>
  <si>
    <t>Ghe05G09060</t>
  </si>
  <si>
    <t>Ghe05G35920</t>
  </si>
  <si>
    <t>Ghe05G45220</t>
  </si>
  <si>
    <t>Ghe06G28050</t>
  </si>
  <si>
    <t>Ghe07G13050</t>
  </si>
  <si>
    <t>Ghe08G19050</t>
  </si>
  <si>
    <t>Ghe09G13720</t>
  </si>
  <si>
    <t>Ghe09G18390</t>
  </si>
  <si>
    <t>Ghe10G16340</t>
  </si>
  <si>
    <t>Ghe11G44320</t>
  </si>
  <si>
    <t>Ghe13G17510</t>
  </si>
  <si>
    <t>Ghe13G17960</t>
  </si>
  <si>
    <t>GheUnG00110</t>
  </si>
  <si>
    <t>GB_A01G0312</t>
  </si>
  <si>
    <t>GB_A01G0885</t>
  </si>
  <si>
    <t>GB_A04G0047</t>
  </si>
  <si>
    <t>GB_A04G0773</t>
  </si>
  <si>
    <t>GB_A05G0181</t>
  </si>
  <si>
    <t>GB_A05G3342</t>
  </si>
  <si>
    <t>GB_A05G3919</t>
  </si>
  <si>
    <t>GB_A05G4244</t>
  </si>
  <si>
    <t>GB_A06G2405</t>
  </si>
  <si>
    <t>GB_A07G1173</t>
  </si>
  <si>
    <t>GB_A08G1740</t>
  </si>
  <si>
    <t>GB_A09G1238</t>
  </si>
  <si>
    <t>GB_A09G1668</t>
  </si>
  <si>
    <t>GB_A11G3753</t>
  </si>
  <si>
    <t>GB_A13G1615</t>
  </si>
  <si>
    <t>GB_D01G0314</t>
  </si>
  <si>
    <t>GB_D01G0947</t>
  </si>
  <si>
    <t>GB_D04G0542</t>
  </si>
  <si>
    <t>GB_D04G1193</t>
  </si>
  <si>
    <t>GB_D05G0190</t>
  </si>
  <si>
    <t>GB_D05G3332</t>
  </si>
  <si>
    <t>GB_D05G4047</t>
  </si>
  <si>
    <t>GB_D06G2507</t>
  </si>
  <si>
    <t>GB_D07G1170</t>
  </si>
  <si>
    <t>GB_D08G1738</t>
  </si>
  <si>
    <t>GB_D09G1081</t>
  </si>
  <si>
    <t>GB_D09G1539</t>
  </si>
  <si>
    <t>GB_D11G3769</t>
  </si>
  <si>
    <t>GB_D13G1541</t>
  </si>
  <si>
    <t>G. tomentosum</t>
  </si>
  <si>
    <t>Gotom.A01G041600.1.v1.1</t>
  </si>
  <si>
    <t>Gotom.A01G109100.1.v1.1</t>
  </si>
  <si>
    <t>Gotom.A04G006700.1.v1.1</t>
  </si>
  <si>
    <t>Gotom.A04G089100.1.v1.1</t>
  </si>
  <si>
    <t>Gotom.A05G020400.1.v1.1</t>
  </si>
  <si>
    <t>Gotom.A05G408500.1.v1.1</t>
  </si>
  <si>
    <t>Gotom.A07G125600.1.v1.1</t>
  </si>
  <si>
    <t>Gotom.A08G163800.1.v1.1</t>
  </si>
  <si>
    <t>Gotom.A09G114700.1.v1.1</t>
  </si>
  <si>
    <t>Gotom.A09G163600.1.v1.1</t>
  </si>
  <si>
    <t>Gotom.A11G387900.1.v1.1</t>
  </si>
  <si>
    <t>Gotom.A13G154200.1.v1.1</t>
  </si>
  <si>
    <t>Gotom.D01G035400.1.v1.1</t>
  </si>
  <si>
    <t>Gotom.D01G101700.1.v1.1</t>
  </si>
  <si>
    <t>Gotom.D04G024800.1.v1.1</t>
  </si>
  <si>
    <t>Gotom.D04G061100.1.v1.1</t>
  </si>
  <si>
    <t>Gotom.D04G128300.1.v1.1</t>
  </si>
  <si>
    <t>Gotom.D05G021200.1.v1.1</t>
  </si>
  <si>
    <t>Gotom.D05G377200.1.v1.1</t>
  </si>
  <si>
    <t>Gotom.D05G449400.1.v1.1</t>
  </si>
  <si>
    <t>Gotom.D06G270900.1.v1.1</t>
  </si>
  <si>
    <t>Gotom.D07G125300.1.v1.1</t>
  </si>
  <si>
    <t>Gotom.D08G180000.1.v1.1</t>
  </si>
  <si>
    <t>Gotom.D09G116400.1.v1.1</t>
  </si>
  <si>
    <t>Gotom.D09G165100.1.v1.1</t>
  </si>
  <si>
    <t>Gotom.D13G159400.1.v1.1</t>
  </si>
  <si>
    <t>G. mustelinum</t>
  </si>
  <si>
    <t>Gomus.A01G034000.1.v1.1</t>
  </si>
  <si>
    <t>Gomus.A01G096600.1.v1.1</t>
  </si>
  <si>
    <t>Gomus.A04G005800.1.v1.1</t>
  </si>
  <si>
    <t>Gomus.A04G083600.1.v1.1</t>
  </si>
  <si>
    <t>Gomus.A05G020200.1.v1.1</t>
  </si>
  <si>
    <t>Gomus.A05G345600.1.v1.1</t>
  </si>
  <si>
    <t>Gomus.A05G393200.1.v1.1</t>
  </si>
  <si>
    <t>Gomus.A05G428000.1.v1.1</t>
  </si>
  <si>
    <t>Gomus.A06G230300.1.v1.1</t>
  </si>
  <si>
    <t>Gomus.A07G119600.1.v1.1</t>
  </si>
  <si>
    <t>Gomus.A08G155000.1.v1.1</t>
  </si>
  <si>
    <t>Gomus.A09G148100.1.v1.1</t>
  </si>
  <si>
    <t>Gomus.A11G362700.1.v1.1</t>
  </si>
  <si>
    <t>Gomus.A13G147800.1.v1.1</t>
  </si>
  <si>
    <t>Gomus.D01G033000.1.v1.1</t>
  </si>
  <si>
    <t>Gomus.D01G100900.1.v1.1</t>
  </si>
  <si>
    <t>Gomus.D04G023600.1.v1.1</t>
  </si>
  <si>
    <t>Gomus.D04G058100.1.v1.1</t>
  </si>
  <si>
    <t>Gomus.D04G121000.1.v1.1</t>
  </si>
  <si>
    <t>Gomus.D05G020200.1.v1.1</t>
  </si>
  <si>
    <t>Gomus.D05G367200.1.v1.1</t>
  </si>
  <si>
    <t>Gomus.D05G441700.1.v1.1</t>
  </si>
  <si>
    <t>Gomus.D06G260300.1.v1.1</t>
  </si>
  <si>
    <t>Gomus.D07G123200.1.v1.1</t>
  </si>
  <si>
    <t>Gomus.D08G173800.1.v1.1</t>
  </si>
  <si>
    <t>Gomus.D09G111900.1.v1.1</t>
  </si>
  <si>
    <t>Gomus.D09G159700.1.v1.1</t>
  </si>
  <si>
    <t>Gomus.D11G389600.1.v1.1</t>
  </si>
  <si>
    <t>Gomus.D13G152400.1.v1.1</t>
  </si>
  <si>
    <t>G. darwinii</t>
  </si>
  <si>
    <t>Godar.A01G034700.1.v1.1</t>
  </si>
  <si>
    <t>Godar.A01G101900.1.v1.1</t>
  </si>
  <si>
    <t>Godar.A04G007400.1.v1.1</t>
  </si>
  <si>
    <t>Godar.A04G087500.1.v1.1</t>
  </si>
  <si>
    <t>Godar.A05G020100.1.v1.1</t>
  </si>
  <si>
    <t>Godar.A05G351600.1.v1.1</t>
  </si>
  <si>
    <t>Godar.A05G406400.1.v1.1</t>
  </si>
  <si>
    <t>Godar.A05G442500.1.v1.1</t>
  </si>
  <si>
    <t>Godar.A07G126300.1.v1.1</t>
  </si>
  <si>
    <t>Godar.A08G163500.1.v1.1</t>
  </si>
  <si>
    <t>Godar.A09G118900.1.v1.1</t>
  </si>
  <si>
    <t>Godar.A09G168400.1.v1.1</t>
  </si>
  <si>
    <t>Godar.A11G387000.1.v1.1</t>
  </si>
  <si>
    <t>Godar.A13G151400.1.v1.1</t>
  </si>
  <si>
    <t>Godar.D01G037100.1.v1.1</t>
  </si>
  <si>
    <t>Godar.D01G105300.1.v1.1</t>
  </si>
  <si>
    <t>Godar.D04G059700.1.v1.1</t>
  </si>
  <si>
    <t>Godar.D04G126300.1.v1.1</t>
  </si>
  <si>
    <t>Godar.D05G020800.1.v1.1</t>
  </si>
  <si>
    <t>Godar.D05G379200.1.v1.1</t>
  </si>
  <si>
    <t>Godar.D05G455500.1.v1.1</t>
  </si>
  <si>
    <t>Godar.D06G266600.1.v1.1</t>
  </si>
  <si>
    <t>Godar.D07G126500.1.v1.1</t>
  </si>
  <si>
    <t>Godar.D08G183800.1.v1.1</t>
  </si>
  <si>
    <t>Godar.D09G120500.1.v1.1</t>
  </si>
  <si>
    <t>Godar.D09G170000.1.v1.1</t>
  </si>
  <si>
    <t>Godar.D11G401300.1.v1.1</t>
  </si>
  <si>
    <t>Godar.D13G159900.1.v1.1</t>
  </si>
  <si>
    <t>Gene name</t>
  </si>
  <si>
    <t>chromosome</t>
  </si>
  <si>
    <t>Location Start-End</t>
  </si>
  <si>
    <t>CDS (bp)</t>
  </si>
  <si>
    <t>Protien length A.A</t>
  </si>
  <si>
    <t>Protien Molecular Weight KDA</t>
  </si>
  <si>
    <t>PI</t>
  </si>
  <si>
    <t>No of Intron/Exon</t>
  </si>
  <si>
    <t>GhAGC1</t>
  </si>
  <si>
    <t>GhAGC2</t>
  </si>
  <si>
    <t>GhAGC3</t>
  </si>
  <si>
    <t>GhAGC4</t>
  </si>
  <si>
    <t>GhAGC5</t>
  </si>
  <si>
    <t>GhAGC6</t>
  </si>
  <si>
    <t>GhAGC7</t>
  </si>
  <si>
    <t>GhAGC8</t>
  </si>
  <si>
    <t>GhAGC9</t>
  </si>
  <si>
    <t>GhAGC10</t>
  </si>
  <si>
    <t>GhAGC11</t>
  </si>
  <si>
    <t>GhAGC12</t>
  </si>
  <si>
    <t>GhAGC13</t>
  </si>
  <si>
    <t>GhAGC14</t>
  </si>
  <si>
    <t>GhAGC15</t>
  </si>
  <si>
    <t>GhAGC16</t>
  </si>
  <si>
    <t>GhAGC17</t>
  </si>
  <si>
    <t>GhAGC18</t>
  </si>
  <si>
    <t>GhAGC19</t>
  </si>
  <si>
    <t>GhAGC20</t>
  </si>
  <si>
    <t>GhAGC21</t>
  </si>
  <si>
    <t>GhAGC22</t>
  </si>
  <si>
    <t>GhAGC23</t>
  </si>
  <si>
    <t>GhAGC24</t>
  </si>
  <si>
    <t>GhAGC25</t>
  </si>
  <si>
    <t>GhAGC26</t>
  </si>
  <si>
    <t>GhAGC27</t>
  </si>
  <si>
    <t>GhAGC28</t>
  </si>
  <si>
    <t>Sequence</t>
  </si>
  <si>
    <t>Width</t>
  </si>
  <si>
    <t>EPTBARSMSFVGTHEYLAPEIIKGEGHGSAVDWWTFGIFLYELLYGKTPF</t>
  </si>
  <si>
    <t>AVRFYAAEVLLALEYLHMLGIVYRDLKPENVLVREDGHIMLSDFDLSLRC</t>
  </si>
  <si>
    <t>RAQTEREILQMLDHPFLPTLYTHFETDKFSCLVMEFCPGGDLHVLRQRQP</t>
  </si>
  <si>
    <t>Serine/threonine-protein kinase WAG2</t>
  </si>
  <si>
    <t>A01</t>
  </si>
  <si>
    <t>2375340-2376647 </t>
  </si>
  <si>
    <t>Serine/threonine-protein kinase D6PKL2</t>
  </si>
  <si>
    <t>14103942-14105839 </t>
  </si>
  <si>
    <t>A04</t>
  </si>
  <si>
    <t>A05</t>
  </si>
  <si>
    <t>A06</t>
  </si>
  <si>
    <t>A07</t>
  </si>
  <si>
    <t>A08</t>
  </si>
  <si>
    <t>A09</t>
  </si>
  <si>
    <t>A11</t>
  </si>
  <si>
    <t>A13</t>
  </si>
  <si>
    <t>D01</t>
  </si>
  <si>
    <t>D04</t>
  </si>
  <si>
    <t>D05</t>
  </si>
  <si>
    <t xml:space="preserve">Serine/threonine-protein kinase D6PKL2   </t>
  </si>
  <si>
    <t>470946-472932</t>
  </si>
  <si>
    <t xml:space="preserve">Serine/threonine-protein kinase KIPK  </t>
  </si>
  <si>
    <t xml:space="preserve"> 30661187-30664314</t>
  </si>
  <si>
    <t>Protein kinase PINOID 2</t>
  </si>
  <si>
    <t>1289895-1291470</t>
  </si>
  <si>
    <t xml:space="preserve">Serine/threonine-protein kinase WAG1  </t>
  </si>
  <si>
    <t>66850589-66852430</t>
  </si>
  <si>
    <t xml:space="preserve">Serine/threonine-protein kinase D6PKL2  </t>
  </si>
  <si>
    <t>81851585-81853597</t>
  </si>
  <si>
    <t>89180213-89184146</t>
  </si>
  <si>
    <t>102491116-102493036</t>
  </si>
  <si>
    <t>18734164-18737741</t>
  </si>
  <si>
    <t> 83755763-83758975</t>
  </si>
  <si>
    <t>57349149-57352284</t>
  </si>
  <si>
    <t>65282432-65285551</t>
  </si>
  <si>
    <t>D07</t>
  </si>
  <si>
    <t>92601631-92604346</t>
  </si>
  <si>
    <t xml:space="preserve">Serine/threonine-protein kinase AGC1-7   </t>
  </si>
  <si>
    <t>60479218-60481035</t>
  </si>
  <si>
    <t xml:space="preserve">Serine/threonine-protein kinase WAG2     </t>
  </si>
  <si>
    <t>2124303-2125610</t>
  </si>
  <si>
    <t>D09</t>
  </si>
  <si>
    <t>D11</t>
  </si>
  <si>
    <t>D13</t>
  </si>
  <si>
    <t>10831070-10832964 </t>
  </si>
  <si>
    <t>7924247-7926264</t>
  </si>
  <si>
    <t>30645985-30649131</t>
  </si>
  <si>
    <t>1673473-1675040</t>
  </si>
  <si>
    <t>48877410-48878882</t>
  </si>
  <si>
    <t>61478976-61480986</t>
  </si>
  <si>
    <t>15100883-15104560</t>
  </si>
  <si>
    <t>34555537-34558556</t>
  </si>
  <si>
    <t>40490915-40494036</t>
  </si>
  <si>
    <t>65521804-65524512</t>
  </si>
  <si>
    <t>42038967-42040777</t>
  </si>
  <si>
    <t>43028787-43031227</t>
  </si>
  <si>
    <t>Cotton FGD Description</t>
  </si>
  <si>
    <t>0-1</t>
  </si>
  <si>
    <t>1-.2</t>
  </si>
  <si>
    <t>2-.3</t>
  </si>
  <si>
    <t>Motif</t>
  </si>
  <si>
    <t>Plasma membrane</t>
  </si>
  <si>
    <t>Plasma Membrane + Cyto</t>
  </si>
  <si>
    <t xml:space="preserve">Plasma Membrane </t>
  </si>
  <si>
    <t>Chloroplast + Extracelluar</t>
  </si>
  <si>
    <t>Extracelluar+Peroximal</t>
  </si>
  <si>
    <t>gibberellin-responsive element</t>
  </si>
  <si>
    <t>part of a light responsive element</t>
  </si>
  <si>
    <t>cis-acting element involved in defense and stress responsiveness</t>
  </si>
  <si>
    <t>part of gapA in (gapA-CMA1) involved with light responsiveness</t>
  </si>
  <si>
    <t>cis-acting regulatory element involved in light responsiveness</t>
  </si>
  <si>
    <t>part of a conserved DNA module involved in light responsiveness</t>
  </si>
  <si>
    <t>cis-acting regulatory element involved in the MeJA-responsiveness</t>
  </si>
  <si>
    <t>light responsive element</t>
  </si>
  <si>
    <t>cis-acting element involved in gibberellin-responsiveness</t>
  </si>
  <si>
    <t>cis-acting element involved in low-temperature responsiveness</t>
  </si>
  <si>
    <t>cis-acting element involved in the abscisic acid responsiveness</t>
  </si>
  <si>
    <t>cis-acting regulatory element involved in auxin responsiveness</t>
  </si>
  <si>
    <t>MYB binding site involved in drought-inducibility</t>
  </si>
  <si>
    <t>part of a light response element</t>
  </si>
  <si>
    <t>part of a module for light response</t>
  </si>
  <si>
    <t>auxin-responsive element</t>
  </si>
  <si>
    <t>cis-acting element involved in light responsiveness</t>
  </si>
  <si>
    <t>MYB binding site involved in light responsiveness</t>
  </si>
  <si>
    <t>cis-acting element involved in salicylic acid responsiveness</t>
  </si>
  <si>
    <t>part of a light responsive module</t>
  </si>
  <si>
    <t>Pp3c9_20790</t>
  </si>
  <si>
    <t>Pp3c9_20750</t>
  </si>
  <si>
    <t>Physcomitrella patens</t>
  </si>
  <si>
    <t>Pp3c15_20280</t>
  </si>
  <si>
    <t>Pp3c15_24770</t>
  </si>
  <si>
    <t>Pp3c9_25100</t>
  </si>
  <si>
    <t>Pp3c2_26270</t>
  </si>
  <si>
    <t>Pp3c11_6700</t>
  </si>
  <si>
    <t>Pp3c22_9740</t>
  </si>
  <si>
    <t>Pp3c27_2930</t>
  </si>
  <si>
    <t>Pp3c2_14270</t>
  </si>
  <si>
    <t>Pp3c8_18340</t>
  </si>
  <si>
    <t>Pp3c9_10940</t>
  </si>
  <si>
    <t>Pp3c24_4600</t>
  </si>
  <si>
    <t>Pp3c15_17120</t>
  </si>
  <si>
    <t>Pp3c1_7620</t>
  </si>
  <si>
    <t>CHLRE_06g306950v5</t>
  </si>
  <si>
    <t>Chlamydomonas reinhardtii</t>
  </si>
  <si>
    <t>CHLRE_04g226200v5</t>
  </si>
  <si>
    <t>CHLRE_13g568550v5</t>
  </si>
  <si>
    <t>CHLRE_04g223500v5</t>
  </si>
  <si>
    <t>CHLRE_11g477000v5</t>
  </si>
  <si>
    <t>CHLRE_03g206202v5</t>
  </si>
  <si>
    <t>CHLRE_09g413200v5</t>
  </si>
  <si>
    <t>CHLRE_07g339100v5</t>
  </si>
  <si>
    <t>CHLRE_11g481104v5</t>
  </si>
  <si>
    <t>CHLRE_05g233600v5</t>
  </si>
  <si>
    <t>CHLRE_10g434500v5</t>
  </si>
  <si>
    <t>CHLRE_06g278254v5</t>
  </si>
  <si>
    <t>CHLRE_04g217950v5</t>
  </si>
  <si>
    <t>CHLRE_14g632750v5</t>
  </si>
  <si>
    <t>SELMODRAFT_11420</t>
  </si>
  <si>
    <t>Selaginella moellendorffii</t>
  </si>
  <si>
    <t>SELMODRAFT_185313</t>
  </si>
  <si>
    <t>SELMODRAFT_234346</t>
  </si>
  <si>
    <t>SELMODRAFT_150418</t>
  </si>
  <si>
    <t>SELMODRAFT_89681</t>
  </si>
  <si>
    <t>SELMODRAFT_42784</t>
  </si>
  <si>
    <t>SELMODRAFT_62746</t>
  </si>
  <si>
    <t>SELMODRAFT_22946</t>
  </si>
  <si>
    <t>SELMODRAFT_116886</t>
  </si>
  <si>
    <t>SELMODRAFT_106784</t>
  </si>
  <si>
    <t>SELMODRAFT_102667</t>
  </si>
  <si>
    <t>SELMODRAFT_132737</t>
  </si>
  <si>
    <t>SELMODRAFT_117203</t>
  </si>
  <si>
    <t>SELMODRAFT_408721</t>
  </si>
  <si>
    <t>SELMODRAFT_444958</t>
  </si>
  <si>
    <t>SELMODRAFT_415764</t>
  </si>
  <si>
    <t>SELMODRAFT_43162</t>
  </si>
  <si>
    <t>SELMODRAFT_411946</t>
  </si>
  <si>
    <t>SELMODRAFT_53092</t>
  </si>
  <si>
    <t>SELMODRAFT_110202</t>
  </si>
  <si>
    <t>SELMODRAFT_184470</t>
  </si>
  <si>
    <t>SELMODRAFT_403405</t>
  </si>
  <si>
    <t>SELMODRAFT_403833</t>
  </si>
  <si>
    <t>Corchorus capsularis</t>
  </si>
  <si>
    <t xml:space="preserve">Thecc1EG002718 </t>
  </si>
  <si>
    <t>CCACVL1_00223</t>
  </si>
  <si>
    <t xml:space="preserve">Thecc1EG003986 </t>
  </si>
  <si>
    <t>CCACVL1_01537</t>
  </si>
  <si>
    <t xml:space="preserve">Thecc1EG014957 </t>
  </si>
  <si>
    <t>CCACVL1_06311</t>
  </si>
  <si>
    <t>Thecc1EG020906</t>
  </si>
  <si>
    <t>CCACVL1_10050</t>
  </si>
  <si>
    <t xml:space="preserve">Thecc1EG026991 </t>
  </si>
  <si>
    <t>CCACVL1_19070</t>
  </si>
  <si>
    <t xml:space="preserve">Thecc1EG033693 </t>
  </si>
  <si>
    <t>CCACVL1_19073</t>
  </si>
  <si>
    <t xml:space="preserve">Thecc1EG037331 </t>
  </si>
  <si>
    <t>CCACVL1_20668</t>
  </si>
  <si>
    <t>Thecc1EG037602</t>
  </si>
  <si>
    <t>CCACVL1_20881</t>
  </si>
  <si>
    <t>Thecc1EG038023</t>
  </si>
  <si>
    <t>CCACVL1_21368</t>
  </si>
  <si>
    <t xml:space="preserve">Thecc1EG040568 </t>
  </si>
  <si>
    <t>CCACVL1_25518</t>
  </si>
  <si>
    <t>CCACVL1_27085</t>
  </si>
  <si>
    <t>CCACVL1_28295</t>
  </si>
  <si>
    <t>CCACVL1_30625</t>
  </si>
  <si>
    <t>LR</t>
  </si>
  <si>
    <t>GA-R</t>
  </si>
  <si>
    <t>MeJA-R</t>
  </si>
  <si>
    <t>ABA-R</t>
  </si>
  <si>
    <t>DS-R</t>
  </si>
  <si>
    <t>LT-R</t>
  </si>
  <si>
    <t>AUX-R</t>
  </si>
  <si>
    <t>LIGHT RESPONSIVE-</t>
  </si>
  <si>
    <t>LIG-R</t>
  </si>
  <si>
    <t>MYB-DI</t>
  </si>
  <si>
    <t>SA-R</t>
  </si>
  <si>
    <t>Gh_A05G367600.1</t>
  </si>
  <si>
    <t>Gh_A09G112800.1</t>
  </si>
  <si>
    <t>Gh_A06G241000.1</t>
  </si>
  <si>
    <t>Gh_D11G378200.1</t>
  </si>
  <si>
    <t>Gh_D13G146800.1</t>
  </si>
  <si>
    <t>Genes</t>
  </si>
  <si>
    <t>Drought</t>
  </si>
  <si>
    <t>Heat</t>
  </si>
  <si>
    <t>Salt</t>
  </si>
  <si>
    <t>Fiber</t>
  </si>
  <si>
    <t>MYB-LR</t>
  </si>
  <si>
    <t>SR</t>
  </si>
  <si>
    <t>Gh_A01G033000.1 </t>
  </si>
  <si>
    <t>Gh_A04G004900.1 </t>
  </si>
  <si>
    <t>Gh_A04G075900.1 </t>
  </si>
  <si>
    <t>Gh_A05G313100.1 </t>
  </si>
  <si>
    <t>Gh_D04G020600.1 </t>
  </si>
  <si>
    <t>Gh_A08G160600.1 </t>
  </si>
  <si>
    <t>Gh_A09G157400.1 </t>
  </si>
  <si>
    <t>Gh_A11G370000.1 </t>
  </si>
  <si>
    <t>Gh_A13G145400.1 </t>
  </si>
  <si>
    <t>Gh_D01G090000.1 </t>
  </si>
  <si>
    <t>Gh_D04G117800.1  </t>
  </si>
  <si>
    <t>Gh_D05G019400.1 </t>
  </si>
  <si>
    <t>Gh_D05G335500.1 </t>
  </si>
  <si>
    <t>Gh_D05G400600.1 </t>
  </si>
  <si>
    <t>Gh_D07G115100.1 </t>
  </si>
  <si>
    <t>Gh_D09G151100.1 </t>
  </si>
  <si>
    <t>Gh_A13G150400.1 </t>
  </si>
  <si>
    <t>Gh_A01G033000 </t>
  </si>
  <si>
    <t> Gh_A01G094400 </t>
  </si>
  <si>
    <t>Gh_A04G004900 </t>
  </si>
  <si>
    <t>Gh_A04G075900 </t>
  </si>
  <si>
    <t> Gh_A05G014000 </t>
  </si>
  <si>
    <t>Gh_A05G313100 </t>
  </si>
  <si>
    <t>Gh_A05G367600</t>
  </si>
  <si>
    <t>Gh_D04G020600 </t>
  </si>
  <si>
    <t>Gh_A06G241000</t>
  </si>
  <si>
    <t> Gh_A07G118700 </t>
  </si>
  <si>
    <t>Gh_A08G160600 </t>
  </si>
  <si>
    <t>Gh_A09G112800</t>
  </si>
  <si>
    <t>Gh_A09G157400 </t>
  </si>
  <si>
    <t>Gh_A11G370000 </t>
  </si>
  <si>
    <t>Gh_A13G145400 </t>
  </si>
  <si>
    <t> Gh_D01G030300 </t>
  </si>
  <si>
    <t>Gh_D01G090000 </t>
  </si>
  <si>
    <t>Gh_A05G367600 </t>
  </si>
  <si>
    <t>Gh_D04G117800  </t>
  </si>
  <si>
    <t>Gh_D05G019400 </t>
  </si>
  <si>
    <t>Gh_D05G335500 </t>
  </si>
  <si>
    <t>Gh_D05G400600 </t>
  </si>
  <si>
    <t>Gh_D07G115100 </t>
  </si>
  <si>
    <t> Gh_D09G106400 </t>
  </si>
  <si>
    <t>Gh_D09G151100 </t>
  </si>
  <si>
    <t>Gh_D11G378200</t>
  </si>
  <si>
    <t>Gh_D13G146800</t>
  </si>
  <si>
    <t>Gh_A13G150400 </t>
  </si>
  <si>
    <t>1-</t>
  </si>
  <si>
    <t>MASKSSVIHSPEKLRKPFGSETGEGNSCRLSPIQITKTSDLAPVTPRIVPKKQNSVVITEGMQPSKPHKLESVDSLTKKVDSGLSLSGGSPEDSREQEKKASEHGINSASDKSSDGATGLAKTSGSAKVGDHPDYNESGKSSICRGSTSSDVSDESTCSSLSSSINKPHKANDIRWEAIQAVRAKDGVLGLNHFRLLKRLGCGDIGSVYLSELNGTKCYFAMKVMDKASLASRKKLLRAQTEREILQSLDHPFLPTLYTHFETDKFSCLVMEFCPGGDLHTLRQRQPGKHFTELAVKFYVAEVLLALEYLHMLGIVYRDLKPENVLVREDGHIMLSDFDLSLRCAFNPTLVKLSTPESEPLRKNSTYCVQPACIEPSCIQPSCVVPTTCFSPRFFSSKSKKDRKPKNKMGNQVSPLPELIAEPTNARSMSFVGTHEYLAPEIIKGQGHGSAVDWWTFGIFLYELLFGKTPFKGSGNRATLFNVVGQPLRFPESPVVSFAARDLIRGLLVKEPQHRLAYKRGATEIKQHPFFEGVNWALIRCASPPEIPKPVEIERIPVPTSSAGDKPAVPVTKDQKNYLEFDFF</t>
  </si>
  <si>
    <t>MASKSGTRPSQTAKGNSRRPSPIQIPKTSKSEIPSKSHKLESVDSLTEKVDSGLSLISPKEVQNHVGSGLSQIGELEKKALEHGSNSALAKSSDGATGVIKVSGGAKVGDRPDYIESGKSSMCRGSTSSDVSDESTCSSLSSSINKPHKANDIRWEAIQAVRAKDGVLGLNHFRLLKRLGYGDIGSVYLSELSGTKCYFAMKVMDKASLASRKKLLRAQTEREILQSLDHPFLPTLYTHFETEKFSCLVMEFCPGGDLHTLRQRQPGKHFTEQAVKFYVAEVLLSLEYLHMLGIVYRDLKPENVLVREDGHIMLSDFDLSLRCTVSPTLIKSSTLESEPLRKNSGYCVQPACIEPSCIQPSCVAPTTCFSPRFFSSKSKKDRKPKNDMGNQVSPLPELIAEPTNARSMSFVGTHEYLAPEIIKGEGHGSAVDWWTFGIFLYELLFGKTPFKGSGNRATLFNVVGQPLRFPESPVVSFSAKDLIRGLLVKEPQHRLAYKRGATEIKQHPFFEGVNWALIRCASPPEIPKPVEIERIRTPTSSAGDKPSVPATKDQSNYLEFDFF</t>
  </si>
  <si>
    <t>MAAAIITRDESDYDSSSSSITVPDSSRSWMSNLSFGSRRSSVSLCSVETSLYTSHKPHKANQAAWEAMKRLKRAKGKVGLDHFRLLRRLGSGDIGNVYLCQIRNPVVGLPQCFYAMKVVDREALAIRKKLQRADMEKEILRMLDHPFVPTLYAEFEASHYSCLVMEYCPGGDLYVARQRQPGKRFSISSAKFYAAEILLALEYLHMMGIVYRDLKPENVLVREDGHIMLSDFDLSFKCDVVPKLLRRSKPNLEDNEDDDNFCLAPSCASPMQPVLSCFSSSNRKKKGSRVTTITEQADNSAAAQEVGPELVAEPLNAKSKSFVGTHEYLAPEVISGQGHGSAVDWWTLGVFLYEMLYGRTPFKGENNEKTLINILKQPLTFPRISVKGGKEFEDMVKIQDLISKLLVKNPKKRIGSMKGSVEIKRHEFFKGVNWALIRSVRPPEVPSDLYKVKSSRVHIPKLSKQERDAPYQIPRHFDYF</t>
  </si>
  <si>
    <t>MQQCIDDLDNLSFTTTSTTVPETKRSTSSGSEASNLVPRDPCWHAIRRASALTLEDLRFIHRLGSGDIGSVYLVEVKGGSSGCVLAAKVMDKKELMSRKKESRARIEREILESLDHPFLPTLYATLDCPRWSCLLTEFCPGGDLHVLRQRQPDRRFHEAAVRRFYASEVVVALEYLHMMGIIYRDLKPENVLVRSDGHIMLTDFDLSLRSDNTSAASAAHLVSDQNTSSSSTNLSTATPFDKSSCILPSCIVPVVSCFHPRQKRKRRKNSMHRGAFEIVAEPVDVRSMSFVGTHEYLAPEIVSGEGHGNAVDWWTLGIFIFEMFYGVTPFKGIDHELTLANIVARALEFPKEPSVPASAKDLITQLLMKEPSRRMGSTMGATAIKHHQFFDGVNWALLRCTPPPYTPRPEATDNSTDSSFEYY</t>
  </si>
  <si>
    <t>MEPFLDDLADDLQSLSFTSTSTATINRSTSSGSASNSGSSSLAPSAHGSFSSKTIRSASPSLADLRFSIRLGSGDIGSVYLAELKSQPTPPDTNAADANNNSNKGSKSDVVFAAKVMDKKELASRSKEGRARTEMEILELLDHPFLPSLYAVIDSPKWFCLLTEFCPGGDLHVLRQRQPLKRFPDSSVRFYASEVVVALEYLHMMGIVYRDLKPENVLVRSDGHIMLTDFDLSLKCDESTSTPHIVSDQKPPVPGLRNDYPKDHPPFTSSSCIIPNCIVPAVSCFHPKRKRKKKSAHRGGPEFVAEPIDVRSMSFVGTHEYLAPEIVSGEGHGSPVDWWTLGIFMYELFYGVTPFKGVDHELTLANIVARALEFPKEPIVPAAAKDLISQLLVKDPPRRLGSTMGASAIKHHPFFQGVNWALLRCTTPPYVPPPFSKEVVSDESCPETPVEYY</t>
  </si>
  <si>
    <t>MASKSSTRPSQTAEGNSRRPSPIQIPKTSKSELVAPSKPHKLESVDSLTEKVDSDLSLSAPKEVQNHVGSGLSQIGEQEKKALEHGSNSASAKSSDGATGVVKVSGGAKVGDRPDYIESGKSSMCRGSTSSDVSDESTCSSLSSSINKPHKANDIRWEAIQAVRAKDGVLGLNHFRLLKRLGCGDIGSVYLSELSGTKCYFAMKVMDKASLASRKKLLRAQTEREILQSLDHPFLPTLYTHFETDKFSCLVMEFCPGGDLHTLRQRQPGKHFTEQAVKFYVAEVLLSLEYLHMLGVVYRDLKPENVLVREDGHIMLSDFDLSLRCTVSPTLIKSSTLESEPLRKNSGYCVQPACIQPSCIQPSCVAPTTCFSPRFFSSKSKKDRKPKNDMGNQVSPLPELIAEPTNARSMSFVGTHEYLAPEIIKGEGHGSAVDWWTFGIFLYELLFGKTPFKGSGNRATLFNVVGQPLRFPESPVVSFSAKDLIRGLLVKEPQHRLAYKRGATEIKQHPFFEGVNWALIRCASPPEIPKPVDIERIRTPTSSAGDKPSVPAAKDQSNYLEFDFF</t>
  </si>
  <si>
    <t>MGPNTKPDPSIIPFKYQMHFLFHPSLSFFSLSMEPFLDDLADDLQSLSFTSTSTATINRSTSSGSASNSGSSSLAPSAHGSFSSKTTRSGSLSLADLRFSIRLGSGDIGSVYLAELKSQPPPPDTNAANANNNNNKGSKSGVVFAAKVMDKKELASRSKEGRARTEMEILELLDHPFLPSLYAVIDSPKWFCLLTEFCPGGDLHVLRQRQPLKRFPDSAVRFYASEVVVALEYLHMMGIVYRDLKPENVLVRSDGHIMLTDFDLSLKCDESTSTPHIVSDQKPPVPGLRTDYPKDHPPFTSSSCIIPNCIVPAVSCFHPKRKRKKKSAHRGGPEFVAEPIDVRSMSFVGTHEYLAPEIVSGEGHGSPVDWWTLGIFMYELFYGVTPFKGVDHELTLANIVARALEFPKEPMIPAAAKDLISQLLVKDPPRRLGSTMGASAIKHHPFFQGVNWALLRCTTPPYVPPPFSKEVVSDESCPETPVEYY</t>
  </si>
  <si>
    <t>MATKGDSIRPSPIQISKTSKLVPVTPKTVPKGTQQVASEQDCVGMIDEIKGSKTYKLGAVDLLTKKVDLGLSLSHPKEVPGHVGSEVCQDGGLPEGSGEEEKKASEHGISSASAKSSDGATGLVKTSGSAKVGDHPDYTESGKSSMCRGSTSSDVSNESSYSSLSSRINRPNKTNDIRWEAIQAVQGKDGVLGLNHFRLLKRLGCGDIGSVYLSELSGTRCYFAMKVMDKASLASRKKLLRAQTEREILQSLDHPFLPTLYTHFETDKFSCLVMEFCPGGDLHTLRQRQPGKHFTEQAVKFYVAEVLLALEYLHMLGIVYRDLKPENVLVREDGHIMLSDFDLSLRCAVSPILVKSSSHESEPLRKNPVYCVQPACIEPSCIQPSCVAPTTCFSPRFFSSKSKKDRKPKNEMGKQVSPLPELIAEPTNARSMSFVGTHEYLAPEIIKGEGHGSAVDWWTFGIFLYELLFGKTPFKGSGNRATLFNVVGQPLRFPESPVVSFSARDLIRGLLVKEPQQRLAYKRGATEIKQHPFFEGVNWALIRCASPPEVPKPVEVERIPAPTSSAGNKPAVPATKDQNNYLEFDFF</t>
  </si>
  <si>
    <t>Code</t>
  </si>
  <si>
    <t>Original ID</t>
  </si>
  <si>
    <t>CDS size</t>
  </si>
  <si>
    <t>F</t>
  </si>
  <si>
    <t>R</t>
  </si>
  <si>
    <t>5'F</t>
  </si>
  <si>
    <t>AT</t>
  </si>
  <si>
    <t>GC</t>
  </si>
  <si>
    <t>LF</t>
  </si>
  <si>
    <t>GC%</t>
  </si>
  <si>
    <t>Tm</t>
  </si>
  <si>
    <t>5'R</t>
  </si>
  <si>
    <t>CDS</t>
  </si>
  <si>
    <t>Protein</t>
  </si>
  <si>
    <t>Gh_A01G094400 </t>
  </si>
  <si>
    <t>CCTATAAGCGAGGTGCAACTGAGA</t>
  </si>
  <si>
    <t>GGTTTATCGCCAGCTGATGATGTG</t>
  </si>
  <si>
    <t>ATGGCCTCAAAATCTAGTGTCATACATTCCCCTGAAAAGCTGAGGAAACCATTTGGTAGCGAAACTGGCGAAGGGAATTCTTGTCGGCTATCTCCTATACAAATCACAAAGACAAGTGATTTAGCGCCAGTTACTCCAAGGATAGTGCCTAAGAAACAAAATTCTGTTGTAATCACGGAGGGTATGCAGCCATCAAAACCTCATAAATTAGAGTCCGTTGATTCCTTGACGAAGAAAGTAGATTCAGGTCTATCCCTGAGTGGTGGATCACCAGAAGATTCTCGTGAACAAGAAAAGAAAGCATCGGAGCATGGGATTAATTCAGCTTCAGATAAATCTAGTGATGGGGCCACCGGCCTTGCTAAGACTAGCGGAAGTGCCAAAGTTGGTGATCATCCTGATTATAATGAGAGTGGTAAGAGCAGTATTTGCAGAGGTAGCACAAGCAGTGATGTGAGTGATGAAAGTACGTGTAGCAGCTTAAGTAGTAGTATCAACAAACCTCATAAGGCAAATGATATAAGGTGGGAAGCCATACAGGCTGTCCGAGCGAAAGATGGTGTGTTGGGTTTGAACCATTTCAGATTACTGAAGAGATTAGGCTGTGGGGATATTGGAAGTGTCTATCTTTCAGAATTAAATGGTACAAAGTGTTATTTTGCAATGAAGGTGATGGACAAAGCATCTTTAGCAAGTCGTAAGAAACTTCTTCGAGCTCAAACAGAGAGAGAAATACTACAATCCCTGGACCATCCCTTCCTTCCAACATTGTATACCCATTTCGAGACTGATAAATTTTCATGTTTAGTGATGGAGTTCTGCCCCGGCGGTGATTTGCATACACTAAGACAGAGACAACCAGGAAAGCATTTTACTGAGCTAGCAGTGAAATTCTATGTAGCAGAGGTTCTCCTTGCTTTGGAATATCTCCACATGCTTGGTATTGTATATCGTGATCTCAAGCCAGAAAATGTTCTTGTTCGAGAAGATGGACACATAATGCTTTCAGACTTTGATCTTTCCCTCCGTTGTGCTTTCAATCCAACACTAGTCAAGTTGTCCACACCTGAGTCTGAACCATTGCGAAAGAATTCAACTTATTGTGTACAACCAGCTTGCATTGAGCCCTCCTGCATCCAGCCATCATGTGTGGTACCTACAACATGTTTTTCACCTCGCTTCTTTTCATCAAAATCCAAAAAAGACCGCAAGCCGAAGAATAAAATGGGAAACCAAGTCAGTCCATTGCCTGAGCTTATTGCTGAGCCAACCAATGCTCGCTCCATGTCATTTGTGGGAACCCATGAGTACTTGGCTCCCGAAATTATCAAAGGTCAGGGACATGGAAGTGCTGTTGATTGGTGGACTTTTGGGATCTTCTTGTATGAGCTATTGTTTGGTAAAACGCCTTTCAAAGGATCTGGGAACCGAGCGACACTCTTCAATGTCGTAGGGCAACCCTTGAGATTTCCAGAATCACCAGTAGTAAGTTTTGCCGCAAGAGATTTGATAAGGGGTTTGTTGGTCAAAGAACCACAACATAGGTTAGCCTATAAGCGAGGTGCAACTGAGATTAAGCAACACCCTTTCTTTGAAGGTGTAAATTGGGCTTTAATTCGTTGTGCAAGCCCCCCGGAGATTCCAAAACCAGTTGAAATCGAGCGGATTCCGGTCCCCACATCATCAGCTGGCGATAAACCTGCTGTTCCTGTGACCAAGGATCAGAAAAACTATCTGGAATTTGATTTCTTTTAA</t>
  </si>
  <si>
    <t>AGGTTCCCGGAATCACCGGT</t>
  </si>
  <si>
    <t>GGTTTTGGAATCTCCGGTGGACTT</t>
  </si>
  <si>
    <t>ATGGCCTCGAAATCCGGCACCAGACCTTCACAAACAGCCAAAGGTAACTCTCGCAGGCCTTCTCCTATACAAATCCCAAAGACGAGCAAATCAGAGATACCATCGAAATCCCATAAATTAGAGTCCGTTGATTCCTTGACGGAGAAAGTAGATTCAGGTCTATCTTTGATTTCTCCGAAAGAGGTTCAAAATCATGTTGGTTCTGGATTAAGTCAGATTGGTGAACTGGAGAAGAAAGCATTGGAACATGGAAGTAATTCAGCTTTGGCTAAATCCAGTGATGGGGCCACTGGCGTTATCAAGGTTAGTGGTGGTGCCAAAGTCGGTGATCGTCCAGATTATATTGAGAGTGGAAAGAGCAGTATGTGTAGAGGTAGTACAAGCAGTGATGTGAGCGATGAAAGTACGTGTAGCAGCTTAAGTAGCAGTATCAACAAACCTCATAAGGCAAATGATATAAGGTGGGAAGCCATACAGGCTGTCCGAGCAAAAGATGGTGTGTTGGGTTTGAACCATTTTAGATTACTGAAGAGATTAGGCTATGGAGATATCGGAAGTGTCTATCTTTCGGAATTAAGTGGAACAAAGTGTTATTTTGCAATGAAGGTGATGGATAAAGCATCTCTAGCAAGTCGTAAGAAACTTCTTCGAGCTCAAACAGAAAGAGAAATACTACAATCCTTGGACCATCCTTTCCTTCCAACATTGTATACGCATTTCGAGACTGAAAAATTTTCATGTTTAGTGATGGAGTTCTGCCCTGGAGGTGATTTGCATACACTACGACAAAGACAACCGGGAAAGCATTTTACCGAGCAAGCAGTAAAGTTCTATGTAGCAGAAGTTCTCCTTTCTTTGGAATATCTCCACATGCTTGGTATTGTTTATCGTGATCTCAAGCCGGAAAATGTTCTTGTTCGAGAAGATGGACATATAATGCTTTCGGATTTTGATCTTTCCCTTCGTTGTACTGTTAGTCCAACACTAATAAAGTCATCCACACTTGAGTCTGAACCCTTGCGAAAGAATTCGGGTTATTGTGTACAACCAGCTTGCATTGAGCCTTCCTGCATCCAGCCATCTTGTGTCGCCCCTACGACATGTTTTTCACCCCGTTTCTTTTCATCAAAATCCAAAAAAGATCGCAAACCCAAGAATGATATGGGGAACCAAGTCAGTCCATTGCCCGAGCTTATTGCCGAGCCAACAAATGCTCGCTCCATGTCATTCGTGGGAACCCACGAGTACTTGGCGCCTGAAATTATCAAAGGTGAGGGACATGGAAGTGCTGTTGATTGGTGGACATTTGGGATCTTCTTATACGAGCTATTGTTTGGTAAAACTCCTTTCAAAGGGTCTGGGAATCGAGCGACCCTCTTCAATGTCGTAGGGCAGCCCTTGAGGTTCCCGGAATCACCGGTAGTAAGTTTTTCAGCAAAAGATTTGATAAGGGGCCTGTTGGTCAAAGAGCCACAGCATAGGTTGGCGTACAAGCGAGGAGCAACAGAGATTAAGCAACATCCTTTCTTTGAAGGTGTAAACTGGGCTTTAATCCGTTGTGCAAGTCCACCGGAGATTCCAAAACCGGTTGAGATAGAACGGATTCGAACCCCTACCTCATCAGCTGGTGATAAACCTTCTGTTCCTGCTACTAAGGATCAGAGTAACTATCTTGAATTCGATTTCTTTTAA</t>
  </si>
  <si>
    <t>Gh_A05G014000 </t>
  </si>
  <si>
    <t>ATCAGTGTTAAAGGCGGCAAAGAG</t>
  </si>
  <si>
    <t>CTTCAGGTGGCCGTACTGATCT</t>
  </si>
  <si>
    <t>ATGGCAGCGGCCATAATAACCAGAGATGAATCCGACTACGACAGCAGCTCCTCATCCATCACCGTACCTGACTCCAGCCGTAGCTGGATGAGCAATCTTAGCTTCGGTAGTCGCCGAAGCTCGGTTTCTCTTTGTTCCGTCGAAACTTCTCTCTACACCTCTCATAAGCCGCACAAGGCGAACCAGGCAGCTTGGGAAGCCATGAAGCGACTCAAGAGAGCCAAAGGCAAAGTCGGGCTCGACCATTTTCGGCTTTTGCGTAGGCTGGGAAGCGGTGACATAGGGAATGTTTACCTTTGCCAGATAAGGAACCCCGTGGTTGGTTTGCCCCAGTGTTTTTACGCCATGAAAGTGGTGGATAGAGAAGCGCTGGCTATAAGGAAGAAGTTGCAGAGAGCTGACATGGAGAAAGAGATCCTGCGTATGCTTGATCATCCATTTGTACCCACTTTGTATGCTGAGTTCGAGGCTTCTCATTACTCTTGCTTGGTCATGGAGTATTGCCCTGGTGGAGACCTGTATGTTGCCAGGCAACGCCAACCCGGAAAGCGTTTCAGTATTTCATCTGCTAAGTTTTACGCTGCTGAGATACTTTTAGCACTAGAGTATCTGCACATGATGGGCATTGTTTACAGGGACTTGAAACCAGAGAATGTTTTGGTTAGAGAAGATGGGCATATTATGCTTTCGGATTTCGATCTTTCCTTCAAATGTGATGTCGTTCCCAAGCTGTTAAGGCGTAGTAAGCCCAACTTGGAAGACAATGAAGATGACGATAACTTTTGCTTGGCACCTTCATGTGCTTCCCCCATGCAACCAGTGCTATCTTGTTTCTCATCTTCCAACAGGAAAAAGAAAGGTTCTAGGGTCACAACAATTACAGAACAAGCAGATAATAGCGCCGCTGCCCAAGAAGTTGGTCCTGAATTGGTGGCTGAACCACTCAATGCTAAGTCCAAGTCCTTCGTTGGTACCCACGAATACTTAGCCCCAGAAGTGATATCAGGGCAAGGCCATGGCAGCGCTGTAGATTGGTGGACACTTGGGGTGTTTTTGTATGAAATGCTGTACGGGAGGACGCCTTTCAAAGGCGAAAACAATGAGAAAACACTGATTAACATCCTTAAACAGCCATTAACCTTCCCGAGAATCAGTGTTAAAGGCGGCAAAGAGTTTGAAGATATGGTCAAAATTCAAGATCTCATCAGCAAGCTTCTAGTGAAGAATCCAAAGAAGAGAATTGGAAGCATGAAAGGATCTGTTGAAATCAAAAGGCATGAATTCTTCAAAGGGGTGAATTGGGCTCTCATTAGATCAGTACGGCCACCTGAAGTCCCCAGTGATCTTTACAAGGTTAAGAGTAGCAGAGTTCATATTCCGAAGCTAAGCAAACAAGAAAGAGATGCCCCATATCAAATCCCTCGTCATTTTGACTATTTCTAA</t>
  </si>
  <si>
    <t>ATCGTATCAGGCGAGGGTCAT</t>
  </si>
  <si>
    <t>CAAGTCCTTAGCCGAGGCTG</t>
  </si>
  <si>
    <t>ATGCAGCAATGCATCGATGACCTTGACAACCTTAGCTTCACCACCACTTCCACCACCGTTCCCGAAACCAAGCGTAGCACCAGCTCGGGTTCCGAAGCCTCCAACCTAGTGCCACGCGACCCTTGTTGGCATGCCATCCGACGTGCCAGCGCGCTGACCTTAGAGGACCTACGGTTCATTCACCGCCTAGGCAGCGGTGACATAGGGAGCGTTTACCTTGTGGAAGTGAAGGGGGGTAGCAGTGGTTGCGTTTTGGCTGCCAAGGTGATGGATAAAAAGGAGCTGATGAGCAGGAAGAAAGAAAGTAGGGCAAGGATTGAGAGGGAAATATTGGAATCATTGGACCATCCTTTTCTGCCAACCTTATATGCCACTTTAGACTGTCCAAGGTGGTCTTGTCTGCTGACTGAATTTTGCCCCGGCGGCGACCTTCATGTTCTCCGTCAACGACAACCCGACAGACGATTTCATGAGGCTGCTGTCCGCAGGTTTTATGCATCCGAAGTTGTGGTTGCTCTAGAATACCTACATATGATGGGAATTATCTACCGTGACCTCAAGCCTGAGAACGTGCTAGTAAGATCAGACGGTCACATCATGTTGACCGATTTTGATCTTTCCTTAAGGAGTGATAATACATCAGCCGCATCGGCGGCTCACCTCGTTTCTGATCAAAACACATCATCATCGTCAACAAATTTATCAACTGCGACTCCTTTTGACAAATCCTCATGCATTTTACCAAGCTGCATAGTTCCCGTCGTCTCATGTTTCCATCCTAGACAAAAACGCAAACGTAGGAAAAACTCCATGCATCGTGGTGCCTTCGAGATCGTAGCGGAGCCGGTCGATGTTCGATCAATGTCCTTCGTGGGAACCCACGAGTACTTGGCCCCAGAGATCGTATCAGGCGAGGGTCATGGCAACGCGGTGGATTGGTGGACGCTAGGGATATTCATATTCGAAATGTTCTATGGTGTAACACCATTTAAAGGGATTGACCATGAGTTAACACTAGCTAATATTGTGGCTCGGGCACTTGAGTTCCCTAAGGAACCATCGGTTCCAGCCTCGGCTAAGGACTTGATTACACAACTCTTGATGAAGGAGCCGAGTAGGCGAATGGGATCAACCATGGGTGCGACGGCAATTAAGCACCACCAATTCTTTGATGGAGTTAATTGGGCACTATTGAGATGTACACCACCGCCTTACACTCCCCGACCGGAGGCGACGGATAATAGCACAGACAGTTCATTTGAGTATTACTAG</t>
  </si>
  <si>
    <t>ATGGAGCCGTTTCTCGACGACTTAGCCGACGATCTACAGAGCTTAAGCTTCACCTCCACTTCCACTGCTACAATTAACCGCAGCACCAGCTCAGGGTCTGCCTCCAACTCCGGCTCTTCCTCTCTTGCTCCTTCGGCTCACGGCTCCTTCTCTTCCAAAACCATCCGTTCCGCCTCCCCCTCCCTAGCCGACCTCCGCTTCTCTATCCGCCTCGGCTCCGGCGATATAGGCTCCGTCTACTTAGCCGAACTCAAGTCTCAACCCACGCCTCCCGACACCAATGCCGCCGATGCTAACAACAACAGCAACAAAGGCAGCAAAAGCGATGTCGTTTTTGCAGCCAAAGTGATGGACAAGAAAGAGCTAGCGTCGAGGAGTAAAGAAGGGAGAGCGAGGACCGAGATGGAAATACTCGAATTGTTAGACCATCCTTTTTTACCTTCGCTTTACGCCGTTATCGATTCCCCTAAATGGTTCTGTCTGTTGACGGAGTTTTGTCCAGGCGGCGACCTTCATGTCCTCCGTCAACGTCAACCTCTCAAACGTTTCCCCGATTCCTCCGTCAGGTTCTATGCATCAGAGGTGGTGGTGGCTTTAGAGTACCTACATATGATGGGGATTGTTTACCGTGATCTAAAGCCTGAAAACGTGTTGGTTCGATCAGATGGTCACATTATGCTCACGGATTTCGACCTTTCATTGAAATGCGATGAGTCCACATCAACGCCCCACATTGTTTCCGATCAAAAACCGCCGGTACCAGGTCTGCGGAATGACTATCCTAAAGATCATCCTCCTTTCACATCGTCTTCTTGCATCATCCCAAATTGTATTGTACCTGCTGTTTCATGTTTCCACCCAAAACGCAAACGCAAAAAGAAGTCTGCCCATCGTGGTGGGCCTGAGTTTGTGGCAGAGCCCATTGATGTCCGGTCCATGTCTTTCGTAGGGACACATGAATATTTGGCACCGGAAATTGTGTCCGGTGAGGGCCACGGTAGCCCTGTGGATTGGTGGACATTGGGGATCTTTATGTATGAACTGTTTTATGGGGTAACACCGTTCAAGGGCGTGGACCATGAGCTAACCTTGGCCAACATTGTGGCTCGAGCCCTTGAGTTCCCTAAAGAACCCATTGTTCCTGCAGCGGCTAAAGATCTTATTTCCCAGCTGTTGGTGAAGGATCCTCCAAGGCGTTTAGGGTCCACAATGGGTGCATCAGCCATCAAGCACCACCCATTCTTCCAAGGGGTCAATTGGGCATTGCTAAGATGCACGACCCCACCATATGTACCTCCACCTTTTAGTAAAGAAGTTGTATCAGATGAAAGCTGTCCAGAGACCCCAGTAGAGTATTATTAG</t>
  </si>
  <si>
    <t>Gh_A07G118700 </t>
  </si>
  <si>
    <t>GAACTGTTTTATGGGGTAACACCG</t>
  </si>
  <si>
    <t>GATGGCTGATGCACCCATTG</t>
  </si>
  <si>
    <t>GATTGGTGGACATTCGGGATCTT</t>
  </si>
  <si>
    <t>CCAACCTATGCTGTGGCTCTT</t>
  </si>
  <si>
    <t>ATGGCCTCGAAATCCAGCACCAGACCTTCACAAACAGCCGAAGGTAACTCTCGCAGGCCTTCTCCTATACAAATCCCAAAGACGAGCAAATCAGAGCTCGTTGCACCATCGAAACCTCATAAATTAGAGTCCGTTGATTCCTTGACGGAGAAAGTAGATTCGGATCTATCTTTGAGTGCTCCGAAAGAAGTTCAAAATCATGTTGGTTCTGGATTAAGTCAGATTGGTGAACAAGAGAAGAAAGCATTGGAACATGGAAGTAATTCAGCTTCGGCTAAATCCAGTGATGGGGCCACTGGCGTTGTCAAGGTTAGTGGTGGTGCCAAAGTCGGTGACCGTCCGGATTATATTGAGAGTGGTAAGAGCAGTATGTGTAGAGGTAGTACAAGCAGTGATGTGAGCGATGAAAGTACGTGTAGCAGCTTAAGTAGCAGTATCAACAAACCTCATAAGGCAAATGATATAAGGTGGGAAGCCATACAGGCCGTCCGAGCAAAAGACGGTGTATTGGGTTTGAACCATTTTAGATTACTGAAGAGATTAGGCTGCGGAGATATCGGAAGTGTCTATCTTTCGGAATTAAGTGGAACAAAGTGTTATTTTGCAATGAAGGTGATGGATAAAGCTTCTCTAGCAAGTCGTAAGAAACTTCTTCGAGCTCAAACAGAAAGAGAAATACTACAATCCTTGGACCATCCTTTCCTTCCAACATTGTATACGCATTTCGAGACTGATAAATTTTCGTGTTTAGTGATGGAGTTCTGCCCTGGAGGTGATTTGCATACACTACGACAAAGACAACCAGGAAAGCATTTTACCGAGCAAGCCGTAAAGTTCTATGTAGCAGAAGTTCTCCTTTCTTTGGAATATCTCCACATGCTTGGTGTTGTTTATCGTGATCTCAAGCCGGAAAATGTTCTTGTTCGAGAAGATGGACATATAATGCTTTCGGATTTTGATCTTTCCCTTCGTTGTACTGTTAGTCCAACACTAATAAAGTCATCCACACTTGAGTCTGAACCCTTGCGAAAGAATTCGGGTTATTGTGTACAACCAGCTTGCATCCAGCCTTCCTGCATCCAGCCATCATGTGTCGCCCCTACGACATGTTTTTCACCCCGTTTCTTTTCATCAAAATCCAAAAAAGATCGGAAACCCAAGAACGATATGGGGAACCAAGTCAGTCCATTGCCCGAGCTTATTGCCGAGCCAACAAATGCTCGCTCCATGTCATTCGTGGGAACCCATGAGTACTTGGCACCTGAAATTATCAAAGGTGAGGGACATGGAAGTGCTGTTGATTGGTGGACATTCGGGATCTTCTTATACGAGCTATTGTTTGGTAAAACTCCTTTCAAAGGGTCTGGGAACCGAGCGACCCTCTTCAATGTTGTAGGGCAGCCCTTGAGGTTCCCGGAATCACCGGTAGTAAGTTTTTCAGCAAAAGATTTGATAAGGGGCTTGCTGGTCAAAGAGCCACAGCATAGGTTGGCATACAAGCGAGGAGCAACGGAGATTAAGCAACATCCTTTCTTTGAAGGTGTAAACTGGGCTTTAATCCGTTGTGCAAGTCCACCAGAGATTCCAAAACCGGTTGACATAGAACGGATTCGAACCCCTACCTCATCAGCCGGTGATAAACCTTCTGTTCCTGCTGCTAAGGATCAAAGTAACTATCTCGAATTCGATTTCTTTTAA</t>
  </si>
  <si>
    <t>ACTGTTTTATGGGGTAACACCG</t>
  </si>
  <si>
    <t>ACCCATTGTGGACCCTAAAC</t>
  </si>
  <si>
    <t>ATGGGCCCGAACACCAAACCCGATCCATCCATCATCCCCTTCAAATATCAAATGCACTTTCTCTTTCACCCATCTCTCTCTTTTTTCTCCTTATCAATGGAGCCGTTTCTCGACGACTTAGCCGACGATCTACAGAGCTTAAGCTTCACCTCCACTTCCACTGCTACAATTAACCGCAGCACCAGCTCAGGGTCTGCCTCCAACTCCGGCTCTTCCTCTCTTGCTCCCTCGGCTCACGGCTCCTTCTCTTCCAAAACCACCCGTTCCGGCTCCCTCTCCCTAGCCGACCTCCGCTTCTCCATCCGCCTCGGCTCCGGCGATATAGGCTCCGTCTACTTAGCCGAACTCAAGTCTCAACCCCCGCCTCCCGACACCAATGCCGCCAATGCTAACAACAACAACAACAAAGGCAGTAAAAGCGGTGTCGTTTTTGCAGCCAAAGTGATGGACAAGAAAGAGCTAGCGTCGAGGAGTAAAGAAGGGAGAGCTAGGACCGAGATGGAAATACTCGAATTGTTAGACCATCCATTTTTACCTTCGCTTTACGCCGTTATCGATTCCCCTAAATGGTTCTGTCTGTTGACGGAGTTTTGTCCAGGCGGCGACCTTCATGTCCTCCGTCAACGTCAACCTCTCAAACGTTTCCCCGATTCCGCCGTCAGGTTCTATGCATCGGAGGTGGTGGTGGCTTTAGAGTACCTCCATATGATGGGGATTGTTTACCGTGATCTAAAGCCTGAAAACGTGTTGGTTCGATCAGATGGTCACATTATGCTCACGGATTTCGACCTTTCATTGAAATGCGATGAGTCCACATCAACGCCCCACATTGTTTCCGATCAAAAACCGCCGGTACCAGGTCTGCGGACTGACTATCCTAAAGATCATCCTCCTTTCACATCGTCTTCTTGTATCATTCCAAATTGTATTGTACCTGCTGTTTCATGTTTCCACCCAAAACGCAAACGCAAAAAGAAGTCTGCCCATCGTGGTGGGCCTGAGTTTGTGGCTGAGCCCATTGATGTCCGGTCCATGTCTTTTGTAGGGACACATGAATATTTGGCACCGGAAATTGTGTCCGGTGAGGGCCATGGTAGCCCTGTGGATTGGTGGACATTGGGGATCTTTATGTATGAACTGTTTTATGGGGTAACACCGTTCAAGGGCGTGGACCATGAGCTAACCTTAGCCAACATTGTGGCTCGAGCCCTTGAGTTCCCTAAAGAACCCATGATTCCAGCAGCGGCTAAAGATCTTATTTCCCAGCTGTTGGTGAAGGATCCTCCAAGGCGTTTAGGGTCCACAATGGGTGCATCAGCCATCAAGCACCACCCATTCTTCCAAGGGGTCAATTGGGCATTGCTAAGATGCACGACCCCACCATATGTACCTCCACCTTTTAGTAAAGAAGTTGTATCAGATGAAAGCTGTCCAGAGACCCCAGTAGAGTATTATTAG</t>
  </si>
  <si>
    <t>ATGGCCACCAAAGGTGATTCTATTCGGCCTTCACCTATACAAATCTCAAAGACAAGCAAATTGGTGCCAGTTACACCAAAGACAGTACCAAAGGGTACACAGCAAGTTGCATCCGAGCAAGATTGTGTTGGAATGATAGATGAAATAAAGGGTTCGAAAACGTATAAATTAGGGGCCGTTGATTTGTTGACAAAGAAAGTAGATTTGGGTCTATCCTTGAGTCATCCGAAAGAAGTTCCCGGTCATGTTGGTTCTGAAGTTTGTCAGGATGGTGGACTACCAGAAGGTTCTGGTGAAGAAGAAAAGAAAGCATCTGAACATGGAATTAGTTCAGCTTCGGCTAAATCGAGCGATGGGGCCACTGGCCTTGTCAAGACTAGTGGAAGTGCTAAAGTTGGTGATCATCCTGATTATACTGAGAGTGGTAAGAGCAGTATGTGTAGAGGTAGCACAAGCAGTGATGTAAGCAATGAAAGTTCGTATAGCAGCTTAAGTAGCCGAATCAACAGACCTAATAAGACAAACGATATAAGGTGGGAAGCTATACAAGCTGTCCAAGGAAAAGACGGCGTATTGGGTTTGAACCATTTCCGACTATTGAAGAGATTGGGTTGTGGGGATATTGGAAGTGTATACCTTTCAGAATTAAGTGGAACAAGGTGTTACTTTGCAATGAAGGTGATGGACAAAGCATCTTTAGCAAGTCGTAAGAAACTACTTCGAGCTCAAACCGAGCGAGAAATACTACAATCCCTGGACCATCCTTTCCTTCCAACATTGTATACCCATTTCGAGACTGATAAATTTTCATGTTTAGTTATGGAGTTCTGCCCTGGCGGTGATTTGCATACACTACGACAGAGACAACCAGGAAAGCATTTTACTGAACAAGCAGTAAAGTTCTATGTAGCGGAAGTTCTTCTTGCTTTGGAATATCTCCACATGCTTGGTATTGTTTATCGTGATCTCAAGCCGGAAAATGTCCTTGTTCGAGAAGATGGACACATAATGCTTTCGGACTTTGATCTTTCCCTCCGTTGTGCTGTCAGCCCGATACTAGTCAAGTCATCATCTCACGAGTCAGAACCCTTGAGAAAGAATCCAGTTTATTGCGTACAACCAGCTTGCATTGAGCCCTCATGCATTCAGCCATCATGTGTGGCTCCTACAACATGTTTTTCACCTCGTTTCTTTTCATCAAAATCCAAAAAGGACCGAAAACCCAAGAATGAAATGGGGAAACAAGTCAGTCCATTGCCTGAGCTTATTGCCGAGCCAACCAATGCGCGGTCCATGTCGTTTGTGGGAACCCACGAGTACTTGGCACCTGAAATTATCAAAGGTGAGGGACATGGCAGTGCAGTTGATTGGTGGACCTTTGGGATCTTCTTGTACGAACTATTGTTTGGTAAAACTCCTTTCAAAGGGTCTGGGAACCGGGCAACACTCTTCAACGTTGTAGGGCAGCCCCTGAGATTTCCTGAATCACCCGTCGTAAGCTTTTCAGCCAGAGATTTGATAAGGGGCTTGCTAGTCAAAGAGCCACAGCAGAGATTGGCGTACAAGCGAGGTGCAACGGAGATTAAGCAACATCCTTTCTTTGAAGGTGTAAACTGGGCTTTAATCCGTTGCGCGAGTCCGCCAGAGGTTCCAAAACCAGTTGAGGTTGAGCGGATTCCAGCTCCAACATCATCAGCTGGTAATAAACCTGCTGTTCCTGCAACCAAAGATCAAAATAACTATCTGGAATTTGATTTCTTTTAA</t>
  </si>
  <si>
    <t>Ka</t>
  </si>
  <si>
    <t>Ks</t>
  </si>
  <si>
    <t>Type of Duplication</t>
  </si>
  <si>
    <t>Segmental</t>
  </si>
  <si>
    <t>Description</t>
  </si>
  <si>
    <t>PKc_like superfamily</t>
  </si>
  <si>
    <t>AARDLIRGLLVKEPZRRLGSKRGATEIKQHPFFEGVNWALIRCATPPEVP</t>
  </si>
  <si>
    <t>KDGVLGLRHFRLLKRLGCGDIGSVYLAELSG</t>
  </si>
  <si>
    <t>Grand average of hydropathicity (GRAVITY)</t>
  </si>
  <si>
    <t>Gene 1</t>
  </si>
  <si>
    <t>Gene 2</t>
  </si>
  <si>
    <t>Table S1 : Primers used in this study; primer properties; CDS and Protein Sequence</t>
  </si>
  <si>
    <t xml:space="preserve">Table S5 : Protein Motif </t>
  </si>
  <si>
    <t>Gene ID</t>
  </si>
  <si>
    <t>AtAGC1</t>
  </si>
  <si>
    <t>AtAGC2</t>
  </si>
  <si>
    <t>AtAGC3</t>
  </si>
  <si>
    <t>AtAGC4</t>
  </si>
  <si>
    <t>AtAGC5</t>
  </si>
  <si>
    <t>AtAGC6</t>
  </si>
  <si>
    <t>AtAGC7</t>
  </si>
  <si>
    <t>AtAGC8</t>
  </si>
  <si>
    <t>AtAGC9</t>
  </si>
  <si>
    <t>AtAGC10</t>
  </si>
  <si>
    <t>AtAGC11</t>
  </si>
  <si>
    <t>AtAGC12</t>
  </si>
  <si>
    <t>GaAGC1</t>
  </si>
  <si>
    <t>GaAGC2</t>
  </si>
  <si>
    <t>GaAGC3</t>
  </si>
  <si>
    <t>GaAGC4</t>
  </si>
  <si>
    <t>GaAGC5</t>
  </si>
  <si>
    <t>GaAGC6</t>
  </si>
  <si>
    <t>GaAGC7</t>
  </si>
  <si>
    <t>GaAGC8</t>
  </si>
  <si>
    <t>GaAGC9</t>
  </si>
  <si>
    <t>GaAGC10</t>
  </si>
  <si>
    <t>GaAGC11</t>
  </si>
  <si>
    <t>GaAGC12</t>
  </si>
  <si>
    <t>GaAGC13</t>
  </si>
  <si>
    <t>GaAGC14</t>
  </si>
  <si>
    <t>GaAGC15</t>
  </si>
  <si>
    <t>GaAGC16</t>
  </si>
  <si>
    <t>GaAGC17</t>
  </si>
  <si>
    <t>GaAGC18</t>
  </si>
  <si>
    <t>GaAGC19</t>
  </si>
  <si>
    <t>GbAGC1</t>
  </si>
  <si>
    <t>GbAGC2</t>
  </si>
  <si>
    <t>GbAGC3</t>
  </si>
  <si>
    <t>GbAGC4</t>
  </si>
  <si>
    <t>GbAGC5</t>
  </si>
  <si>
    <t>GbAGC6</t>
  </si>
  <si>
    <t>GbAGC7</t>
  </si>
  <si>
    <t>GbAGC8</t>
  </si>
  <si>
    <t>GbAGC9</t>
  </si>
  <si>
    <t>GbAGC10</t>
  </si>
  <si>
    <t>GbAGC11</t>
  </si>
  <si>
    <t>GbAGC12</t>
  </si>
  <si>
    <t>GbAGC13</t>
  </si>
  <si>
    <t>GbAGC14</t>
  </si>
  <si>
    <t>GbAGC15</t>
  </si>
  <si>
    <t>GbAGC16</t>
  </si>
  <si>
    <t>GbAGC17</t>
  </si>
  <si>
    <t>GbAGC18</t>
  </si>
  <si>
    <t>GbAGC19</t>
  </si>
  <si>
    <t>GbAGC20</t>
  </si>
  <si>
    <t>GbAGC21</t>
  </si>
  <si>
    <t>GbAGC22</t>
  </si>
  <si>
    <t>GbAGC23</t>
  </si>
  <si>
    <t>GbAGC24</t>
  </si>
  <si>
    <t>GbAGC25</t>
  </si>
  <si>
    <t>GbAGC26</t>
  </si>
  <si>
    <t>GbAGC27</t>
  </si>
  <si>
    <t>GbAGC28</t>
  </si>
  <si>
    <t>GbAGC29</t>
  </si>
  <si>
    <t>GdaAGC1</t>
  </si>
  <si>
    <t>GdaAGC2</t>
  </si>
  <si>
    <t>GdaAGC3</t>
  </si>
  <si>
    <t>GdaAGC4</t>
  </si>
  <si>
    <t>GdaAGC5</t>
  </si>
  <si>
    <t>GdaAGC6</t>
  </si>
  <si>
    <t>GdaAGC7</t>
  </si>
  <si>
    <t>GdaAGC8</t>
  </si>
  <si>
    <t>GdaAGC9</t>
  </si>
  <si>
    <t>GdaAGC10</t>
  </si>
  <si>
    <t>GdaAGC11</t>
  </si>
  <si>
    <t>GdaAGC12</t>
  </si>
  <si>
    <t>GdaAGC13</t>
  </si>
  <si>
    <t>GdaAGC14</t>
  </si>
  <si>
    <t>GdaAGC15</t>
  </si>
  <si>
    <t>GdaAGC16</t>
  </si>
  <si>
    <t>GdaAGC17</t>
  </si>
  <si>
    <t>GdaAGC18</t>
  </si>
  <si>
    <t>GdaAGC19</t>
  </si>
  <si>
    <t>GdaAGC20</t>
  </si>
  <si>
    <t>GdaAGC21</t>
  </si>
  <si>
    <t>GdaAGC22</t>
  </si>
  <si>
    <t>GdaAGC23</t>
  </si>
  <si>
    <t>GdaAGC24</t>
  </si>
  <si>
    <t>GdaAGC25</t>
  </si>
  <si>
    <t>GdaAGC26</t>
  </si>
  <si>
    <t>GdaAGC27</t>
  </si>
  <si>
    <t>GdaAGC28</t>
  </si>
  <si>
    <t> Gh_A01G094400.1 </t>
  </si>
  <si>
    <t> Gh_A05G014000.1 </t>
  </si>
  <si>
    <t> Gh_A07G118700.1 </t>
  </si>
  <si>
    <t> Gh_D01G030300.1 </t>
  </si>
  <si>
    <t>Gh_D08G160000. 1</t>
  </si>
  <si>
    <t> Gh_D09G106400.1 </t>
  </si>
  <si>
    <t>GheAGC1</t>
  </si>
  <si>
    <t>GheAGC2</t>
  </si>
  <si>
    <t>GheAGC3</t>
  </si>
  <si>
    <t>GheAGC4</t>
  </si>
  <si>
    <t>GheAGC5</t>
  </si>
  <si>
    <t>GheAGC6</t>
  </si>
  <si>
    <t>GheAGC7</t>
  </si>
  <si>
    <t>GheAGC8</t>
  </si>
  <si>
    <t>GheAGC9</t>
  </si>
  <si>
    <t>GheAGC10</t>
  </si>
  <si>
    <t>GheAGC11</t>
  </si>
  <si>
    <t>GheAGC12</t>
  </si>
  <si>
    <t>GheAGC13</t>
  </si>
  <si>
    <t>GheAGC14</t>
  </si>
  <si>
    <t>GheAGC15</t>
  </si>
  <si>
    <t>GheAGC16</t>
  </si>
  <si>
    <t>GheAGC17</t>
  </si>
  <si>
    <t>GheAGC18</t>
  </si>
  <si>
    <t>GheAGC19</t>
  </si>
  <si>
    <t>GmusAGC1</t>
  </si>
  <si>
    <t>GmusAGC2</t>
  </si>
  <si>
    <t>GmusAGC3</t>
  </si>
  <si>
    <t>GmusAGC4</t>
  </si>
  <si>
    <t>GmusAGC5</t>
  </si>
  <si>
    <t>GmusAGC6</t>
  </si>
  <si>
    <t>GmusAGC7</t>
  </si>
  <si>
    <t>GmusAGC8</t>
  </si>
  <si>
    <t>GmusAGC9</t>
  </si>
  <si>
    <t>GmusAGC10</t>
  </si>
  <si>
    <t>GmusAGC11</t>
  </si>
  <si>
    <t>GmusAGC12</t>
  </si>
  <si>
    <t>GmusAGC13</t>
  </si>
  <si>
    <t>GmusAGC14</t>
  </si>
  <si>
    <t>GmusAGC15</t>
  </si>
  <si>
    <t>GmusAGC16</t>
  </si>
  <si>
    <t>GmusAGC17</t>
  </si>
  <si>
    <t>GmusAGC18</t>
  </si>
  <si>
    <t>GmusAGC19</t>
  </si>
  <si>
    <t>GmusAGC20</t>
  </si>
  <si>
    <t>GmusAGC21</t>
  </si>
  <si>
    <t>GmusAGC22</t>
  </si>
  <si>
    <t>GmusAGC23</t>
  </si>
  <si>
    <t>GmusAGC24</t>
  </si>
  <si>
    <t>GmusAGC25</t>
  </si>
  <si>
    <t>GmusAGC26</t>
  </si>
  <si>
    <t>GmusAGC27</t>
  </si>
  <si>
    <t>GmusAGC28</t>
  </si>
  <si>
    <t>GmusAGC29</t>
  </si>
  <si>
    <t>GraAGC1</t>
  </si>
  <si>
    <t>GraAGC2</t>
  </si>
  <si>
    <t>GraAGC3</t>
  </si>
  <si>
    <t>GraAGC4</t>
  </si>
  <si>
    <t>GraAGC5</t>
  </si>
  <si>
    <t>GraAGC6</t>
  </si>
  <si>
    <t>GraAGC7</t>
  </si>
  <si>
    <t>GraAGC8</t>
  </si>
  <si>
    <t>GraAGC9</t>
  </si>
  <si>
    <t>GraAGC10</t>
  </si>
  <si>
    <t>GraAGC11</t>
  </si>
  <si>
    <t>GraAGC12</t>
  </si>
  <si>
    <t>GraAGC13</t>
  </si>
  <si>
    <t>GraAGC14</t>
  </si>
  <si>
    <t>GraAGC15</t>
  </si>
  <si>
    <t>GraAGC16</t>
  </si>
  <si>
    <t>GraAGC17</t>
  </si>
  <si>
    <t>GraAGC18</t>
  </si>
  <si>
    <t>GraAGC19</t>
  </si>
  <si>
    <t>GraAGC20</t>
  </si>
  <si>
    <t>GtomAGC1</t>
  </si>
  <si>
    <t>GtomAGC2</t>
  </si>
  <si>
    <t>GtomAGC3</t>
  </si>
  <si>
    <t>GtomAGC4</t>
  </si>
  <si>
    <t>GtomAGC5</t>
  </si>
  <si>
    <t>GtomAGC6</t>
  </si>
  <si>
    <t>GtomAGC7</t>
  </si>
  <si>
    <t>GtomAGC8</t>
  </si>
  <si>
    <t>GtomAGC9</t>
  </si>
  <si>
    <t>GtomAGC10</t>
  </si>
  <si>
    <t>GtomAGC11</t>
  </si>
  <si>
    <t>GtomAGC12</t>
  </si>
  <si>
    <t>GtomAGC13</t>
  </si>
  <si>
    <t>GtomAGC14</t>
  </si>
  <si>
    <t>GtomAGC15</t>
  </si>
  <si>
    <t>GtomAGC16</t>
  </si>
  <si>
    <t>GtomAGC17</t>
  </si>
  <si>
    <t>GtomAGC18</t>
  </si>
  <si>
    <t>GtomAGC19</t>
  </si>
  <si>
    <t>GtomAGC20</t>
  </si>
  <si>
    <t>GtomAGC21</t>
  </si>
  <si>
    <t>GtomAGC22</t>
  </si>
  <si>
    <t>GtomAGC23</t>
  </si>
  <si>
    <t>GtomAGC24</t>
  </si>
  <si>
    <t>GtomAGC25</t>
  </si>
  <si>
    <t>GtomAGC26</t>
  </si>
  <si>
    <t>PpAGC1</t>
  </si>
  <si>
    <t>PpAGC2</t>
  </si>
  <si>
    <t>PpAGC3</t>
  </si>
  <si>
    <t>PpAGC4</t>
  </si>
  <si>
    <t>PpAGC5</t>
  </si>
  <si>
    <t>PpAGC6</t>
  </si>
  <si>
    <t>PpAGC7</t>
  </si>
  <si>
    <t>PpAGC8</t>
  </si>
  <si>
    <t>PpAGC9</t>
  </si>
  <si>
    <t>PpAGC10</t>
  </si>
  <si>
    <t>PpAGC11</t>
  </si>
  <si>
    <t>PpAGC12</t>
  </si>
  <si>
    <t>PpAGC13</t>
  </si>
  <si>
    <t>PpAGC14</t>
  </si>
  <si>
    <t>PpAGC15</t>
  </si>
  <si>
    <t>SelomAGC1</t>
  </si>
  <si>
    <t>SelomAGC2</t>
  </si>
  <si>
    <t>SelomAGC3</t>
  </si>
  <si>
    <t>SelomAGC4</t>
  </si>
  <si>
    <t>SelomAGC5</t>
  </si>
  <si>
    <t>SelomAGC6</t>
  </si>
  <si>
    <t>SelomAGC7</t>
  </si>
  <si>
    <t>SelomAGC8</t>
  </si>
  <si>
    <t>SelomAGC9</t>
  </si>
  <si>
    <t>SelomAGC10</t>
  </si>
  <si>
    <t>SelomAGC11</t>
  </si>
  <si>
    <t>SelomAGC12</t>
  </si>
  <si>
    <t>SelomAGC13</t>
  </si>
  <si>
    <t>SelomAGC14</t>
  </si>
  <si>
    <t>SelomAGC15</t>
  </si>
  <si>
    <t>SelomAGC16</t>
  </si>
  <si>
    <t>SelomAGC17</t>
  </si>
  <si>
    <t>SelomAGC18</t>
  </si>
  <si>
    <t>SelomAGC19</t>
  </si>
  <si>
    <t>SelomAGC20</t>
  </si>
  <si>
    <t>SelomAGC21</t>
  </si>
  <si>
    <t>SelomAGC22</t>
  </si>
  <si>
    <t>SelomAGC23</t>
  </si>
  <si>
    <t>TheccAGC1</t>
  </si>
  <si>
    <t>TheccAGC2</t>
  </si>
  <si>
    <t>TheccAGC3</t>
  </si>
  <si>
    <t>TheccAGC4</t>
  </si>
  <si>
    <t>TheccAGC5</t>
  </si>
  <si>
    <t>TheccAGC6</t>
  </si>
  <si>
    <t>TheccAGC7</t>
  </si>
  <si>
    <t>TheccAGC8</t>
  </si>
  <si>
    <t>TheccAGC9</t>
  </si>
  <si>
    <t>TheccAGC10</t>
  </si>
  <si>
    <t>TheccAGC11</t>
  </si>
  <si>
    <t>CrAGC1</t>
  </si>
  <si>
    <t>CrAGC2</t>
  </si>
  <si>
    <t>CrAGC3</t>
  </si>
  <si>
    <t>CrAGC4</t>
  </si>
  <si>
    <t>CrAGC5</t>
  </si>
  <si>
    <t>CrAGC6</t>
  </si>
  <si>
    <t>CrAGC7</t>
  </si>
  <si>
    <t>CrAGC8</t>
  </si>
  <si>
    <t>CrAGC9</t>
  </si>
  <si>
    <t>CrAGC10</t>
  </si>
  <si>
    <t>CrAGC11</t>
  </si>
  <si>
    <t>CrAGC12</t>
  </si>
  <si>
    <t>CrAGC13</t>
  </si>
  <si>
    <t>CcAGC1</t>
  </si>
  <si>
    <t>CcAGC2</t>
  </si>
  <si>
    <t>CcAGC3</t>
  </si>
  <si>
    <t>CcAGC4</t>
  </si>
  <si>
    <t>CcAGC5</t>
  </si>
  <si>
    <t>CcAGC6</t>
  </si>
  <si>
    <t>CcAGC7</t>
  </si>
  <si>
    <t>CcAGC8</t>
  </si>
  <si>
    <t>CcAGC9</t>
  </si>
  <si>
    <t>CcAGC10</t>
  </si>
  <si>
    <t>CcAGC11</t>
  </si>
  <si>
    <t>CcAGC12</t>
  </si>
  <si>
    <t>CcAGC13</t>
  </si>
  <si>
    <t>Gene Name</t>
  </si>
  <si>
    <t>G. arboretum</t>
  </si>
  <si>
    <t>Abbreviation</t>
  </si>
  <si>
    <t>cis-element</t>
  </si>
  <si>
    <t>Ka/Ks</t>
  </si>
  <si>
    <t>Table S2 : Gene IDs of Studied Organisms</t>
  </si>
  <si>
    <t>Table S3 : Physio-chemical Properties of GhAGC, CDS and Protein Lenghts, Protein Molecular Weight, Isoelectric point, Grand Average of Hydropathicity, Number of Inron/Exon and Sub-cellular prediction</t>
  </si>
  <si>
    <t>Table S7 : Gene expression data based on FPKM values</t>
  </si>
  <si>
    <t>Gh_D08G160000</t>
  </si>
  <si>
    <t xml:space="preserve">Subcelluar lcalization </t>
  </si>
  <si>
    <t>Gene</t>
  </si>
  <si>
    <t>Nucleotide Position</t>
  </si>
  <si>
    <t>Amino Acid Position</t>
  </si>
  <si>
    <r>
      <t xml:space="preserve">Amino Acid </t>
    </r>
    <r>
      <rPr>
        <b/>
        <sz val="11"/>
        <color rgb="FF000000"/>
        <rFont val="Times New Roman"/>
        <family val="1"/>
      </rPr>
      <t>Conservation</t>
    </r>
  </si>
  <si>
    <t>TCC (S) =&gt; TTC (F)</t>
  </si>
  <si>
    <t>TCA (S) =&gt; TTA (L)</t>
  </si>
  <si>
    <t>CCG (P) =&gt; TCG (S)</t>
  </si>
  <si>
    <t>CCT (P) =&gt; TTT (F)</t>
  </si>
  <si>
    <t>CCC (P) =&gt; TCC (S)</t>
  </si>
  <si>
    <t>GCC (A) =&gt; GTC (V)</t>
  </si>
  <si>
    <t>CCT (P) =&gt; CTT (L)</t>
  </si>
  <si>
    <t>CAC (H) =&gt; TAC (Y)</t>
  </si>
  <si>
    <t>GCG (A) =&gt; GTG (V)</t>
  </si>
  <si>
    <t>ACT (T) =&gt; ATT (I)</t>
  </si>
  <si>
    <t>CTC (L) =&gt; TTC (F)</t>
  </si>
  <si>
    <t>ACC (T) =&gt; ATC (I)</t>
  </si>
  <si>
    <t>ACA (T) =&gt; ATA (I)</t>
  </si>
  <si>
    <t>GCT (A) =&gt; GTT (V)</t>
  </si>
  <si>
    <t>CCC (P) =&gt; CTC (L)</t>
  </si>
  <si>
    <t>CCA (P) =&gt; CTA (L)</t>
  </si>
  <si>
    <t>CCT (P) =&gt; TCT (S)</t>
  </si>
  <si>
    <t>GCA (A) =&gt; GTA (V)</t>
  </si>
  <si>
    <t>CCG (P) =&gt; CTG (L)</t>
  </si>
  <si>
    <t>CCA (P) =&gt; TCA (S)</t>
  </si>
  <si>
    <t>CGT (R) =&gt; TGT (C)</t>
  </si>
  <si>
    <t>CTT (L) =&gt; TTT (F)</t>
  </si>
  <si>
    <t>ACG (T) =&gt; ATG (M)</t>
  </si>
  <si>
    <t>CGC (R) =&gt; TGC (C)</t>
  </si>
  <si>
    <t>CAT (H) =&gt; TAT (Y)</t>
  </si>
  <si>
    <t>CAG (Q) =&gt; TAG (X)</t>
  </si>
  <si>
    <t>TCG (S) =&gt; TTG (L)</t>
  </si>
  <si>
    <t>CGA (R) =&gt; TGA (X)</t>
  </si>
  <si>
    <t>CCC (P) =&gt; TTC (F)</t>
  </si>
  <si>
    <t>TCT (S) =&gt; TTT (F)</t>
  </si>
  <si>
    <t>GCA (A) =&gt; TA (V)</t>
  </si>
  <si>
    <t>Amino Acid Conservation</t>
  </si>
  <si>
    <r>
      <t xml:space="preserve">Table S9 : AGC RNA edited sites in </t>
    </r>
    <r>
      <rPr>
        <i/>
        <sz val="12"/>
        <color theme="1"/>
        <rFont val="Times New Roman"/>
        <family val="1"/>
      </rPr>
      <t>G. hirsutum</t>
    </r>
    <r>
      <rPr>
        <sz val="12"/>
        <color theme="1"/>
        <rFont val="Times New Roman"/>
        <family val="1"/>
      </rPr>
      <t xml:space="preserve"> mitochondria genome </t>
    </r>
  </si>
  <si>
    <t>Table S6 : Collinearity, Ka &amp; Ks value, type of duplication</t>
  </si>
  <si>
    <t>Gh_D09G106400</t>
  </si>
  <si>
    <t>AGGGCAGCCCCTGAGATTTCCT</t>
  </si>
  <si>
    <t>TTAAAAGAAATCAAATTCCAGATA</t>
  </si>
  <si>
    <t>TCTTTGGTTGCAGGAACAGCAGG</t>
  </si>
  <si>
    <t>A. thaliana</t>
  </si>
  <si>
    <t>Theobroma cacao</t>
  </si>
  <si>
    <r>
      <t xml:space="preserve">Table S4: cis-elements in </t>
    </r>
    <r>
      <rPr>
        <b/>
        <i/>
        <sz val="11"/>
        <color theme="1"/>
        <rFont val="Times New Roman"/>
        <family val="1"/>
      </rPr>
      <t>GhAGC</t>
    </r>
  </si>
  <si>
    <r>
      <t xml:space="preserve">Table S8 : AGC RNA edited sites in </t>
    </r>
    <r>
      <rPr>
        <i/>
        <sz val="12"/>
        <color theme="1"/>
        <rFont val="Times New Roman"/>
        <family val="1"/>
      </rPr>
      <t>G. hirsutum</t>
    </r>
    <r>
      <rPr>
        <sz val="12"/>
        <color theme="1"/>
        <rFont val="Times New Roman"/>
        <family val="1"/>
      </rPr>
      <t xml:space="preserve"> chloroplast genome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</si>
</sst>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313233"/>
      <name val="Times New Roman"/>
      <family val="1"/>
    </font>
    <font>
      <sz val="10"/>
      <color rgb="FF313233"/>
      <name val="Times New Roman"/>
      <family val="1"/>
    </font>
    <font>
      <sz val="11"/>
      <color rgb="FF333333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rgb="FF000000"/>
      <name val="Times New Roman"/>
      <family val="1"/>
    </font>
    <font>
      <sz val="11"/>
      <color theme="1"/>
      <name val="Cambria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宋体"/>
      <charset val="134"/>
    </font>
    <font>
      <i/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5F5F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 style="medium">
        <color rgb="FFDDDDDD"/>
      </left>
      <right/>
      <top/>
      <bottom style="medium">
        <color rgb="FFDDDDDD"/>
      </bottom>
      <diagonal/>
    </border>
  </borders>
  <cellStyleXfs count="43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6" borderId="4" applyNumberFormat="0" applyAlignment="0" applyProtection="0"/>
    <xf numFmtId="0" fontId="12" fillId="7" borderId="5" applyNumberFormat="0" applyAlignment="0" applyProtection="0"/>
    <xf numFmtId="0" fontId="13" fillId="7" borderId="4" applyNumberFormat="0" applyAlignment="0" applyProtection="0"/>
    <xf numFmtId="0" fontId="14" fillId="0" borderId="6" applyNumberFormat="0" applyFill="0" applyAlignment="0" applyProtection="0"/>
    <xf numFmtId="0" fontId="15" fillId="8" borderId="7" applyNumberFormat="0" applyAlignment="0" applyProtection="0"/>
    <xf numFmtId="0" fontId="16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7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8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8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8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8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8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9" fillId="5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3" fillId="0" borderId="0" xfId="0" applyFont="1"/>
    <xf numFmtId="11" fontId="0" fillId="0" borderId="0" xfId="0" applyNumberForma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20" fillId="35" borderId="0" xfId="42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" fontId="21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1" fillId="0" borderId="0" xfId="0" applyFont="1"/>
    <xf numFmtId="0" fontId="27" fillId="0" borderId="12" xfId="0" applyFont="1" applyBorder="1" applyAlignment="1">
      <alignment vertical="center" wrapText="1"/>
    </xf>
    <xf numFmtId="0" fontId="26" fillId="0" borderId="0" xfId="0" applyFont="1" applyAlignment="1">
      <alignment vertical="center"/>
    </xf>
    <xf numFmtId="0" fontId="26" fillId="0" borderId="10" xfId="0" applyFont="1" applyBorder="1" applyAlignment="1">
      <alignment vertical="center" wrapText="1"/>
    </xf>
    <xf numFmtId="0" fontId="26" fillId="0" borderId="1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22" fillId="0" borderId="0" xfId="0" applyFont="1"/>
    <xf numFmtId="0" fontId="28" fillId="0" borderId="0" xfId="0" applyFont="1"/>
    <xf numFmtId="0" fontId="30" fillId="0" borderId="0" xfId="0" applyFont="1" applyAlignment="1">
      <alignment horizontal="center" vertical="center"/>
    </xf>
    <xf numFmtId="0" fontId="29" fillId="0" borderId="0" xfId="0" applyFont="1"/>
    <xf numFmtId="0" fontId="31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vertical="center"/>
    </xf>
    <xf numFmtId="0" fontId="26" fillId="0" borderId="0" xfId="0" applyFont="1" applyAlignment="1">
      <alignment horizontal="justify" vertical="center"/>
    </xf>
    <xf numFmtId="0" fontId="30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1" fillId="0" borderId="0" xfId="0" applyFont="1"/>
    <xf numFmtId="0" fontId="38" fillId="0" borderId="0" xfId="0" applyFont="1"/>
    <xf numFmtId="0" fontId="0" fillId="0" borderId="0" xfId="0" applyAlignment="1">
      <alignment vertical="center"/>
    </xf>
    <xf numFmtId="2" fontId="1" fillId="0" borderId="0" xfId="0" applyNumberFormat="1" applyFont="1"/>
    <xf numFmtId="1" fontId="1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6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32" fillId="0" borderId="0" xfId="0" applyFont="1" applyAlignment="1">
      <alignment vertical="center"/>
    </xf>
    <xf numFmtId="2" fontId="26" fillId="0" borderId="10" xfId="0" applyNumberFormat="1" applyFont="1" applyBorder="1" applyAlignment="1">
      <alignment vertical="center" wrapText="1"/>
    </xf>
    <xf numFmtId="2" fontId="26" fillId="0" borderId="11" xfId="0" applyNumberFormat="1" applyFont="1" applyBorder="1" applyAlignment="1">
      <alignment vertical="center" wrapText="1"/>
    </xf>
  </cellXfs>
  <cellStyles count="43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00000000-0005-0000-0000-00000C000000}"/>
    <cellStyle name="60% - Accent2 2" xfId="37" xr:uid="{00000000-0005-0000-0000-00000D000000}"/>
    <cellStyle name="60% - Accent3 2" xfId="38" xr:uid="{00000000-0005-0000-0000-00000E000000}"/>
    <cellStyle name="60% - Accent4 2" xfId="39" xr:uid="{00000000-0005-0000-0000-00000F000000}"/>
    <cellStyle name="60% - Accent5 2" xfId="40" xr:uid="{00000000-0005-0000-0000-000010000000}"/>
    <cellStyle name="60% - Accent6 2" xfId="41" xr:uid="{00000000-0005-0000-0000-000011000000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8" builtinId="20" customBuiltin="1"/>
    <cellStyle name="Linked Cell" xfId="11" builtinId="24" customBuiltin="1"/>
    <cellStyle name="Neutral 2" xfId="35" xr:uid="{00000000-0005-0000-0000-000024000000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0"/>
  <sheetViews>
    <sheetView topLeftCell="N1" workbookViewId="0">
      <selection activeCell="E23" sqref="E23"/>
    </sheetView>
  </sheetViews>
  <sheetFormatPr baseColWidth="10" defaultColWidth="8.83203125" defaultRowHeight="15"/>
  <cols>
    <col min="2" max="2" width="15.5" bestFit="1" customWidth="1"/>
    <col min="4" max="4" width="31" bestFit="1" customWidth="1"/>
    <col min="5" max="5" width="30" bestFit="1" customWidth="1"/>
    <col min="7" max="7" width="31" bestFit="1" customWidth="1"/>
    <col min="13" max="13" width="30" bestFit="1" customWidth="1"/>
    <col min="19" max="19" width="255.6640625" bestFit="1" customWidth="1"/>
    <col min="20" max="20" width="13.5" bestFit="1" customWidth="1"/>
    <col min="21" max="21" width="255.6640625" bestFit="1" customWidth="1"/>
    <col min="22" max="22" width="9.5" bestFit="1" customWidth="1"/>
    <col min="23" max="23" width="11" bestFit="1" customWidth="1"/>
  </cols>
  <sheetData>
    <row r="1" spans="1:45">
      <c r="A1" s="42" t="s">
        <v>519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45" ht="16">
      <c r="A2" s="37" t="s">
        <v>469</v>
      </c>
      <c r="B2" t="s">
        <v>470</v>
      </c>
      <c r="C2" t="s">
        <v>471</v>
      </c>
      <c r="D2" s="4" t="s">
        <v>472</v>
      </c>
      <c r="E2" s="4" t="s">
        <v>473</v>
      </c>
      <c r="G2" s="4" t="s">
        <v>474</v>
      </c>
      <c r="H2" t="s">
        <v>475</v>
      </c>
      <c r="I2" t="s">
        <v>476</v>
      </c>
      <c r="J2" t="s">
        <v>477</v>
      </c>
      <c r="K2" t="s">
        <v>478</v>
      </c>
      <c r="L2" t="s">
        <v>479</v>
      </c>
      <c r="M2" s="4" t="s">
        <v>480</v>
      </c>
      <c r="N2" t="s">
        <v>475</v>
      </c>
      <c r="O2" t="s">
        <v>476</v>
      </c>
      <c r="P2" t="s">
        <v>392</v>
      </c>
      <c r="Q2" t="s">
        <v>478</v>
      </c>
      <c r="R2" t="s">
        <v>479</v>
      </c>
      <c r="S2" s="37" t="s">
        <v>481</v>
      </c>
      <c r="T2" s="37"/>
      <c r="U2" s="37" t="s">
        <v>482</v>
      </c>
      <c r="V2" s="37"/>
      <c r="W2" s="37"/>
      <c r="X2" s="38"/>
      <c r="Y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S2" s="38"/>
    </row>
    <row r="3" spans="1:45" ht="16">
      <c r="A3" t="s">
        <v>198</v>
      </c>
      <c r="B3" s="39" t="s">
        <v>483</v>
      </c>
      <c r="C3" s="37">
        <f>LEN(S3)</f>
        <v>1755</v>
      </c>
      <c r="D3" t="s">
        <v>484</v>
      </c>
      <c r="E3" t="s">
        <v>485</v>
      </c>
      <c r="F3">
        <f>LEN(G3&amp;M3)</f>
        <v>48</v>
      </c>
      <c r="G3" t="s">
        <v>484</v>
      </c>
      <c r="H3">
        <f>J3-I3</f>
        <v>12</v>
      </c>
      <c r="I3">
        <f>LEN(G3)-LEN(SUBSTITUTE(G3,"g",))+LEN(G3)-LEN(SUBSTITUTE(G3,"G",))+LEN(G3)-LEN(SUBSTITUTE(G3,"c",))+LEN(G3)-LEN(SUBSTITUTE(G3,"C",))</f>
        <v>12</v>
      </c>
      <c r="J3" s="37">
        <f>LEN(G3)</f>
        <v>24</v>
      </c>
      <c r="K3" s="40">
        <f t="shared" ref="K3:K10" si="0">I3/(J3)</f>
        <v>0.5</v>
      </c>
      <c r="L3" s="41">
        <f t="shared" ref="L3:L10" si="1">((H3*2)+(I3*4))-6</f>
        <v>66</v>
      </c>
      <c r="M3" t="s">
        <v>485</v>
      </c>
      <c r="N3">
        <f t="shared" ref="N3:N10" si="2">P3-O3</f>
        <v>12</v>
      </c>
      <c r="O3">
        <f>LEN(M3)-LEN(SUBSTITUTE(M3,"g",))+LEN(M3)-LEN(SUBSTITUTE(M3,"G",))+LEN(M3)-LEN(SUBSTITUTE(M3,"c",))+LEN(M3)-LEN(SUBSTITUTE(M3,"C",))</f>
        <v>12</v>
      </c>
      <c r="P3" s="37">
        <f>LEN(M3)</f>
        <v>24</v>
      </c>
      <c r="Q3" s="40">
        <f>O3/(P3)</f>
        <v>0.5</v>
      </c>
      <c r="R3" s="41">
        <f t="shared" ref="R3:R10" si="3">((N3*2)+(O3*4))-6</f>
        <v>66</v>
      </c>
      <c r="S3" t="s">
        <v>486</v>
      </c>
      <c r="U3" t="s">
        <v>461</v>
      </c>
    </row>
    <row r="4" spans="1:45" ht="16">
      <c r="A4" t="s">
        <v>199</v>
      </c>
      <c r="B4" s="39" t="s">
        <v>434</v>
      </c>
      <c r="C4" s="37">
        <f>LEN(S4)</f>
        <v>1692</v>
      </c>
      <c r="D4" t="s">
        <v>487</v>
      </c>
      <c r="E4" t="s">
        <v>488</v>
      </c>
      <c r="F4">
        <f>LEN(G4&amp;M4)</f>
        <v>44</v>
      </c>
      <c r="G4" t="s">
        <v>487</v>
      </c>
      <c r="H4">
        <f t="shared" ref="H4:H9" si="4">J4-I4</f>
        <v>8</v>
      </c>
      <c r="I4">
        <f t="shared" ref="I4:I9" si="5">LEN(G4)-LEN(SUBSTITUTE(G4,"g",))+LEN(G4)-LEN(SUBSTITUTE(G4,"G",))+LEN(G4)-LEN(SUBSTITUTE(G4,"c",))+LEN(G4)-LEN(SUBSTITUTE(G4,"C",))</f>
        <v>12</v>
      </c>
      <c r="J4" s="37">
        <f t="shared" ref="J4:J10" si="6">LEN(G4)</f>
        <v>20</v>
      </c>
      <c r="K4" s="40">
        <f t="shared" si="0"/>
        <v>0.6</v>
      </c>
      <c r="L4" s="41">
        <f t="shared" si="1"/>
        <v>58</v>
      </c>
      <c r="M4" t="s">
        <v>488</v>
      </c>
      <c r="N4">
        <f t="shared" si="2"/>
        <v>12</v>
      </c>
      <c r="O4">
        <f t="shared" ref="O4:O10" si="7">LEN(M4)-LEN(SUBSTITUTE(M4,"g",))+LEN(M4)-LEN(SUBSTITUTE(M4,"G",))+LEN(M4)-LEN(SUBSTITUTE(M4,"c",))+LEN(M4)-LEN(SUBSTITUTE(M4,"C",))</f>
        <v>12</v>
      </c>
      <c r="P4" s="37">
        <f t="shared" ref="P4:P10" si="8">LEN(M4)</f>
        <v>24</v>
      </c>
      <c r="Q4" s="40">
        <f t="shared" ref="Q4:Q10" si="9">O4/(P4)</f>
        <v>0.5</v>
      </c>
      <c r="R4" s="41">
        <f t="shared" si="3"/>
        <v>66</v>
      </c>
      <c r="S4" t="s">
        <v>489</v>
      </c>
      <c r="U4" t="s">
        <v>462</v>
      </c>
    </row>
    <row r="5" spans="1:45" ht="16">
      <c r="A5" t="s">
        <v>201</v>
      </c>
      <c r="B5" s="39" t="s">
        <v>490</v>
      </c>
      <c r="C5" s="37">
        <f>LEN(S5)</f>
        <v>1443</v>
      </c>
      <c r="D5" t="s">
        <v>491</v>
      </c>
      <c r="E5" t="s">
        <v>492</v>
      </c>
      <c r="F5">
        <f>LEN(G5&amp;M5)</f>
        <v>46</v>
      </c>
      <c r="G5" t="s">
        <v>491</v>
      </c>
      <c r="H5">
        <f t="shared" si="4"/>
        <v>13</v>
      </c>
      <c r="I5">
        <f t="shared" si="5"/>
        <v>11</v>
      </c>
      <c r="J5" s="37">
        <f t="shared" si="6"/>
        <v>24</v>
      </c>
      <c r="K5" s="40">
        <f t="shared" si="0"/>
        <v>0.45833333333333331</v>
      </c>
      <c r="L5" s="41">
        <f t="shared" si="1"/>
        <v>64</v>
      </c>
      <c r="M5" t="s">
        <v>492</v>
      </c>
      <c r="N5">
        <f t="shared" si="2"/>
        <v>10</v>
      </c>
      <c r="O5">
        <f t="shared" si="7"/>
        <v>12</v>
      </c>
      <c r="P5" s="37">
        <f>LEN(M5)</f>
        <v>22</v>
      </c>
      <c r="Q5" s="40">
        <f>O5/(P5)</f>
        <v>0.54545454545454541</v>
      </c>
      <c r="R5" s="41">
        <f t="shared" si="3"/>
        <v>62</v>
      </c>
      <c r="S5" t="s">
        <v>493</v>
      </c>
      <c r="U5" t="s">
        <v>463</v>
      </c>
    </row>
    <row r="6" spans="1:45" ht="16">
      <c r="A6" t="s">
        <v>204</v>
      </c>
      <c r="B6" s="39" t="s">
        <v>439</v>
      </c>
      <c r="C6" s="37">
        <f t="shared" ref="C6:C10" si="10">LEN(S6)</f>
        <v>1272</v>
      </c>
      <c r="D6" t="s">
        <v>494</v>
      </c>
      <c r="E6" t="s">
        <v>495</v>
      </c>
      <c r="F6">
        <f t="shared" ref="F6:F10" si="11">LEN(G6&amp;M6)</f>
        <v>41</v>
      </c>
      <c r="G6" t="s">
        <v>494</v>
      </c>
      <c r="H6">
        <f t="shared" si="4"/>
        <v>10</v>
      </c>
      <c r="I6">
        <f t="shared" si="5"/>
        <v>11</v>
      </c>
      <c r="J6" s="37">
        <f t="shared" si="6"/>
        <v>21</v>
      </c>
      <c r="K6" s="40">
        <f t="shared" si="0"/>
        <v>0.52380952380952384</v>
      </c>
      <c r="L6" s="41">
        <f t="shared" si="1"/>
        <v>58</v>
      </c>
      <c r="M6" t="s">
        <v>495</v>
      </c>
      <c r="N6">
        <f t="shared" si="2"/>
        <v>8</v>
      </c>
      <c r="O6">
        <f t="shared" si="7"/>
        <v>12</v>
      </c>
      <c r="P6" s="37">
        <f t="shared" si="8"/>
        <v>20</v>
      </c>
      <c r="Q6" s="40">
        <f t="shared" si="9"/>
        <v>0.6</v>
      </c>
      <c r="R6" s="41">
        <f t="shared" si="3"/>
        <v>58</v>
      </c>
      <c r="S6" t="s">
        <v>496</v>
      </c>
      <c r="U6" t="s">
        <v>464</v>
      </c>
    </row>
    <row r="7" spans="1:45" ht="16">
      <c r="A7" t="s">
        <v>206</v>
      </c>
      <c r="B7" s="39" t="s">
        <v>498</v>
      </c>
      <c r="C7" s="37">
        <f t="shared" si="10"/>
        <v>1362</v>
      </c>
      <c r="D7" t="s">
        <v>499</v>
      </c>
      <c r="E7" t="s">
        <v>500</v>
      </c>
      <c r="F7">
        <f t="shared" si="11"/>
        <v>44</v>
      </c>
      <c r="G7" t="s">
        <v>499</v>
      </c>
      <c r="H7">
        <f t="shared" si="4"/>
        <v>13</v>
      </c>
      <c r="I7">
        <f t="shared" si="5"/>
        <v>11</v>
      </c>
      <c r="J7" s="37">
        <f t="shared" si="6"/>
        <v>24</v>
      </c>
      <c r="K7" s="40">
        <f t="shared" si="0"/>
        <v>0.45833333333333331</v>
      </c>
      <c r="L7" s="41">
        <f t="shared" si="1"/>
        <v>64</v>
      </c>
      <c r="M7" t="s">
        <v>500</v>
      </c>
      <c r="N7">
        <f t="shared" si="2"/>
        <v>9</v>
      </c>
      <c r="O7">
        <f t="shared" si="7"/>
        <v>11</v>
      </c>
      <c r="P7" s="37">
        <f t="shared" si="8"/>
        <v>20</v>
      </c>
      <c r="Q7" s="40">
        <f t="shared" si="9"/>
        <v>0.55000000000000004</v>
      </c>
      <c r="R7" s="41">
        <f t="shared" si="3"/>
        <v>56</v>
      </c>
      <c r="S7" t="s">
        <v>497</v>
      </c>
      <c r="U7" t="s">
        <v>465</v>
      </c>
    </row>
    <row r="8" spans="1:45" ht="16">
      <c r="A8" t="s">
        <v>218</v>
      </c>
      <c r="B8" s="39" t="s">
        <v>453</v>
      </c>
      <c r="C8" s="37">
        <f t="shared" si="10"/>
        <v>1698</v>
      </c>
      <c r="D8" t="s">
        <v>501</v>
      </c>
      <c r="E8" t="s">
        <v>502</v>
      </c>
      <c r="F8">
        <f t="shared" si="11"/>
        <v>44</v>
      </c>
      <c r="G8" t="s">
        <v>501</v>
      </c>
      <c r="H8">
        <f t="shared" si="4"/>
        <v>12</v>
      </c>
      <c r="I8">
        <f t="shared" si="5"/>
        <v>11</v>
      </c>
      <c r="J8" s="37">
        <f t="shared" si="6"/>
        <v>23</v>
      </c>
      <c r="K8" s="40">
        <f t="shared" si="0"/>
        <v>0.47826086956521741</v>
      </c>
      <c r="L8" s="41">
        <f t="shared" si="1"/>
        <v>62</v>
      </c>
      <c r="M8" t="s">
        <v>502</v>
      </c>
      <c r="N8">
        <f t="shared" si="2"/>
        <v>10</v>
      </c>
      <c r="O8">
        <f t="shared" si="7"/>
        <v>11</v>
      </c>
      <c r="P8" s="37">
        <f t="shared" si="8"/>
        <v>21</v>
      </c>
      <c r="Q8" s="40">
        <f t="shared" si="9"/>
        <v>0.52380952380952384</v>
      </c>
      <c r="R8" s="41">
        <f t="shared" si="3"/>
        <v>58</v>
      </c>
      <c r="S8" t="s">
        <v>503</v>
      </c>
      <c r="U8" t="s">
        <v>466</v>
      </c>
    </row>
    <row r="9" spans="1:45" ht="16">
      <c r="A9" t="s">
        <v>219</v>
      </c>
      <c r="B9" s="39" t="s">
        <v>454</v>
      </c>
      <c r="C9" s="37">
        <f t="shared" si="10"/>
        <v>1458</v>
      </c>
      <c r="D9" t="s">
        <v>504</v>
      </c>
      <c r="E9" t="s">
        <v>505</v>
      </c>
      <c r="F9">
        <f t="shared" si="11"/>
        <v>42</v>
      </c>
      <c r="G9" t="s">
        <v>504</v>
      </c>
      <c r="H9">
        <f t="shared" si="4"/>
        <v>12</v>
      </c>
      <c r="I9">
        <f t="shared" si="5"/>
        <v>10</v>
      </c>
      <c r="J9" s="37">
        <f t="shared" si="6"/>
        <v>22</v>
      </c>
      <c r="K9" s="40">
        <f t="shared" si="0"/>
        <v>0.45454545454545453</v>
      </c>
      <c r="L9" s="41">
        <f t="shared" si="1"/>
        <v>58</v>
      </c>
      <c r="M9" t="s">
        <v>505</v>
      </c>
      <c r="N9">
        <f t="shared" si="2"/>
        <v>10</v>
      </c>
      <c r="O9">
        <f t="shared" si="7"/>
        <v>10</v>
      </c>
      <c r="P9" s="37">
        <f t="shared" si="8"/>
        <v>20</v>
      </c>
      <c r="Q9" s="40">
        <f t="shared" si="9"/>
        <v>0.5</v>
      </c>
      <c r="R9" s="41">
        <f t="shared" si="3"/>
        <v>54</v>
      </c>
      <c r="S9" t="s">
        <v>506</v>
      </c>
      <c r="U9" t="s">
        <v>467</v>
      </c>
    </row>
    <row r="10" spans="1:45" ht="16">
      <c r="A10" t="s">
        <v>220</v>
      </c>
      <c r="B10" s="39" t="s">
        <v>833</v>
      </c>
      <c r="C10" s="37">
        <f t="shared" si="10"/>
        <v>1764</v>
      </c>
      <c r="D10" t="s">
        <v>834</v>
      </c>
      <c r="E10" t="s">
        <v>835</v>
      </c>
      <c r="F10">
        <f t="shared" si="11"/>
        <v>45</v>
      </c>
      <c r="G10" t="s">
        <v>834</v>
      </c>
      <c r="H10">
        <v>9</v>
      </c>
      <c r="I10">
        <v>13</v>
      </c>
      <c r="J10" s="37">
        <f t="shared" si="6"/>
        <v>22</v>
      </c>
      <c r="K10" s="40">
        <f t="shared" si="0"/>
        <v>0.59090909090909094</v>
      </c>
      <c r="L10" s="41">
        <f t="shared" si="1"/>
        <v>64</v>
      </c>
      <c r="M10" t="s">
        <v>836</v>
      </c>
      <c r="N10">
        <f t="shared" si="2"/>
        <v>11</v>
      </c>
      <c r="O10">
        <f t="shared" si="7"/>
        <v>12</v>
      </c>
      <c r="P10" s="37">
        <f t="shared" si="8"/>
        <v>23</v>
      </c>
      <c r="Q10" s="40">
        <f t="shared" si="9"/>
        <v>0.52173913043478259</v>
      </c>
      <c r="R10" s="41">
        <f t="shared" si="3"/>
        <v>64</v>
      </c>
      <c r="S10" t="s">
        <v>507</v>
      </c>
      <c r="U10" t="s">
        <v>468</v>
      </c>
    </row>
  </sheetData>
  <mergeCells count="1">
    <mergeCell ref="A1:U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23"/>
  <sheetViews>
    <sheetView topLeftCell="O1" zoomScale="99" workbookViewId="0">
      <selection activeCell="AA2" sqref="AA2:AC2"/>
    </sheetView>
  </sheetViews>
  <sheetFormatPr baseColWidth="10" defaultColWidth="8.83203125" defaultRowHeight="15"/>
  <cols>
    <col min="1" max="1" width="24.5" bestFit="1" customWidth="1"/>
    <col min="2" max="2" width="20.83203125" customWidth="1"/>
    <col min="3" max="3" width="21.6640625" bestFit="1" customWidth="1"/>
    <col min="4" max="4" width="11.83203125" bestFit="1" customWidth="1"/>
    <col min="5" max="5" width="14" bestFit="1" customWidth="1"/>
    <col min="6" max="6" width="14" customWidth="1"/>
    <col min="7" max="7" width="12.6640625" bestFit="1" customWidth="1"/>
    <col min="8" max="8" width="12.6640625" customWidth="1"/>
    <col min="9" max="9" width="17.6640625" bestFit="1" customWidth="1"/>
    <col min="10" max="10" width="11.83203125" bestFit="1" customWidth="1"/>
    <col min="11" max="11" width="14.5" bestFit="1" customWidth="1"/>
    <col min="12" max="12" width="11.83203125" bestFit="1" customWidth="1"/>
    <col min="13" max="13" width="15.5" bestFit="1" customWidth="1"/>
    <col min="14" max="14" width="11.83203125" bestFit="1" customWidth="1"/>
    <col min="15" max="15" width="14.6640625" bestFit="1" customWidth="1"/>
    <col min="16" max="16" width="11.83203125" bestFit="1" customWidth="1"/>
    <col min="17" max="17" width="11.5" bestFit="1" customWidth="1"/>
    <col min="18" max="18" width="11.83203125" bestFit="1" customWidth="1"/>
    <col min="19" max="19" width="16.83203125" bestFit="1" customWidth="1"/>
    <col min="20" max="20" width="11.83203125" bestFit="1" customWidth="1"/>
    <col min="21" max="21" width="20.83203125" bestFit="1" customWidth="1"/>
    <col min="22" max="22" width="11.83203125" bestFit="1" customWidth="1"/>
    <col min="23" max="23" width="26.1640625" bestFit="1" customWidth="1"/>
    <col min="24" max="24" width="11.83203125" bestFit="1" customWidth="1"/>
    <col min="25" max="25" width="24.5" bestFit="1" customWidth="1"/>
    <col min="26" max="26" width="11.83203125" bestFit="1" customWidth="1"/>
    <col min="27" max="27" width="19.33203125" bestFit="1" customWidth="1"/>
    <col min="28" max="28" width="11.83203125" bestFit="1" customWidth="1"/>
  </cols>
  <sheetData>
    <row r="1" spans="1:29">
      <c r="A1" s="43" t="s">
        <v>790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</row>
    <row r="2" spans="1:29" s="2" customFormat="1">
      <c r="A2" s="44" t="s">
        <v>837</v>
      </c>
      <c r="B2" s="44"/>
      <c r="C2" s="44" t="s">
        <v>786</v>
      </c>
      <c r="D2" s="44"/>
      <c r="E2" s="44" t="s">
        <v>53</v>
      </c>
      <c r="F2" s="44"/>
      <c r="G2" s="44" t="s">
        <v>52</v>
      </c>
      <c r="H2" s="44"/>
      <c r="I2" s="44" t="s">
        <v>12</v>
      </c>
      <c r="J2" s="44"/>
      <c r="K2" s="44" t="s">
        <v>54</v>
      </c>
      <c r="L2" s="44"/>
      <c r="M2" s="44" t="s">
        <v>103</v>
      </c>
      <c r="N2" s="44"/>
      <c r="O2" s="44" t="s">
        <v>130</v>
      </c>
      <c r="P2" s="44"/>
      <c r="Q2" s="44" t="s">
        <v>160</v>
      </c>
      <c r="R2" s="44"/>
      <c r="S2" s="44" t="s">
        <v>838</v>
      </c>
      <c r="T2" s="44"/>
      <c r="U2" s="44" t="s">
        <v>315</v>
      </c>
      <c r="V2" s="44"/>
      <c r="W2" s="44" t="s">
        <v>330</v>
      </c>
      <c r="X2" s="44"/>
      <c r="Y2" s="44" t="s">
        <v>345</v>
      </c>
      <c r="Z2" s="44"/>
      <c r="AA2" s="44" t="s">
        <v>368</v>
      </c>
      <c r="AB2" s="44"/>
      <c r="AC2" s="44"/>
    </row>
    <row r="3" spans="1:29" s="2" customFormat="1">
      <c r="A3" s="20" t="s">
        <v>521</v>
      </c>
      <c r="B3" s="20" t="s">
        <v>785</v>
      </c>
      <c r="C3" s="20" t="s">
        <v>521</v>
      </c>
      <c r="D3" s="20" t="s">
        <v>785</v>
      </c>
      <c r="E3" s="20" t="s">
        <v>521</v>
      </c>
      <c r="F3" s="20" t="s">
        <v>785</v>
      </c>
      <c r="G3" s="20" t="s">
        <v>521</v>
      </c>
      <c r="H3" s="20" t="s">
        <v>785</v>
      </c>
      <c r="I3" s="20" t="s">
        <v>521</v>
      </c>
      <c r="J3" s="20" t="s">
        <v>785</v>
      </c>
      <c r="K3" s="20" t="s">
        <v>521</v>
      </c>
      <c r="L3" s="20" t="s">
        <v>785</v>
      </c>
      <c r="M3" s="20" t="s">
        <v>521</v>
      </c>
      <c r="N3" s="20" t="s">
        <v>785</v>
      </c>
      <c r="O3" s="20" t="s">
        <v>521</v>
      </c>
      <c r="P3" s="20" t="s">
        <v>785</v>
      </c>
      <c r="Q3" s="20" t="s">
        <v>521</v>
      </c>
      <c r="R3" s="20" t="s">
        <v>785</v>
      </c>
      <c r="S3" s="20" t="s">
        <v>521</v>
      </c>
      <c r="T3" s="20" t="s">
        <v>785</v>
      </c>
      <c r="U3" s="20" t="s">
        <v>521</v>
      </c>
      <c r="V3" s="20" t="s">
        <v>785</v>
      </c>
      <c r="W3" s="20" t="s">
        <v>521</v>
      </c>
      <c r="X3" s="20" t="s">
        <v>785</v>
      </c>
      <c r="Y3" s="20" t="s">
        <v>521</v>
      </c>
      <c r="Z3" s="20" t="s">
        <v>785</v>
      </c>
      <c r="AA3" s="20" t="s">
        <v>521</v>
      </c>
      <c r="AB3" s="20" t="s">
        <v>785</v>
      </c>
    </row>
    <row r="4" spans="1:29">
      <c r="A4" t="s">
        <v>0</v>
      </c>
      <c r="B4" t="s">
        <v>522</v>
      </c>
      <c r="C4" t="s">
        <v>13</v>
      </c>
      <c r="D4" t="s">
        <v>534</v>
      </c>
      <c r="E4" t="s">
        <v>55</v>
      </c>
      <c r="F4" t="s">
        <v>616</v>
      </c>
      <c r="G4" t="s">
        <v>32</v>
      </c>
      <c r="H4" t="s">
        <v>664</v>
      </c>
      <c r="I4" t="s">
        <v>415</v>
      </c>
      <c r="J4" t="s">
        <v>197</v>
      </c>
      <c r="K4" t="s">
        <v>74</v>
      </c>
      <c r="L4" t="s">
        <v>553</v>
      </c>
      <c r="M4" t="s">
        <v>104</v>
      </c>
      <c r="N4" t="s">
        <v>684</v>
      </c>
      <c r="O4" t="s">
        <v>131</v>
      </c>
      <c r="P4" t="s">
        <v>635</v>
      </c>
      <c r="Q4" t="s">
        <v>161</v>
      </c>
      <c r="R4" t="s">
        <v>582</v>
      </c>
      <c r="S4" t="s">
        <v>369</v>
      </c>
      <c r="T4" t="s">
        <v>748</v>
      </c>
      <c r="U4" t="s">
        <v>328</v>
      </c>
      <c r="V4" t="s">
        <v>710</v>
      </c>
      <c r="W4" t="s">
        <v>335</v>
      </c>
      <c r="X4" t="s">
        <v>772</v>
      </c>
      <c r="Y4" t="s">
        <v>355</v>
      </c>
      <c r="Z4" t="s">
        <v>725</v>
      </c>
      <c r="AA4" t="s">
        <v>370</v>
      </c>
      <c r="AB4" t="s">
        <v>759</v>
      </c>
    </row>
    <row r="5" spans="1:29">
      <c r="A5" t="s">
        <v>1</v>
      </c>
      <c r="B5" t="s">
        <v>523</v>
      </c>
      <c r="C5" t="s">
        <v>14</v>
      </c>
      <c r="D5" t="s">
        <v>535</v>
      </c>
      <c r="E5" t="s">
        <v>56</v>
      </c>
      <c r="F5" t="s">
        <v>617</v>
      </c>
      <c r="G5" t="s">
        <v>33</v>
      </c>
      <c r="H5" t="s">
        <v>665</v>
      </c>
      <c r="I5" t="s">
        <v>610</v>
      </c>
      <c r="J5" t="s">
        <v>198</v>
      </c>
      <c r="K5" t="s">
        <v>75</v>
      </c>
      <c r="L5" t="s">
        <v>554</v>
      </c>
      <c r="M5" t="s">
        <v>105</v>
      </c>
      <c r="N5" t="s">
        <v>685</v>
      </c>
      <c r="O5" t="s">
        <v>132</v>
      </c>
      <c r="P5" t="s">
        <v>636</v>
      </c>
      <c r="Q5" t="s">
        <v>162</v>
      </c>
      <c r="R5" t="s">
        <v>583</v>
      </c>
      <c r="S5" t="s">
        <v>371</v>
      </c>
      <c r="T5" t="s">
        <v>749</v>
      </c>
      <c r="U5" t="s">
        <v>320</v>
      </c>
      <c r="V5" t="s">
        <v>711</v>
      </c>
      <c r="W5" t="s">
        <v>342</v>
      </c>
      <c r="X5" t="s">
        <v>773</v>
      </c>
      <c r="Y5" t="s">
        <v>354</v>
      </c>
      <c r="Z5" t="s">
        <v>726</v>
      </c>
      <c r="AA5" t="s">
        <v>372</v>
      </c>
      <c r="AB5" t="s">
        <v>760</v>
      </c>
    </row>
    <row r="6" spans="1:29">
      <c r="A6" t="s">
        <v>2</v>
      </c>
      <c r="B6" t="s">
        <v>524</v>
      </c>
      <c r="C6" t="s">
        <v>15</v>
      </c>
      <c r="D6" t="s">
        <v>536</v>
      </c>
      <c r="E6" t="s">
        <v>57</v>
      </c>
      <c r="F6" t="s">
        <v>618</v>
      </c>
      <c r="G6" t="s">
        <v>34</v>
      </c>
      <c r="H6" t="s">
        <v>666</v>
      </c>
      <c r="I6" t="s">
        <v>416</v>
      </c>
      <c r="J6" t="s">
        <v>199</v>
      </c>
      <c r="K6" t="s">
        <v>76</v>
      </c>
      <c r="L6" t="s">
        <v>555</v>
      </c>
      <c r="M6" t="s">
        <v>106</v>
      </c>
      <c r="N6" t="s">
        <v>686</v>
      </c>
      <c r="O6" t="s">
        <v>133</v>
      </c>
      <c r="P6" t="s">
        <v>637</v>
      </c>
      <c r="Q6" t="s">
        <v>163</v>
      </c>
      <c r="R6" t="s">
        <v>584</v>
      </c>
      <c r="S6" t="s">
        <v>373</v>
      </c>
      <c r="T6" t="s">
        <v>750</v>
      </c>
      <c r="U6" t="s">
        <v>327</v>
      </c>
      <c r="V6" t="s">
        <v>712</v>
      </c>
      <c r="W6" t="s">
        <v>333</v>
      </c>
      <c r="X6" t="s">
        <v>774</v>
      </c>
      <c r="Y6" t="s">
        <v>364</v>
      </c>
      <c r="Z6" t="s">
        <v>727</v>
      </c>
      <c r="AA6" t="s">
        <v>374</v>
      </c>
      <c r="AB6" t="s">
        <v>761</v>
      </c>
    </row>
    <row r="7" spans="1:29">
      <c r="A7" t="s">
        <v>3</v>
      </c>
      <c r="B7" t="s">
        <v>525</v>
      </c>
      <c r="C7" t="s">
        <v>16</v>
      </c>
      <c r="D7" t="s">
        <v>537</v>
      </c>
      <c r="E7" t="s">
        <v>58</v>
      </c>
      <c r="F7" t="s">
        <v>619</v>
      </c>
      <c r="G7" t="s">
        <v>35</v>
      </c>
      <c r="H7" t="s">
        <v>667</v>
      </c>
      <c r="I7" t="s">
        <v>417</v>
      </c>
      <c r="J7" t="s">
        <v>200</v>
      </c>
      <c r="K7" t="s">
        <v>77</v>
      </c>
      <c r="L7" t="s">
        <v>556</v>
      </c>
      <c r="M7" t="s">
        <v>107</v>
      </c>
      <c r="N7" t="s">
        <v>687</v>
      </c>
      <c r="O7" t="s">
        <v>134</v>
      </c>
      <c r="P7" t="s">
        <v>638</v>
      </c>
      <c r="Q7" t="s">
        <v>164</v>
      </c>
      <c r="R7" t="s">
        <v>585</v>
      </c>
      <c r="S7" t="s">
        <v>375</v>
      </c>
      <c r="T7" t="s">
        <v>751</v>
      </c>
      <c r="U7" t="s">
        <v>316</v>
      </c>
      <c r="V7" t="s">
        <v>713</v>
      </c>
      <c r="W7" t="s">
        <v>331</v>
      </c>
      <c r="X7" t="s">
        <v>775</v>
      </c>
      <c r="Y7" t="s">
        <v>344</v>
      </c>
      <c r="Z7" t="s">
        <v>728</v>
      </c>
      <c r="AA7" t="s">
        <v>376</v>
      </c>
      <c r="AB7" t="s">
        <v>762</v>
      </c>
    </row>
    <row r="8" spans="1:29">
      <c r="A8" t="s">
        <v>4</v>
      </c>
      <c r="B8" t="s">
        <v>526</v>
      </c>
      <c r="C8" t="s">
        <v>17</v>
      </c>
      <c r="D8" t="s">
        <v>538</v>
      </c>
      <c r="E8" t="s">
        <v>59</v>
      </c>
      <c r="F8" t="s">
        <v>620</v>
      </c>
      <c r="G8" t="s">
        <v>36</v>
      </c>
      <c r="H8" t="s">
        <v>668</v>
      </c>
      <c r="I8" t="s">
        <v>611</v>
      </c>
      <c r="J8" t="s">
        <v>201</v>
      </c>
      <c r="K8" t="s">
        <v>78</v>
      </c>
      <c r="L8" t="s">
        <v>557</v>
      </c>
      <c r="M8" t="s">
        <v>108</v>
      </c>
      <c r="N8" t="s">
        <v>688</v>
      </c>
      <c r="O8" t="s">
        <v>135</v>
      </c>
      <c r="P8" t="s">
        <v>639</v>
      </c>
      <c r="Q8" t="s">
        <v>165</v>
      </c>
      <c r="R8" t="s">
        <v>586</v>
      </c>
      <c r="S8" t="s">
        <v>377</v>
      </c>
      <c r="T8" t="s">
        <v>752</v>
      </c>
      <c r="U8" t="s">
        <v>317</v>
      </c>
      <c r="V8" t="s">
        <v>714</v>
      </c>
      <c r="W8" t="s">
        <v>339</v>
      </c>
      <c r="X8" t="s">
        <v>776</v>
      </c>
      <c r="Y8" t="s">
        <v>353</v>
      </c>
      <c r="Z8" t="s">
        <v>729</v>
      </c>
      <c r="AA8" t="s">
        <v>378</v>
      </c>
      <c r="AB8" t="s">
        <v>763</v>
      </c>
    </row>
    <row r="9" spans="1:29">
      <c r="A9" t="s">
        <v>5</v>
      </c>
      <c r="B9" t="s">
        <v>527</v>
      </c>
      <c r="C9" t="s">
        <v>18</v>
      </c>
      <c r="D9" t="s">
        <v>539</v>
      </c>
      <c r="E9" t="s">
        <v>60</v>
      </c>
      <c r="F9" t="s">
        <v>621</v>
      </c>
      <c r="G9" t="s">
        <v>37</v>
      </c>
      <c r="H9" t="s">
        <v>669</v>
      </c>
      <c r="I9" t="s">
        <v>418</v>
      </c>
      <c r="J9" t="s">
        <v>202</v>
      </c>
      <c r="K9" t="s">
        <v>79</v>
      </c>
      <c r="L9" t="s">
        <v>558</v>
      </c>
      <c r="M9" t="s">
        <v>109</v>
      </c>
      <c r="N9" t="s">
        <v>689</v>
      </c>
      <c r="O9" t="s">
        <v>136</v>
      </c>
      <c r="P9" t="s">
        <v>640</v>
      </c>
      <c r="Q9" t="s">
        <v>166</v>
      </c>
      <c r="R9" t="s">
        <v>587</v>
      </c>
      <c r="S9" t="s">
        <v>379</v>
      </c>
      <c r="T9" t="s">
        <v>753</v>
      </c>
      <c r="U9" t="s">
        <v>323</v>
      </c>
      <c r="V9" t="s">
        <v>715</v>
      </c>
      <c r="W9" t="s">
        <v>341</v>
      </c>
      <c r="X9" t="s">
        <v>777</v>
      </c>
      <c r="Y9" t="s">
        <v>357</v>
      </c>
      <c r="Z9" t="s">
        <v>730</v>
      </c>
      <c r="AA9" t="s">
        <v>380</v>
      </c>
      <c r="AB9" t="s">
        <v>764</v>
      </c>
    </row>
    <row r="10" spans="1:29">
      <c r="A10" t="s">
        <v>6</v>
      </c>
      <c r="B10" t="s">
        <v>528</v>
      </c>
      <c r="C10" t="s">
        <v>19</v>
      </c>
      <c r="D10" t="s">
        <v>540</v>
      </c>
      <c r="E10" t="s">
        <v>61</v>
      </c>
      <c r="F10" t="s">
        <v>622</v>
      </c>
      <c r="G10" t="s">
        <v>38</v>
      </c>
      <c r="H10" t="s">
        <v>670</v>
      </c>
      <c r="I10" t="s">
        <v>403</v>
      </c>
      <c r="J10" t="s">
        <v>203</v>
      </c>
      <c r="K10" t="s">
        <v>80</v>
      </c>
      <c r="L10" t="s">
        <v>559</v>
      </c>
      <c r="M10" t="s">
        <v>110</v>
      </c>
      <c r="N10" t="s">
        <v>690</v>
      </c>
      <c r="O10" t="s">
        <v>137</v>
      </c>
      <c r="P10" t="s">
        <v>641</v>
      </c>
      <c r="Q10" t="s">
        <v>167</v>
      </c>
      <c r="R10" t="s">
        <v>588</v>
      </c>
      <c r="S10" t="s">
        <v>381</v>
      </c>
      <c r="T10" t="s">
        <v>754</v>
      </c>
      <c r="U10" t="s">
        <v>319</v>
      </c>
      <c r="V10" t="s">
        <v>716</v>
      </c>
      <c r="W10" t="s">
        <v>329</v>
      </c>
      <c r="X10" t="s">
        <v>778</v>
      </c>
      <c r="Y10" t="s">
        <v>356</v>
      </c>
      <c r="Z10" t="s">
        <v>731</v>
      </c>
      <c r="AA10" t="s">
        <v>382</v>
      </c>
      <c r="AB10" t="s">
        <v>765</v>
      </c>
    </row>
    <row r="11" spans="1:29">
      <c r="A11" t="s">
        <v>7</v>
      </c>
      <c r="B11" t="s">
        <v>529</v>
      </c>
      <c r="C11" t="s">
        <v>20</v>
      </c>
      <c r="D11" t="s">
        <v>541</v>
      </c>
      <c r="E11" t="s">
        <v>62</v>
      </c>
      <c r="F11" t="s">
        <v>623</v>
      </c>
      <c r="G11" t="s">
        <v>39</v>
      </c>
      <c r="H11" t="s">
        <v>671</v>
      </c>
      <c r="I11" t="s">
        <v>419</v>
      </c>
      <c r="J11" t="s">
        <v>204</v>
      </c>
      <c r="K11" t="s">
        <v>81</v>
      </c>
      <c r="L11" t="s">
        <v>560</v>
      </c>
      <c r="M11" t="s">
        <v>111</v>
      </c>
      <c r="N11" t="s">
        <v>691</v>
      </c>
      <c r="O11" t="s">
        <v>138</v>
      </c>
      <c r="P11" t="s">
        <v>642</v>
      </c>
      <c r="Q11" t="s">
        <v>168</v>
      </c>
      <c r="R11" t="s">
        <v>589</v>
      </c>
      <c r="S11" t="s">
        <v>383</v>
      </c>
      <c r="T11" t="s">
        <v>755</v>
      </c>
      <c r="U11" t="s">
        <v>321</v>
      </c>
      <c r="V11" t="s">
        <v>717</v>
      </c>
      <c r="W11" t="s">
        <v>337</v>
      </c>
      <c r="X11" t="s">
        <v>779</v>
      </c>
      <c r="Y11" t="s">
        <v>348</v>
      </c>
      <c r="Z11" t="s">
        <v>732</v>
      </c>
      <c r="AA11" t="s">
        <v>384</v>
      </c>
      <c r="AB11" t="s">
        <v>766</v>
      </c>
    </row>
    <row r="12" spans="1:29">
      <c r="A12" t="s">
        <v>8</v>
      </c>
      <c r="B12" t="s">
        <v>530</v>
      </c>
      <c r="C12" t="s">
        <v>21</v>
      </c>
      <c r="D12" t="s">
        <v>542</v>
      </c>
      <c r="E12" t="s">
        <v>63</v>
      </c>
      <c r="F12" t="s">
        <v>624</v>
      </c>
      <c r="G12" t="s">
        <v>40</v>
      </c>
      <c r="H12" t="s">
        <v>672</v>
      </c>
      <c r="I12" t="s">
        <v>405</v>
      </c>
      <c r="J12" t="s">
        <v>205</v>
      </c>
      <c r="K12" t="s">
        <v>82</v>
      </c>
      <c r="L12" t="s">
        <v>561</v>
      </c>
      <c r="M12" t="s">
        <v>112</v>
      </c>
      <c r="N12" t="s">
        <v>692</v>
      </c>
      <c r="O12" t="s">
        <v>139</v>
      </c>
      <c r="P12" t="s">
        <v>643</v>
      </c>
      <c r="Q12" t="s">
        <v>169</v>
      </c>
      <c r="R12" t="s">
        <v>590</v>
      </c>
      <c r="S12" t="s">
        <v>385</v>
      </c>
      <c r="T12" t="s">
        <v>756</v>
      </c>
      <c r="U12" t="s">
        <v>326</v>
      </c>
      <c r="V12" t="s">
        <v>718</v>
      </c>
      <c r="W12" t="s">
        <v>336</v>
      </c>
      <c r="X12" t="s">
        <v>780</v>
      </c>
      <c r="Y12" t="s">
        <v>365</v>
      </c>
      <c r="Z12" t="s">
        <v>733</v>
      </c>
      <c r="AA12" t="s">
        <v>386</v>
      </c>
      <c r="AB12" t="s">
        <v>767</v>
      </c>
    </row>
    <row r="13" spans="1:29">
      <c r="A13" t="s">
        <v>9</v>
      </c>
      <c r="B13" t="s">
        <v>531</v>
      </c>
      <c r="C13" t="s">
        <v>22</v>
      </c>
      <c r="D13" t="s">
        <v>543</v>
      </c>
      <c r="E13" t="s">
        <v>64</v>
      </c>
      <c r="F13" t="s">
        <v>625</v>
      </c>
      <c r="G13" t="s">
        <v>41</v>
      </c>
      <c r="H13" t="s">
        <v>673</v>
      </c>
      <c r="I13" t="s">
        <v>612</v>
      </c>
      <c r="J13" t="s">
        <v>206</v>
      </c>
      <c r="K13" t="s">
        <v>83</v>
      </c>
      <c r="L13" t="s">
        <v>562</v>
      </c>
      <c r="M13" t="s">
        <v>113</v>
      </c>
      <c r="N13" t="s">
        <v>693</v>
      </c>
      <c r="O13" t="s">
        <v>140</v>
      </c>
      <c r="P13" t="s">
        <v>644</v>
      </c>
      <c r="Q13" t="s">
        <v>170</v>
      </c>
      <c r="R13" t="s">
        <v>591</v>
      </c>
      <c r="S13" t="s">
        <v>387</v>
      </c>
      <c r="T13" t="s">
        <v>757</v>
      </c>
      <c r="U13" t="s">
        <v>322</v>
      </c>
      <c r="V13" t="s">
        <v>719</v>
      </c>
      <c r="W13" t="s">
        <v>340</v>
      </c>
      <c r="X13" t="s">
        <v>781</v>
      </c>
      <c r="Y13" s="3" t="s">
        <v>346</v>
      </c>
      <c r="Z13" t="s">
        <v>734</v>
      </c>
      <c r="AA13" t="s">
        <v>388</v>
      </c>
      <c r="AB13" t="s">
        <v>768</v>
      </c>
    </row>
    <row r="14" spans="1:29">
      <c r="A14" t="s">
        <v>10</v>
      </c>
      <c r="B14" t="s">
        <v>532</v>
      </c>
      <c r="C14" t="s">
        <v>23</v>
      </c>
      <c r="D14" t="s">
        <v>544</v>
      </c>
      <c r="E14" t="s">
        <v>65</v>
      </c>
      <c r="F14" t="s">
        <v>626</v>
      </c>
      <c r="G14" t="s">
        <v>42</v>
      </c>
      <c r="H14" t="s">
        <v>674</v>
      </c>
      <c r="I14" t="s">
        <v>420</v>
      </c>
      <c r="J14" t="s">
        <v>207</v>
      </c>
      <c r="K14" t="s">
        <v>84</v>
      </c>
      <c r="L14" t="s">
        <v>563</v>
      </c>
      <c r="M14" t="s">
        <v>114</v>
      </c>
      <c r="N14" t="s">
        <v>694</v>
      </c>
      <c r="O14" t="s">
        <v>141</v>
      </c>
      <c r="P14" t="s">
        <v>645</v>
      </c>
      <c r="Q14" t="s">
        <v>171</v>
      </c>
      <c r="R14" t="s">
        <v>592</v>
      </c>
      <c r="S14" t="s">
        <v>387</v>
      </c>
      <c r="T14" t="s">
        <v>758</v>
      </c>
      <c r="U14" t="s">
        <v>324</v>
      </c>
      <c r="V14" t="s">
        <v>720</v>
      </c>
      <c r="W14" t="s">
        <v>334</v>
      </c>
      <c r="X14" t="s">
        <v>782</v>
      </c>
      <c r="Y14" t="s">
        <v>352</v>
      </c>
      <c r="Z14" t="s">
        <v>735</v>
      </c>
      <c r="AA14" t="s">
        <v>389</v>
      </c>
      <c r="AB14" t="s">
        <v>769</v>
      </c>
    </row>
    <row r="15" spans="1:29">
      <c r="A15" t="s">
        <v>11</v>
      </c>
      <c r="B15" t="s">
        <v>533</v>
      </c>
      <c r="C15" t="s">
        <v>24</v>
      </c>
      <c r="D15" t="s">
        <v>545</v>
      </c>
      <c r="E15" t="s">
        <v>66</v>
      </c>
      <c r="F15" t="s">
        <v>627</v>
      </c>
      <c r="G15" t="s">
        <v>43</v>
      </c>
      <c r="H15" t="s">
        <v>675</v>
      </c>
      <c r="I15" t="s">
        <v>404</v>
      </c>
      <c r="J15" t="s">
        <v>208</v>
      </c>
      <c r="K15" t="s">
        <v>85</v>
      </c>
      <c r="L15" t="s">
        <v>564</v>
      </c>
      <c r="M15" t="s">
        <v>115</v>
      </c>
      <c r="N15" t="s">
        <v>695</v>
      </c>
      <c r="O15" t="s">
        <v>142</v>
      </c>
      <c r="P15" t="s">
        <v>646</v>
      </c>
      <c r="Q15" t="s">
        <v>172</v>
      </c>
      <c r="R15" t="s">
        <v>593</v>
      </c>
      <c r="U15" t="s">
        <v>325</v>
      </c>
      <c r="V15" t="s">
        <v>721</v>
      </c>
      <c r="W15" t="s">
        <v>338</v>
      </c>
      <c r="X15" t="s">
        <v>783</v>
      </c>
      <c r="Y15" t="s">
        <v>347</v>
      </c>
      <c r="Z15" t="s">
        <v>736</v>
      </c>
      <c r="AA15" t="s">
        <v>390</v>
      </c>
      <c r="AB15" t="s">
        <v>770</v>
      </c>
    </row>
    <row r="16" spans="1:29">
      <c r="C16" t="s">
        <v>25</v>
      </c>
      <c r="D16" t="s">
        <v>546</v>
      </c>
      <c r="E16" t="s">
        <v>67</v>
      </c>
      <c r="F16" t="s">
        <v>628</v>
      </c>
      <c r="G16" t="s">
        <v>44</v>
      </c>
      <c r="H16" t="s">
        <v>676</v>
      </c>
      <c r="I16" t="s">
        <v>421</v>
      </c>
      <c r="J16" t="s">
        <v>209</v>
      </c>
      <c r="K16" t="s">
        <v>86</v>
      </c>
      <c r="L16" t="s">
        <v>565</v>
      </c>
      <c r="M16" t="s">
        <v>116</v>
      </c>
      <c r="N16" t="s">
        <v>696</v>
      </c>
      <c r="O16" t="s">
        <v>143</v>
      </c>
      <c r="P16" t="s">
        <v>647</v>
      </c>
      <c r="Q16" t="s">
        <v>173</v>
      </c>
      <c r="R16" t="s">
        <v>594</v>
      </c>
      <c r="U16" t="s">
        <v>314</v>
      </c>
      <c r="V16" t="s">
        <v>722</v>
      </c>
      <c r="W16" t="s">
        <v>332</v>
      </c>
      <c r="X16" t="s">
        <v>784</v>
      </c>
      <c r="Y16" t="s">
        <v>366</v>
      </c>
      <c r="Z16" t="s">
        <v>737</v>
      </c>
      <c r="AA16" t="s">
        <v>391</v>
      </c>
      <c r="AB16" t="s">
        <v>771</v>
      </c>
    </row>
    <row r="17" spans="3:26">
      <c r="C17" t="s">
        <v>26</v>
      </c>
      <c r="D17" t="s">
        <v>547</v>
      </c>
      <c r="E17" t="s">
        <v>68</v>
      </c>
      <c r="F17" t="s">
        <v>629</v>
      </c>
      <c r="G17" t="s">
        <v>45</v>
      </c>
      <c r="H17" t="s">
        <v>677</v>
      </c>
      <c r="I17" t="s">
        <v>422</v>
      </c>
      <c r="J17" t="s">
        <v>210</v>
      </c>
      <c r="K17" t="s">
        <v>87</v>
      </c>
      <c r="L17" t="s">
        <v>566</v>
      </c>
      <c r="M17" t="s">
        <v>117</v>
      </c>
      <c r="N17" t="s">
        <v>697</v>
      </c>
      <c r="O17" t="s">
        <v>144</v>
      </c>
      <c r="P17" t="s">
        <v>648</v>
      </c>
      <c r="Q17" t="s">
        <v>174</v>
      </c>
      <c r="R17" t="s">
        <v>595</v>
      </c>
      <c r="U17" t="s">
        <v>313</v>
      </c>
      <c r="V17" t="s">
        <v>723</v>
      </c>
      <c r="W17" t="s">
        <v>343</v>
      </c>
      <c r="Y17" t="s">
        <v>367</v>
      </c>
      <c r="Z17" t="s">
        <v>738</v>
      </c>
    </row>
    <row r="18" spans="3:26">
      <c r="C18" t="s">
        <v>27</v>
      </c>
      <c r="D18" t="s">
        <v>548</v>
      </c>
      <c r="E18" t="s">
        <v>69</v>
      </c>
      <c r="F18" t="s">
        <v>630</v>
      </c>
      <c r="G18" t="s">
        <v>46</v>
      </c>
      <c r="H18" t="s">
        <v>678</v>
      </c>
      <c r="I18" t="s">
        <v>423</v>
      </c>
      <c r="J18" t="s">
        <v>211</v>
      </c>
      <c r="K18" t="s">
        <v>88</v>
      </c>
      <c r="L18" t="s">
        <v>567</v>
      </c>
      <c r="M18" t="s">
        <v>118</v>
      </c>
      <c r="N18" t="s">
        <v>698</v>
      </c>
      <c r="O18" t="s">
        <v>145</v>
      </c>
      <c r="P18" t="s">
        <v>649</v>
      </c>
      <c r="Q18" t="s">
        <v>175</v>
      </c>
      <c r="R18" t="s">
        <v>596</v>
      </c>
      <c r="U18" t="s">
        <v>318</v>
      </c>
      <c r="V18" t="s">
        <v>724</v>
      </c>
      <c r="Y18" t="s">
        <v>358</v>
      </c>
      <c r="Z18" t="s">
        <v>739</v>
      </c>
    </row>
    <row r="19" spans="3:26">
      <c r="C19" t="s">
        <v>28</v>
      </c>
      <c r="D19" t="s">
        <v>549</v>
      </c>
      <c r="E19" t="s">
        <v>70</v>
      </c>
      <c r="F19" t="s">
        <v>631</v>
      </c>
      <c r="G19" t="s">
        <v>47</v>
      </c>
      <c r="H19" t="s">
        <v>679</v>
      </c>
      <c r="I19" t="s">
        <v>613</v>
      </c>
      <c r="J19" t="s">
        <v>212</v>
      </c>
      <c r="K19" t="s">
        <v>89</v>
      </c>
      <c r="L19" t="s">
        <v>568</v>
      </c>
      <c r="M19" t="s">
        <v>119</v>
      </c>
      <c r="N19" t="s">
        <v>699</v>
      </c>
      <c r="O19" t="s">
        <v>146</v>
      </c>
      <c r="P19" t="s">
        <v>650</v>
      </c>
      <c r="Q19" t="s">
        <v>176</v>
      </c>
      <c r="R19" t="s">
        <v>597</v>
      </c>
      <c r="Y19" t="s">
        <v>362</v>
      </c>
      <c r="Z19" t="s">
        <v>740</v>
      </c>
    </row>
    <row r="20" spans="3:26">
      <c r="C20" t="s">
        <v>29</v>
      </c>
      <c r="D20" t="s">
        <v>550</v>
      </c>
      <c r="E20" t="s">
        <v>71</v>
      </c>
      <c r="F20" t="s">
        <v>632</v>
      </c>
      <c r="G20" t="s">
        <v>48</v>
      </c>
      <c r="H20" t="s">
        <v>680</v>
      </c>
      <c r="I20" t="s">
        <v>424</v>
      </c>
      <c r="J20" t="s">
        <v>213</v>
      </c>
      <c r="K20" t="s">
        <v>90</v>
      </c>
      <c r="L20" t="s">
        <v>569</v>
      </c>
      <c r="M20" t="s">
        <v>120</v>
      </c>
      <c r="N20" t="s">
        <v>700</v>
      </c>
      <c r="O20" t="s">
        <v>147</v>
      </c>
      <c r="P20" t="s">
        <v>651</v>
      </c>
      <c r="Q20" t="s">
        <v>177</v>
      </c>
      <c r="R20" t="s">
        <v>598</v>
      </c>
      <c r="Y20" t="s">
        <v>360</v>
      </c>
      <c r="Z20" t="s">
        <v>741</v>
      </c>
    </row>
    <row r="21" spans="3:26">
      <c r="C21" t="s">
        <v>30</v>
      </c>
      <c r="D21" t="s">
        <v>551</v>
      </c>
      <c r="E21" t="s">
        <v>72</v>
      </c>
      <c r="F21" t="s">
        <v>633</v>
      </c>
      <c r="G21" t="s">
        <v>49</v>
      </c>
      <c r="H21" t="s">
        <v>681</v>
      </c>
      <c r="I21" t="s">
        <v>614</v>
      </c>
      <c r="J21" t="s">
        <v>214</v>
      </c>
      <c r="K21" t="s">
        <v>91</v>
      </c>
      <c r="L21" t="s">
        <v>570</v>
      </c>
      <c r="M21" t="s">
        <v>121</v>
      </c>
      <c r="N21" t="s">
        <v>701</v>
      </c>
      <c r="O21" t="s">
        <v>148</v>
      </c>
      <c r="P21" t="s">
        <v>652</v>
      </c>
      <c r="Q21" t="s">
        <v>178</v>
      </c>
      <c r="R21" t="s">
        <v>599</v>
      </c>
      <c r="Y21" t="s">
        <v>350</v>
      </c>
      <c r="Z21" t="s">
        <v>742</v>
      </c>
    </row>
    <row r="22" spans="3:26">
      <c r="C22" t="s">
        <v>31</v>
      </c>
      <c r="D22" t="s">
        <v>552</v>
      </c>
      <c r="E22" t="s">
        <v>73</v>
      </c>
      <c r="F22" t="s">
        <v>634</v>
      </c>
      <c r="G22" t="s">
        <v>50</v>
      </c>
      <c r="H22" t="s">
        <v>682</v>
      </c>
      <c r="I22" t="s">
        <v>425</v>
      </c>
      <c r="J22" t="s">
        <v>215</v>
      </c>
      <c r="K22" t="s">
        <v>92</v>
      </c>
      <c r="L22" t="s">
        <v>571</v>
      </c>
      <c r="M22" t="s">
        <v>122</v>
      </c>
      <c r="N22" t="s">
        <v>702</v>
      </c>
      <c r="O22" t="s">
        <v>149</v>
      </c>
      <c r="P22" t="s">
        <v>653</v>
      </c>
      <c r="Q22" t="s">
        <v>179</v>
      </c>
      <c r="R22" t="s">
        <v>600</v>
      </c>
      <c r="Y22" t="s">
        <v>361</v>
      </c>
      <c r="Z22" t="s">
        <v>743</v>
      </c>
    </row>
    <row r="23" spans="3:26">
      <c r="G23" t="s">
        <v>51</v>
      </c>
      <c r="H23" t="s">
        <v>683</v>
      </c>
      <c r="I23" t="s">
        <v>426</v>
      </c>
      <c r="J23" t="s">
        <v>216</v>
      </c>
      <c r="K23" t="s">
        <v>93</v>
      </c>
      <c r="L23" t="s">
        <v>572</v>
      </c>
      <c r="M23" t="s">
        <v>123</v>
      </c>
      <c r="N23" t="s">
        <v>703</v>
      </c>
      <c r="O23" t="s">
        <v>150</v>
      </c>
      <c r="P23" t="s">
        <v>654</v>
      </c>
      <c r="Q23" t="s">
        <v>180</v>
      </c>
      <c r="R23" t="s">
        <v>601</v>
      </c>
      <c r="Y23" t="s">
        <v>359</v>
      </c>
      <c r="Z23" t="s">
        <v>744</v>
      </c>
    </row>
    <row r="24" spans="3:26">
      <c r="I24" t="s">
        <v>427</v>
      </c>
      <c r="J24" t="s">
        <v>217</v>
      </c>
      <c r="K24" t="s">
        <v>94</v>
      </c>
      <c r="L24" t="s">
        <v>573</v>
      </c>
      <c r="M24" t="s">
        <v>124</v>
      </c>
      <c r="N24" t="s">
        <v>704</v>
      </c>
      <c r="O24" t="s">
        <v>151</v>
      </c>
      <c r="P24" t="s">
        <v>655</v>
      </c>
      <c r="Q24" t="s">
        <v>181</v>
      </c>
      <c r="R24" t="s">
        <v>602</v>
      </c>
      <c r="Y24" t="s">
        <v>363</v>
      </c>
      <c r="Z24" t="s">
        <v>745</v>
      </c>
    </row>
    <row r="25" spans="3:26">
      <c r="I25" t="s">
        <v>428</v>
      </c>
      <c r="J25" t="s">
        <v>218</v>
      </c>
      <c r="K25" t="s">
        <v>95</v>
      </c>
      <c r="L25" t="s">
        <v>574</v>
      </c>
      <c r="M25" t="s">
        <v>125</v>
      </c>
      <c r="N25" t="s">
        <v>705</v>
      </c>
      <c r="O25" t="s">
        <v>152</v>
      </c>
      <c r="P25" t="s">
        <v>656</v>
      </c>
      <c r="Q25" t="s">
        <v>182</v>
      </c>
      <c r="R25" t="s">
        <v>603</v>
      </c>
      <c r="Y25" t="s">
        <v>351</v>
      </c>
      <c r="Z25" t="s">
        <v>746</v>
      </c>
    </row>
    <row r="26" spans="3:26">
      <c r="I26" t="s">
        <v>429</v>
      </c>
      <c r="J26" t="s">
        <v>219</v>
      </c>
      <c r="K26" t="s">
        <v>96</v>
      </c>
      <c r="L26" t="s">
        <v>575</v>
      </c>
      <c r="M26" t="s">
        <v>126</v>
      </c>
      <c r="N26" t="s">
        <v>706</v>
      </c>
      <c r="O26" t="s">
        <v>153</v>
      </c>
      <c r="P26" t="s">
        <v>657</v>
      </c>
      <c r="Q26" t="s">
        <v>183</v>
      </c>
      <c r="R26" t="s">
        <v>604</v>
      </c>
      <c r="Y26" t="s">
        <v>349</v>
      </c>
      <c r="Z26" t="s">
        <v>747</v>
      </c>
    </row>
    <row r="27" spans="3:26">
      <c r="I27" t="s">
        <v>615</v>
      </c>
      <c r="J27" t="s">
        <v>220</v>
      </c>
      <c r="K27" t="s">
        <v>97</v>
      </c>
      <c r="L27" t="s">
        <v>576</v>
      </c>
      <c r="M27" t="s">
        <v>127</v>
      </c>
      <c r="N27" t="s">
        <v>707</v>
      </c>
      <c r="O27" t="s">
        <v>154</v>
      </c>
      <c r="P27" t="s">
        <v>658</v>
      </c>
      <c r="Q27" t="s">
        <v>184</v>
      </c>
      <c r="R27" t="s">
        <v>605</v>
      </c>
    </row>
    <row r="28" spans="3:26">
      <c r="I28" t="s">
        <v>430</v>
      </c>
      <c r="J28" t="s">
        <v>221</v>
      </c>
      <c r="K28" t="s">
        <v>98</v>
      </c>
      <c r="L28" t="s">
        <v>577</v>
      </c>
      <c r="M28" t="s">
        <v>128</v>
      </c>
      <c r="N28" t="s">
        <v>708</v>
      </c>
      <c r="O28" t="s">
        <v>155</v>
      </c>
      <c r="P28" t="s">
        <v>659</v>
      </c>
      <c r="Q28" t="s">
        <v>185</v>
      </c>
      <c r="R28" t="s">
        <v>606</v>
      </c>
    </row>
    <row r="29" spans="3:26">
      <c r="I29" t="s">
        <v>406</v>
      </c>
      <c r="J29" t="s">
        <v>222</v>
      </c>
      <c r="K29" t="s">
        <v>99</v>
      </c>
      <c r="L29" t="s">
        <v>578</v>
      </c>
      <c r="M29" t="s">
        <v>129</v>
      </c>
      <c r="N29" t="s">
        <v>709</v>
      </c>
      <c r="O29" t="s">
        <v>156</v>
      </c>
      <c r="P29" t="s">
        <v>660</v>
      </c>
      <c r="Q29" t="s">
        <v>186</v>
      </c>
      <c r="R29" t="s">
        <v>607</v>
      </c>
    </row>
    <row r="30" spans="3:26">
      <c r="I30" t="s">
        <v>407</v>
      </c>
      <c r="J30" t="s">
        <v>223</v>
      </c>
      <c r="K30" t="s">
        <v>100</v>
      </c>
      <c r="L30" t="s">
        <v>579</v>
      </c>
      <c r="O30" t="s">
        <v>157</v>
      </c>
      <c r="P30" t="s">
        <v>661</v>
      </c>
      <c r="Q30" t="s">
        <v>187</v>
      </c>
      <c r="R30" t="s">
        <v>608</v>
      </c>
    </row>
    <row r="31" spans="3:26">
      <c r="I31" t="s">
        <v>431</v>
      </c>
      <c r="J31" t="s">
        <v>224</v>
      </c>
      <c r="K31" t="s">
        <v>101</v>
      </c>
      <c r="L31" t="s">
        <v>580</v>
      </c>
      <c r="O31" t="s">
        <v>158</v>
      </c>
      <c r="P31" t="s">
        <v>662</v>
      </c>
      <c r="Q31" t="s">
        <v>188</v>
      </c>
      <c r="R31" t="s">
        <v>609</v>
      </c>
    </row>
    <row r="32" spans="3:26">
      <c r="K32" t="s">
        <v>102</v>
      </c>
      <c r="L32" t="s">
        <v>581</v>
      </c>
      <c r="O32" t="s">
        <v>159</v>
      </c>
      <c r="P32" t="s">
        <v>663</v>
      </c>
    </row>
    <row r="223" spans="7:15">
      <c r="G223" s="1"/>
      <c r="H223" s="1"/>
      <c r="I223" s="1"/>
      <c r="J223" s="1"/>
      <c r="K223" s="1"/>
      <c r="L223" s="1"/>
      <c r="M223" s="1"/>
      <c r="N223" s="1"/>
      <c r="O223" s="1"/>
    </row>
  </sheetData>
  <mergeCells count="15">
    <mergeCell ref="A1:AB1"/>
    <mergeCell ref="O2:P2"/>
    <mergeCell ref="Q2:R2"/>
    <mergeCell ref="I2:J2"/>
    <mergeCell ref="G2:H2"/>
    <mergeCell ref="E2:F2"/>
    <mergeCell ref="C2:D2"/>
    <mergeCell ref="A2:B2"/>
    <mergeCell ref="S2:T2"/>
    <mergeCell ref="U2:V2"/>
    <mergeCell ref="W2:X2"/>
    <mergeCell ref="Y2:Z2"/>
    <mergeCell ref="AA2:AC2"/>
    <mergeCell ref="K2:L2"/>
    <mergeCell ref="M2:N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98"/>
  <sheetViews>
    <sheetView workbookViewId="0">
      <selection activeCell="B3" sqref="B3:B30"/>
    </sheetView>
  </sheetViews>
  <sheetFormatPr baseColWidth="10" defaultColWidth="9.1640625" defaultRowHeight="15"/>
  <cols>
    <col min="1" max="1" width="16.5" style="4" bestFit="1" customWidth="1"/>
    <col min="2" max="2" width="21.5" style="4" customWidth="1"/>
    <col min="3" max="3" width="20.5" style="4" bestFit="1" customWidth="1"/>
    <col min="4" max="4" width="23.1640625" style="4" bestFit="1" customWidth="1"/>
    <col min="5" max="5" width="26.1640625" style="4" customWidth="1"/>
    <col min="6" max="6" width="17.5" style="4" bestFit="1" customWidth="1"/>
    <col min="7" max="7" width="28.5" style="4" bestFit="1" customWidth="1"/>
    <col min="8" max="8" width="9.1640625" style="4"/>
    <col min="9" max="9" width="44.33203125" style="4" bestFit="1" customWidth="1"/>
    <col min="10" max="10" width="17" style="4" bestFit="1" customWidth="1"/>
    <col min="11" max="11" width="28.5" style="4" bestFit="1" customWidth="1"/>
    <col min="12" max="12" width="39.1640625" style="4" bestFit="1" customWidth="1"/>
    <col min="13" max="13" width="32.5" style="4" customWidth="1"/>
    <col min="14" max="16384" width="9.1640625" style="4"/>
  </cols>
  <sheetData>
    <row r="1" spans="1:14">
      <c r="A1" s="45" t="s">
        <v>791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4">
      <c r="A2" s="9" t="s">
        <v>521</v>
      </c>
      <c r="B2" s="9" t="s">
        <v>189</v>
      </c>
      <c r="C2" s="9" t="s">
        <v>190</v>
      </c>
      <c r="D2" s="9" t="s">
        <v>191</v>
      </c>
      <c r="E2" s="9" t="s">
        <v>192</v>
      </c>
      <c r="F2" s="9" t="s">
        <v>193</v>
      </c>
      <c r="G2" s="9" t="s">
        <v>194</v>
      </c>
      <c r="H2" s="9" t="s">
        <v>195</v>
      </c>
      <c r="I2" s="10" t="s">
        <v>516</v>
      </c>
      <c r="J2" s="9" t="s">
        <v>196</v>
      </c>
      <c r="K2" s="9" t="s">
        <v>794</v>
      </c>
      <c r="L2" s="9" t="s">
        <v>283</v>
      </c>
      <c r="M2" s="5"/>
      <c r="N2" s="5"/>
    </row>
    <row r="3" spans="1:14">
      <c r="A3" s="8" t="s">
        <v>432</v>
      </c>
      <c r="B3" s="48" t="s">
        <v>197</v>
      </c>
      <c r="C3" s="8" t="s">
        <v>231</v>
      </c>
      <c r="D3" s="8" t="s">
        <v>232</v>
      </c>
      <c r="E3" s="8">
        <v>1308</v>
      </c>
      <c r="F3" s="8">
        <v>435</v>
      </c>
      <c r="G3" s="11">
        <v>48560.38</v>
      </c>
      <c r="H3" s="8">
        <v>8.36</v>
      </c>
      <c r="I3" s="11">
        <v>-0.217</v>
      </c>
      <c r="J3" s="8" t="s">
        <v>284</v>
      </c>
      <c r="K3" s="8" t="s">
        <v>289</v>
      </c>
      <c r="L3" s="8" t="s">
        <v>230</v>
      </c>
    </row>
    <row r="4" spans="1:14">
      <c r="A4" s="8" t="s">
        <v>433</v>
      </c>
      <c r="B4" s="48" t="s">
        <v>198</v>
      </c>
      <c r="C4" s="8" t="s">
        <v>231</v>
      </c>
      <c r="D4" s="8" t="s">
        <v>234</v>
      </c>
      <c r="E4" s="8">
        <v>1755</v>
      </c>
      <c r="F4" s="8">
        <v>584</v>
      </c>
      <c r="G4" s="11">
        <v>64239.46</v>
      </c>
      <c r="H4" s="8">
        <v>8.8699999999999992</v>
      </c>
      <c r="I4" s="11">
        <v>-0.39300000000000002</v>
      </c>
      <c r="J4" s="12" t="s">
        <v>285</v>
      </c>
      <c r="K4" s="8" t="s">
        <v>290</v>
      </c>
      <c r="L4" s="13" t="s">
        <v>233</v>
      </c>
    </row>
    <row r="5" spans="1:14">
      <c r="A5" s="8" t="s">
        <v>434</v>
      </c>
      <c r="B5" s="48" t="s">
        <v>199</v>
      </c>
      <c r="C5" s="8" t="s">
        <v>235</v>
      </c>
      <c r="D5" s="8" t="s">
        <v>247</v>
      </c>
      <c r="E5" s="8">
        <v>1692</v>
      </c>
      <c r="F5" s="8">
        <v>563</v>
      </c>
      <c r="G5" s="11">
        <v>62018.82</v>
      </c>
      <c r="H5" s="8">
        <v>8.93</v>
      </c>
      <c r="I5" s="11">
        <v>-0.38400000000000001</v>
      </c>
      <c r="J5" s="8" t="s">
        <v>285</v>
      </c>
      <c r="K5" s="8" t="s">
        <v>289</v>
      </c>
      <c r="L5" s="8" t="s">
        <v>246</v>
      </c>
    </row>
    <row r="6" spans="1:14">
      <c r="A6" s="8" t="s">
        <v>435</v>
      </c>
      <c r="B6" s="48" t="s">
        <v>200</v>
      </c>
      <c r="C6" s="8" t="s">
        <v>235</v>
      </c>
      <c r="D6" s="8" t="s">
        <v>249</v>
      </c>
      <c r="E6" s="8">
        <v>2607</v>
      </c>
      <c r="F6" s="8">
        <v>868</v>
      </c>
      <c r="G6" s="11">
        <v>94765.96</v>
      </c>
      <c r="H6" s="8">
        <v>8.9600000000000009</v>
      </c>
      <c r="I6" s="11">
        <v>-0.45100000000000001</v>
      </c>
      <c r="J6" s="8" t="s">
        <v>285</v>
      </c>
      <c r="K6" s="8" t="s">
        <v>288</v>
      </c>
      <c r="L6" s="8" t="s">
        <v>248</v>
      </c>
    </row>
    <row r="7" spans="1:14">
      <c r="A7" s="8" t="s">
        <v>436</v>
      </c>
      <c r="B7" s="48" t="s">
        <v>201</v>
      </c>
      <c r="C7" s="8" t="s">
        <v>236</v>
      </c>
      <c r="D7" s="8" t="s">
        <v>251</v>
      </c>
      <c r="E7" s="8">
        <v>1443</v>
      </c>
      <c r="F7" s="8">
        <v>480</v>
      </c>
      <c r="G7" s="11">
        <v>54299.53</v>
      </c>
      <c r="H7" s="8">
        <v>9.1999999999999993</v>
      </c>
      <c r="I7" s="11">
        <v>-0.377</v>
      </c>
      <c r="J7" s="12" t="s">
        <v>285</v>
      </c>
      <c r="K7" s="8" t="s">
        <v>288</v>
      </c>
      <c r="L7" s="13" t="s">
        <v>250</v>
      </c>
    </row>
    <row r="8" spans="1:14">
      <c r="A8" s="8" t="s">
        <v>437</v>
      </c>
      <c r="B8" s="48" t="s">
        <v>202</v>
      </c>
      <c r="C8" s="8" t="s">
        <v>236</v>
      </c>
      <c r="D8" s="8" t="s">
        <v>253</v>
      </c>
      <c r="E8" s="8">
        <v>1476</v>
      </c>
      <c r="F8" s="8">
        <v>491</v>
      </c>
      <c r="G8" s="11">
        <v>55620.79</v>
      </c>
      <c r="H8" s="8">
        <v>9.25</v>
      </c>
      <c r="I8" s="11">
        <v>-0.32200000000000001</v>
      </c>
      <c r="J8" s="8" t="s">
        <v>285</v>
      </c>
      <c r="K8" s="8" t="s">
        <v>288</v>
      </c>
      <c r="L8" s="8" t="s">
        <v>252</v>
      </c>
    </row>
    <row r="9" spans="1:14">
      <c r="A9" s="8" t="s">
        <v>438</v>
      </c>
      <c r="B9" s="48" t="s">
        <v>203</v>
      </c>
      <c r="C9" s="8" t="s">
        <v>236</v>
      </c>
      <c r="D9" s="8" t="s">
        <v>255</v>
      </c>
      <c r="E9" s="8">
        <v>1572</v>
      </c>
      <c r="F9" s="8">
        <v>523</v>
      </c>
      <c r="G9" s="11">
        <v>58174.42</v>
      </c>
      <c r="H9" s="8">
        <v>73</v>
      </c>
      <c r="I9" s="11">
        <v>-0.26900000000000002</v>
      </c>
      <c r="J9" s="8" t="s">
        <v>285</v>
      </c>
      <c r="K9" s="8" t="s">
        <v>288</v>
      </c>
      <c r="L9" s="8" t="s">
        <v>254</v>
      </c>
    </row>
    <row r="10" spans="1:14">
      <c r="A10" s="8" t="s">
        <v>439</v>
      </c>
      <c r="B10" s="48" t="s">
        <v>204</v>
      </c>
      <c r="C10" s="8" t="s">
        <v>236</v>
      </c>
      <c r="D10" s="8" t="s">
        <v>256</v>
      </c>
      <c r="E10" s="8">
        <v>1272</v>
      </c>
      <c r="F10" s="8">
        <v>423</v>
      </c>
      <c r="G10" s="11">
        <v>47304.88</v>
      </c>
      <c r="H10" s="8">
        <v>6.57</v>
      </c>
      <c r="I10" s="11">
        <v>-0.26700000000000002</v>
      </c>
      <c r="J10" s="8" t="s">
        <v>285</v>
      </c>
      <c r="K10" s="8" t="s">
        <v>289</v>
      </c>
      <c r="L10" s="8" t="s">
        <v>254</v>
      </c>
    </row>
    <row r="11" spans="1:14">
      <c r="A11" s="14" t="s">
        <v>440</v>
      </c>
      <c r="B11" s="48" t="s">
        <v>205</v>
      </c>
      <c r="C11" s="8" t="s">
        <v>237</v>
      </c>
      <c r="D11" s="8" t="s">
        <v>257</v>
      </c>
      <c r="E11" s="8">
        <v>1749</v>
      </c>
      <c r="F11" s="8">
        <v>582</v>
      </c>
      <c r="G11" s="11">
        <v>64162.54</v>
      </c>
      <c r="H11" s="8">
        <v>8.85</v>
      </c>
      <c r="I11" s="11">
        <v>-0.26700000000000002</v>
      </c>
      <c r="J11" s="12" t="s">
        <v>286</v>
      </c>
      <c r="K11" s="8" t="s">
        <v>289</v>
      </c>
      <c r="L11" s="8" t="s">
        <v>254</v>
      </c>
    </row>
    <row r="12" spans="1:14">
      <c r="A12" s="14" t="s">
        <v>441</v>
      </c>
      <c r="B12" s="48" t="s">
        <v>206</v>
      </c>
      <c r="C12" s="8" t="s">
        <v>238</v>
      </c>
      <c r="D12" s="8" t="s">
        <v>258</v>
      </c>
      <c r="E12" s="8">
        <v>1362</v>
      </c>
      <c r="F12" s="8">
        <v>453</v>
      </c>
      <c r="G12" s="11">
        <v>49741.56</v>
      </c>
      <c r="H12" s="8">
        <v>67</v>
      </c>
      <c r="I12" s="11">
        <v>-0.25700000000000001</v>
      </c>
      <c r="J12" s="8" t="s">
        <v>285</v>
      </c>
      <c r="K12" s="8" t="s">
        <v>289</v>
      </c>
      <c r="L12" s="8" t="s">
        <v>254</v>
      </c>
    </row>
    <row r="13" spans="1:14">
      <c r="A13" s="14" t="s">
        <v>442</v>
      </c>
      <c r="B13" s="48" t="s">
        <v>207</v>
      </c>
      <c r="C13" s="8" t="s">
        <v>239</v>
      </c>
      <c r="D13" s="8" t="s">
        <v>259</v>
      </c>
      <c r="E13" s="8">
        <v>2190</v>
      </c>
      <c r="F13" s="8">
        <v>729</v>
      </c>
      <c r="G13" s="11">
        <v>79850.09</v>
      </c>
      <c r="H13" s="8">
        <v>7.86</v>
      </c>
      <c r="I13" s="11">
        <v>-0.32</v>
      </c>
      <c r="J13" s="8" t="s">
        <v>285</v>
      </c>
      <c r="K13" s="8" t="s">
        <v>291</v>
      </c>
      <c r="L13" s="8" t="s">
        <v>254</v>
      </c>
    </row>
    <row r="14" spans="1:14">
      <c r="A14" s="8" t="s">
        <v>443</v>
      </c>
      <c r="B14" s="48" t="s">
        <v>208</v>
      </c>
      <c r="C14" s="8" t="s">
        <v>240</v>
      </c>
      <c r="D14" s="8" t="s">
        <v>260</v>
      </c>
      <c r="E14" s="8">
        <v>1371</v>
      </c>
      <c r="F14" s="8">
        <v>456</v>
      </c>
      <c r="G14" s="11">
        <v>50158.36</v>
      </c>
      <c r="H14" s="8">
        <v>8.4600000000000009</v>
      </c>
      <c r="I14" s="11">
        <v>-0.224</v>
      </c>
      <c r="J14" s="8" t="s">
        <v>285</v>
      </c>
      <c r="K14" s="8" t="s">
        <v>289</v>
      </c>
      <c r="L14" s="8" t="s">
        <v>254</v>
      </c>
    </row>
    <row r="15" spans="1:14">
      <c r="A15" s="8" t="s">
        <v>444</v>
      </c>
      <c r="B15" s="48" t="s">
        <v>209</v>
      </c>
      <c r="C15" s="8" t="s">
        <v>240</v>
      </c>
      <c r="D15" s="8" t="s">
        <v>261</v>
      </c>
      <c r="E15" s="8">
        <v>2625</v>
      </c>
      <c r="F15" s="8">
        <v>874</v>
      </c>
      <c r="G15" s="11">
        <v>95636.5</v>
      </c>
      <c r="H15" s="8">
        <v>8.86</v>
      </c>
      <c r="I15" s="11">
        <v>-0.438</v>
      </c>
      <c r="J15" s="8" t="s">
        <v>285</v>
      </c>
      <c r="K15" s="8" t="s">
        <v>292</v>
      </c>
      <c r="L15" s="8" t="s">
        <v>248</v>
      </c>
    </row>
    <row r="16" spans="1:14">
      <c r="A16" s="8" t="s">
        <v>445</v>
      </c>
      <c r="B16" s="48" t="s">
        <v>210</v>
      </c>
      <c r="C16" s="8" t="s">
        <v>241</v>
      </c>
      <c r="D16" s="8" t="s">
        <v>263</v>
      </c>
      <c r="E16" s="8">
        <v>2529</v>
      </c>
      <c r="F16" s="8">
        <v>842</v>
      </c>
      <c r="G16" s="11">
        <v>92146.25</v>
      </c>
      <c r="H16" s="8">
        <v>9.5299999999999994</v>
      </c>
      <c r="I16" s="11">
        <v>-0.45800000000000002</v>
      </c>
      <c r="J16" s="8" t="s">
        <v>460</v>
      </c>
      <c r="K16" s="8" t="s">
        <v>292</v>
      </c>
      <c r="L16" s="8" t="s">
        <v>248</v>
      </c>
    </row>
    <row r="17" spans="1:12">
      <c r="A17" s="8" t="s">
        <v>446</v>
      </c>
      <c r="B17" s="48" t="s">
        <v>211</v>
      </c>
      <c r="C17" s="8" t="s">
        <v>242</v>
      </c>
      <c r="D17" s="8" t="s">
        <v>265</v>
      </c>
      <c r="E17" s="8">
        <v>1653</v>
      </c>
      <c r="F17" s="8">
        <v>550</v>
      </c>
      <c r="G17" s="11">
        <v>60878.69</v>
      </c>
      <c r="H17" s="8">
        <v>8.8000000000000007</v>
      </c>
      <c r="I17" s="11">
        <v>-0.52700000000000002</v>
      </c>
      <c r="J17" s="8" t="s">
        <v>286</v>
      </c>
      <c r="K17" s="8" t="s">
        <v>289</v>
      </c>
      <c r="L17" s="8" t="s">
        <v>264</v>
      </c>
    </row>
    <row r="18" spans="1:12">
      <c r="A18" s="8" t="s">
        <v>447</v>
      </c>
      <c r="B18" s="48" t="s">
        <v>212</v>
      </c>
      <c r="C18" s="8" t="s">
        <v>243</v>
      </c>
      <c r="D18" s="8" t="s">
        <v>267</v>
      </c>
      <c r="E18" s="8">
        <v>1308</v>
      </c>
      <c r="F18" s="8">
        <v>435</v>
      </c>
      <c r="G18" s="11">
        <v>48530.5</v>
      </c>
      <c r="H18" s="8">
        <v>8.5500000000000007</v>
      </c>
      <c r="I18" s="11">
        <v>-0.215</v>
      </c>
      <c r="J18" s="8" t="s">
        <v>284</v>
      </c>
      <c r="K18" s="8" t="s">
        <v>288</v>
      </c>
      <c r="L18" s="8" t="s">
        <v>266</v>
      </c>
    </row>
    <row r="19" spans="1:12">
      <c r="A19" s="8" t="s">
        <v>448</v>
      </c>
      <c r="B19" s="48" t="s">
        <v>213</v>
      </c>
      <c r="C19" s="8" t="s">
        <v>243</v>
      </c>
      <c r="D19" s="8" t="s">
        <v>271</v>
      </c>
      <c r="E19" s="8">
        <v>1752</v>
      </c>
      <c r="F19" s="8">
        <v>583</v>
      </c>
      <c r="G19" s="11">
        <v>64304.71</v>
      </c>
      <c r="H19" s="8">
        <v>8.6999999999999993</v>
      </c>
      <c r="I19" s="11">
        <v>-0.34899999999999998</v>
      </c>
      <c r="J19" s="8" t="s">
        <v>285</v>
      </c>
      <c r="K19" s="8" t="s">
        <v>288</v>
      </c>
      <c r="L19" s="8" t="s">
        <v>254</v>
      </c>
    </row>
    <row r="20" spans="1:12">
      <c r="A20" s="8" t="s">
        <v>793</v>
      </c>
      <c r="B20" s="48" t="s">
        <v>214</v>
      </c>
      <c r="C20" s="8" t="s">
        <v>244</v>
      </c>
      <c r="D20" s="8" t="s">
        <v>272</v>
      </c>
      <c r="E20" s="8">
        <v>1572</v>
      </c>
      <c r="F20" s="8">
        <v>523</v>
      </c>
      <c r="G20" s="11">
        <v>58232.46</v>
      </c>
      <c r="H20" s="8">
        <v>73</v>
      </c>
      <c r="I20" s="11">
        <v>-0.27500000000000002</v>
      </c>
      <c r="J20" s="8" t="s">
        <v>285</v>
      </c>
      <c r="K20" s="8" t="s">
        <v>289</v>
      </c>
      <c r="L20" s="8" t="s">
        <v>254</v>
      </c>
    </row>
    <row r="21" spans="1:12">
      <c r="A21" s="8" t="s">
        <v>450</v>
      </c>
      <c r="B21" s="48" t="s">
        <v>215</v>
      </c>
      <c r="C21" s="8" t="s">
        <v>244</v>
      </c>
      <c r="D21" s="8" t="s">
        <v>273</v>
      </c>
      <c r="E21" s="8">
        <v>2616</v>
      </c>
      <c r="F21" s="8">
        <v>871</v>
      </c>
      <c r="G21" s="11">
        <v>95168.42</v>
      </c>
      <c r="H21" s="8">
        <v>94</v>
      </c>
      <c r="I21" s="11">
        <v>-0.46899999999999997</v>
      </c>
      <c r="J21" s="8" t="s">
        <v>285</v>
      </c>
      <c r="K21" s="8" t="s">
        <v>292</v>
      </c>
      <c r="L21" s="8" t="s">
        <v>248</v>
      </c>
    </row>
    <row r="22" spans="1:12">
      <c r="A22" s="8" t="s">
        <v>451</v>
      </c>
      <c r="B22" s="48" t="s">
        <v>216</v>
      </c>
      <c r="C22" s="8" t="s">
        <v>245</v>
      </c>
      <c r="D22" s="8" t="s">
        <v>274</v>
      </c>
      <c r="E22" s="8">
        <v>1443</v>
      </c>
      <c r="F22" s="8">
        <v>480</v>
      </c>
      <c r="G22" s="11">
        <v>54214.33</v>
      </c>
      <c r="H22" s="8">
        <v>9</v>
      </c>
      <c r="I22" s="11">
        <v>-0.36899999999999999</v>
      </c>
      <c r="J22" s="8" t="s">
        <v>285</v>
      </c>
      <c r="K22" s="8" t="s">
        <v>289</v>
      </c>
      <c r="L22" s="13" t="s">
        <v>250</v>
      </c>
    </row>
    <row r="23" spans="1:12">
      <c r="A23" s="8" t="s">
        <v>452</v>
      </c>
      <c r="B23" s="48" t="s">
        <v>217</v>
      </c>
      <c r="C23" s="8" t="s">
        <v>245</v>
      </c>
      <c r="D23" s="8" t="s">
        <v>275</v>
      </c>
      <c r="E23" s="8">
        <v>1473</v>
      </c>
      <c r="F23" s="8">
        <v>490</v>
      </c>
      <c r="G23" s="13">
        <v>55.432000000000002</v>
      </c>
      <c r="H23" s="8">
        <v>94</v>
      </c>
      <c r="I23" s="13">
        <v>-0.34399999999999997</v>
      </c>
      <c r="J23" s="8" t="s">
        <v>284</v>
      </c>
      <c r="K23" s="8" t="s">
        <v>289</v>
      </c>
      <c r="L23" s="8" t="s">
        <v>252</v>
      </c>
    </row>
    <row r="24" spans="1:12">
      <c r="A24" s="8" t="s">
        <v>453</v>
      </c>
      <c r="B24" s="48" t="s">
        <v>218</v>
      </c>
      <c r="C24" s="8" t="s">
        <v>245</v>
      </c>
      <c r="D24" s="8" t="s">
        <v>276</v>
      </c>
      <c r="E24" s="8">
        <v>1698</v>
      </c>
      <c r="F24" s="8">
        <v>565</v>
      </c>
      <c r="G24" s="11">
        <v>62087.73</v>
      </c>
      <c r="H24" s="8">
        <v>8.7799999999999994</v>
      </c>
      <c r="I24" s="11">
        <v>-0.39600000000000002</v>
      </c>
      <c r="J24" s="8" t="s">
        <v>285</v>
      </c>
      <c r="K24" s="8" t="s">
        <v>289</v>
      </c>
      <c r="L24" s="8" t="s">
        <v>254</v>
      </c>
    </row>
    <row r="25" spans="1:12">
      <c r="A25" s="8" t="s">
        <v>454</v>
      </c>
      <c r="B25" s="48" t="s">
        <v>219</v>
      </c>
      <c r="C25" s="8" t="s">
        <v>262</v>
      </c>
      <c r="D25" s="8" t="s">
        <v>277</v>
      </c>
      <c r="E25" s="8">
        <v>1458</v>
      </c>
      <c r="F25" s="8">
        <v>485</v>
      </c>
      <c r="G25" s="11">
        <v>53392.92</v>
      </c>
      <c r="H25" s="8">
        <v>6.6</v>
      </c>
      <c r="I25" s="11">
        <v>-0.24099999999999999</v>
      </c>
      <c r="J25" s="8" t="s">
        <v>285</v>
      </c>
      <c r="K25" s="8" t="s">
        <v>289</v>
      </c>
      <c r="L25" s="8" t="s">
        <v>254</v>
      </c>
    </row>
    <row r="26" spans="1:12">
      <c r="A26" s="8" t="s">
        <v>455</v>
      </c>
      <c r="B26" s="48" t="s">
        <v>220</v>
      </c>
      <c r="C26" s="8" t="s">
        <v>268</v>
      </c>
      <c r="D26" s="8" t="s">
        <v>278</v>
      </c>
      <c r="E26" s="8">
        <v>1371</v>
      </c>
      <c r="F26" s="8">
        <v>456</v>
      </c>
      <c r="G26" s="11">
        <v>50115.27</v>
      </c>
      <c r="H26" s="8">
        <v>7.99</v>
      </c>
      <c r="I26" s="11">
        <v>-99</v>
      </c>
      <c r="J26" s="8" t="s">
        <v>285</v>
      </c>
      <c r="K26" s="8" t="s">
        <v>289</v>
      </c>
      <c r="L26" s="8" t="s">
        <v>254</v>
      </c>
    </row>
    <row r="27" spans="1:12">
      <c r="A27" s="8" t="s">
        <v>456</v>
      </c>
      <c r="B27" s="48" t="s">
        <v>221</v>
      </c>
      <c r="C27" s="8" t="s">
        <v>268</v>
      </c>
      <c r="D27" s="8" t="s">
        <v>279</v>
      </c>
      <c r="E27" s="8">
        <v>2625</v>
      </c>
      <c r="F27" s="8">
        <v>874</v>
      </c>
      <c r="G27" s="11">
        <v>95587.36</v>
      </c>
      <c r="H27" s="8">
        <v>8.8699999999999992</v>
      </c>
      <c r="I27" s="11">
        <v>-0.45700000000000002</v>
      </c>
      <c r="J27" s="8" t="s">
        <v>285</v>
      </c>
      <c r="K27" s="8" t="s">
        <v>291</v>
      </c>
      <c r="L27" s="8" t="s">
        <v>248</v>
      </c>
    </row>
    <row r="28" spans="1:12">
      <c r="A28" s="8" t="s">
        <v>457</v>
      </c>
      <c r="B28" s="48" t="s">
        <v>222</v>
      </c>
      <c r="C28" s="8" t="s">
        <v>269</v>
      </c>
      <c r="D28" s="8" t="s">
        <v>280</v>
      </c>
      <c r="E28" s="8">
        <v>2529</v>
      </c>
      <c r="F28" s="8">
        <v>842</v>
      </c>
      <c r="G28" s="11">
        <v>92204</v>
      </c>
      <c r="H28" s="8">
        <v>9.32</v>
      </c>
      <c r="I28" s="11">
        <v>-0.45700000000000002</v>
      </c>
      <c r="J28" s="8" t="s">
        <v>285</v>
      </c>
      <c r="K28" s="8" t="s">
        <v>291</v>
      </c>
      <c r="L28" s="8" t="s">
        <v>248</v>
      </c>
    </row>
    <row r="29" spans="1:12">
      <c r="A29" s="8" t="s">
        <v>458</v>
      </c>
      <c r="B29" s="48" t="s">
        <v>223</v>
      </c>
      <c r="C29" s="8" t="s">
        <v>270</v>
      </c>
      <c r="D29" s="8" t="s">
        <v>281</v>
      </c>
      <c r="E29" s="8">
        <v>1653</v>
      </c>
      <c r="F29" s="8">
        <v>550</v>
      </c>
      <c r="G29" s="11">
        <v>60962.76</v>
      </c>
      <c r="H29" s="8">
        <v>8.8000000000000007</v>
      </c>
      <c r="I29" s="11">
        <v>-0.53200000000000003</v>
      </c>
      <c r="J29" s="8" t="s">
        <v>286</v>
      </c>
      <c r="K29" s="8" t="s">
        <v>289</v>
      </c>
      <c r="L29" s="8" t="s">
        <v>264</v>
      </c>
    </row>
    <row r="30" spans="1:12">
      <c r="A30" s="8" t="s">
        <v>459</v>
      </c>
      <c r="B30" s="48" t="s">
        <v>224</v>
      </c>
      <c r="C30" s="8" t="s">
        <v>270</v>
      </c>
      <c r="D30" s="8" t="s">
        <v>282</v>
      </c>
      <c r="E30" s="8">
        <v>1764</v>
      </c>
      <c r="F30" s="8">
        <v>587</v>
      </c>
      <c r="G30" s="11">
        <v>64382.57</v>
      </c>
      <c r="H30" s="8">
        <v>8.58</v>
      </c>
      <c r="I30" s="11">
        <v>-0.35599999999999998</v>
      </c>
      <c r="J30" s="8" t="s">
        <v>285</v>
      </c>
      <c r="K30" s="8" t="s">
        <v>289</v>
      </c>
      <c r="L30" s="8" t="s">
        <v>254</v>
      </c>
    </row>
    <row r="42" spans="1:2">
      <c r="A42" s="6"/>
    </row>
    <row r="44" spans="1:2">
      <c r="A44" s="6"/>
    </row>
    <row r="48" spans="1:2">
      <c r="B48" s="6"/>
    </row>
    <row r="50" spans="1:2">
      <c r="B50" s="6"/>
    </row>
    <row r="51" spans="1:2">
      <c r="A51" s="7"/>
    </row>
    <row r="57" spans="1:2">
      <c r="B57" s="7"/>
    </row>
    <row r="671" spans="3:3">
      <c r="C671" s="4" t="s">
        <v>432</v>
      </c>
    </row>
    <row r="672" spans="3:3">
      <c r="C672" s="4" t="s">
        <v>433</v>
      </c>
    </row>
    <row r="673" spans="3:3">
      <c r="C673" s="4" t="s">
        <v>434</v>
      </c>
    </row>
    <row r="674" spans="3:3">
      <c r="C674" s="4" t="s">
        <v>435</v>
      </c>
    </row>
    <row r="675" spans="3:3">
      <c r="C675" s="4" t="s">
        <v>436</v>
      </c>
    </row>
    <row r="676" spans="3:3">
      <c r="C676" s="4" t="s">
        <v>437</v>
      </c>
    </row>
    <row r="677" spans="3:3">
      <c r="C677" s="4" t="s">
        <v>438</v>
      </c>
    </row>
    <row r="678" spans="3:3">
      <c r="C678" s="4" t="s">
        <v>439</v>
      </c>
    </row>
    <row r="679" spans="3:3">
      <c r="C679" s="6" t="s">
        <v>440</v>
      </c>
    </row>
    <row r="680" spans="3:3">
      <c r="C680" s="4" t="s">
        <v>441</v>
      </c>
    </row>
    <row r="681" spans="3:3">
      <c r="C681" s="6" t="s">
        <v>442</v>
      </c>
    </row>
    <row r="682" spans="3:3">
      <c r="C682" s="4" t="s">
        <v>443</v>
      </c>
    </row>
    <row r="683" spans="3:3">
      <c r="C683" s="4" t="s">
        <v>444</v>
      </c>
    </row>
    <row r="684" spans="3:3">
      <c r="C684" s="4" t="s">
        <v>445</v>
      </c>
    </row>
    <row r="685" spans="3:3">
      <c r="C685" s="4" t="s">
        <v>446</v>
      </c>
    </row>
    <row r="686" spans="3:3">
      <c r="C686" s="4" t="s">
        <v>447</v>
      </c>
    </row>
    <row r="687" spans="3:3">
      <c r="C687" s="4" t="s">
        <v>448</v>
      </c>
    </row>
    <row r="688" spans="3:3">
      <c r="C688" s="7" t="s">
        <v>449</v>
      </c>
    </row>
    <row r="689" spans="3:3">
      <c r="C689" s="4" t="s">
        <v>450</v>
      </c>
    </row>
    <row r="690" spans="3:3">
      <c r="C690" s="4" t="s">
        <v>451</v>
      </c>
    </row>
    <row r="691" spans="3:3">
      <c r="C691" s="4" t="s">
        <v>452</v>
      </c>
    </row>
    <row r="692" spans="3:3">
      <c r="C692" s="4" t="s">
        <v>453</v>
      </c>
    </row>
    <row r="693" spans="3:3">
      <c r="C693" s="4" t="s">
        <v>454</v>
      </c>
    </row>
    <row r="694" spans="3:3">
      <c r="C694" s="4" t="s">
        <v>455</v>
      </c>
    </row>
    <row r="695" spans="3:3">
      <c r="C695" s="4" t="s">
        <v>456</v>
      </c>
    </row>
    <row r="696" spans="3:3">
      <c r="C696" s="4" t="s">
        <v>457</v>
      </c>
    </row>
    <row r="697" spans="3:3">
      <c r="C697" s="4" t="s">
        <v>458</v>
      </c>
    </row>
    <row r="698" spans="3:3">
      <c r="C698" s="4" t="s">
        <v>459</v>
      </c>
    </row>
  </sheetData>
  <mergeCells count="1">
    <mergeCell ref="A1:L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02"/>
  <sheetViews>
    <sheetView zoomScale="145" zoomScaleNormal="145" workbookViewId="0">
      <selection sqref="A1:C1"/>
    </sheetView>
  </sheetViews>
  <sheetFormatPr baseColWidth="10" defaultColWidth="8.83203125" defaultRowHeight="15"/>
  <cols>
    <col min="1" max="1" width="19.5" bestFit="1" customWidth="1"/>
    <col min="2" max="2" width="18.5" bestFit="1" customWidth="1"/>
    <col min="3" max="3" width="62" bestFit="1" customWidth="1"/>
  </cols>
  <sheetData>
    <row r="1" spans="1:3">
      <c r="A1" s="46" t="s">
        <v>839</v>
      </c>
      <c r="B1" s="46"/>
      <c r="C1" s="46"/>
    </row>
    <row r="2" spans="1:3">
      <c r="A2" s="21" t="s">
        <v>785</v>
      </c>
      <c r="B2" s="21" t="s">
        <v>787</v>
      </c>
      <c r="C2" s="21" t="s">
        <v>788</v>
      </c>
    </row>
    <row r="3" spans="1:3">
      <c r="A3" s="49" t="s">
        <v>197</v>
      </c>
      <c r="B3" s="15" t="s">
        <v>393</v>
      </c>
      <c r="C3" s="15" t="s">
        <v>293</v>
      </c>
    </row>
    <row r="4" spans="1:3">
      <c r="A4" s="49" t="s">
        <v>197</v>
      </c>
      <c r="B4" s="15" t="s">
        <v>394</v>
      </c>
      <c r="C4" s="15" t="s">
        <v>299</v>
      </c>
    </row>
    <row r="5" spans="1:3">
      <c r="A5" s="49" t="s">
        <v>197</v>
      </c>
      <c r="B5" s="15" t="s">
        <v>394</v>
      </c>
      <c r="C5" s="15" t="s">
        <v>299</v>
      </c>
    </row>
    <row r="6" spans="1:3">
      <c r="A6" s="49" t="s">
        <v>197</v>
      </c>
      <c r="B6" s="15" t="s">
        <v>394</v>
      </c>
      <c r="C6" s="15" t="s">
        <v>299</v>
      </c>
    </row>
    <row r="7" spans="1:3">
      <c r="A7" s="49" t="s">
        <v>197</v>
      </c>
      <c r="B7" s="15" t="s">
        <v>395</v>
      </c>
      <c r="C7" s="15" t="s">
        <v>303</v>
      </c>
    </row>
    <row r="8" spans="1:3">
      <c r="A8" s="49" t="s">
        <v>197</v>
      </c>
      <c r="B8" s="15" t="s">
        <v>395</v>
      </c>
      <c r="C8" s="15" t="s">
        <v>303</v>
      </c>
    </row>
    <row r="9" spans="1:3">
      <c r="A9" s="49" t="s">
        <v>197</v>
      </c>
      <c r="B9" s="15" t="s">
        <v>395</v>
      </c>
      <c r="C9" s="15" t="s">
        <v>303</v>
      </c>
    </row>
    <row r="10" spans="1:3">
      <c r="A10" s="49" t="s">
        <v>197</v>
      </c>
      <c r="B10" s="15" t="s">
        <v>392</v>
      </c>
      <c r="C10" s="15" t="s">
        <v>298</v>
      </c>
    </row>
    <row r="11" spans="1:3">
      <c r="A11" s="49" t="s">
        <v>197</v>
      </c>
      <c r="B11" s="15" t="s">
        <v>392</v>
      </c>
      <c r="C11" s="15" t="s">
        <v>294</v>
      </c>
    </row>
    <row r="12" spans="1:3">
      <c r="A12" s="49" t="s">
        <v>197</v>
      </c>
      <c r="B12" s="15" t="s">
        <v>392</v>
      </c>
      <c r="C12" s="15" t="s">
        <v>294</v>
      </c>
    </row>
    <row r="13" spans="1:3">
      <c r="A13" s="49" t="s">
        <v>197</v>
      </c>
      <c r="B13" s="15" t="s">
        <v>392</v>
      </c>
      <c r="C13" s="15" t="s">
        <v>297</v>
      </c>
    </row>
    <row r="14" spans="1:3">
      <c r="A14" s="49" t="s">
        <v>197</v>
      </c>
      <c r="B14" s="15" t="s">
        <v>392</v>
      </c>
      <c r="C14" s="15" t="s">
        <v>296</v>
      </c>
    </row>
    <row r="15" spans="1:3">
      <c r="A15" s="49" t="s">
        <v>197</v>
      </c>
      <c r="B15" s="15" t="s">
        <v>393</v>
      </c>
      <c r="C15" s="15" t="s">
        <v>301</v>
      </c>
    </row>
    <row r="16" spans="1:3">
      <c r="A16" s="49" t="s">
        <v>197</v>
      </c>
      <c r="B16" s="15" t="s">
        <v>396</v>
      </c>
      <c r="C16" s="15" t="s">
        <v>295</v>
      </c>
    </row>
    <row r="17" spans="1:3">
      <c r="A17" s="49" t="s">
        <v>197</v>
      </c>
      <c r="B17" s="15" t="s">
        <v>394</v>
      </c>
      <c r="C17" s="15" t="s">
        <v>299</v>
      </c>
    </row>
    <row r="18" spans="1:3">
      <c r="A18" s="49" t="s">
        <v>197</v>
      </c>
      <c r="B18" s="15" t="s">
        <v>394</v>
      </c>
      <c r="C18" s="15" t="s">
        <v>299</v>
      </c>
    </row>
    <row r="19" spans="1:3">
      <c r="A19" s="49" t="s">
        <v>197</v>
      </c>
      <c r="B19" s="15" t="s">
        <v>394</v>
      </c>
      <c r="C19" s="15" t="s">
        <v>299</v>
      </c>
    </row>
    <row r="20" spans="1:3">
      <c r="A20" s="49" t="s">
        <v>197</v>
      </c>
      <c r="B20" s="15" t="s">
        <v>392</v>
      </c>
      <c r="C20" s="15" t="s">
        <v>294</v>
      </c>
    </row>
    <row r="21" spans="1:3">
      <c r="A21" s="49" t="s">
        <v>197</v>
      </c>
      <c r="B21" s="15" t="s">
        <v>392</v>
      </c>
      <c r="C21" s="15" t="s">
        <v>294</v>
      </c>
    </row>
    <row r="22" spans="1:3">
      <c r="A22" s="49" t="s">
        <v>197</v>
      </c>
      <c r="B22" s="15" t="s">
        <v>392</v>
      </c>
      <c r="C22" s="15" t="s">
        <v>297</v>
      </c>
    </row>
    <row r="23" spans="1:3">
      <c r="A23" s="49" t="s">
        <v>197</v>
      </c>
      <c r="B23" s="15" t="s">
        <v>397</v>
      </c>
      <c r="C23" s="15" t="s">
        <v>302</v>
      </c>
    </row>
    <row r="24" spans="1:3">
      <c r="A24" s="49" t="s">
        <v>198</v>
      </c>
      <c r="B24" s="15" t="s">
        <v>398</v>
      </c>
      <c r="C24" s="15" t="s">
        <v>304</v>
      </c>
    </row>
    <row r="25" spans="1:3">
      <c r="A25" s="49" t="s">
        <v>198</v>
      </c>
      <c r="B25" s="15" t="s">
        <v>392</v>
      </c>
      <c r="C25" s="15" t="s">
        <v>294</v>
      </c>
    </row>
    <row r="26" spans="1:3">
      <c r="A26" s="49" t="s">
        <v>198</v>
      </c>
      <c r="B26" s="15" t="s">
        <v>392</v>
      </c>
      <c r="C26" s="15" t="s">
        <v>294</v>
      </c>
    </row>
    <row r="27" spans="1:3">
      <c r="A27" s="49" t="s">
        <v>198</v>
      </c>
      <c r="B27" s="15" t="s">
        <v>394</v>
      </c>
      <c r="C27" s="15" t="s">
        <v>299</v>
      </c>
    </row>
    <row r="28" spans="1:3">
      <c r="A28" s="49" t="s">
        <v>198</v>
      </c>
      <c r="B28" s="15" t="s">
        <v>392</v>
      </c>
      <c r="C28" s="15" t="s">
        <v>298</v>
      </c>
    </row>
    <row r="29" spans="1:3">
      <c r="A29" s="49" t="s">
        <v>198</v>
      </c>
      <c r="B29" s="15" t="s">
        <v>392</v>
      </c>
      <c r="C29" s="15" t="s">
        <v>298</v>
      </c>
    </row>
    <row r="30" spans="1:3">
      <c r="A30" s="49" t="s">
        <v>198</v>
      </c>
      <c r="B30" s="15" t="s">
        <v>392</v>
      </c>
      <c r="C30" s="15" t="s">
        <v>298</v>
      </c>
    </row>
    <row r="31" spans="1:3">
      <c r="A31" s="49" t="s">
        <v>198</v>
      </c>
      <c r="B31" s="15" t="s">
        <v>392</v>
      </c>
      <c r="C31" s="15" t="s">
        <v>298</v>
      </c>
    </row>
    <row r="32" spans="1:3">
      <c r="A32" s="49" t="s">
        <v>198</v>
      </c>
      <c r="B32" s="15" t="s">
        <v>392</v>
      </c>
      <c r="C32" s="15" t="s">
        <v>298</v>
      </c>
    </row>
    <row r="33" spans="1:3">
      <c r="A33" s="49" t="s">
        <v>198</v>
      </c>
      <c r="B33" s="15" t="s">
        <v>392</v>
      </c>
      <c r="C33" s="15" t="s">
        <v>309</v>
      </c>
    </row>
    <row r="34" spans="1:3">
      <c r="A34" s="49" t="s">
        <v>198</v>
      </c>
      <c r="B34" s="15" t="s">
        <v>392</v>
      </c>
      <c r="C34" s="15" t="s">
        <v>306</v>
      </c>
    </row>
    <row r="35" spans="1:3">
      <c r="A35" s="49" t="s">
        <v>198</v>
      </c>
      <c r="B35" s="15" t="s">
        <v>392</v>
      </c>
      <c r="C35" s="15" t="s">
        <v>307</v>
      </c>
    </row>
    <row r="36" spans="1:3">
      <c r="A36" s="49" t="s">
        <v>198</v>
      </c>
      <c r="B36" s="15" t="s">
        <v>392</v>
      </c>
      <c r="C36" s="15" t="s">
        <v>307</v>
      </c>
    </row>
    <row r="37" spans="1:3">
      <c r="A37" s="49" t="s">
        <v>199</v>
      </c>
      <c r="B37" s="15" t="s">
        <v>401</v>
      </c>
      <c r="C37" s="15" t="s">
        <v>305</v>
      </c>
    </row>
    <row r="38" spans="1:3">
      <c r="A38" s="49" t="s">
        <v>199</v>
      </c>
      <c r="B38" s="15" t="s">
        <v>392</v>
      </c>
      <c r="C38" s="15" t="s">
        <v>294</v>
      </c>
    </row>
    <row r="39" spans="1:3">
      <c r="A39" s="49" t="s">
        <v>199</v>
      </c>
      <c r="B39" s="15" t="s">
        <v>398</v>
      </c>
      <c r="C39" s="15" t="s">
        <v>308</v>
      </c>
    </row>
    <row r="40" spans="1:3">
      <c r="A40" s="49" t="s">
        <v>199</v>
      </c>
      <c r="B40" s="15" t="s">
        <v>392</v>
      </c>
      <c r="C40" s="15" t="s">
        <v>294</v>
      </c>
    </row>
    <row r="41" spans="1:3">
      <c r="A41" s="49" t="s">
        <v>199</v>
      </c>
      <c r="B41" s="15" t="s">
        <v>392</v>
      </c>
      <c r="C41" s="15" t="s">
        <v>294</v>
      </c>
    </row>
    <row r="42" spans="1:3">
      <c r="A42" s="49" t="s">
        <v>199</v>
      </c>
      <c r="B42" s="15" t="s">
        <v>392</v>
      </c>
      <c r="C42" s="15" t="s">
        <v>294</v>
      </c>
    </row>
    <row r="43" spans="1:3">
      <c r="A43" s="49" t="s">
        <v>199</v>
      </c>
      <c r="B43" s="15" t="s">
        <v>392</v>
      </c>
      <c r="C43" s="15" t="s">
        <v>298</v>
      </c>
    </row>
    <row r="44" spans="1:3">
      <c r="A44" s="49" t="s">
        <v>199</v>
      </c>
      <c r="B44" s="15" t="s">
        <v>392</v>
      </c>
      <c r="C44" s="15" t="s">
        <v>298</v>
      </c>
    </row>
    <row r="45" spans="1:3">
      <c r="A45" s="49" t="s">
        <v>199</v>
      </c>
      <c r="B45" s="15" t="s">
        <v>392</v>
      </c>
      <c r="C45" s="15" t="s">
        <v>298</v>
      </c>
    </row>
    <row r="46" spans="1:3">
      <c r="A46" s="49" t="s">
        <v>199</v>
      </c>
      <c r="B46" s="15" t="s">
        <v>395</v>
      </c>
      <c r="C46" s="15" t="s">
        <v>303</v>
      </c>
    </row>
    <row r="47" spans="1:3">
      <c r="A47" s="49" t="s">
        <v>199</v>
      </c>
      <c r="B47" s="15" t="s">
        <v>394</v>
      </c>
      <c r="C47" s="15" t="s">
        <v>299</v>
      </c>
    </row>
    <row r="48" spans="1:3">
      <c r="A48" s="49" t="s">
        <v>199</v>
      </c>
      <c r="B48" s="15" t="s">
        <v>392</v>
      </c>
      <c r="C48" s="15" t="s">
        <v>307</v>
      </c>
    </row>
    <row r="49" spans="1:3">
      <c r="A49" s="49" t="s">
        <v>199</v>
      </c>
      <c r="B49" s="15" t="s">
        <v>392</v>
      </c>
      <c r="C49" s="15" t="s">
        <v>294</v>
      </c>
    </row>
    <row r="50" spans="1:3">
      <c r="A50" s="49" t="s">
        <v>199</v>
      </c>
      <c r="B50" s="15" t="s">
        <v>392</v>
      </c>
      <c r="C50" s="15" t="s">
        <v>294</v>
      </c>
    </row>
    <row r="51" spans="1:3">
      <c r="A51" s="49" t="s">
        <v>199</v>
      </c>
      <c r="B51" s="15" t="s">
        <v>398</v>
      </c>
      <c r="C51" s="15" t="s">
        <v>304</v>
      </c>
    </row>
    <row r="52" spans="1:3">
      <c r="A52" s="49" t="s">
        <v>199</v>
      </c>
      <c r="B52" s="15" t="s">
        <v>398</v>
      </c>
      <c r="C52" s="15" t="s">
        <v>304</v>
      </c>
    </row>
    <row r="53" spans="1:3">
      <c r="A53" s="49" t="s">
        <v>199</v>
      </c>
      <c r="B53" s="15" t="s">
        <v>394</v>
      </c>
      <c r="C53" s="15" t="s">
        <v>299</v>
      </c>
    </row>
    <row r="54" spans="1:3">
      <c r="A54" s="49" t="s">
        <v>199</v>
      </c>
      <c r="B54" s="15" t="s">
        <v>392</v>
      </c>
      <c r="C54" s="15" t="s">
        <v>294</v>
      </c>
    </row>
    <row r="55" spans="1:3">
      <c r="A55" s="49" t="s">
        <v>200</v>
      </c>
      <c r="B55" s="15" t="s">
        <v>393</v>
      </c>
      <c r="C55" s="15" t="s">
        <v>293</v>
      </c>
    </row>
    <row r="56" spans="1:3">
      <c r="A56" s="49" t="s">
        <v>200</v>
      </c>
      <c r="B56" s="15" t="s">
        <v>392</v>
      </c>
      <c r="C56" s="15" t="s">
        <v>310</v>
      </c>
    </row>
    <row r="57" spans="1:3">
      <c r="A57" s="49" t="s">
        <v>200</v>
      </c>
      <c r="B57" s="15" t="s">
        <v>392</v>
      </c>
      <c r="C57" s="15" t="s">
        <v>310</v>
      </c>
    </row>
    <row r="58" spans="1:3">
      <c r="A58" s="49" t="s">
        <v>200</v>
      </c>
      <c r="B58" s="15" t="s">
        <v>392</v>
      </c>
      <c r="C58" s="15" t="s">
        <v>310</v>
      </c>
    </row>
    <row r="59" spans="1:3">
      <c r="A59" s="49" t="s">
        <v>200</v>
      </c>
      <c r="B59" s="15" t="s">
        <v>395</v>
      </c>
      <c r="C59" s="15" t="s">
        <v>303</v>
      </c>
    </row>
    <row r="60" spans="1:3">
      <c r="A60" s="49" t="s">
        <v>200</v>
      </c>
      <c r="B60" s="15" t="s">
        <v>392</v>
      </c>
      <c r="C60" s="15" t="s">
        <v>298</v>
      </c>
    </row>
    <row r="61" spans="1:3">
      <c r="A61" s="49" t="s">
        <v>200</v>
      </c>
      <c r="B61" s="15" t="s">
        <v>392</v>
      </c>
      <c r="C61" s="15" t="s">
        <v>298</v>
      </c>
    </row>
    <row r="62" spans="1:3">
      <c r="A62" s="49" t="s">
        <v>200</v>
      </c>
      <c r="B62" s="15" t="s">
        <v>392</v>
      </c>
      <c r="C62" s="15" t="s">
        <v>298</v>
      </c>
    </row>
    <row r="63" spans="1:3">
      <c r="A63" s="49" t="s">
        <v>200</v>
      </c>
      <c r="B63" s="15" t="s">
        <v>392</v>
      </c>
      <c r="C63" s="15" t="s">
        <v>298</v>
      </c>
    </row>
    <row r="64" spans="1:3">
      <c r="A64" s="49" t="s">
        <v>200</v>
      </c>
      <c r="B64" s="15" t="s">
        <v>392</v>
      </c>
      <c r="C64" s="15" t="s">
        <v>297</v>
      </c>
    </row>
    <row r="65" spans="1:3">
      <c r="A65" s="49" t="s">
        <v>200</v>
      </c>
      <c r="B65" s="15" t="s">
        <v>397</v>
      </c>
      <c r="C65" s="15" t="s">
        <v>302</v>
      </c>
    </row>
    <row r="66" spans="1:3">
      <c r="A66" s="49" t="s">
        <v>200</v>
      </c>
      <c r="B66" s="15" t="s">
        <v>397</v>
      </c>
      <c r="C66" s="15" t="s">
        <v>302</v>
      </c>
    </row>
    <row r="67" spans="1:3">
      <c r="A67" s="49" t="s">
        <v>200</v>
      </c>
      <c r="B67" s="15" t="s">
        <v>398</v>
      </c>
      <c r="C67" s="15" t="s">
        <v>304</v>
      </c>
    </row>
    <row r="68" spans="1:3">
      <c r="A68" s="49" t="s">
        <v>200</v>
      </c>
      <c r="B68" s="15" t="s">
        <v>392</v>
      </c>
      <c r="C68" s="15" t="s">
        <v>294</v>
      </c>
    </row>
    <row r="69" spans="1:3">
      <c r="A69" s="49" t="s">
        <v>200</v>
      </c>
      <c r="B69" s="15" t="s">
        <v>392</v>
      </c>
      <c r="C69" s="15" t="s">
        <v>294</v>
      </c>
    </row>
    <row r="70" spans="1:3">
      <c r="A70" s="49" t="s">
        <v>200</v>
      </c>
      <c r="B70" s="15" t="s">
        <v>392</v>
      </c>
      <c r="C70" s="15" t="s">
        <v>294</v>
      </c>
    </row>
    <row r="71" spans="1:3">
      <c r="A71" s="49" t="s">
        <v>201</v>
      </c>
      <c r="B71" s="15" t="s">
        <v>392</v>
      </c>
      <c r="C71" s="15" t="s">
        <v>297</v>
      </c>
    </row>
    <row r="72" spans="1:3">
      <c r="A72" s="49" t="s">
        <v>201</v>
      </c>
      <c r="B72" s="15" t="s">
        <v>392</v>
      </c>
      <c r="C72" s="15" t="s">
        <v>294</v>
      </c>
    </row>
    <row r="73" spans="1:3">
      <c r="A73" s="49" t="s">
        <v>201</v>
      </c>
      <c r="B73" s="15" t="s">
        <v>392</v>
      </c>
      <c r="C73" s="15" t="s">
        <v>294</v>
      </c>
    </row>
    <row r="74" spans="1:3">
      <c r="A74" s="49" t="s">
        <v>201</v>
      </c>
      <c r="B74" s="15" t="s">
        <v>401</v>
      </c>
      <c r="C74" s="15" t="s">
        <v>305</v>
      </c>
    </row>
    <row r="75" spans="1:3">
      <c r="A75" s="49" t="s">
        <v>201</v>
      </c>
      <c r="B75" s="15" t="s">
        <v>398</v>
      </c>
      <c r="C75" s="15" t="s">
        <v>308</v>
      </c>
    </row>
    <row r="76" spans="1:3">
      <c r="A76" s="49" t="s">
        <v>201</v>
      </c>
      <c r="B76" s="15" t="s">
        <v>398</v>
      </c>
      <c r="C76" s="15" t="s">
        <v>308</v>
      </c>
    </row>
    <row r="77" spans="1:3">
      <c r="A77" s="49" t="s">
        <v>201</v>
      </c>
      <c r="B77" s="15" t="s">
        <v>393</v>
      </c>
      <c r="C77" s="15" t="s">
        <v>293</v>
      </c>
    </row>
    <row r="78" spans="1:3">
      <c r="A78" s="49" t="s">
        <v>201</v>
      </c>
      <c r="B78" s="15" t="s">
        <v>402</v>
      </c>
      <c r="C78" s="15" t="s">
        <v>311</v>
      </c>
    </row>
    <row r="79" spans="1:3">
      <c r="A79" s="49" t="s">
        <v>201</v>
      </c>
      <c r="B79" s="15" t="s">
        <v>395</v>
      </c>
      <c r="C79" s="15" t="s">
        <v>303</v>
      </c>
    </row>
    <row r="80" spans="1:3">
      <c r="A80" s="49" t="s">
        <v>201</v>
      </c>
      <c r="B80" s="15" t="s">
        <v>395</v>
      </c>
      <c r="C80" s="15" t="s">
        <v>303</v>
      </c>
    </row>
    <row r="81" spans="1:3">
      <c r="A81" s="49" t="s">
        <v>201</v>
      </c>
      <c r="B81" s="15" t="s">
        <v>392</v>
      </c>
      <c r="C81" s="15" t="s">
        <v>298</v>
      </c>
    </row>
    <row r="82" spans="1:3">
      <c r="A82" s="49" t="s">
        <v>201</v>
      </c>
      <c r="B82" s="15" t="s">
        <v>392</v>
      </c>
      <c r="C82" s="15" t="s">
        <v>298</v>
      </c>
    </row>
    <row r="83" spans="1:3">
      <c r="A83" s="49" t="s">
        <v>201</v>
      </c>
      <c r="B83" s="15" t="s">
        <v>392</v>
      </c>
      <c r="C83" s="15" t="s">
        <v>298</v>
      </c>
    </row>
    <row r="84" spans="1:3">
      <c r="A84" s="49" t="s">
        <v>201</v>
      </c>
      <c r="B84" s="15" t="s">
        <v>392</v>
      </c>
      <c r="C84" s="15" t="s">
        <v>298</v>
      </c>
    </row>
    <row r="85" spans="1:3">
      <c r="A85" s="49" t="s">
        <v>201</v>
      </c>
      <c r="B85" s="15" t="s">
        <v>392</v>
      </c>
      <c r="C85" s="15" t="s">
        <v>298</v>
      </c>
    </row>
    <row r="86" spans="1:3">
      <c r="A86" s="49" t="s">
        <v>201</v>
      </c>
      <c r="B86" s="15" t="s">
        <v>392</v>
      </c>
      <c r="C86" s="15" t="s">
        <v>298</v>
      </c>
    </row>
    <row r="87" spans="1:3">
      <c r="A87" s="49" t="s">
        <v>201</v>
      </c>
      <c r="B87" s="15" t="s">
        <v>392</v>
      </c>
      <c r="C87" s="15" t="s">
        <v>298</v>
      </c>
    </row>
    <row r="88" spans="1:3">
      <c r="A88" s="49" t="s">
        <v>201</v>
      </c>
      <c r="B88" s="15" t="s">
        <v>392</v>
      </c>
      <c r="C88" s="15" t="s">
        <v>298</v>
      </c>
    </row>
    <row r="89" spans="1:3">
      <c r="A89" s="49" t="s">
        <v>201</v>
      </c>
      <c r="B89" s="15" t="s">
        <v>392</v>
      </c>
      <c r="C89" s="15" t="s">
        <v>298</v>
      </c>
    </row>
    <row r="90" spans="1:3">
      <c r="A90" s="49" t="s">
        <v>201</v>
      </c>
      <c r="B90" s="15" t="s">
        <v>392</v>
      </c>
      <c r="C90" s="15" t="s">
        <v>298</v>
      </c>
    </row>
    <row r="91" spans="1:3">
      <c r="A91" s="49" t="s">
        <v>201</v>
      </c>
      <c r="B91" s="15" t="s">
        <v>394</v>
      </c>
      <c r="C91" s="15" t="s">
        <v>299</v>
      </c>
    </row>
    <row r="92" spans="1:3">
      <c r="A92" s="49" t="s">
        <v>201</v>
      </c>
      <c r="B92" s="15" t="s">
        <v>394</v>
      </c>
      <c r="C92" s="15" t="s">
        <v>299</v>
      </c>
    </row>
    <row r="93" spans="1:3">
      <c r="A93" s="49" t="s">
        <v>201</v>
      </c>
      <c r="B93" s="15" t="s">
        <v>394</v>
      </c>
      <c r="C93" s="15" t="s">
        <v>299</v>
      </c>
    </row>
    <row r="94" spans="1:3">
      <c r="A94" s="49" t="s">
        <v>201</v>
      </c>
      <c r="B94" s="15" t="s">
        <v>394</v>
      </c>
      <c r="C94" s="15" t="s">
        <v>299</v>
      </c>
    </row>
    <row r="95" spans="1:3">
      <c r="A95" s="49" t="s">
        <v>201</v>
      </c>
      <c r="B95" s="15" t="s">
        <v>392</v>
      </c>
      <c r="C95" s="15" t="s">
        <v>300</v>
      </c>
    </row>
    <row r="96" spans="1:3">
      <c r="A96" s="49" t="s">
        <v>201</v>
      </c>
      <c r="B96" s="15" t="s">
        <v>392</v>
      </c>
      <c r="C96" s="15" t="s">
        <v>297</v>
      </c>
    </row>
    <row r="97" spans="1:3">
      <c r="A97" s="49" t="s">
        <v>201</v>
      </c>
      <c r="B97" s="15" t="s">
        <v>392</v>
      </c>
      <c r="C97" s="15" t="s">
        <v>297</v>
      </c>
    </row>
    <row r="98" spans="1:3">
      <c r="A98" s="49" t="s">
        <v>201</v>
      </c>
      <c r="B98" s="15" t="s">
        <v>397</v>
      </c>
      <c r="C98" s="15" t="s">
        <v>302</v>
      </c>
    </row>
    <row r="99" spans="1:3">
      <c r="A99" s="49" t="s">
        <v>201</v>
      </c>
      <c r="B99" s="15" t="s">
        <v>397</v>
      </c>
      <c r="C99" s="15" t="s">
        <v>302</v>
      </c>
    </row>
    <row r="100" spans="1:3">
      <c r="A100" s="49" t="s">
        <v>201</v>
      </c>
      <c r="B100" s="15" t="s">
        <v>392</v>
      </c>
      <c r="C100" s="15" t="s">
        <v>294</v>
      </c>
    </row>
    <row r="101" spans="1:3">
      <c r="A101" s="49" t="s">
        <v>201</v>
      </c>
      <c r="B101" s="15" t="s">
        <v>392</v>
      </c>
      <c r="C101" s="15" t="s">
        <v>294</v>
      </c>
    </row>
    <row r="102" spans="1:3">
      <c r="A102" s="49" t="s">
        <v>201</v>
      </c>
      <c r="B102" s="15" t="s">
        <v>398</v>
      </c>
      <c r="C102" s="15" t="s">
        <v>304</v>
      </c>
    </row>
    <row r="103" spans="1:3">
      <c r="A103" s="49" t="s">
        <v>202</v>
      </c>
      <c r="B103" s="15" t="s">
        <v>413</v>
      </c>
      <c r="C103" s="15" t="s">
        <v>310</v>
      </c>
    </row>
    <row r="104" spans="1:3">
      <c r="A104" s="49" t="s">
        <v>202</v>
      </c>
      <c r="B104" s="15" t="s">
        <v>392</v>
      </c>
      <c r="C104" s="15" t="s">
        <v>298</v>
      </c>
    </row>
    <row r="105" spans="1:3">
      <c r="A105" s="49" t="s">
        <v>202</v>
      </c>
      <c r="B105" s="15" t="s">
        <v>392</v>
      </c>
      <c r="C105" s="15" t="s">
        <v>298</v>
      </c>
    </row>
    <row r="106" spans="1:3">
      <c r="A106" s="49" t="s">
        <v>202</v>
      </c>
      <c r="B106" s="15" t="s">
        <v>392</v>
      </c>
      <c r="C106" s="15" t="s">
        <v>298</v>
      </c>
    </row>
    <row r="107" spans="1:3">
      <c r="A107" s="49" t="s">
        <v>202</v>
      </c>
      <c r="B107" s="15" t="s">
        <v>392</v>
      </c>
      <c r="C107" s="15" t="s">
        <v>298</v>
      </c>
    </row>
    <row r="108" spans="1:3">
      <c r="A108" s="49" t="s">
        <v>202</v>
      </c>
      <c r="B108" s="15" t="s">
        <v>392</v>
      </c>
      <c r="C108" s="15" t="s">
        <v>298</v>
      </c>
    </row>
    <row r="109" spans="1:3">
      <c r="A109" s="49" t="s">
        <v>202</v>
      </c>
      <c r="B109" s="15" t="s">
        <v>402</v>
      </c>
      <c r="C109" s="15" t="s">
        <v>311</v>
      </c>
    </row>
    <row r="110" spans="1:3">
      <c r="A110" s="49" t="s">
        <v>202</v>
      </c>
      <c r="B110" s="15" t="s">
        <v>402</v>
      </c>
      <c r="C110" s="15" t="s">
        <v>311</v>
      </c>
    </row>
    <row r="111" spans="1:3">
      <c r="A111" s="49" t="s">
        <v>202</v>
      </c>
      <c r="B111" s="15" t="s">
        <v>395</v>
      </c>
      <c r="C111" s="15" t="s">
        <v>303</v>
      </c>
    </row>
    <row r="112" spans="1:3">
      <c r="A112" s="49" t="s">
        <v>202</v>
      </c>
      <c r="B112" s="15" t="s">
        <v>394</v>
      </c>
      <c r="C112" s="15" t="s">
        <v>299</v>
      </c>
    </row>
    <row r="113" spans="1:3">
      <c r="A113" s="49" t="s">
        <v>202</v>
      </c>
      <c r="B113" s="15" t="s">
        <v>394</v>
      </c>
      <c r="C113" s="15" t="s">
        <v>299</v>
      </c>
    </row>
    <row r="114" spans="1:3">
      <c r="A114" s="49" t="s">
        <v>202</v>
      </c>
      <c r="B114" s="15" t="s">
        <v>392</v>
      </c>
      <c r="C114" s="15" t="s">
        <v>312</v>
      </c>
    </row>
    <row r="115" spans="1:3">
      <c r="A115" s="49" t="s">
        <v>202</v>
      </c>
      <c r="B115" s="15" t="s">
        <v>394</v>
      </c>
      <c r="C115" s="15" t="s">
        <v>299</v>
      </c>
    </row>
    <row r="116" spans="1:3">
      <c r="A116" s="49" t="s">
        <v>202</v>
      </c>
      <c r="B116" s="15" t="s">
        <v>394</v>
      </c>
      <c r="C116" s="15" t="s">
        <v>299</v>
      </c>
    </row>
    <row r="117" spans="1:3">
      <c r="A117" s="49" t="s">
        <v>202</v>
      </c>
      <c r="B117" s="15" t="s">
        <v>392</v>
      </c>
      <c r="C117" s="15" t="s">
        <v>297</v>
      </c>
    </row>
    <row r="118" spans="1:3">
      <c r="A118" s="49" t="s">
        <v>202</v>
      </c>
      <c r="B118" s="15" t="s">
        <v>392</v>
      </c>
      <c r="C118" s="15" t="s">
        <v>294</v>
      </c>
    </row>
    <row r="119" spans="1:3">
      <c r="A119" s="49" t="s">
        <v>202</v>
      </c>
      <c r="B119" s="15" t="s">
        <v>392</v>
      </c>
      <c r="C119" s="15" t="s">
        <v>294</v>
      </c>
    </row>
    <row r="120" spans="1:3">
      <c r="A120" s="49" t="s">
        <v>203</v>
      </c>
      <c r="B120" s="15" t="s">
        <v>392</v>
      </c>
      <c r="C120" s="15" t="s">
        <v>310</v>
      </c>
    </row>
    <row r="121" spans="1:3">
      <c r="A121" s="49" t="s">
        <v>203</v>
      </c>
      <c r="B121" s="15" t="s">
        <v>393</v>
      </c>
      <c r="C121" s="15" t="s">
        <v>293</v>
      </c>
    </row>
    <row r="122" spans="1:3">
      <c r="A122" s="49" t="s">
        <v>203</v>
      </c>
      <c r="B122" s="15" t="s">
        <v>392</v>
      </c>
      <c r="C122" s="15" t="s">
        <v>298</v>
      </c>
    </row>
    <row r="123" spans="1:3">
      <c r="A123" s="49" t="s">
        <v>203</v>
      </c>
      <c r="B123" s="15" t="s">
        <v>392</v>
      </c>
      <c r="C123" s="15" t="s">
        <v>298</v>
      </c>
    </row>
    <row r="124" spans="1:3">
      <c r="A124" s="49" t="s">
        <v>203</v>
      </c>
      <c r="B124" s="15" t="s">
        <v>392</v>
      </c>
      <c r="C124" s="15" t="s">
        <v>298</v>
      </c>
    </row>
    <row r="125" spans="1:3">
      <c r="A125" s="49" t="s">
        <v>203</v>
      </c>
      <c r="B125" s="15" t="s">
        <v>402</v>
      </c>
      <c r="C125" s="15" t="s">
        <v>311</v>
      </c>
    </row>
    <row r="126" spans="1:3">
      <c r="A126" s="49" t="s">
        <v>203</v>
      </c>
      <c r="B126" s="15" t="s">
        <v>402</v>
      </c>
      <c r="C126" s="15" t="s">
        <v>311</v>
      </c>
    </row>
    <row r="127" spans="1:3">
      <c r="A127" s="49" t="s">
        <v>203</v>
      </c>
      <c r="B127" s="15" t="s">
        <v>402</v>
      </c>
      <c r="C127" s="15" t="s">
        <v>311</v>
      </c>
    </row>
    <row r="128" spans="1:3">
      <c r="A128" s="49" t="s">
        <v>203</v>
      </c>
      <c r="B128" s="15" t="s">
        <v>392</v>
      </c>
      <c r="C128" s="15" t="s">
        <v>300</v>
      </c>
    </row>
    <row r="129" spans="1:3">
      <c r="A129" s="49" t="s">
        <v>203</v>
      </c>
      <c r="B129" s="15" t="s">
        <v>392</v>
      </c>
      <c r="C129" s="15" t="s">
        <v>300</v>
      </c>
    </row>
    <row r="130" spans="1:3">
      <c r="A130" s="49" t="s">
        <v>203</v>
      </c>
      <c r="B130" s="15" t="s">
        <v>392</v>
      </c>
      <c r="C130" s="15" t="s">
        <v>300</v>
      </c>
    </row>
    <row r="131" spans="1:3">
      <c r="A131" s="49" t="s">
        <v>203</v>
      </c>
      <c r="B131" s="15" t="s">
        <v>392</v>
      </c>
      <c r="C131" s="15" t="s">
        <v>300</v>
      </c>
    </row>
    <row r="132" spans="1:3">
      <c r="A132" s="49" t="s">
        <v>204</v>
      </c>
      <c r="B132" s="15" t="s">
        <v>392</v>
      </c>
      <c r="C132" s="15" t="s">
        <v>300</v>
      </c>
    </row>
    <row r="133" spans="1:3">
      <c r="A133" s="49" t="s">
        <v>204</v>
      </c>
      <c r="B133" s="15" t="s">
        <v>392</v>
      </c>
      <c r="C133" s="15" t="s">
        <v>300</v>
      </c>
    </row>
    <row r="134" spans="1:3">
      <c r="A134" s="49" t="s">
        <v>204</v>
      </c>
      <c r="B134" s="15" t="s">
        <v>392</v>
      </c>
      <c r="C134" s="15" t="s">
        <v>300</v>
      </c>
    </row>
    <row r="135" spans="1:3">
      <c r="A135" s="49" t="s">
        <v>204</v>
      </c>
      <c r="B135" s="15" t="s">
        <v>392</v>
      </c>
      <c r="C135" s="15" t="s">
        <v>300</v>
      </c>
    </row>
    <row r="136" spans="1:3">
      <c r="A136" s="49" t="s">
        <v>204</v>
      </c>
      <c r="B136" s="15" t="s">
        <v>392</v>
      </c>
      <c r="C136" s="15" t="s">
        <v>300</v>
      </c>
    </row>
    <row r="137" spans="1:3">
      <c r="A137" s="49" t="s">
        <v>204</v>
      </c>
      <c r="B137" s="15" t="s">
        <v>392</v>
      </c>
      <c r="C137" s="15" t="s">
        <v>300</v>
      </c>
    </row>
    <row r="138" spans="1:3">
      <c r="A138" s="49" t="s">
        <v>204</v>
      </c>
      <c r="B138" s="15" t="s">
        <v>392</v>
      </c>
      <c r="C138" s="15" t="s">
        <v>300</v>
      </c>
    </row>
    <row r="139" spans="1:3">
      <c r="A139" s="49" t="s">
        <v>204</v>
      </c>
      <c r="B139" s="15" t="s">
        <v>392</v>
      </c>
      <c r="C139" s="15" t="s">
        <v>300</v>
      </c>
    </row>
    <row r="140" spans="1:3">
      <c r="A140" s="49" t="s">
        <v>204</v>
      </c>
      <c r="B140" s="15" t="s">
        <v>392</v>
      </c>
      <c r="C140" s="15" t="s">
        <v>300</v>
      </c>
    </row>
    <row r="141" spans="1:3">
      <c r="A141" s="49" t="s">
        <v>204</v>
      </c>
      <c r="B141" s="15" t="s">
        <v>392</v>
      </c>
      <c r="C141" s="15" t="s">
        <v>300</v>
      </c>
    </row>
    <row r="142" spans="1:3">
      <c r="A142" s="49" t="s">
        <v>204</v>
      </c>
      <c r="B142" s="15" t="s">
        <v>392</v>
      </c>
      <c r="C142" s="15" t="s">
        <v>300</v>
      </c>
    </row>
    <row r="143" spans="1:3">
      <c r="A143" s="49" t="s">
        <v>204</v>
      </c>
      <c r="B143" s="15" t="s">
        <v>392</v>
      </c>
      <c r="C143" s="15" t="s">
        <v>300</v>
      </c>
    </row>
    <row r="144" spans="1:3">
      <c r="A144" s="49" t="s">
        <v>204</v>
      </c>
      <c r="B144" s="15" t="s">
        <v>392</v>
      </c>
      <c r="C144" s="15" t="s">
        <v>300</v>
      </c>
    </row>
    <row r="145" spans="1:3">
      <c r="A145" s="49" t="s">
        <v>204</v>
      </c>
      <c r="B145" s="15" t="s">
        <v>392</v>
      </c>
      <c r="C145" s="15" t="s">
        <v>300</v>
      </c>
    </row>
    <row r="146" spans="1:3">
      <c r="A146" s="49" t="s">
        <v>204</v>
      </c>
      <c r="B146" s="15" t="s">
        <v>392</v>
      </c>
      <c r="C146" s="15" t="s">
        <v>300</v>
      </c>
    </row>
    <row r="147" spans="1:3">
      <c r="A147" s="49" t="s">
        <v>204</v>
      </c>
      <c r="B147" s="15" t="s">
        <v>392</v>
      </c>
      <c r="C147" s="15" t="s">
        <v>300</v>
      </c>
    </row>
    <row r="148" spans="1:3">
      <c r="A148" s="49" t="s">
        <v>204</v>
      </c>
      <c r="B148" s="15" t="s">
        <v>392</v>
      </c>
      <c r="C148" s="15" t="s">
        <v>300</v>
      </c>
    </row>
    <row r="149" spans="1:3">
      <c r="A149" s="49" t="s">
        <v>204</v>
      </c>
      <c r="B149" s="15" t="s">
        <v>392</v>
      </c>
      <c r="C149" s="15" t="s">
        <v>300</v>
      </c>
    </row>
    <row r="150" spans="1:3">
      <c r="A150" s="49" t="s">
        <v>204</v>
      </c>
      <c r="B150" s="15" t="s">
        <v>392</v>
      </c>
      <c r="C150" s="15" t="s">
        <v>300</v>
      </c>
    </row>
    <row r="151" spans="1:3">
      <c r="A151" s="49" t="s">
        <v>204</v>
      </c>
      <c r="B151" s="15" t="s">
        <v>392</v>
      </c>
      <c r="C151" s="15" t="s">
        <v>300</v>
      </c>
    </row>
    <row r="152" spans="1:3">
      <c r="A152" s="49" t="s">
        <v>204</v>
      </c>
      <c r="B152" s="15" t="s">
        <v>392</v>
      </c>
      <c r="C152" s="15" t="s">
        <v>300</v>
      </c>
    </row>
    <row r="153" spans="1:3">
      <c r="A153" s="49" t="s">
        <v>204</v>
      </c>
      <c r="B153" s="15" t="s">
        <v>392</v>
      </c>
      <c r="C153" s="15" t="s">
        <v>300</v>
      </c>
    </row>
    <row r="154" spans="1:3">
      <c r="A154" s="49" t="s">
        <v>204</v>
      </c>
      <c r="B154" s="15" t="s">
        <v>392</v>
      </c>
      <c r="C154" s="15" t="s">
        <v>300</v>
      </c>
    </row>
    <row r="155" spans="1:3">
      <c r="A155" s="49" t="s">
        <v>204</v>
      </c>
      <c r="B155" s="15" t="s">
        <v>392</v>
      </c>
      <c r="C155" s="15" t="s">
        <v>300</v>
      </c>
    </row>
    <row r="156" spans="1:3">
      <c r="A156" s="49" t="s">
        <v>204</v>
      </c>
      <c r="B156" s="15" t="s">
        <v>392</v>
      </c>
      <c r="C156" s="15" t="s">
        <v>300</v>
      </c>
    </row>
    <row r="157" spans="1:3">
      <c r="A157" s="49" t="s">
        <v>204</v>
      </c>
      <c r="B157" s="15" t="s">
        <v>392</v>
      </c>
      <c r="C157" s="15" t="s">
        <v>300</v>
      </c>
    </row>
    <row r="158" spans="1:3">
      <c r="A158" s="49" t="s">
        <v>204</v>
      </c>
      <c r="B158" s="15" t="s">
        <v>392</v>
      </c>
      <c r="C158" s="15" t="s">
        <v>297</v>
      </c>
    </row>
    <row r="159" spans="1:3">
      <c r="A159" s="49" t="s">
        <v>204</v>
      </c>
      <c r="B159" s="15" t="s">
        <v>392</v>
      </c>
      <c r="C159" s="15" t="s">
        <v>297</v>
      </c>
    </row>
    <row r="160" spans="1:3">
      <c r="A160" s="49" t="s">
        <v>204</v>
      </c>
      <c r="B160" s="15" t="s">
        <v>392</v>
      </c>
      <c r="C160" s="15" t="s">
        <v>297</v>
      </c>
    </row>
    <row r="161" spans="1:3">
      <c r="A161" s="49" t="s">
        <v>204</v>
      </c>
      <c r="B161" s="15" t="s">
        <v>392</v>
      </c>
      <c r="C161" s="15" t="s">
        <v>297</v>
      </c>
    </row>
    <row r="162" spans="1:3">
      <c r="A162" s="49" t="s">
        <v>204</v>
      </c>
      <c r="B162" s="15" t="s">
        <v>397</v>
      </c>
      <c r="C162" s="15" t="s">
        <v>302</v>
      </c>
    </row>
    <row r="163" spans="1:3">
      <c r="A163" s="49" t="s">
        <v>204</v>
      </c>
      <c r="B163" s="15" t="s">
        <v>397</v>
      </c>
      <c r="C163" s="15" t="s">
        <v>302</v>
      </c>
    </row>
    <row r="164" spans="1:3">
      <c r="A164" s="49" t="s">
        <v>204</v>
      </c>
      <c r="B164" s="15" t="s">
        <v>397</v>
      </c>
      <c r="C164" s="15" t="s">
        <v>302</v>
      </c>
    </row>
    <row r="165" spans="1:3">
      <c r="A165" s="49" t="s">
        <v>204</v>
      </c>
      <c r="B165" s="15" t="s">
        <v>397</v>
      </c>
      <c r="C165" s="15" t="s">
        <v>302</v>
      </c>
    </row>
    <row r="166" spans="1:3">
      <c r="A166" s="49" t="s">
        <v>204</v>
      </c>
      <c r="B166" s="15" t="s">
        <v>397</v>
      </c>
      <c r="C166" s="15" t="s">
        <v>302</v>
      </c>
    </row>
    <row r="167" spans="1:3">
      <c r="A167" s="49" t="s">
        <v>204</v>
      </c>
      <c r="B167" s="15" t="s">
        <v>397</v>
      </c>
      <c r="C167" s="15" t="s">
        <v>302</v>
      </c>
    </row>
    <row r="168" spans="1:3">
      <c r="A168" s="49" t="s">
        <v>204</v>
      </c>
      <c r="B168" s="15" t="s">
        <v>397</v>
      </c>
      <c r="C168" s="15" t="s">
        <v>302</v>
      </c>
    </row>
    <row r="169" spans="1:3">
      <c r="A169" s="49" t="s">
        <v>204</v>
      </c>
      <c r="B169" s="15" t="s">
        <v>397</v>
      </c>
      <c r="C169" s="15" t="s">
        <v>302</v>
      </c>
    </row>
    <row r="170" spans="1:3">
      <c r="A170" s="49" t="s">
        <v>204</v>
      </c>
      <c r="B170" s="15" t="s">
        <v>397</v>
      </c>
      <c r="C170" s="15" t="s">
        <v>302</v>
      </c>
    </row>
    <row r="171" spans="1:3">
      <c r="A171" s="49" t="s">
        <v>204</v>
      </c>
      <c r="B171" s="15" t="s">
        <v>397</v>
      </c>
      <c r="C171" s="15" t="s">
        <v>302</v>
      </c>
    </row>
    <row r="172" spans="1:3">
      <c r="A172" s="49" t="s">
        <v>204</v>
      </c>
      <c r="B172" s="15" t="s">
        <v>397</v>
      </c>
      <c r="C172" s="15" t="s">
        <v>302</v>
      </c>
    </row>
    <row r="173" spans="1:3">
      <c r="A173" s="49" t="s">
        <v>204</v>
      </c>
      <c r="B173" s="15" t="s">
        <v>397</v>
      </c>
      <c r="C173" s="15" t="s">
        <v>302</v>
      </c>
    </row>
    <row r="174" spans="1:3">
      <c r="A174" s="49" t="s">
        <v>204</v>
      </c>
      <c r="B174" s="15" t="s">
        <v>392</v>
      </c>
      <c r="C174" s="15" t="s">
        <v>310</v>
      </c>
    </row>
    <row r="175" spans="1:3">
      <c r="A175" s="49" t="s">
        <v>204</v>
      </c>
      <c r="B175" s="15" t="s">
        <v>392</v>
      </c>
      <c r="C175" s="15" t="s">
        <v>310</v>
      </c>
    </row>
    <row r="176" spans="1:3">
      <c r="A176" s="49" t="s">
        <v>204</v>
      </c>
      <c r="B176" s="15" t="s">
        <v>392</v>
      </c>
      <c r="C176" s="15" t="s">
        <v>294</v>
      </c>
    </row>
    <row r="177" spans="1:3">
      <c r="A177" s="49" t="s">
        <v>204</v>
      </c>
      <c r="B177" s="15" t="s">
        <v>392</v>
      </c>
      <c r="C177" s="15" t="s">
        <v>294</v>
      </c>
    </row>
    <row r="178" spans="1:3">
      <c r="A178" s="49" t="s">
        <v>204</v>
      </c>
      <c r="B178" s="15" t="s">
        <v>395</v>
      </c>
      <c r="C178" s="15" t="s">
        <v>303</v>
      </c>
    </row>
    <row r="179" spans="1:3">
      <c r="A179" s="49" t="s">
        <v>204</v>
      </c>
      <c r="B179" s="15" t="s">
        <v>395</v>
      </c>
      <c r="C179" s="15" t="s">
        <v>303</v>
      </c>
    </row>
    <row r="180" spans="1:3">
      <c r="A180" s="49" t="s">
        <v>204</v>
      </c>
      <c r="B180" s="15" t="s">
        <v>395</v>
      </c>
      <c r="C180" s="15" t="s">
        <v>303</v>
      </c>
    </row>
    <row r="181" spans="1:3">
      <c r="A181" s="49" t="s">
        <v>204</v>
      </c>
      <c r="B181" s="15" t="s">
        <v>395</v>
      </c>
      <c r="C181" s="15" t="s">
        <v>303</v>
      </c>
    </row>
    <row r="182" spans="1:3">
      <c r="A182" s="49" t="s">
        <v>204</v>
      </c>
      <c r="B182" s="15" t="s">
        <v>402</v>
      </c>
      <c r="C182" s="15" t="s">
        <v>311</v>
      </c>
    </row>
    <row r="183" spans="1:3">
      <c r="A183" s="49" t="s">
        <v>204</v>
      </c>
      <c r="B183" s="15" t="s">
        <v>392</v>
      </c>
      <c r="C183" s="15" t="s">
        <v>298</v>
      </c>
    </row>
    <row r="184" spans="1:3">
      <c r="A184" s="49" t="s">
        <v>204</v>
      </c>
      <c r="B184" s="15" t="s">
        <v>392</v>
      </c>
      <c r="C184" s="15" t="s">
        <v>298</v>
      </c>
    </row>
    <row r="185" spans="1:3">
      <c r="A185" s="49" t="s">
        <v>204</v>
      </c>
      <c r="B185" s="15" t="s">
        <v>392</v>
      </c>
      <c r="C185" s="15" t="s">
        <v>298</v>
      </c>
    </row>
    <row r="186" spans="1:3">
      <c r="A186" s="49" t="s">
        <v>204</v>
      </c>
      <c r="B186" s="15" t="s">
        <v>394</v>
      </c>
      <c r="C186" s="15" t="s">
        <v>299</v>
      </c>
    </row>
    <row r="187" spans="1:3">
      <c r="A187" s="49" t="s">
        <v>204</v>
      </c>
      <c r="B187" s="15" t="s">
        <v>401</v>
      </c>
      <c r="C187" s="15" t="s">
        <v>305</v>
      </c>
    </row>
    <row r="188" spans="1:3">
      <c r="A188" s="49" t="s">
        <v>204</v>
      </c>
      <c r="B188" s="15" t="s">
        <v>401</v>
      </c>
      <c r="C188" s="15" t="s">
        <v>305</v>
      </c>
    </row>
    <row r="189" spans="1:3">
      <c r="A189" s="49" t="s">
        <v>204</v>
      </c>
      <c r="B189" s="15" t="s">
        <v>393</v>
      </c>
      <c r="C189" s="15" t="s">
        <v>301</v>
      </c>
    </row>
    <row r="190" spans="1:3">
      <c r="A190" s="49" t="s">
        <v>205</v>
      </c>
      <c r="B190" s="15" t="s">
        <v>394</v>
      </c>
      <c r="C190" s="15" t="s">
        <v>299</v>
      </c>
    </row>
    <row r="191" spans="1:3">
      <c r="A191" s="49" t="s">
        <v>205</v>
      </c>
      <c r="B191" s="15" t="s">
        <v>392</v>
      </c>
      <c r="C191" s="15" t="s">
        <v>294</v>
      </c>
    </row>
    <row r="192" spans="1:3">
      <c r="A192" s="49" t="s">
        <v>205</v>
      </c>
      <c r="B192" s="15" t="s">
        <v>398</v>
      </c>
      <c r="C192" s="15" t="s">
        <v>304</v>
      </c>
    </row>
    <row r="193" spans="1:3">
      <c r="A193" s="49" t="s">
        <v>205</v>
      </c>
      <c r="B193" s="15" t="s">
        <v>392</v>
      </c>
      <c r="C193" s="15" t="s">
        <v>294</v>
      </c>
    </row>
    <row r="194" spans="1:3">
      <c r="A194" s="49" t="s">
        <v>205</v>
      </c>
      <c r="B194" s="15" t="s">
        <v>392</v>
      </c>
      <c r="C194" s="15" t="s">
        <v>294</v>
      </c>
    </row>
    <row r="195" spans="1:3">
      <c r="A195" s="49" t="s">
        <v>205</v>
      </c>
      <c r="B195" s="15" t="s">
        <v>392</v>
      </c>
      <c r="C195" s="15" t="s">
        <v>294</v>
      </c>
    </row>
    <row r="196" spans="1:3">
      <c r="A196" s="49" t="s">
        <v>205</v>
      </c>
      <c r="B196" s="15" t="s">
        <v>393</v>
      </c>
      <c r="C196" s="15" t="s">
        <v>293</v>
      </c>
    </row>
    <row r="197" spans="1:3">
      <c r="A197" s="49" t="s">
        <v>205</v>
      </c>
      <c r="B197" s="15" t="s">
        <v>392</v>
      </c>
      <c r="C197" s="15" t="s">
        <v>310</v>
      </c>
    </row>
    <row r="198" spans="1:3">
      <c r="A198" s="49" t="s">
        <v>205</v>
      </c>
      <c r="B198" s="15" t="s">
        <v>394</v>
      </c>
      <c r="C198" s="15" t="s">
        <v>299</v>
      </c>
    </row>
    <row r="199" spans="1:3">
      <c r="A199" s="49" t="s">
        <v>205</v>
      </c>
      <c r="B199" s="15" t="s">
        <v>392</v>
      </c>
      <c r="C199" s="15" t="s">
        <v>298</v>
      </c>
    </row>
    <row r="200" spans="1:3">
      <c r="A200" s="49" t="s">
        <v>205</v>
      </c>
      <c r="B200" s="15" t="s">
        <v>392</v>
      </c>
      <c r="C200" s="15" t="s">
        <v>298</v>
      </c>
    </row>
    <row r="201" spans="1:3">
      <c r="A201" s="49" t="s">
        <v>205</v>
      </c>
      <c r="B201" s="15" t="s">
        <v>392</v>
      </c>
      <c r="C201" s="15" t="s">
        <v>298</v>
      </c>
    </row>
    <row r="202" spans="1:3">
      <c r="A202" s="49" t="s">
        <v>205</v>
      </c>
      <c r="B202" s="15" t="s">
        <v>392</v>
      </c>
      <c r="C202" s="15" t="s">
        <v>298</v>
      </c>
    </row>
    <row r="203" spans="1:3">
      <c r="A203" s="49" t="s">
        <v>205</v>
      </c>
      <c r="B203" s="15" t="s">
        <v>392</v>
      </c>
      <c r="C203" s="15" t="s">
        <v>298</v>
      </c>
    </row>
    <row r="204" spans="1:3">
      <c r="A204" s="49" t="s">
        <v>205</v>
      </c>
      <c r="B204" s="15" t="s">
        <v>392</v>
      </c>
      <c r="C204" s="15" t="s">
        <v>298</v>
      </c>
    </row>
    <row r="205" spans="1:3">
      <c r="A205" s="49" t="s">
        <v>205</v>
      </c>
      <c r="B205" s="15" t="s">
        <v>392</v>
      </c>
      <c r="C205" s="15" t="s">
        <v>298</v>
      </c>
    </row>
    <row r="206" spans="1:3">
      <c r="A206" s="49" t="s">
        <v>205</v>
      </c>
      <c r="B206" s="15" t="s">
        <v>392</v>
      </c>
      <c r="C206" s="15" t="s">
        <v>298</v>
      </c>
    </row>
    <row r="207" spans="1:3">
      <c r="A207" s="49" t="s">
        <v>205</v>
      </c>
      <c r="B207" s="15" t="s">
        <v>392</v>
      </c>
      <c r="C207" s="15" t="s">
        <v>298</v>
      </c>
    </row>
    <row r="208" spans="1:3">
      <c r="A208" s="49" t="s">
        <v>205</v>
      </c>
      <c r="B208" s="15" t="s">
        <v>392</v>
      </c>
      <c r="C208" s="15" t="s">
        <v>294</v>
      </c>
    </row>
    <row r="209" spans="1:3">
      <c r="A209" s="49" t="s">
        <v>205</v>
      </c>
      <c r="B209" s="15" t="s">
        <v>393</v>
      </c>
      <c r="C209" s="15" t="s">
        <v>301</v>
      </c>
    </row>
    <row r="210" spans="1:3">
      <c r="A210" s="49" t="s">
        <v>205</v>
      </c>
      <c r="B210" s="15" t="s">
        <v>401</v>
      </c>
      <c r="C210" s="15" t="s">
        <v>305</v>
      </c>
    </row>
    <row r="211" spans="1:3">
      <c r="A211" s="49" t="s">
        <v>206</v>
      </c>
      <c r="B211" s="15" t="s">
        <v>392</v>
      </c>
      <c r="C211" s="15" t="s">
        <v>300</v>
      </c>
    </row>
    <row r="212" spans="1:3">
      <c r="A212" s="49" t="s">
        <v>206</v>
      </c>
      <c r="B212" s="15" t="s">
        <v>392</v>
      </c>
      <c r="C212" s="15" t="s">
        <v>300</v>
      </c>
    </row>
    <row r="213" spans="1:3">
      <c r="A213" s="49" t="s">
        <v>206</v>
      </c>
      <c r="B213" s="15" t="s">
        <v>392</v>
      </c>
      <c r="C213" s="15" t="s">
        <v>300</v>
      </c>
    </row>
    <row r="214" spans="1:3">
      <c r="A214" s="49" t="s">
        <v>206</v>
      </c>
      <c r="B214" s="15" t="s">
        <v>394</v>
      </c>
      <c r="C214" s="15" t="s">
        <v>299</v>
      </c>
    </row>
    <row r="215" spans="1:3">
      <c r="A215" s="49" t="s">
        <v>206</v>
      </c>
      <c r="B215" s="15" t="s">
        <v>394</v>
      </c>
      <c r="C215" s="15" t="s">
        <v>299</v>
      </c>
    </row>
    <row r="216" spans="1:3">
      <c r="A216" s="49" t="s">
        <v>206</v>
      </c>
      <c r="B216" s="15" t="s">
        <v>402</v>
      </c>
      <c r="C216" s="15" t="s">
        <v>311</v>
      </c>
    </row>
    <row r="217" spans="1:3">
      <c r="A217" s="49" t="s">
        <v>206</v>
      </c>
      <c r="B217" s="15" t="s">
        <v>395</v>
      </c>
      <c r="C217" s="15" t="s">
        <v>303</v>
      </c>
    </row>
    <row r="218" spans="1:3">
      <c r="A218" s="49" t="s">
        <v>206</v>
      </c>
      <c r="B218" s="15" t="s">
        <v>395</v>
      </c>
      <c r="C218" s="15" t="s">
        <v>303</v>
      </c>
    </row>
    <row r="219" spans="1:3">
      <c r="A219" s="49" t="s">
        <v>206</v>
      </c>
      <c r="B219" s="15" t="s">
        <v>392</v>
      </c>
      <c r="C219" s="15" t="s">
        <v>298</v>
      </c>
    </row>
    <row r="220" spans="1:3">
      <c r="A220" s="49" t="s">
        <v>206</v>
      </c>
      <c r="B220" s="15" t="s">
        <v>392</v>
      </c>
      <c r="C220" s="15" t="s">
        <v>298</v>
      </c>
    </row>
    <row r="221" spans="1:3">
      <c r="A221" s="49" t="s">
        <v>206</v>
      </c>
      <c r="B221" s="15" t="s">
        <v>392</v>
      </c>
      <c r="C221" s="15" t="s">
        <v>298</v>
      </c>
    </row>
    <row r="222" spans="1:3">
      <c r="A222" s="49" t="s">
        <v>206</v>
      </c>
      <c r="B222" s="15" t="s">
        <v>392</v>
      </c>
      <c r="C222" s="15" t="s">
        <v>298</v>
      </c>
    </row>
    <row r="223" spans="1:3">
      <c r="A223" s="49" t="s">
        <v>206</v>
      </c>
      <c r="B223" s="15" t="s">
        <v>392</v>
      </c>
      <c r="C223" s="15" t="s">
        <v>298</v>
      </c>
    </row>
    <row r="224" spans="1:3">
      <c r="A224" s="49" t="s">
        <v>206</v>
      </c>
      <c r="B224" s="15" t="s">
        <v>392</v>
      </c>
      <c r="C224" s="15" t="s">
        <v>298</v>
      </c>
    </row>
    <row r="225" spans="1:3">
      <c r="A225" s="49" t="s">
        <v>206</v>
      </c>
      <c r="B225" s="15" t="s">
        <v>392</v>
      </c>
      <c r="C225" s="15" t="s">
        <v>298</v>
      </c>
    </row>
    <row r="226" spans="1:3">
      <c r="A226" s="49" t="s">
        <v>206</v>
      </c>
      <c r="B226" s="15" t="s">
        <v>392</v>
      </c>
      <c r="C226" s="15" t="s">
        <v>298</v>
      </c>
    </row>
    <row r="227" spans="1:3">
      <c r="A227" s="49" t="s">
        <v>206</v>
      </c>
      <c r="B227" s="15" t="s">
        <v>392</v>
      </c>
      <c r="C227" s="15" t="s">
        <v>298</v>
      </c>
    </row>
    <row r="228" spans="1:3">
      <c r="A228" s="49" t="s">
        <v>206</v>
      </c>
      <c r="B228" s="15" t="s">
        <v>392</v>
      </c>
      <c r="C228" s="15" t="s">
        <v>298</v>
      </c>
    </row>
    <row r="229" spans="1:3">
      <c r="A229" s="49" t="s">
        <v>206</v>
      </c>
      <c r="B229" s="15" t="s">
        <v>392</v>
      </c>
      <c r="C229" s="15" t="s">
        <v>310</v>
      </c>
    </row>
    <row r="230" spans="1:3">
      <c r="A230" s="49" t="s">
        <v>207</v>
      </c>
      <c r="B230" s="15" t="s">
        <v>392</v>
      </c>
      <c r="C230" s="15" t="s">
        <v>297</v>
      </c>
    </row>
    <row r="231" spans="1:3">
      <c r="A231" s="49" t="s">
        <v>207</v>
      </c>
      <c r="B231" s="15" t="s">
        <v>392</v>
      </c>
      <c r="C231" s="15" t="s">
        <v>297</v>
      </c>
    </row>
    <row r="232" spans="1:3">
      <c r="A232" s="49" t="s">
        <v>207</v>
      </c>
      <c r="B232" s="15" t="s">
        <v>392</v>
      </c>
      <c r="C232" s="15" t="s">
        <v>297</v>
      </c>
    </row>
    <row r="233" spans="1:3">
      <c r="A233" s="49" t="s">
        <v>207</v>
      </c>
      <c r="B233" s="15" t="s">
        <v>392</v>
      </c>
      <c r="C233" s="15" t="s">
        <v>310</v>
      </c>
    </row>
    <row r="234" spans="1:3">
      <c r="A234" s="49" t="s">
        <v>207</v>
      </c>
      <c r="B234" s="15" t="s">
        <v>392</v>
      </c>
      <c r="C234" s="15" t="s">
        <v>310</v>
      </c>
    </row>
    <row r="235" spans="1:3">
      <c r="A235" s="49" t="s">
        <v>207</v>
      </c>
      <c r="B235" s="15" t="s">
        <v>392</v>
      </c>
      <c r="C235" s="15" t="s">
        <v>310</v>
      </c>
    </row>
    <row r="236" spans="1:3">
      <c r="A236" s="49" t="s">
        <v>207</v>
      </c>
      <c r="B236" s="15" t="s">
        <v>393</v>
      </c>
      <c r="C236" s="15" t="s">
        <v>293</v>
      </c>
    </row>
    <row r="237" spans="1:3">
      <c r="A237" s="49" t="s">
        <v>207</v>
      </c>
      <c r="B237" s="15" t="s">
        <v>392</v>
      </c>
      <c r="C237" s="15" t="s">
        <v>294</v>
      </c>
    </row>
    <row r="238" spans="1:3">
      <c r="A238" s="49" t="s">
        <v>207</v>
      </c>
      <c r="B238" s="15" t="s">
        <v>395</v>
      </c>
      <c r="C238" s="15" t="s">
        <v>303</v>
      </c>
    </row>
    <row r="239" spans="1:3">
      <c r="A239" s="49" t="s">
        <v>207</v>
      </c>
      <c r="B239" s="15" t="s">
        <v>395</v>
      </c>
      <c r="C239" s="15" t="s">
        <v>303</v>
      </c>
    </row>
    <row r="240" spans="1:3">
      <c r="A240" s="49" t="s">
        <v>207</v>
      </c>
      <c r="B240" s="15" t="s">
        <v>395</v>
      </c>
      <c r="C240" s="15" t="s">
        <v>303</v>
      </c>
    </row>
    <row r="241" spans="1:3">
      <c r="A241" s="49" t="s">
        <v>207</v>
      </c>
      <c r="B241" s="15" t="s">
        <v>392</v>
      </c>
      <c r="C241" s="15" t="s">
        <v>298</v>
      </c>
    </row>
    <row r="242" spans="1:3">
      <c r="A242" s="49" t="s">
        <v>207</v>
      </c>
      <c r="B242" s="15" t="s">
        <v>392</v>
      </c>
      <c r="C242" s="15" t="s">
        <v>298</v>
      </c>
    </row>
    <row r="243" spans="1:3">
      <c r="A243" s="49" t="s">
        <v>207</v>
      </c>
      <c r="B243" s="15" t="s">
        <v>392</v>
      </c>
      <c r="C243" s="15" t="s">
        <v>298</v>
      </c>
    </row>
    <row r="244" spans="1:3">
      <c r="A244" s="49" t="s">
        <v>207</v>
      </c>
      <c r="B244" s="15" t="s">
        <v>392</v>
      </c>
      <c r="C244" s="15" t="s">
        <v>298</v>
      </c>
    </row>
    <row r="245" spans="1:3">
      <c r="A245" s="49" t="s">
        <v>207</v>
      </c>
      <c r="B245" s="15" t="s">
        <v>392</v>
      </c>
      <c r="C245" s="15" t="s">
        <v>298</v>
      </c>
    </row>
    <row r="246" spans="1:3">
      <c r="A246" s="49" t="s">
        <v>207</v>
      </c>
      <c r="B246" s="15" t="s">
        <v>392</v>
      </c>
      <c r="C246" s="15" t="s">
        <v>298</v>
      </c>
    </row>
    <row r="247" spans="1:3">
      <c r="A247" s="49" t="s">
        <v>207</v>
      </c>
      <c r="B247" s="15" t="s">
        <v>392</v>
      </c>
      <c r="C247" s="15" t="s">
        <v>297</v>
      </c>
    </row>
    <row r="248" spans="1:3">
      <c r="A248" s="49" t="s">
        <v>208</v>
      </c>
      <c r="B248" s="15" t="s">
        <v>392</v>
      </c>
      <c r="C248" s="15" t="s">
        <v>310</v>
      </c>
    </row>
    <row r="249" spans="1:3">
      <c r="A249" s="49" t="s">
        <v>208</v>
      </c>
      <c r="B249" s="15" t="s">
        <v>392</v>
      </c>
      <c r="C249" s="15" t="s">
        <v>310</v>
      </c>
    </row>
    <row r="250" spans="1:3">
      <c r="A250" s="49" t="s">
        <v>208</v>
      </c>
      <c r="B250" s="15" t="s">
        <v>392</v>
      </c>
      <c r="C250" s="15" t="s">
        <v>298</v>
      </c>
    </row>
    <row r="251" spans="1:3">
      <c r="A251" s="49" t="s">
        <v>208</v>
      </c>
      <c r="B251" s="15" t="s">
        <v>392</v>
      </c>
      <c r="C251" s="15" t="s">
        <v>298</v>
      </c>
    </row>
    <row r="252" spans="1:3">
      <c r="A252" s="49" t="s">
        <v>208</v>
      </c>
      <c r="B252" s="15" t="s">
        <v>392</v>
      </c>
      <c r="C252" s="15" t="s">
        <v>298</v>
      </c>
    </row>
    <row r="253" spans="1:3">
      <c r="A253" s="49" t="s">
        <v>208</v>
      </c>
      <c r="B253" s="15" t="s">
        <v>392</v>
      </c>
      <c r="C253" s="15" t="s">
        <v>298</v>
      </c>
    </row>
    <row r="254" spans="1:3">
      <c r="A254" s="49" t="s">
        <v>208</v>
      </c>
      <c r="B254" s="15" t="s">
        <v>392</v>
      </c>
      <c r="C254" s="15" t="s">
        <v>298</v>
      </c>
    </row>
    <row r="255" spans="1:3">
      <c r="A255" s="49" t="s">
        <v>208</v>
      </c>
      <c r="B255" s="15" t="s">
        <v>392</v>
      </c>
      <c r="C255" s="15" t="s">
        <v>298</v>
      </c>
    </row>
    <row r="256" spans="1:3">
      <c r="A256" s="49" t="s">
        <v>208</v>
      </c>
      <c r="B256" s="15" t="s">
        <v>392</v>
      </c>
      <c r="C256" s="15" t="s">
        <v>298</v>
      </c>
    </row>
    <row r="257" spans="1:3">
      <c r="A257" s="49" t="s">
        <v>208</v>
      </c>
      <c r="B257" s="15" t="s">
        <v>392</v>
      </c>
      <c r="C257" s="15" t="s">
        <v>298</v>
      </c>
    </row>
    <row r="258" spans="1:3">
      <c r="A258" s="49" t="s">
        <v>208</v>
      </c>
      <c r="B258" s="15" t="s">
        <v>392</v>
      </c>
      <c r="C258" s="15" t="s">
        <v>298</v>
      </c>
    </row>
    <row r="259" spans="1:3">
      <c r="A259" s="49" t="s">
        <v>208</v>
      </c>
      <c r="B259" s="15" t="s">
        <v>392</v>
      </c>
      <c r="C259" s="15" t="s">
        <v>294</v>
      </c>
    </row>
    <row r="260" spans="1:3">
      <c r="A260" s="49" t="s">
        <v>208</v>
      </c>
      <c r="B260" s="15" t="s">
        <v>398</v>
      </c>
      <c r="C260" s="15" t="s">
        <v>308</v>
      </c>
    </row>
    <row r="261" spans="1:3">
      <c r="A261" s="49" t="s">
        <v>208</v>
      </c>
      <c r="B261" s="15" t="s">
        <v>398</v>
      </c>
      <c r="C261" s="15" t="s">
        <v>308</v>
      </c>
    </row>
    <row r="262" spans="1:3">
      <c r="A262" s="49" t="s">
        <v>209</v>
      </c>
      <c r="B262" s="15" t="s">
        <v>392</v>
      </c>
      <c r="C262" s="15" t="s">
        <v>297</v>
      </c>
    </row>
    <row r="263" spans="1:3">
      <c r="A263" s="49" t="s">
        <v>209</v>
      </c>
      <c r="B263" s="15" t="s">
        <v>392</v>
      </c>
      <c r="C263" s="15" t="s">
        <v>297</v>
      </c>
    </row>
    <row r="264" spans="1:3">
      <c r="A264" s="49" t="s">
        <v>209</v>
      </c>
      <c r="B264" s="15" t="s">
        <v>399</v>
      </c>
      <c r="C264" s="15" t="s">
        <v>310</v>
      </c>
    </row>
    <row r="265" spans="1:3">
      <c r="A265" s="49" t="s">
        <v>209</v>
      </c>
      <c r="B265" s="15" t="s">
        <v>402</v>
      </c>
      <c r="C265" s="15" t="s">
        <v>311</v>
      </c>
    </row>
    <row r="266" spans="1:3">
      <c r="A266" s="49" t="s">
        <v>209</v>
      </c>
      <c r="B266" s="15" t="s">
        <v>395</v>
      </c>
      <c r="C266" s="15" t="s">
        <v>303</v>
      </c>
    </row>
    <row r="267" spans="1:3">
      <c r="A267" s="49" t="s">
        <v>209</v>
      </c>
      <c r="B267" s="15" t="s">
        <v>395</v>
      </c>
      <c r="C267" s="15" t="s">
        <v>303</v>
      </c>
    </row>
    <row r="268" spans="1:3">
      <c r="A268" s="49" t="s">
        <v>209</v>
      </c>
      <c r="B268" s="15" t="s">
        <v>392</v>
      </c>
      <c r="C268" s="15" t="s">
        <v>298</v>
      </c>
    </row>
    <row r="269" spans="1:3">
      <c r="A269" s="49" t="s">
        <v>209</v>
      </c>
      <c r="B269" s="15" t="s">
        <v>392</v>
      </c>
      <c r="C269" s="15" t="s">
        <v>298</v>
      </c>
    </row>
    <row r="270" spans="1:3">
      <c r="A270" s="49" t="s">
        <v>209</v>
      </c>
      <c r="B270" s="15" t="s">
        <v>392</v>
      </c>
      <c r="C270" s="15" t="s">
        <v>298</v>
      </c>
    </row>
    <row r="271" spans="1:3">
      <c r="A271" s="49" t="s">
        <v>209</v>
      </c>
      <c r="B271" s="15" t="s">
        <v>392</v>
      </c>
      <c r="C271" s="15" t="s">
        <v>298</v>
      </c>
    </row>
    <row r="272" spans="1:3">
      <c r="A272" s="49" t="s">
        <v>209</v>
      </c>
      <c r="B272" s="15" t="s">
        <v>392</v>
      </c>
      <c r="C272" s="15" t="s">
        <v>298</v>
      </c>
    </row>
    <row r="273" spans="1:3">
      <c r="A273" s="49" t="s">
        <v>209</v>
      </c>
      <c r="B273" s="15" t="s">
        <v>392</v>
      </c>
      <c r="C273" s="15" t="s">
        <v>298</v>
      </c>
    </row>
    <row r="274" spans="1:3">
      <c r="A274" s="49" t="s">
        <v>209</v>
      </c>
      <c r="B274" s="15" t="s">
        <v>392</v>
      </c>
      <c r="C274" s="15" t="s">
        <v>298</v>
      </c>
    </row>
    <row r="275" spans="1:3">
      <c r="A275" s="49" t="s">
        <v>210</v>
      </c>
      <c r="B275" s="15" t="s">
        <v>392</v>
      </c>
      <c r="C275" s="15" t="s">
        <v>310</v>
      </c>
    </row>
    <row r="276" spans="1:3">
      <c r="A276" s="49" t="s">
        <v>210</v>
      </c>
      <c r="B276" s="15" t="s">
        <v>392</v>
      </c>
      <c r="C276" s="15" t="s">
        <v>310</v>
      </c>
    </row>
    <row r="277" spans="1:3">
      <c r="A277" s="49" t="s">
        <v>210</v>
      </c>
      <c r="B277" s="15" t="s">
        <v>393</v>
      </c>
      <c r="C277" s="15" t="s">
        <v>293</v>
      </c>
    </row>
    <row r="278" spans="1:3">
      <c r="A278" s="49" t="s">
        <v>210</v>
      </c>
      <c r="B278" s="15" t="s">
        <v>393</v>
      </c>
      <c r="C278" s="15" t="s">
        <v>293</v>
      </c>
    </row>
    <row r="279" spans="1:3">
      <c r="A279" s="49" t="s">
        <v>210</v>
      </c>
      <c r="B279" s="15" t="s">
        <v>393</v>
      </c>
      <c r="C279" s="15" t="s">
        <v>293</v>
      </c>
    </row>
    <row r="280" spans="1:3">
      <c r="A280" s="49" t="s">
        <v>210</v>
      </c>
      <c r="B280" s="15" t="s">
        <v>392</v>
      </c>
      <c r="C280" s="15" t="s">
        <v>298</v>
      </c>
    </row>
    <row r="281" spans="1:3">
      <c r="A281" s="49" t="s">
        <v>210</v>
      </c>
      <c r="B281" s="15" t="s">
        <v>395</v>
      </c>
      <c r="C281" s="15" t="s">
        <v>303</v>
      </c>
    </row>
    <row r="282" spans="1:3">
      <c r="A282" s="49" t="s">
        <v>210</v>
      </c>
      <c r="B282" s="15" t="s">
        <v>392</v>
      </c>
      <c r="C282" s="15" t="s">
        <v>298</v>
      </c>
    </row>
    <row r="283" spans="1:3">
      <c r="A283" s="49" t="s">
        <v>210</v>
      </c>
      <c r="B283" s="15" t="s">
        <v>392</v>
      </c>
      <c r="C283" s="15" t="s">
        <v>298</v>
      </c>
    </row>
    <row r="284" spans="1:3">
      <c r="A284" s="49" t="s">
        <v>210</v>
      </c>
      <c r="B284" s="15" t="s">
        <v>392</v>
      </c>
      <c r="C284" s="15" t="s">
        <v>298</v>
      </c>
    </row>
    <row r="285" spans="1:3">
      <c r="A285" s="49" t="s">
        <v>210</v>
      </c>
      <c r="B285" s="15" t="s">
        <v>392</v>
      </c>
      <c r="C285" s="15" t="s">
        <v>298</v>
      </c>
    </row>
    <row r="286" spans="1:3">
      <c r="A286" s="49" t="s">
        <v>210</v>
      </c>
      <c r="B286" s="15" t="s">
        <v>392</v>
      </c>
      <c r="C286" s="15" t="s">
        <v>298</v>
      </c>
    </row>
    <row r="287" spans="1:3">
      <c r="A287" s="49" t="s">
        <v>210</v>
      </c>
      <c r="B287" s="15" t="s">
        <v>392</v>
      </c>
      <c r="C287" s="15" t="s">
        <v>298</v>
      </c>
    </row>
    <row r="288" spans="1:3">
      <c r="A288" s="49" t="s">
        <v>210</v>
      </c>
      <c r="B288" s="15" t="s">
        <v>392</v>
      </c>
      <c r="C288" s="15" t="s">
        <v>298</v>
      </c>
    </row>
    <row r="289" spans="1:3">
      <c r="A289" s="49" t="s">
        <v>210</v>
      </c>
      <c r="B289" s="15" t="s">
        <v>392</v>
      </c>
      <c r="C289" s="15" t="s">
        <v>298</v>
      </c>
    </row>
    <row r="290" spans="1:3">
      <c r="A290" s="49" t="s">
        <v>210</v>
      </c>
      <c r="B290" s="15" t="s">
        <v>392</v>
      </c>
      <c r="C290" s="15" t="s">
        <v>294</v>
      </c>
    </row>
    <row r="291" spans="1:3">
      <c r="A291" s="49" t="s">
        <v>210</v>
      </c>
      <c r="B291" s="15" t="s">
        <v>392</v>
      </c>
      <c r="C291" s="15" t="s">
        <v>294</v>
      </c>
    </row>
    <row r="292" spans="1:3">
      <c r="A292" s="49" t="s">
        <v>210</v>
      </c>
      <c r="B292" s="15" t="s">
        <v>392</v>
      </c>
      <c r="C292" s="15" t="s">
        <v>294</v>
      </c>
    </row>
    <row r="293" spans="1:3">
      <c r="A293" s="49" t="s">
        <v>211</v>
      </c>
      <c r="B293" s="15" t="s">
        <v>401</v>
      </c>
      <c r="C293" s="15" t="s">
        <v>305</v>
      </c>
    </row>
    <row r="294" spans="1:3">
      <c r="A294" s="49" t="s">
        <v>211</v>
      </c>
      <c r="B294" s="15" t="s">
        <v>398</v>
      </c>
      <c r="C294" s="15" t="s">
        <v>308</v>
      </c>
    </row>
    <row r="295" spans="1:3">
      <c r="A295" s="49" t="s">
        <v>211</v>
      </c>
      <c r="B295" s="15" t="s">
        <v>398</v>
      </c>
      <c r="C295" s="15" t="s">
        <v>308</v>
      </c>
    </row>
    <row r="296" spans="1:3">
      <c r="A296" s="49" t="s">
        <v>211</v>
      </c>
      <c r="B296" s="15" t="s">
        <v>393</v>
      </c>
      <c r="C296" s="15" t="s">
        <v>301</v>
      </c>
    </row>
    <row r="297" spans="1:3">
      <c r="A297" s="49" t="s">
        <v>211</v>
      </c>
      <c r="B297" s="15" t="s">
        <v>392</v>
      </c>
      <c r="C297" s="15" t="s">
        <v>297</v>
      </c>
    </row>
    <row r="298" spans="1:3">
      <c r="A298" s="49" t="s">
        <v>211</v>
      </c>
      <c r="B298" s="15" t="s">
        <v>392</v>
      </c>
      <c r="C298" s="15" t="s">
        <v>297</v>
      </c>
    </row>
    <row r="299" spans="1:3">
      <c r="A299" s="49" t="s">
        <v>211</v>
      </c>
      <c r="B299" s="15" t="s">
        <v>395</v>
      </c>
      <c r="C299" s="15" t="s">
        <v>303</v>
      </c>
    </row>
    <row r="300" spans="1:3">
      <c r="A300" s="49" t="s">
        <v>211</v>
      </c>
      <c r="B300" s="15" t="s">
        <v>395</v>
      </c>
      <c r="C300" s="15" t="s">
        <v>303</v>
      </c>
    </row>
    <row r="301" spans="1:3">
      <c r="A301" s="49" t="s">
        <v>211</v>
      </c>
      <c r="B301" s="15" t="s">
        <v>395</v>
      </c>
      <c r="C301" s="15" t="s">
        <v>303</v>
      </c>
    </row>
    <row r="302" spans="1:3">
      <c r="A302" s="49" t="s">
        <v>211</v>
      </c>
      <c r="B302" s="15" t="s">
        <v>395</v>
      </c>
      <c r="C302" s="15" t="s">
        <v>303</v>
      </c>
    </row>
    <row r="303" spans="1:3">
      <c r="A303" s="49" t="s">
        <v>211</v>
      </c>
      <c r="B303" s="15" t="s">
        <v>395</v>
      </c>
      <c r="C303" s="15" t="s">
        <v>303</v>
      </c>
    </row>
    <row r="304" spans="1:3">
      <c r="A304" s="49" t="s">
        <v>211</v>
      </c>
      <c r="B304" s="15" t="s">
        <v>395</v>
      </c>
      <c r="C304" s="15" t="s">
        <v>303</v>
      </c>
    </row>
    <row r="305" spans="1:3">
      <c r="A305" s="49" t="s">
        <v>211</v>
      </c>
      <c r="B305" s="15" t="s">
        <v>392</v>
      </c>
      <c r="C305" s="15" t="s">
        <v>309</v>
      </c>
    </row>
    <row r="306" spans="1:3">
      <c r="A306" s="49" t="s">
        <v>211</v>
      </c>
      <c r="B306" s="15" t="s">
        <v>392</v>
      </c>
      <c r="C306" s="15" t="s">
        <v>309</v>
      </c>
    </row>
    <row r="307" spans="1:3">
      <c r="A307" s="49" t="s">
        <v>211</v>
      </c>
      <c r="B307" s="15" t="s">
        <v>392</v>
      </c>
      <c r="C307" s="15" t="s">
        <v>298</v>
      </c>
    </row>
    <row r="308" spans="1:3">
      <c r="A308" s="49" t="s">
        <v>211</v>
      </c>
      <c r="B308" s="15" t="s">
        <v>392</v>
      </c>
      <c r="C308" s="15" t="s">
        <v>298</v>
      </c>
    </row>
    <row r="309" spans="1:3">
      <c r="A309" s="49" t="s">
        <v>211</v>
      </c>
      <c r="B309" s="15" t="s">
        <v>392</v>
      </c>
      <c r="C309" s="15" t="s">
        <v>298</v>
      </c>
    </row>
    <row r="310" spans="1:3">
      <c r="A310" s="49" t="s">
        <v>211</v>
      </c>
      <c r="B310" s="15" t="s">
        <v>394</v>
      </c>
      <c r="C310" s="15" t="s">
        <v>299</v>
      </c>
    </row>
    <row r="311" spans="1:3">
      <c r="A311" s="49" t="s">
        <v>211</v>
      </c>
      <c r="B311" s="15" t="s">
        <v>393</v>
      </c>
      <c r="C311" s="15" t="s">
        <v>293</v>
      </c>
    </row>
    <row r="312" spans="1:3">
      <c r="A312" s="49" t="s">
        <v>211</v>
      </c>
      <c r="B312" s="15" t="s">
        <v>393</v>
      </c>
      <c r="C312" s="15" t="s">
        <v>293</v>
      </c>
    </row>
    <row r="313" spans="1:3">
      <c r="A313" s="49" t="s">
        <v>211</v>
      </c>
      <c r="B313" s="15" t="s">
        <v>393</v>
      </c>
      <c r="C313" s="15" t="s">
        <v>293</v>
      </c>
    </row>
    <row r="314" spans="1:3">
      <c r="A314" s="49" t="s">
        <v>211</v>
      </c>
      <c r="B314" s="15" t="s">
        <v>392</v>
      </c>
      <c r="C314" s="15" t="s">
        <v>297</v>
      </c>
    </row>
    <row r="315" spans="1:3">
      <c r="A315" s="49" t="s">
        <v>211</v>
      </c>
      <c r="B315" s="15" t="s">
        <v>392</v>
      </c>
      <c r="C315" s="15" t="s">
        <v>297</v>
      </c>
    </row>
    <row r="316" spans="1:3">
      <c r="A316" s="49" t="s">
        <v>211</v>
      </c>
      <c r="B316" s="15" t="s">
        <v>392</v>
      </c>
      <c r="C316" s="15" t="s">
        <v>297</v>
      </c>
    </row>
    <row r="317" spans="1:3">
      <c r="A317" s="49" t="s">
        <v>211</v>
      </c>
      <c r="B317" s="15" t="s">
        <v>392</v>
      </c>
      <c r="C317" s="15" t="s">
        <v>294</v>
      </c>
    </row>
    <row r="318" spans="1:3">
      <c r="A318" s="49" t="s">
        <v>211</v>
      </c>
      <c r="B318" s="15" t="s">
        <v>394</v>
      </c>
      <c r="C318" s="15" t="s">
        <v>299</v>
      </c>
    </row>
    <row r="319" spans="1:3">
      <c r="A319" s="49" t="s">
        <v>211</v>
      </c>
      <c r="B319" s="15" t="s">
        <v>392</v>
      </c>
      <c r="C319" s="15" t="s">
        <v>294</v>
      </c>
    </row>
    <row r="320" spans="1:3">
      <c r="A320" s="49" t="s">
        <v>212</v>
      </c>
      <c r="B320" s="15" t="s">
        <v>394</v>
      </c>
      <c r="C320" s="15" t="s">
        <v>299</v>
      </c>
    </row>
    <row r="321" spans="1:3">
      <c r="A321" s="49" t="s">
        <v>212</v>
      </c>
      <c r="B321" s="15" t="s">
        <v>394</v>
      </c>
      <c r="C321" s="15" t="s">
        <v>299</v>
      </c>
    </row>
    <row r="322" spans="1:3">
      <c r="A322" s="49" t="s">
        <v>212</v>
      </c>
      <c r="B322" s="15" t="s">
        <v>394</v>
      </c>
      <c r="C322" s="15" t="s">
        <v>299</v>
      </c>
    </row>
    <row r="323" spans="1:3">
      <c r="A323" s="49" t="s">
        <v>212</v>
      </c>
      <c r="B323" s="15" t="s">
        <v>392</v>
      </c>
      <c r="C323" s="15" t="s">
        <v>298</v>
      </c>
    </row>
    <row r="324" spans="1:3">
      <c r="A324" s="49" t="s">
        <v>212</v>
      </c>
      <c r="B324" s="15" t="s">
        <v>395</v>
      </c>
      <c r="C324" s="15" t="s">
        <v>303</v>
      </c>
    </row>
    <row r="325" spans="1:3">
      <c r="A325" s="49" t="s">
        <v>212</v>
      </c>
      <c r="B325" s="15" t="s">
        <v>395</v>
      </c>
      <c r="C325" s="15" t="s">
        <v>303</v>
      </c>
    </row>
    <row r="326" spans="1:3">
      <c r="A326" s="49" t="s">
        <v>212</v>
      </c>
      <c r="B326" s="15" t="s">
        <v>395</v>
      </c>
      <c r="C326" s="15" t="s">
        <v>303</v>
      </c>
    </row>
    <row r="327" spans="1:3">
      <c r="A327" s="49" t="s">
        <v>212</v>
      </c>
      <c r="B327" s="15" t="s">
        <v>393</v>
      </c>
      <c r="C327" s="15" t="s">
        <v>293</v>
      </c>
    </row>
    <row r="328" spans="1:3">
      <c r="A328" s="49" t="s">
        <v>212</v>
      </c>
      <c r="B328" s="15" t="s">
        <v>393</v>
      </c>
      <c r="C328" s="15" t="s">
        <v>301</v>
      </c>
    </row>
    <row r="329" spans="1:3">
      <c r="A329" s="49" t="s">
        <v>212</v>
      </c>
      <c r="B329" s="15" t="s">
        <v>398</v>
      </c>
      <c r="C329" s="15" t="s">
        <v>308</v>
      </c>
    </row>
    <row r="330" spans="1:3">
      <c r="A330" s="49" t="s">
        <v>212</v>
      </c>
      <c r="B330" s="15" t="s">
        <v>398</v>
      </c>
      <c r="C330" s="15" t="s">
        <v>308</v>
      </c>
    </row>
    <row r="331" spans="1:3">
      <c r="A331" s="49" t="s">
        <v>212</v>
      </c>
      <c r="B331" s="15" t="s">
        <v>394</v>
      </c>
      <c r="C331" s="15" t="s">
        <v>299</v>
      </c>
    </row>
    <row r="332" spans="1:3">
      <c r="A332" s="49" t="s">
        <v>212</v>
      </c>
      <c r="B332" s="15" t="s">
        <v>394</v>
      </c>
      <c r="C332" s="15" t="s">
        <v>299</v>
      </c>
    </row>
    <row r="333" spans="1:3">
      <c r="A333" s="49" t="s">
        <v>212</v>
      </c>
      <c r="B333" s="15" t="s">
        <v>394</v>
      </c>
      <c r="C333" s="15" t="s">
        <v>299</v>
      </c>
    </row>
    <row r="334" spans="1:3">
      <c r="A334" s="49" t="s">
        <v>213</v>
      </c>
      <c r="B334" s="15" t="s">
        <v>398</v>
      </c>
      <c r="C334" s="15" t="s">
        <v>308</v>
      </c>
    </row>
    <row r="335" spans="1:3">
      <c r="A335" s="49" t="s">
        <v>213</v>
      </c>
      <c r="B335" s="15" t="s">
        <v>401</v>
      </c>
      <c r="C335" s="15" t="s">
        <v>305</v>
      </c>
    </row>
    <row r="336" spans="1:3">
      <c r="A336" s="49" t="s">
        <v>213</v>
      </c>
      <c r="B336" s="15" t="s">
        <v>392</v>
      </c>
      <c r="C336" s="15" t="s">
        <v>294</v>
      </c>
    </row>
    <row r="337" spans="1:3">
      <c r="A337" s="49" t="s">
        <v>213</v>
      </c>
      <c r="B337" s="15" t="s">
        <v>394</v>
      </c>
      <c r="C337" s="15" t="s">
        <v>299</v>
      </c>
    </row>
    <row r="338" spans="1:3">
      <c r="A338" s="49" t="s">
        <v>213</v>
      </c>
      <c r="B338" s="15" t="s">
        <v>392</v>
      </c>
      <c r="C338" s="15" t="s">
        <v>298</v>
      </c>
    </row>
    <row r="339" spans="1:3">
      <c r="A339" s="49" t="s">
        <v>213</v>
      </c>
      <c r="B339" s="15" t="s">
        <v>392</v>
      </c>
      <c r="C339" s="15" t="s">
        <v>298</v>
      </c>
    </row>
    <row r="340" spans="1:3">
      <c r="A340" s="49" t="s">
        <v>213</v>
      </c>
      <c r="B340" s="15" t="s">
        <v>392</v>
      </c>
      <c r="C340" s="15" t="s">
        <v>298</v>
      </c>
    </row>
    <row r="341" spans="1:3">
      <c r="A341" s="49" t="s">
        <v>213</v>
      </c>
      <c r="B341" s="15" t="s">
        <v>392</v>
      </c>
      <c r="C341" s="15" t="s">
        <v>306</v>
      </c>
    </row>
    <row r="342" spans="1:3">
      <c r="A342" s="49" t="s">
        <v>213</v>
      </c>
      <c r="B342" s="15" t="s">
        <v>392</v>
      </c>
      <c r="C342" s="15" t="s">
        <v>307</v>
      </c>
    </row>
    <row r="343" spans="1:3">
      <c r="A343" s="49" t="s">
        <v>213</v>
      </c>
      <c r="B343" s="15" t="s">
        <v>398</v>
      </c>
      <c r="C343" s="15" t="s">
        <v>304</v>
      </c>
    </row>
    <row r="344" spans="1:3">
      <c r="A344" s="49" t="s">
        <v>214</v>
      </c>
      <c r="B344" s="15" t="s">
        <v>397</v>
      </c>
      <c r="C344" s="15" t="s">
        <v>302</v>
      </c>
    </row>
    <row r="345" spans="1:3">
      <c r="A345" s="49" t="s">
        <v>214</v>
      </c>
      <c r="B345" s="15" t="s">
        <v>397</v>
      </c>
      <c r="C345" s="15" t="s">
        <v>302</v>
      </c>
    </row>
    <row r="346" spans="1:3">
      <c r="A346" s="49" t="s">
        <v>214</v>
      </c>
      <c r="B346" s="15" t="s">
        <v>392</v>
      </c>
      <c r="C346" s="15" t="s">
        <v>294</v>
      </c>
    </row>
    <row r="347" spans="1:3">
      <c r="A347" s="49" t="s">
        <v>214</v>
      </c>
      <c r="B347" s="15" t="s">
        <v>392</v>
      </c>
      <c r="C347" s="15" t="s">
        <v>294</v>
      </c>
    </row>
    <row r="348" spans="1:3">
      <c r="A348" s="49" t="s">
        <v>214</v>
      </c>
      <c r="B348" s="15" t="s">
        <v>394</v>
      </c>
      <c r="C348" s="15" t="s">
        <v>299</v>
      </c>
    </row>
    <row r="349" spans="1:3">
      <c r="A349" s="49" t="s">
        <v>214</v>
      </c>
      <c r="B349" s="15" t="s">
        <v>392</v>
      </c>
      <c r="C349" s="15" t="s">
        <v>294</v>
      </c>
    </row>
    <row r="350" spans="1:3">
      <c r="A350" s="49" t="s">
        <v>214</v>
      </c>
      <c r="B350" s="15" t="s">
        <v>392</v>
      </c>
      <c r="C350" s="15" t="s">
        <v>300</v>
      </c>
    </row>
    <row r="351" spans="1:3">
      <c r="A351" s="49" t="s">
        <v>214</v>
      </c>
      <c r="B351" s="15" t="s">
        <v>392</v>
      </c>
      <c r="C351" s="15" t="s">
        <v>300</v>
      </c>
    </row>
    <row r="352" spans="1:3">
      <c r="A352" s="49" t="s">
        <v>214</v>
      </c>
      <c r="B352" s="15" t="s">
        <v>392</v>
      </c>
      <c r="C352" s="15" t="s">
        <v>300</v>
      </c>
    </row>
    <row r="353" spans="1:3">
      <c r="A353" s="49" t="s">
        <v>214</v>
      </c>
      <c r="B353" s="15" t="s">
        <v>395</v>
      </c>
      <c r="C353" s="15" t="s">
        <v>303</v>
      </c>
    </row>
    <row r="354" spans="1:3">
      <c r="A354" s="49" t="s">
        <v>214</v>
      </c>
      <c r="B354" s="15" t="s">
        <v>402</v>
      </c>
      <c r="C354" s="15" t="s">
        <v>311</v>
      </c>
    </row>
    <row r="355" spans="1:3">
      <c r="A355" s="49" t="s">
        <v>214</v>
      </c>
      <c r="B355" s="15" t="s">
        <v>402</v>
      </c>
      <c r="C355" s="15" t="s">
        <v>311</v>
      </c>
    </row>
    <row r="356" spans="1:3">
      <c r="A356" s="49" t="s">
        <v>214</v>
      </c>
      <c r="B356" s="15" t="s">
        <v>402</v>
      </c>
      <c r="C356" s="15" t="s">
        <v>311</v>
      </c>
    </row>
    <row r="357" spans="1:3">
      <c r="A357" s="49" t="s">
        <v>214</v>
      </c>
      <c r="B357" s="15" t="s">
        <v>392</v>
      </c>
      <c r="C357" s="15" t="s">
        <v>298</v>
      </c>
    </row>
    <row r="358" spans="1:3">
      <c r="A358" s="49" t="s">
        <v>214</v>
      </c>
      <c r="B358" s="15" t="s">
        <v>392</v>
      </c>
      <c r="C358" s="15" t="s">
        <v>298</v>
      </c>
    </row>
    <row r="359" spans="1:3">
      <c r="A359" s="49" t="s">
        <v>214</v>
      </c>
      <c r="B359" s="15" t="s">
        <v>392</v>
      </c>
      <c r="C359" s="15" t="s">
        <v>298</v>
      </c>
    </row>
    <row r="360" spans="1:3">
      <c r="A360" s="49" t="s">
        <v>214</v>
      </c>
      <c r="B360" s="15" t="s">
        <v>392</v>
      </c>
      <c r="C360" s="15" t="s">
        <v>298</v>
      </c>
    </row>
    <row r="361" spans="1:3">
      <c r="A361" s="49" t="s">
        <v>214</v>
      </c>
      <c r="B361" s="15" t="s">
        <v>394</v>
      </c>
      <c r="C361" s="15" t="s">
        <v>299</v>
      </c>
    </row>
    <row r="362" spans="1:3">
      <c r="A362" s="49" t="s">
        <v>214</v>
      </c>
      <c r="B362" s="15" t="s">
        <v>393</v>
      </c>
      <c r="C362" s="15" t="s">
        <v>293</v>
      </c>
    </row>
    <row r="363" spans="1:3">
      <c r="A363" s="49" t="s">
        <v>214</v>
      </c>
      <c r="B363" s="15" t="s">
        <v>414</v>
      </c>
      <c r="C363" s="15" t="s">
        <v>295</v>
      </c>
    </row>
    <row r="364" spans="1:3">
      <c r="A364" s="49" t="s">
        <v>214</v>
      </c>
      <c r="B364" s="15" t="s">
        <v>414</v>
      </c>
      <c r="C364" s="15" t="s">
        <v>295</v>
      </c>
    </row>
    <row r="365" spans="1:3">
      <c r="A365" s="49" t="s">
        <v>214</v>
      </c>
      <c r="B365" s="15" t="s">
        <v>414</v>
      </c>
      <c r="C365" s="15" t="s">
        <v>295</v>
      </c>
    </row>
    <row r="366" spans="1:3">
      <c r="A366" s="49" t="s">
        <v>214</v>
      </c>
      <c r="B366" s="15" t="s">
        <v>392</v>
      </c>
      <c r="C366" s="15" t="s">
        <v>294</v>
      </c>
    </row>
    <row r="367" spans="1:3">
      <c r="A367" s="49" t="s">
        <v>215</v>
      </c>
      <c r="B367" s="15" t="s">
        <v>392</v>
      </c>
      <c r="C367" s="15" t="s">
        <v>294</v>
      </c>
    </row>
    <row r="368" spans="1:3">
      <c r="A368" s="49" t="s">
        <v>215</v>
      </c>
      <c r="B368" s="15" t="s">
        <v>394</v>
      </c>
      <c r="C368" s="15" t="s">
        <v>299</v>
      </c>
    </row>
    <row r="369" spans="1:3">
      <c r="A369" s="49" t="s">
        <v>215</v>
      </c>
      <c r="B369" s="15" t="s">
        <v>392</v>
      </c>
      <c r="C369" s="15" t="s">
        <v>294</v>
      </c>
    </row>
    <row r="370" spans="1:3">
      <c r="A370" s="49" t="s">
        <v>215</v>
      </c>
      <c r="B370" s="15" t="s">
        <v>392</v>
      </c>
      <c r="C370" s="15" t="s">
        <v>294</v>
      </c>
    </row>
    <row r="371" spans="1:3">
      <c r="A371" s="49" t="s">
        <v>215</v>
      </c>
      <c r="B371" s="15" t="s">
        <v>392</v>
      </c>
      <c r="C371" s="15" t="s">
        <v>294</v>
      </c>
    </row>
    <row r="372" spans="1:3">
      <c r="A372" s="49" t="s">
        <v>215</v>
      </c>
      <c r="B372" s="15" t="s">
        <v>392</v>
      </c>
      <c r="C372" s="15" t="s">
        <v>294</v>
      </c>
    </row>
    <row r="373" spans="1:3">
      <c r="A373" s="49" t="s">
        <v>215</v>
      </c>
      <c r="B373" s="15" t="s">
        <v>392</v>
      </c>
      <c r="C373" s="15" t="s">
        <v>297</v>
      </c>
    </row>
    <row r="374" spans="1:3">
      <c r="A374" s="49" t="s">
        <v>215</v>
      </c>
      <c r="B374" s="15" t="s">
        <v>392</v>
      </c>
      <c r="C374" s="15" t="s">
        <v>310</v>
      </c>
    </row>
    <row r="375" spans="1:3">
      <c r="A375" s="49" t="s">
        <v>215</v>
      </c>
      <c r="B375" s="15" t="s">
        <v>392</v>
      </c>
      <c r="C375" s="15" t="s">
        <v>310</v>
      </c>
    </row>
    <row r="376" spans="1:3">
      <c r="A376" s="49" t="s">
        <v>215</v>
      </c>
      <c r="B376" s="15" t="s">
        <v>394</v>
      </c>
      <c r="C376" s="15" t="s">
        <v>299</v>
      </c>
    </row>
    <row r="377" spans="1:3">
      <c r="A377" s="49" t="s">
        <v>215</v>
      </c>
      <c r="B377" s="15" t="s">
        <v>395</v>
      </c>
      <c r="C377" s="15" t="s">
        <v>303</v>
      </c>
    </row>
    <row r="378" spans="1:3">
      <c r="A378" s="49" t="s">
        <v>215</v>
      </c>
      <c r="B378" s="15" t="s">
        <v>392</v>
      </c>
      <c r="C378" s="15" t="s">
        <v>298</v>
      </c>
    </row>
    <row r="379" spans="1:3">
      <c r="A379" s="49" t="s">
        <v>215</v>
      </c>
      <c r="B379" s="15" t="s">
        <v>392</v>
      </c>
      <c r="C379" s="15" t="s">
        <v>298</v>
      </c>
    </row>
    <row r="380" spans="1:3">
      <c r="A380" s="49" t="s">
        <v>215</v>
      </c>
      <c r="B380" s="15" t="s">
        <v>392</v>
      </c>
      <c r="C380" s="15" t="s">
        <v>298</v>
      </c>
    </row>
    <row r="381" spans="1:3">
      <c r="A381" s="49" t="s">
        <v>215</v>
      </c>
      <c r="B381" s="15" t="s">
        <v>392</v>
      </c>
      <c r="C381" s="15" t="s">
        <v>298</v>
      </c>
    </row>
    <row r="382" spans="1:3">
      <c r="A382" s="49" t="s">
        <v>215</v>
      </c>
      <c r="B382" s="15" t="s">
        <v>392</v>
      </c>
      <c r="C382" s="15" t="s">
        <v>309</v>
      </c>
    </row>
    <row r="383" spans="1:3">
      <c r="A383" s="49" t="s">
        <v>215</v>
      </c>
      <c r="B383" s="15" t="s">
        <v>398</v>
      </c>
      <c r="C383" s="15" t="s">
        <v>308</v>
      </c>
    </row>
    <row r="384" spans="1:3">
      <c r="A384" s="49" t="s">
        <v>215</v>
      </c>
      <c r="B384" s="15" t="s">
        <v>414</v>
      </c>
      <c r="C384" s="15" t="s">
        <v>295</v>
      </c>
    </row>
    <row r="385" spans="1:3">
      <c r="A385" s="49" t="s">
        <v>215</v>
      </c>
      <c r="B385" s="15" t="s">
        <v>414</v>
      </c>
      <c r="C385" s="15" t="s">
        <v>295</v>
      </c>
    </row>
    <row r="386" spans="1:3">
      <c r="A386" s="49" t="s">
        <v>215</v>
      </c>
      <c r="B386" s="15" t="s">
        <v>401</v>
      </c>
      <c r="C386" s="15" t="s">
        <v>305</v>
      </c>
    </row>
    <row r="387" spans="1:3">
      <c r="A387" s="49" t="s">
        <v>216</v>
      </c>
      <c r="B387" s="15" t="s">
        <v>392</v>
      </c>
      <c r="C387" s="15" t="s">
        <v>300</v>
      </c>
    </row>
    <row r="388" spans="1:3">
      <c r="A388" s="49" t="s">
        <v>216</v>
      </c>
      <c r="B388" s="15" t="s">
        <v>392</v>
      </c>
      <c r="C388" s="15" t="s">
        <v>300</v>
      </c>
    </row>
    <row r="389" spans="1:3">
      <c r="A389" s="49" t="s">
        <v>216</v>
      </c>
      <c r="B389" s="15" t="s">
        <v>394</v>
      </c>
      <c r="C389" s="15" t="s">
        <v>299</v>
      </c>
    </row>
    <row r="390" spans="1:3">
      <c r="A390" s="49" t="s">
        <v>216</v>
      </c>
      <c r="B390" s="15" t="s">
        <v>394</v>
      </c>
      <c r="C390" s="15" t="s">
        <v>299</v>
      </c>
    </row>
    <row r="391" spans="1:3">
      <c r="A391" s="49" t="s">
        <v>216</v>
      </c>
      <c r="B391" s="15" t="s">
        <v>398</v>
      </c>
      <c r="C391" s="15" t="s">
        <v>304</v>
      </c>
    </row>
    <row r="392" spans="1:3">
      <c r="A392" s="49" t="s">
        <v>216</v>
      </c>
      <c r="B392" s="15" t="s">
        <v>392</v>
      </c>
      <c r="C392" s="15" t="s">
        <v>294</v>
      </c>
    </row>
    <row r="393" spans="1:3">
      <c r="A393" s="49" t="s">
        <v>216</v>
      </c>
      <c r="B393" s="15" t="s">
        <v>392</v>
      </c>
      <c r="C393" s="15" t="s">
        <v>294</v>
      </c>
    </row>
    <row r="394" spans="1:3">
      <c r="A394" s="49" t="s">
        <v>216</v>
      </c>
      <c r="B394" s="15" t="s">
        <v>392</v>
      </c>
      <c r="C394" s="15" t="s">
        <v>294</v>
      </c>
    </row>
    <row r="395" spans="1:3">
      <c r="A395" s="49" t="s">
        <v>216</v>
      </c>
      <c r="B395" s="15" t="s">
        <v>392</v>
      </c>
      <c r="C395" s="15" t="s">
        <v>297</v>
      </c>
    </row>
    <row r="396" spans="1:3">
      <c r="A396" s="49" t="s">
        <v>216</v>
      </c>
      <c r="B396" s="15" t="s">
        <v>392</v>
      </c>
      <c r="C396" s="15" t="s">
        <v>297</v>
      </c>
    </row>
    <row r="397" spans="1:3">
      <c r="A397" s="49" t="s">
        <v>216</v>
      </c>
      <c r="B397" s="15" t="s">
        <v>392</v>
      </c>
      <c r="C397" s="15" t="s">
        <v>297</v>
      </c>
    </row>
    <row r="398" spans="1:3">
      <c r="A398" s="49" t="s">
        <v>216</v>
      </c>
      <c r="B398" s="15" t="s">
        <v>397</v>
      </c>
      <c r="C398" s="15" t="s">
        <v>302</v>
      </c>
    </row>
    <row r="399" spans="1:3">
      <c r="A399" s="49" t="s">
        <v>216</v>
      </c>
      <c r="B399" s="15" t="s">
        <v>392</v>
      </c>
      <c r="C399" s="15" t="s">
        <v>294</v>
      </c>
    </row>
    <row r="400" spans="1:3">
      <c r="A400" s="49" t="s">
        <v>216</v>
      </c>
      <c r="B400" s="15" t="s">
        <v>394</v>
      </c>
      <c r="C400" s="15" t="s">
        <v>299</v>
      </c>
    </row>
    <row r="401" spans="1:3">
      <c r="A401" s="49" t="s">
        <v>216</v>
      </c>
      <c r="B401" s="15" t="s">
        <v>394</v>
      </c>
      <c r="C401" s="15" t="s">
        <v>299</v>
      </c>
    </row>
    <row r="402" spans="1:3">
      <c r="A402" s="49" t="s">
        <v>216</v>
      </c>
      <c r="B402" s="15" t="s">
        <v>395</v>
      </c>
      <c r="C402" s="15" t="s">
        <v>303</v>
      </c>
    </row>
    <row r="403" spans="1:3">
      <c r="A403" s="49" t="s">
        <v>216</v>
      </c>
      <c r="B403" s="15" t="s">
        <v>395</v>
      </c>
      <c r="C403" s="15" t="s">
        <v>303</v>
      </c>
    </row>
    <row r="404" spans="1:3">
      <c r="A404" s="49" t="s">
        <v>216</v>
      </c>
      <c r="B404" s="15" t="s">
        <v>395</v>
      </c>
      <c r="C404" s="15" t="s">
        <v>303</v>
      </c>
    </row>
    <row r="405" spans="1:3">
      <c r="A405" s="49" t="s">
        <v>216</v>
      </c>
      <c r="B405" s="15" t="s">
        <v>402</v>
      </c>
      <c r="C405" s="15" t="s">
        <v>311</v>
      </c>
    </row>
    <row r="406" spans="1:3">
      <c r="A406" s="49" t="s">
        <v>216</v>
      </c>
      <c r="B406" s="15" t="s">
        <v>392</v>
      </c>
      <c r="C406" s="15" t="s">
        <v>298</v>
      </c>
    </row>
    <row r="407" spans="1:3">
      <c r="A407" s="49" t="s">
        <v>216</v>
      </c>
      <c r="B407" s="15" t="s">
        <v>392</v>
      </c>
      <c r="C407" s="15" t="s">
        <v>298</v>
      </c>
    </row>
    <row r="408" spans="1:3">
      <c r="A408" s="49" t="s">
        <v>216</v>
      </c>
      <c r="B408" s="15" t="s">
        <v>392</v>
      </c>
      <c r="C408" s="15" t="s">
        <v>298</v>
      </c>
    </row>
    <row r="409" spans="1:3">
      <c r="A409" s="49" t="s">
        <v>216</v>
      </c>
      <c r="B409" s="15" t="s">
        <v>392</v>
      </c>
      <c r="C409" s="15" t="s">
        <v>298</v>
      </c>
    </row>
    <row r="410" spans="1:3">
      <c r="A410" s="49" t="s">
        <v>216</v>
      </c>
      <c r="B410" s="15" t="s">
        <v>392</v>
      </c>
      <c r="C410" s="15" t="s">
        <v>298</v>
      </c>
    </row>
    <row r="411" spans="1:3">
      <c r="A411" s="49" t="s">
        <v>216</v>
      </c>
      <c r="B411" s="15" t="s">
        <v>392</v>
      </c>
      <c r="C411" s="15" t="s">
        <v>298</v>
      </c>
    </row>
    <row r="412" spans="1:3">
      <c r="A412" s="49" t="s">
        <v>216</v>
      </c>
      <c r="B412" s="15" t="s">
        <v>392</v>
      </c>
      <c r="C412" s="15" t="s">
        <v>298</v>
      </c>
    </row>
    <row r="413" spans="1:3">
      <c r="A413" s="49" t="s">
        <v>216</v>
      </c>
      <c r="B413" s="15" t="s">
        <v>392</v>
      </c>
      <c r="C413" s="15" t="s">
        <v>298</v>
      </c>
    </row>
    <row r="414" spans="1:3">
      <c r="A414" s="49" t="s">
        <v>216</v>
      </c>
      <c r="B414" s="15" t="s">
        <v>392</v>
      </c>
      <c r="C414" s="15" t="s">
        <v>298</v>
      </c>
    </row>
    <row r="415" spans="1:3">
      <c r="A415" s="49" t="s">
        <v>216</v>
      </c>
      <c r="B415" s="15" t="s">
        <v>392</v>
      </c>
      <c r="C415" s="15" t="s">
        <v>297</v>
      </c>
    </row>
    <row r="416" spans="1:3">
      <c r="A416" s="49" t="s">
        <v>216</v>
      </c>
      <c r="B416" s="15" t="s">
        <v>392</v>
      </c>
      <c r="C416" s="15" t="s">
        <v>294</v>
      </c>
    </row>
    <row r="417" spans="1:3">
      <c r="A417" s="49" t="s">
        <v>216</v>
      </c>
      <c r="B417" s="15" t="s">
        <v>398</v>
      </c>
      <c r="C417" s="15" t="s">
        <v>308</v>
      </c>
    </row>
    <row r="418" spans="1:3">
      <c r="A418" s="49" t="s">
        <v>216</v>
      </c>
      <c r="B418" s="15" t="s">
        <v>398</v>
      </c>
      <c r="C418" s="15" t="s">
        <v>308</v>
      </c>
    </row>
    <row r="419" spans="1:3">
      <c r="A419" s="49" t="s">
        <v>216</v>
      </c>
      <c r="B419" s="15" t="s">
        <v>401</v>
      </c>
      <c r="C419" s="15" t="s">
        <v>305</v>
      </c>
    </row>
    <row r="420" spans="1:3">
      <c r="A420" s="49" t="s">
        <v>217</v>
      </c>
      <c r="B420" s="15" t="s">
        <v>414</v>
      </c>
      <c r="C420" s="15" t="s">
        <v>295</v>
      </c>
    </row>
    <row r="421" spans="1:3">
      <c r="A421" s="49" t="s">
        <v>217</v>
      </c>
      <c r="B421" s="15" t="s">
        <v>414</v>
      </c>
      <c r="C421" s="15" t="s">
        <v>295</v>
      </c>
    </row>
    <row r="422" spans="1:3">
      <c r="A422" s="49" t="s">
        <v>217</v>
      </c>
      <c r="B422" s="15" t="s">
        <v>392</v>
      </c>
      <c r="C422" s="15" t="s">
        <v>307</v>
      </c>
    </row>
    <row r="423" spans="1:3">
      <c r="A423" s="49" t="s">
        <v>217</v>
      </c>
      <c r="B423" s="15" t="s">
        <v>392</v>
      </c>
      <c r="C423" s="15" t="s">
        <v>310</v>
      </c>
    </row>
    <row r="424" spans="1:3">
      <c r="A424" s="49" t="s">
        <v>217</v>
      </c>
      <c r="B424" s="15" t="s">
        <v>392</v>
      </c>
      <c r="C424" s="15" t="s">
        <v>310</v>
      </c>
    </row>
    <row r="425" spans="1:3">
      <c r="A425" s="49" t="s">
        <v>217</v>
      </c>
      <c r="B425" s="15" t="s">
        <v>395</v>
      </c>
      <c r="C425" s="15" t="s">
        <v>303</v>
      </c>
    </row>
    <row r="426" spans="1:3">
      <c r="A426" s="49" t="s">
        <v>217</v>
      </c>
      <c r="B426" s="15" t="s">
        <v>402</v>
      </c>
      <c r="C426" s="15" t="s">
        <v>311</v>
      </c>
    </row>
    <row r="427" spans="1:3">
      <c r="A427" s="49" t="s">
        <v>217</v>
      </c>
      <c r="B427" s="15" t="s">
        <v>402</v>
      </c>
      <c r="C427" s="15" t="s">
        <v>311</v>
      </c>
    </row>
    <row r="428" spans="1:3">
      <c r="A428" s="49" t="s">
        <v>217</v>
      </c>
      <c r="B428" s="15" t="s">
        <v>392</v>
      </c>
      <c r="C428" s="15" t="s">
        <v>298</v>
      </c>
    </row>
    <row r="429" spans="1:3">
      <c r="A429" s="49" t="s">
        <v>217</v>
      </c>
      <c r="B429" s="15" t="s">
        <v>392</v>
      </c>
      <c r="C429" s="15" t="s">
        <v>298</v>
      </c>
    </row>
    <row r="430" spans="1:3">
      <c r="A430" s="49" t="s">
        <v>217</v>
      </c>
      <c r="B430" s="15" t="s">
        <v>392</v>
      </c>
      <c r="C430" s="15" t="s">
        <v>298</v>
      </c>
    </row>
    <row r="431" spans="1:3">
      <c r="A431" s="49" t="s">
        <v>217</v>
      </c>
      <c r="B431" s="15" t="s">
        <v>392</v>
      </c>
      <c r="C431" s="15" t="s">
        <v>298</v>
      </c>
    </row>
    <row r="432" spans="1:3">
      <c r="A432" s="49" t="s">
        <v>217</v>
      </c>
      <c r="B432" s="15" t="s">
        <v>392</v>
      </c>
      <c r="C432" s="15" t="s">
        <v>298</v>
      </c>
    </row>
    <row r="433" spans="1:3">
      <c r="A433" s="49" t="s">
        <v>217</v>
      </c>
      <c r="B433" s="15" t="s">
        <v>392</v>
      </c>
      <c r="C433" s="15" t="s">
        <v>298</v>
      </c>
    </row>
    <row r="434" spans="1:3">
      <c r="A434" s="49" t="s">
        <v>217</v>
      </c>
      <c r="B434" s="15" t="s">
        <v>392</v>
      </c>
      <c r="C434" s="15" t="s">
        <v>309</v>
      </c>
    </row>
    <row r="435" spans="1:3">
      <c r="A435" s="49" t="s">
        <v>217</v>
      </c>
      <c r="B435" s="15" t="s">
        <v>392</v>
      </c>
      <c r="C435" s="15" t="s">
        <v>300</v>
      </c>
    </row>
    <row r="436" spans="1:3">
      <c r="A436" s="49" t="s">
        <v>217</v>
      </c>
      <c r="B436" s="15" t="s">
        <v>392</v>
      </c>
      <c r="C436" s="15" t="s">
        <v>300</v>
      </c>
    </row>
    <row r="437" spans="1:3">
      <c r="A437" s="49" t="s">
        <v>217</v>
      </c>
      <c r="B437" s="15" t="s">
        <v>392</v>
      </c>
      <c r="C437" s="15" t="s">
        <v>294</v>
      </c>
    </row>
    <row r="438" spans="1:3">
      <c r="A438" s="49" t="s">
        <v>217</v>
      </c>
      <c r="B438" s="15" t="s">
        <v>392</v>
      </c>
      <c r="C438" s="15" t="s">
        <v>294</v>
      </c>
    </row>
    <row r="439" spans="1:3">
      <c r="A439" s="49" t="s">
        <v>217</v>
      </c>
      <c r="B439" s="15" t="s">
        <v>392</v>
      </c>
      <c r="C439" s="15" t="s">
        <v>392</v>
      </c>
    </row>
    <row r="440" spans="1:3">
      <c r="A440" s="49" t="s">
        <v>218</v>
      </c>
      <c r="B440" s="15" t="s">
        <v>392</v>
      </c>
      <c r="C440" s="15" t="s">
        <v>297</v>
      </c>
    </row>
    <row r="441" spans="1:3">
      <c r="A441" s="49" t="s">
        <v>218</v>
      </c>
      <c r="B441" s="15" t="s">
        <v>398</v>
      </c>
      <c r="C441" s="15" t="s">
        <v>304</v>
      </c>
    </row>
    <row r="442" spans="1:3">
      <c r="A442" s="49" t="s">
        <v>218</v>
      </c>
      <c r="B442" s="15" t="s">
        <v>398</v>
      </c>
      <c r="C442" s="15" t="s">
        <v>304</v>
      </c>
    </row>
    <row r="443" spans="1:3">
      <c r="A443" s="49" t="s">
        <v>218</v>
      </c>
      <c r="B443" s="15" t="s">
        <v>392</v>
      </c>
      <c r="C443" s="15" t="s">
        <v>294</v>
      </c>
    </row>
    <row r="444" spans="1:3">
      <c r="A444" s="49" t="s">
        <v>218</v>
      </c>
      <c r="B444" s="15" t="s">
        <v>392</v>
      </c>
      <c r="C444" s="15" t="s">
        <v>294</v>
      </c>
    </row>
    <row r="445" spans="1:3">
      <c r="A445" s="49" t="s">
        <v>218</v>
      </c>
      <c r="B445" s="15" t="s">
        <v>392</v>
      </c>
      <c r="C445" s="15" t="s">
        <v>294</v>
      </c>
    </row>
    <row r="446" spans="1:3">
      <c r="A446" s="49" t="s">
        <v>218</v>
      </c>
      <c r="B446" s="15" t="s">
        <v>392</v>
      </c>
      <c r="C446" s="15" t="s">
        <v>300</v>
      </c>
    </row>
    <row r="447" spans="1:3">
      <c r="A447" s="49" t="s">
        <v>218</v>
      </c>
      <c r="B447" s="15" t="s">
        <v>392</v>
      </c>
      <c r="C447" s="15" t="s">
        <v>300</v>
      </c>
    </row>
    <row r="448" spans="1:3">
      <c r="A448" s="49" t="s">
        <v>218</v>
      </c>
      <c r="B448" s="15" t="s">
        <v>392</v>
      </c>
      <c r="C448" s="15" t="s">
        <v>298</v>
      </c>
    </row>
    <row r="449" spans="1:3">
      <c r="A449" s="49" t="s">
        <v>218</v>
      </c>
      <c r="B449" s="15" t="s">
        <v>392</v>
      </c>
      <c r="C449" s="15" t="s">
        <v>298</v>
      </c>
    </row>
    <row r="450" spans="1:3">
      <c r="A450" s="49" t="s">
        <v>218</v>
      </c>
      <c r="B450" s="15" t="s">
        <v>392</v>
      </c>
      <c r="C450" s="15" t="s">
        <v>298</v>
      </c>
    </row>
    <row r="451" spans="1:3">
      <c r="A451" s="49" t="s">
        <v>218</v>
      </c>
      <c r="B451" s="15" t="s">
        <v>392</v>
      </c>
      <c r="C451" s="15" t="s">
        <v>298</v>
      </c>
    </row>
    <row r="452" spans="1:3">
      <c r="A452" s="49" t="s">
        <v>218</v>
      </c>
      <c r="B452" s="15" t="s">
        <v>392</v>
      </c>
      <c r="C452" s="15" t="s">
        <v>298</v>
      </c>
    </row>
    <row r="453" spans="1:3">
      <c r="A453" s="49" t="s">
        <v>218</v>
      </c>
      <c r="B453" s="15" t="s">
        <v>392</v>
      </c>
      <c r="C453" s="15" t="s">
        <v>298</v>
      </c>
    </row>
    <row r="454" spans="1:3">
      <c r="A454" s="49" t="s">
        <v>218</v>
      </c>
      <c r="B454" s="15" t="s">
        <v>392</v>
      </c>
      <c r="C454" s="15" t="s">
        <v>298</v>
      </c>
    </row>
    <row r="455" spans="1:3">
      <c r="A455" s="49" t="s">
        <v>218</v>
      </c>
      <c r="B455" s="15" t="s">
        <v>392</v>
      </c>
      <c r="C455" s="15" t="s">
        <v>303</v>
      </c>
    </row>
    <row r="456" spans="1:3">
      <c r="A456" s="49" t="s">
        <v>218</v>
      </c>
      <c r="B456" s="15" t="s">
        <v>402</v>
      </c>
      <c r="C456" s="15" t="s">
        <v>311</v>
      </c>
    </row>
    <row r="457" spans="1:3">
      <c r="A457" s="49" t="s">
        <v>218</v>
      </c>
      <c r="B457" s="15" t="s">
        <v>392</v>
      </c>
      <c r="C457" s="15" t="s">
        <v>294</v>
      </c>
    </row>
    <row r="458" spans="1:3">
      <c r="A458" s="49" t="s">
        <v>218</v>
      </c>
      <c r="B458" s="15" t="s">
        <v>414</v>
      </c>
      <c r="C458" s="15" t="s">
        <v>295</v>
      </c>
    </row>
    <row r="459" spans="1:3">
      <c r="A459" s="49" t="s">
        <v>218</v>
      </c>
      <c r="B459" s="15" t="s">
        <v>398</v>
      </c>
      <c r="C459" s="15" t="s">
        <v>308</v>
      </c>
    </row>
    <row r="460" spans="1:3">
      <c r="A460" s="49" t="s">
        <v>219</v>
      </c>
      <c r="B460" s="15" t="s">
        <v>392</v>
      </c>
      <c r="C460" s="15" t="s">
        <v>294</v>
      </c>
    </row>
    <row r="461" spans="1:3">
      <c r="A461" s="49" t="s">
        <v>219</v>
      </c>
      <c r="B461" s="15" t="s">
        <v>401</v>
      </c>
      <c r="C461" s="15" t="s">
        <v>305</v>
      </c>
    </row>
    <row r="462" spans="1:3">
      <c r="A462" s="49" t="s">
        <v>219</v>
      </c>
      <c r="B462" s="15" t="s">
        <v>393</v>
      </c>
      <c r="C462" s="15" t="s">
        <v>301</v>
      </c>
    </row>
    <row r="463" spans="1:3">
      <c r="A463" s="49" t="s">
        <v>219</v>
      </c>
      <c r="B463" s="15" t="s">
        <v>414</v>
      </c>
      <c r="C463" s="15" t="s">
        <v>295</v>
      </c>
    </row>
    <row r="464" spans="1:3">
      <c r="A464" s="49" t="s">
        <v>219</v>
      </c>
      <c r="B464" s="15" t="s">
        <v>392</v>
      </c>
      <c r="C464" s="15" t="s">
        <v>310</v>
      </c>
    </row>
    <row r="465" spans="1:3">
      <c r="A465" s="49" t="s">
        <v>219</v>
      </c>
      <c r="B465" s="15" t="s">
        <v>392</v>
      </c>
      <c r="C465" s="15" t="s">
        <v>310</v>
      </c>
    </row>
    <row r="466" spans="1:3">
      <c r="A466" s="49" t="s">
        <v>219</v>
      </c>
      <c r="B466" s="15" t="s">
        <v>402</v>
      </c>
      <c r="C466" s="15" t="s">
        <v>311</v>
      </c>
    </row>
    <row r="467" spans="1:3">
      <c r="A467" s="49" t="s">
        <v>219</v>
      </c>
      <c r="B467" s="15" t="s">
        <v>402</v>
      </c>
      <c r="C467" s="15" t="s">
        <v>311</v>
      </c>
    </row>
    <row r="468" spans="1:3">
      <c r="A468" s="49" t="s">
        <v>219</v>
      </c>
      <c r="B468" s="15" t="s">
        <v>392</v>
      </c>
      <c r="C468" s="15" t="s">
        <v>298</v>
      </c>
    </row>
    <row r="469" spans="1:3">
      <c r="A469" s="49" t="s">
        <v>219</v>
      </c>
      <c r="B469" s="15" t="s">
        <v>392</v>
      </c>
      <c r="C469" s="15" t="s">
        <v>298</v>
      </c>
    </row>
    <row r="470" spans="1:3">
      <c r="A470" s="49" t="s">
        <v>219</v>
      </c>
      <c r="B470" s="15" t="s">
        <v>392</v>
      </c>
      <c r="C470" s="15" t="s">
        <v>298</v>
      </c>
    </row>
    <row r="471" spans="1:3">
      <c r="A471" s="49" t="s">
        <v>219</v>
      </c>
      <c r="B471" s="15" t="s">
        <v>392</v>
      </c>
      <c r="C471" s="15" t="s">
        <v>298</v>
      </c>
    </row>
    <row r="472" spans="1:3">
      <c r="A472" s="49" t="s">
        <v>219</v>
      </c>
      <c r="B472" s="15" t="s">
        <v>392</v>
      </c>
      <c r="C472" s="15" t="s">
        <v>298</v>
      </c>
    </row>
    <row r="473" spans="1:3">
      <c r="A473" s="49" t="s">
        <v>219</v>
      </c>
      <c r="B473" s="15" t="s">
        <v>392</v>
      </c>
      <c r="C473" s="15" t="s">
        <v>298</v>
      </c>
    </row>
    <row r="474" spans="1:3">
      <c r="A474" s="49" t="s">
        <v>219</v>
      </c>
      <c r="B474" s="15" t="s">
        <v>392</v>
      </c>
      <c r="C474" s="15" t="s">
        <v>298</v>
      </c>
    </row>
    <row r="475" spans="1:3">
      <c r="A475" s="49" t="s">
        <v>219</v>
      </c>
      <c r="B475" s="15" t="s">
        <v>392</v>
      </c>
      <c r="C475" s="15" t="s">
        <v>298</v>
      </c>
    </row>
    <row r="476" spans="1:3">
      <c r="A476" s="49" t="s">
        <v>219</v>
      </c>
      <c r="B476" s="15" t="s">
        <v>392</v>
      </c>
      <c r="C476" s="15" t="s">
        <v>300</v>
      </c>
    </row>
    <row r="477" spans="1:3">
      <c r="A477" s="49" t="s">
        <v>219</v>
      </c>
      <c r="B477" s="15" t="s">
        <v>392</v>
      </c>
      <c r="C477" s="15" t="s">
        <v>300</v>
      </c>
    </row>
    <row r="478" spans="1:3">
      <c r="A478" s="49" t="s">
        <v>219</v>
      </c>
      <c r="B478" s="15" t="s">
        <v>392</v>
      </c>
      <c r="C478" s="15" t="s">
        <v>300</v>
      </c>
    </row>
    <row r="479" spans="1:3">
      <c r="A479" s="49" t="s">
        <v>219</v>
      </c>
      <c r="B479" s="15" t="s">
        <v>392</v>
      </c>
      <c r="C479" s="15" t="s">
        <v>300</v>
      </c>
    </row>
    <row r="480" spans="1:3">
      <c r="A480" s="49" t="s">
        <v>219</v>
      </c>
      <c r="B480" s="15" t="s">
        <v>398</v>
      </c>
      <c r="C480" s="15" t="s">
        <v>304</v>
      </c>
    </row>
    <row r="481" spans="1:3">
      <c r="A481" s="49" t="s">
        <v>219</v>
      </c>
      <c r="B481" s="15" t="s">
        <v>392</v>
      </c>
      <c r="C481" s="15" t="s">
        <v>294</v>
      </c>
    </row>
    <row r="482" spans="1:3">
      <c r="A482" s="49" t="s">
        <v>219</v>
      </c>
      <c r="B482" s="15" t="s">
        <v>392</v>
      </c>
      <c r="C482" s="15" t="s">
        <v>294</v>
      </c>
    </row>
    <row r="483" spans="1:3">
      <c r="A483" s="49" t="s">
        <v>219</v>
      </c>
      <c r="B483" s="15" t="s">
        <v>392</v>
      </c>
      <c r="C483" s="15" t="s">
        <v>294</v>
      </c>
    </row>
    <row r="484" spans="1:3">
      <c r="A484" s="49" t="s">
        <v>219</v>
      </c>
      <c r="B484" s="15" t="s">
        <v>392</v>
      </c>
      <c r="C484" s="15" t="s">
        <v>294</v>
      </c>
    </row>
    <row r="485" spans="1:3">
      <c r="A485" s="49" t="s">
        <v>219</v>
      </c>
      <c r="B485" s="15" t="s">
        <v>392</v>
      </c>
      <c r="C485" s="15" t="s">
        <v>294</v>
      </c>
    </row>
    <row r="486" spans="1:3">
      <c r="A486" s="49" t="s">
        <v>220</v>
      </c>
      <c r="B486" s="15" t="s">
        <v>392</v>
      </c>
      <c r="C486" s="15" t="s">
        <v>300</v>
      </c>
    </row>
    <row r="487" spans="1:3">
      <c r="A487" s="49" t="s">
        <v>220</v>
      </c>
      <c r="B487" s="15" t="s">
        <v>392</v>
      </c>
      <c r="C487" s="15" t="s">
        <v>300</v>
      </c>
    </row>
    <row r="488" spans="1:3">
      <c r="A488" s="49" t="s">
        <v>220</v>
      </c>
      <c r="B488" s="15" t="s">
        <v>392</v>
      </c>
      <c r="C488" s="15" t="s">
        <v>294</v>
      </c>
    </row>
    <row r="489" spans="1:3">
      <c r="A489" s="49" t="s">
        <v>220</v>
      </c>
      <c r="B489" s="15" t="s">
        <v>392</v>
      </c>
      <c r="C489" s="15" t="s">
        <v>297</v>
      </c>
    </row>
    <row r="490" spans="1:3">
      <c r="A490" s="49" t="s">
        <v>220</v>
      </c>
      <c r="B490" s="15" t="s">
        <v>392</v>
      </c>
      <c r="C490" s="15" t="s">
        <v>297</v>
      </c>
    </row>
    <row r="491" spans="1:3">
      <c r="A491" s="49" t="s">
        <v>220</v>
      </c>
      <c r="B491" s="15" t="s">
        <v>392</v>
      </c>
      <c r="C491" s="15" t="s">
        <v>298</v>
      </c>
    </row>
    <row r="492" spans="1:3">
      <c r="A492" s="49" t="s">
        <v>220</v>
      </c>
      <c r="B492" s="15" t="s">
        <v>393</v>
      </c>
      <c r="C492" s="15" t="s">
        <v>293</v>
      </c>
    </row>
    <row r="493" spans="1:3">
      <c r="A493" s="49" t="s">
        <v>220</v>
      </c>
      <c r="B493" s="15" t="s">
        <v>392</v>
      </c>
      <c r="C493" s="15" t="s">
        <v>298</v>
      </c>
    </row>
    <row r="494" spans="1:3">
      <c r="A494" s="49" t="s">
        <v>220</v>
      </c>
      <c r="B494" s="15" t="s">
        <v>392</v>
      </c>
      <c r="C494" s="15" t="s">
        <v>298</v>
      </c>
    </row>
    <row r="495" spans="1:3">
      <c r="A495" s="49" t="s">
        <v>220</v>
      </c>
      <c r="B495" s="15" t="s">
        <v>392</v>
      </c>
      <c r="C495" s="15" t="s">
        <v>298</v>
      </c>
    </row>
    <row r="496" spans="1:3">
      <c r="A496" s="49" t="s">
        <v>220</v>
      </c>
      <c r="B496" s="15" t="s">
        <v>392</v>
      </c>
      <c r="C496" s="15" t="s">
        <v>298</v>
      </c>
    </row>
    <row r="497" spans="1:3">
      <c r="A497" s="49" t="s">
        <v>220</v>
      </c>
      <c r="B497" s="15" t="s">
        <v>392</v>
      </c>
      <c r="C497" s="15" t="s">
        <v>298</v>
      </c>
    </row>
    <row r="498" spans="1:3">
      <c r="A498" s="49" t="s">
        <v>220</v>
      </c>
      <c r="B498" s="15" t="s">
        <v>392</v>
      </c>
      <c r="C498" s="15" t="s">
        <v>298</v>
      </c>
    </row>
    <row r="499" spans="1:3">
      <c r="A499" s="49" t="s">
        <v>220</v>
      </c>
      <c r="B499" s="15" t="s">
        <v>392</v>
      </c>
      <c r="C499" s="15" t="s">
        <v>298</v>
      </c>
    </row>
    <row r="500" spans="1:3">
      <c r="A500" s="49" t="s">
        <v>220</v>
      </c>
      <c r="B500" s="15" t="s">
        <v>392</v>
      </c>
      <c r="C500" s="15" t="s">
        <v>298</v>
      </c>
    </row>
    <row r="501" spans="1:3">
      <c r="A501" s="49" t="s">
        <v>220</v>
      </c>
      <c r="B501" s="15" t="s">
        <v>392</v>
      </c>
      <c r="C501" s="15" t="s">
        <v>298</v>
      </c>
    </row>
    <row r="502" spans="1:3">
      <c r="A502" s="49" t="s">
        <v>220</v>
      </c>
      <c r="B502" s="15" t="s">
        <v>395</v>
      </c>
      <c r="C502" s="15" t="s">
        <v>303</v>
      </c>
    </row>
    <row r="503" spans="1:3">
      <c r="A503" s="49" t="s">
        <v>220</v>
      </c>
      <c r="B503" s="15" t="s">
        <v>395</v>
      </c>
      <c r="C503" s="15" t="s">
        <v>303</v>
      </c>
    </row>
    <row r="504" spans="1:3">
      <c r="A504" s="49" t="s">
        <v>220</v>
      </c>
      <c r="B504" s="15" t="s">
        <v>401</v>
      </c>
      <c r="C504" s="15" t="s">
        <v>305</v>
      </c>
    </row>
    <row r="505" spans="1:3">
      <c r="A505" s="49" t="s">
        <v>221</v>
      </c>
      <c r="B505" s="15" t="s">
        <v>392</v>
      </c>
      <c r="C505" s="15" t="s">
        <v>294</v>
      </c>
    </row>
    <row r="506" spans="1:3">
      <c r="A506" s="49" t="s">
        <v>221</v>
      </c>
      <c r="B506" s="15" t="s">
        <v>392</v>
      </c>
      <c r="C506" s="15" t="s">
        <v>294</v>
      </c>
    </row>
    <row r="507" spans="1:3">
      <c r="A507" s="49" t="s">
        <v>221</v>
      </c>
      <c r="B507" s="15" t="s">
        <v>392</v>
      </c>
      <c r="C507" s="15" t="s">
        <v>294</v>
      </c>
    </row>
    <row r="508" spans="1:3">
      <c r="A508" s="49" t="s">
        <v>221</v>
      </c>
      <c r="B508" s="15" t="s">
        <v>392</v>
      </c>
      <c r="C508" s="15" t="s">
        <v>300</v>
      </c>
    </row>
    <row r="509" spans="1:3">
      <c r="A509" s="49" t="s">
        <v>221</v>
      </c>
      <c r="B509" s="15" t="s">
        <v>400</v>
      </c>
      <c r="C509" s="15" t="s">
        <v>297</v>
      </c>
    </row>
    <row r="510" spans="1:3">
      <c r="A510" s="49" t="s">
        <v>221</v>
      </c>
      <c r="B510" s="15" t="s">
        <v>392</v>
      </c>
      <c r="C510" s="15" t="s">
        <v>297</v>
      </c>
    </row>
    <row r="511" spans="1:3">
      <c r="A511" s="49" t="s">
        <v>221</v>
      </c>
      <c r="B511" s="15" t="s">
        <v>392</v>
      </c>
      <c r="C511" s="15" t="s">
        <v>294</v>
      </c>
    </row>
    <row r="512" spans="1:3">
      <c r="A512" s="49" t="s">
        <v>221</v>
      </c>
      <c r="B512" s="15" t="s">
        <v>392</v>
      </c>
      <c r="C512" s="15" t="s">
        <v>294</v>
      </c>
    </row>
    <row r="513" spans="1:3">
      <c r="A513" s="49" t="s">
        <v>221</v>
      </c>
      <c r="B513" s="15" t="s">
        <v>401</v>
      </c>
      <c r="C513" s="15" t="s">
        <v>305</v>
      </c>
    </row>
    <row r="514" spans="1:3">
      <c r="A514" s="49" t="s">
        <v>221</v>
      </c>
      <c r="B514" s="15" t="s">
        <v>398</v>
      </c>
      <c r="C514" s="15" t="s">
        <v>308</v>
      </c>
    </row>
    <row r="515" spans="1:3">
      <c r="A515" s="49" t="s">
        <v>221</v>
      </c>
      <c r="B515" s="15" t="s">
        <v>392</v>
      </c>
      <c r="C515" s="15" t="s">
        <v>294</v>
      </c>
    </row>
    <row r="516" spans="1:3">
      <c r="A516" s="49" t="s">
        <v>221</v>
      </c>
      <c r="B516" s="15" t="s">
        <v>392</v>
      </c>
      <c r="C516" s="15" t="s">
        <v>298</v>
      </c>
    </row>
    <row r="517" spans="1:3">
      <c r="A517" s="49" t="s">
        <v>221</v>
      </c>
      <c r="B517" s="15" t="s">
        <v>393</v>
      </c>
      <c r="C517" s="15" t="s">
        <v>293</v>
      </c>
    </row>
    <row r="518" spans="1:3">
      <c r="A518" s="49" t="s">
        <v>221</v>
      </c>
      <c r="B518" s="15" t="s">
        <v>393</v>
      </c>
      <c r="C518" s="15" t="s">
        <v>293</v>
      </c>
    </row>
    <row r="519" spans="1:3">
      <c r="A519" s="49" t="s">
        <v>221</v>
      </c>
      <c r="B519" s="15" t="s">
        <v>392</v>
      </c>
      <c r="C519" s="15" t="s">
        <v>310</v>
      </c>
    </row>
    <row r="520" spans="1:3">
      <c r="A520" s="49" t="s">
        <v>221</v>
      </c>
      <c r="B520" s="15" t="s">
        <v>392</v>
      </c>
      <c r="C520" s="15" t="s">
        <v>310</v>
      </c>
    </row>
    <row r="521" spans="1:3">
      <c r="A521" s="49" t="s">
        <v>221</v>
      </c>
      <c r="B521" s="15" t="s">
        <v>392</v>
      </c>
      <c r="C521" s="15" t="s">
        <v>310</v>
      </c>
    </row>
    <row r="522" spans="1:3">
      <c r="A522" s="49" t="s">
        <v>221</v>
      </c>
      <c r="B522" s="15" t="s">
        <v>392</v>
      </c>
      <c r="C522" s="15" t="s">
        <v>298</v>
      </c>
    </row>
    <row r="523" spans="1:3">
      <c r="A523" s="49" t="s">
        <v>221</v>
      </c>
      <c r="B523" s="15" t="s">
        <v>392</v>
      </c>
      <c r="C523" s="15" t="s">
        <v>298</v>
      </c>
    </row>
    <row r="524" spans="1:3">
      <c r="A524" s="49" t="s">
        <v>221</v>
      </c>
      <c r="B524" s="15" t="s">
        <v>392</v>
      </c>
      <c r="C524" s="15" t="s">
        <v>298</v>
      </c>
    </row>
    <row r="525" spans="1:3">
      <c r="A525" s="49" t="s">
        <v>221</v>
      </c>
      <c r="B525" s="15" t="s">
        <v>395</v>
      </c>
      <c r="C525" s="15" t="s">
        <v>303</v>
      </c>
    </row>
    <row r="526" spans="1:3">
      <c r="A526" s="49" t="s">
        <v>222</v>
      </c>
      <c r="B526" s="15" t="s">
        <v>392</v>
      </c>
      <c r="C526" s="15" t="s">
        <v>294</v>
      </c>
    </row>
    <row r="527" spans="1:3">
      <c r="A527" s="49" t="s">
        <v>222</v>
      </c>
      <c r="B527" s="15" t="s">
        <v>392</v>
      </c>
      <c r="C527" s="15" t="s">
        <v>294</v>
      </c>
    </row>
    <row r="528" spans="1:3">
      <c r="A528" s="49" t="s">
        <v>222</v>
      </c>
      <c r="B528" s="15" t="s">
        <v>392</v>
      </c>
      <c r="C528" s="15" t="s">
        <v>294</v>
      </c>
    </row>
    <row r="529" spans="1:3">
      <c r="A529" s="49" t="s">
        <v>222</v>
      </c>
      <c r="B529" s="15" t="s">
        <v>392</v>
      </c>
      <c r="C529" s="15" t="s">
        <v>294</v>
      </c>
    </row>
    <row r="530" spans="1:3">
      <c r="A530" s="49" t="s">
        <v>222</v>
      </c>
      <c r="B530" s="15" t="s">
        <v>392</v>
      </c>
      <c r="C530" s="15" t="s">
        <v>297</v>
      </c>
    </row>
    <row r="531" spans="1:3">
      <c r="A531" s="49" t="s">
        <v>222</v>
      </c>
      <c r="B531" s="15" t="s">
        <v>400</v>
      </c>
      <c r="C531" s="15" t="s">
        <v>297</v>
      </c>
    </row>
    <row r="532" spans="1:3">
      <c r="A532" s="49" t="s">
        <v>222</v>
      </c>
      <c r="B532" s="15" t="s">
        <v>392</v>
      </c>
      <c r="C532" s="15" t="s">
        <v>300</v>
      </c>
    </row>
    <row r="533" spans="1:3">
      <c r="A533" s="49" t="s">
        <v>222</v>
      </c>
      <c r="B533" s="15" t="s">
        <v>392</v>
      </c>
      <c r="C533" s="15" t="s">
        <v>300</v>
      </c>
    </row>
    <row r="534" spans="1:3">
      <c r="A534" s="49" t="s">
        <v>222</v>
      </c>
      <c r="B534" s="15" t="s">
        <v>392</v>
      </c>
      <c r="C534" s="15" t="s">
        <v>300</v>
      </c>
    </row>
    <row r="535" spans="1:3">
      <c r="A535" s="49" t="s">
        <v>222</v>
      </c>
      <c r="B535" s="15" t="s">
        <v>394</v>
      </c>
      <c r="C535" s="15" t="s">
        <v>299</v>
      </c>
    </row>
    <row r="536" spans="1:3">
      <c r="A536" s="49" t="s">
        <v>222</v>
      </c>
      <c r="B536" s="15" t="s">
        <v>394</v>
      </c>
      <c r="C536" s="15" t="s">
        <v>299</v>
      </c>
    </row>
    <row r="537" spans="1:3">
      <c r="A537" s="49" t="s">
        <v>222</v>
      </c>
      <c r="B537" s="15" t="s">
        <v>394</v>
      </c>
      <c r="C537" s="15" t="s">
        <v>299</v>
      </c>
    </row>
    <row r="538" spans="1:3">
      <c r="A538" s="49" t="s">
        <v>222</v>
      </c>
      <c r="B538" s="15" t="s">
        <v>394</v>
      </c>
      <c r="C538" s="15" t="s">
        <v>299</v>
      </c>
    </row>
    <row r="539" spans="1:3">
      <c r="A539" s="49" t="s">
        <v>222</v>
      </c>
      <c r="B539" s="15" t="s">
        <v>394</v>
      </c>
      <c r="C539" s="15" t="s">
        <v>299</v>
      </c>
    </row>
    <row r="540" spans="1:3">
      <c r="A540" s="49" t="s">
        <v>222</v>
      </c>
      <c r="B540" s="15" t="s">
        <v>394</v>
      </c>
      <c r="C540" s="15" t="s">
        <v>299</v>
      </c>
    </row>
    <row r="541" spans="1:3">
      <c r="A541" s="49" t="s">
        <v>222</v>
      </c>
      <c r="B541" s="15" t="s">
        <v>394</v>
      </c>
      <c r="C541" s="15" t="s">
        <v>299</v>
      </c>
    </row>
    <row r="542" spans="1:3">
      <c r="A542" s="49" t="s">
        <v>222</v>
      </c>
      <c r="B542" s="15" t="s">
        <v>394</v>
      </c>
      <c r="C542" s="15" t="s">
        <v>299</v>
      </c>
    </row>
    <row r="543" spans="1:3">
      <c r="A543" s="49" t="s">
        <v>222</v>
      </c>
      <c r="B543" s="15" t="s">
        <v>394</v>
      </c>
      <c r="C543" s="15" t="s">
        <v>299</v>
      </c>
    </row>
    <row r="544" spans="1:3">
      <c r="A544" s="49" t="s">
        <v>222</v>
      </c>
      <c r="B544" s="15" t="s">
        <v>394</v>
      </c>
      <c r="C544" s="15" t="s">
        <v>299</v>
      </c>
    </row>
    <row r="545" spans="1:3">
      <c r="A545" s="49" t="s">
        <v>222</v>
      </c>
      <c r="B545" s="15" t="s">
        <v>394</v>
      </c>
      <c r="C545" s="15" t="s">
        <v>299</v>
      </c>
    </row>
    <row r="546" spans="1:3">
      <c r="A546" s="49" t="s">
        <v>222</v>
      </c>
      <c r="B546" s="15" t="s">
        <v>394</v>
      </c>
      <c r="C546" s="15" t="s">
        <v>299</v>
      </c>
    </row>
    <row r="547" spans="1:3">
      <c r="A547" s="49" t="s">
        <v>222</v>
      </c>
      <c r="B547" s="15" t="s">
        <v>394</v>
      </c>
      <c r="C547" s="15" t="s">
        <v>299</v>
      </c>
    </row>
    <row r="548" spans="1:3">
      <c r="A548" s="49" t="s">
        <v>222</v>
      </c>
      <c r="B548" s="15" t="s">
        <v>394</v>
      </c>
      <c r="C548" s="15" t="s">
        <v>299</v>
      </c>
    </row>
    <row r="549" spans="1:3">
      <c r="A549" s="49" t="s">
        <v>222</v>
      </c>
      <c r="B549" s="15" t="s">
        <v>402</v>
      </c>
      <c r="C549" s="15" t="s">
        <v>311</v>
      </c>
    </row>
    <row r="550" spans="1:3">
      <c r="A550" s="49" t="s">
        <v>222</v>
      </c>
      <c r="B550" s="15" t="s">
        <v>395</v>
      </c>
      <c r="C550" s="15" t="s">
        <v>303</v>
      </c>
    </row>
    <row r="551" spans="1:3">
      <c r="A551" s="49" t="s">
        <v>222</v>
      </c>
      <c r="B551" s="15" t="s">
        <v>392</v>
      </c>
      <c r="C551" s="15" t="s">
        <v>298</v>
      </c>
    </row>
    <row r="552" spans="1:3">
      <c r="A552" s="49" t="s">
        <v>222</v>
      </c>
      <c r="B552" s="15" t="s">
        <v>392</v>
      </c>
      <c r="C552" s="15" t="s">
        <v>298</v>
      </c>
    </row>
    <row r="553" spans="1:3">
      <c r="A553" s="49" t="s">
        <v>222</v>
      </c>
      <c r="B553" s="15" t="s">
        <v>392</v>
      </c>
      <c r="C553" s="15" t="s">
        <v>298</v>
      </c>
    </row>
    <row r="554" spans="1:3">
      <c r="A554" s="49" t="s">
        <v>222</v>
      </c>
      <c r="B554" s="15" t="s">
        <v>392</v>
      </c>
      <c r="C554" s="15" t="s">
        <v>298</v>
      </c>
    </row>
    <row r="555" spans="1:3">
      <c r="A555" s="49" t="s">
        <v>222</v>
      </c>
      <c r="B555" s="15" t="s">
        <v>401</v>
      </c>
      <c r="C555" s="15" t="s">
        <v>310</v>
      </c>
    </row>
    <row r="556" spans="1:3">
      <c r="A556" s="49" t="s">
        <v>222</v>
      </c>
      <c r="B556" s="15" t="s">
        <v>392</v>
      </c>
      <c r="C556" s="15" t="s">
        <v>298</v>
      </c>
    </row>
    <row r="557" spans="1:3">
      <c r="A557" s="49" t="s">
        <v>222</v>
      </c>
      <c r="B557" s="15" t="s">
        <v>398</v>
      </c>
      <c r="C557" s="15" t="s">
        <v>308</v>
      </c>
    </row>
    <row r="558" spans="1:3">
      <c r="A558" s="49" t="s">
        <v>222</v>
      </c>
      <c r="B558" s="15" t="s">
        <v>414</v>
      </c>
      <c r="C558" s="15" t="s">
        <v>295</v>
      </c>
    </row>
    <row r="559" spans="1:3">
      <c r="A559" s="49" t="s">
        <v>222</v>
      </c>
      <c r="B559" s="15" t="s">
        <v>392</v>
      </c>
      <c r="C559" s="15" t="s">
        <v>297</v>
      </c>
    </row>
    <row r="560" spans="1:3">
      <c r="A560" s="49" t="s">
        <v>222</v>
      </c>
      <c r="B560" s="15" t="s">
        <v>392</v>
      </c>
      <c r="C560" s="15" t="s">
        <v>294</v>
      </c>
    </row>
    <row r="561" spans="1:3">
      <c r="A561" s="49" t="s">
        <v>223</v>
      </c>
      <c r="B561" s="15" t="s">
        <v>401</v>
      </c>
      <c r="C561" s="15" t="s">
        <v>310</v>
      </c>
    </row>
    <row r="562" spans="1:3">
      <c r="A562" s="49" t="s">
        <v>223</v>
      </c>
      <c r="B562" s="15" t="s">
        <v>394</v>
      </c>
      <c r="C562" s="15" t="s">
        <v>299</v>
      </c>
    </row>
    <row r="563" spans="1:3">
      <c r="A563" s="49" t="s">
        <v>223</v>
      </c>
      <c r="B563" s="15" t="s">
        <v>392</v>
      </c>
      <c r="C563" s="15" t="s">
        <v>298</v>
      </c>
    </row>
    <row r="564" spans="1:3">
      <c r="A564" s="49" t="s">
        <v>223</v>
      </c>
      <c r="B564" s="15" t="s">
        <v>392</v>
      </c>
      <c r="C564" s="15" t="s">
        <v>298</v>
      </c>
    </row>
    <row r="565" spans="1:3">
      <c r="A565" s="49" t="s">
        <v>223</v>
      </c>
      <c r="B565" s="15" t="s">
        <v>392</v>
      </c>
      <c r="C565" s="15" t="s">
        <v>298</v>
      </c>
    </row>
    <row r="566" spans="1:3">
      <c r="A566" s="49" t="s">
        <v>223</v>
      </c>
      <c r="B566" s="15" t="s">
        <v>392</v>
      </c>
      <c r="C566" s="15" t="s">
        <v>298</v>
      </c>
    </row>
    <row r="567" spans="1:3">
      <c r="A567" s="49" t="s">
        <v>223</v>
      </c>
      <c r="B567" s="15" t="s">
        <v>392</v>
      </c>
      <c r="C567" s="15" t="s">
        <v>298</v>
      </c>
    </row>
    <row r="568" spans="1:3">
      <c r="A568" s="49" t="s">
        <v>223</v>
      </c>
      <c r="B568" s="15" t="s">
        <v>392</v>
      </c>
      <c r="C568" s="15" t="s">
        <v>298</v>
      </c>
    </row>
    <row r="569" spans="1:3">
      <c r="A569" s="49" t="s">
        <v>223</v>
      </c>
      <c r="B569" s="15" t="s">
        <v>392</v>
      </c>
      <c r="C569" s="15" t="s">
        <v>298</v>
      </c>
    </row>
    <row r="570" spans="1:3">
      <c r="A570" s="49" t="s">
        <v>223</v>
      </c>
      <c r="B570" s="15" t="s">
        <v>395</v>
      </c>
      <c r="C570" s="15" t="s">
        <v>303</v>
      </c>
    </row>
    <row r="571" spans="1:3">
      <c r="A571" s="49" t="s">
        <v>223</v>
      </c>
      <c r="B571" s="15" t="s">
        <v>392</v>
      </c>
      <c r="C571" s="15" t="s">
        <v>300</v>
      </c>
    </row>
    <row r="572" spans="1:3">
      <c r="A572" s="49" t="s">
        <v>223</v>
      </c>
      <c r="B572" s="15" t="s">
        <v>392</v>
      </c>
      <c r="C572" s="15" t="s">
        <v>300</v>
      </c>
    </row>
    <row r="573" spans="1:3">
      <c r="A573" s="49" t="s">
        <v>223</v>
      </c>
      <c r="B573" s="15" t="s">
        <v>394</v>
      </c>
      <c r="C573" s="15" t="s">
        <v>299</v>
      </c>
    </row>
    <row r="574" spans="1:3">
      <c r="A574" s="49" t="s">
        <v>223</v>
      </c>
      <c r="B574" s="15" t="s">
        <v>392</v>
      </c>
      <c r="C574" s="15" t="s">
        <v>294</v>
      </c>
    </row>
    <row r="575" spans="1:3">
      <c r="A575" s="49" t="s">
        <v>223</v>
      </c>
      <c r="B575" s="15" t="s">
        <v>392</v>
      </c>
      <c r="C575" s="15" t="s">
        <v>294</v>
      </c>
    </row>
    <row r="576" spans="1:3">
      <c r="A576" s="49" t="s">
        <v>223</v>
      </c>
      <c r="B576" s="15" t="s">
        <v>392</v>
      </c>
      <c r="C576" s="15" t="s">
        <v>294</v>
      </c>
    </row>
    <row r="577" spans="1:3">
      <c r="A577" s="49" t="s">
        <v>224</v>
      </c>
      <c r="B577" s="15" t="s">
        <v>392</v>
      </c>
      <c r="C577" s="15" t="s">
        <v>298</v>
      </c>
    </row>
    <row r="578" spans="1:3">
      <c r="A578" s="49" t="s">
        <v>224</v>
      </c>
      <c r="B578" s="15" t="s">
        <v>392</v>
      </c>
      <c r="C578" s="15" t="s">
        <v>308</v>
      </c>
    </row>
    <row r="579" spans="1:3">
      <c r="A579" s="49" t="s">
        <v>224</v>
      </c>
      <c r="B579" s="15" t="s">
        <v>393</v>
      </c>
      <c r="C579" s="15" t="s">
        <v>301</v>
      </c>
    </row>
    <row r="580" spans="1:3">
      <c r="A580" s="49" t="s">
        <v>224</v>
      </c>
      <c r="B580" s="15" t="s">
        <v>401</v>
      </c>
      <c r="C580" s="15" t="s">
        <v>305</v>
      </c>
    </row>
    <row r="581" spans="1:3">
      <c r="A581" s="49" t="s">
        <v>224</v>
      </c>
      <c r="B581" s="15" t="s">
        <v>392</v>
      </c>
      <c r="C581" s="15" t="s">
        <v>297</v>
      </c>
    </row>
    <row r="582" spans="1:3">
      <c r="A582" s="49" t="s">
        <v>224</v>
      </c>
      <c r="B582" s="15" t="s">
        <v>392</v>
      </c>
      <c r="C582" s="15" t="s">
        <v>298</v>
      </c>
    </row>
    <row r="583" spans="1:3">
      <c r="A583" s="49" t="s">
        <v>224</v>
      </c>
      <c r="B583" s="15" t="s">
        <v>392</v>
      </c>
      <c r="C583" s="15" t="s">
        <v>298</v>
      </c>
    </row>
    <row r="584" spans="1:3">
      <c r="A584" s="49" t="s">
        <v>224</v>
      </c>
      <c r="B584" s="15" t="s">
        <v>392</v>
      </c>
      <c r="C584" s="15" t="s">
        <v>298</v>
      </c>
    </row>
    <row r="585" spans="1:3">
      <c r="A585" s="49" t="s">
        <v>224</v>
      </c>
      <c r="B585" s="15" t="s">
        <v>392</v>
      </c>
      <c r="C585" s="15" t="s">
        <v>298</v>
      </c>
    </row>
    <row r="586" spans="1:3">
      <c r="A586" s="49" t="s">
        <v>224</v>
      </c>
      <c r="B586" s="15" t="s">
        <v>392</v>
      </c>
      <c r="C586" s="15" t="s">
        <v>298</v>
      </c>
    </row>
    <row r="587" spans="1:3">
      <c r="A587" s="49" t="s">
        <v>224</v>
      </c>
      <c r="B587" s="15" t="s">
        <v>392</v>
      </c>
      <c r="C587" s="15" t="s">
        <v>298</v>
      </c>
    </row>
    <row r="588" spans="1:3">
      <c r="A588" s="49" t="s">
        <v>224</v>
      </c>
      <c r="B588" s="15" t="s">
        <v>392</v>
      </c>
      <c r="C588" s="15" t="s">
        <v>298</v>
      </c>
    </row>
    <row r="589" spans="1:3">
      <c r="A589" s="49" t="s">
        <v>224</v>
      </c>
      <c r="B589" s="15" t="s">
        <v>392</v>
      </c>
      <c r="C589" s="15" t="s">
        <v>298</v>
      </c>
    </row>
    <row r="590" spans="1:3">
      <c r="A590" s="49" t="s">
        <v>224</v>
      </c>
      <c r="B590" s="15" t="s">
        <v>395</v>
      </c>
      <c r="C590" s="15" t="s">
        <v>303</v>
      </c>
    </row>
    <row r="591" spans="1:3">
      <c r="A591" s="49" t="s">
        <v>224</v>
      </c>
      <c r="B591" s="15" t="s">
        <v>395</v>
      </c>
      <c r="C591" s="15" t="s">
        <v>303</v>
      </c>
    </row>
    <row r="592" spans="1:3">
      <c r="A592" s="49" t="s">
        <v>224</v>
      </c>
      <c r="B592" s="15" t="s">
        <v>395</v>
      </c>
      <c r="C592" s="15" t="s">
        <v>303</v>
      </c>
    </row>
    <row r="593" spans="1:3">
      <c r="A593" s="49" t="s">
        <v>224</v>
      </c>
      <c r="B593" s="15" t="s">
        <v>392</v>
      </c>
      <c r="C593" s="15" t="s">
        <v>298</v>
      </c>
    </row>
    <row r="594" spans="1:3">
      <c r="A594" s="49" t="s">
        <v>224</v>
      </c>
      <c r="B594" s="15" t="s">
        <v>392</v>
      </c>
      <c r="C594" s="15" t="s">
        <v>310</v>
      </c>
    </row>
    <row r="595" spans="1:3">
      <c r="A595" s="49" t="s">
        <v>224</v>
      </c>
      <c r="B595" s="15" t="s">
        <v>392</v>
      </c>
      <c r="C595" s="15" t="s">
        <v>310</v>
      </c>
    </row>
    <row r="596" spans="1:3">
      <c r="A596" s="49" t="s">
        <v>224</v>
      </c>
      <c r="B596" s="15" t="s">
        <v>393</v>
      </c>
      <c r="C596" s="15" t="s">
        <v>293</v>
      </c>
    </row>
    <row r="597" spans="1:3">
      <c r="A597" s="49" t="s">
        <v>224</v>
      </c>
      <c r="B597" s="15" t="s">
        <v>393</v>
      </c>
      <c r="C597" s="15" t="s">
        <v>293</v>
      </c>
    </row>
    <row r="598" spans="1:3">
      <c r="A598" s="49" t="s">
        <v>224</v>
      </c>
      <c r="B598" s="15" t="s">
        <v>392</v>
      </c>
      <c r="C598" s="15" t="s">
        <v>300</v>
      </c>
    </row>
    <row r="599" spans="1:3">
      <c r="A599" s="49" t="s">
        <v>224</v>
      </c>
      <c r="B599" s="15" t="s">
        <v>392</v>
      </c>
      <c r="C599" s="15" t="s">
        <v>294</v>
      </c>
    </row>
    <row r="600" spans="1:3">
      <c r="A600" s="49" t="s">
        <v>224</v>
      </c>
      <c r="B600" s="15" t="s">
        <v>392</v>
      </c>
      <c r="C600" s="15" t="s">
        <v>294</v>
      </c>
    </row>
    <row r="601" spans="1:3">
      <c r="A601" s="49" t="s">
        <v>224</v>
      </c>
      <c r="B601" s="15" t="s">
        <v>392</v>
      </c>
      <c r="C601" s="15" t="s">
        <v>294</v>
      </c>
    </row>
    <row r="602" spans="1:3">
      <c r="A602" s="50"/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2"/>
  <sheetViews>
    <sheetView workbookViewId="0">
      <selection sqref="A1:D1"/>
    </sheetView>
  </sheetViews>
  <sheetFormatPr baseColWidth="10" defaultColWidth="9.1640625" defaultRowHeight="14"/>
  <cols>
    <col min="1" max="1" width="7.83203125" style="15" bestFit="1" customWidth="1"/>
    <col min="2" max="2" width="73.5" style="15" bestFit="1" customWidth="1"/>
    <col min="3" max="3" width="9.1640625" style="15"/>
    <col min="4" max="4" width="19.5" style="15" bestFit="1" customWidth="1"/>
    <col min="5" max="16384" width="9.1640625" style="15"/>
  </cols>
  <sheetData>
    <row r="1" spans="1:4">
      <c r="A1" s="46" t="s">
        <v>520</v>
      </c>
      <c r="B1" s="46"/>
      <c r="C1" s="46"/>
      <c r="D1" s="46"/>
    </row>
    <row r="2" spans="1:4">
      <c r="A2" s="21" t="s">
        <v>287</v>
      </c>
      <c r="B2" s="21" t="s">
        <v>225</v>
      </c>
      <c r="C2" s="21" t="s">
        <v>226</v>
      </c>
      <c r="D2" s="21" t="s">
        <v>512</v>
      </c>
    </row>
    <row r="3" spans="1:4">
      <c r="A3" s="21">
        <v>1</v>
      </c>
      <c r="B3" s="15" t="s">
        <v>227</v>
      </c>
      <c r="C3" s="15">
        <v>50</v>
      </c>
      <c r="D3" s="22" t="s">
        <v>513</v>
      </c>
    </row>
    <row r="4" spans="1:4">
      <c r="A4" s="21">
        <v>2</v>
      </c>
      <c r="B4" s="15" t="s">
        <v>228</v>
      </c>
      <c r="C4" s="15">
        <v>50</v>
      </c>
      <c r="D4" s="22" t="s">
        <v>513</v>
      </c>
    </row>
    <row r="5" spans="1:4">
      <c r="A5" s="21">
        <v>3</v>
      </c>
      <c r="B5" s="15" t="s">
        <v>229</v>
      </c>
      <c r="C5" s="15">
        <v>50</v>
      </c>
      <c r="D5" s="22" t="s">
        <v>513</v>
      </c>
    </row>
    <row r="6" spans="1:4">
      <c r="A6" s="21">
        <v>4</v>
      </c>
      <c r="B6" s="15" t="s">
        <v>514</v>
      </c>
      <c r="C6" s="15">
        <v>50</v>
      </c>
      <c r="D6" s="22" t="s">
        <v>513</v>
      </c>
    </row>
    <row r="7" spans="1:4">
      <c r="A7" s="21">
        <v>5</v>
      </c>
      <c r="B7" s="15" t="s">
        <v>515</v>
      </c>
      <c r="C7" s="15">
        <v>31</v>
      </c>
    </row>
    <row r="9" spans="1:4">
      <c r="D9" s="22"/>
    </row>
    <row r="10" spans="1:4">
      <c r="D10" s="22"/>
    </row>
    <row r="11" spans="1:4">
      <c r="D11" s="22"/>
    </row>
    <row r="12" spans="1:4">
      <c r="D12" s="22"/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"/>
  <sheetViews>
    <sheetView workbookViewId="0">
      <selection sqref="A1:F1"/>
    </sheetView>
  </sheetViews>
  <sheetFormatPr baseColWidth="10" defaultColWidth="8.83203125" defaultRowHeight="15"/>
  <cols>
    <col min="1" max="2" width="19" bestFit="1" customWidth="1"/>
    <col min="6" max="6" width="20" bestFit="1" customWidth="1"/>
  </cols>
  <sheetData>
    <row r="1" spans="1:6" s="15" customFormat="1" ht="14">
      <c r="A1" s="46" t="s">
        <v>832</v>
      </c>
      <c r="B1" s="46"/>
      <c r="C1" s="46"/>
      <c r="D1" s="46"/>
      <c r="E1" s="46"/>
      <c r="F1" s="46"/>
    </row>
    <row r="2" spans="1:6" s="15" customFormat="1" ht="14">
      <c r="A2" s="9" t="s">
        <v>517</v>
      </c>
      <c r="B2" s="9" t="s">
        <v>518</v>
      </c>
      <c r="C2" s="9" t="s">
        <v>508</v>
      </c>
      <c r="D2" s="9" t="s">
        <v>509</v>
      </c>
      <c r="E2" s="9" t="s">
        <v>789</v>
      </c>
      <c r="F2" s="9" t="s">
        <v>510</v>
      </c>
    </row>
    <row r="3" spans="1:6" s="15" customFormat="1" ht="14">
      <c r="A3" s="8" t="s">
        <v>197</v>
      </c>
      <c r="B3" s="8" t="s">
        <v>212</v>
      </c>
      <c r="C3" s="8">
        <v>2.2431579E-2</v>
      </c>
      <c r="D3" s="8">
        <v>6.0537046999999997E-2</v>
      </c>
      <c r="E3" s="8">
        <v>0.37054299099999999</v>
      </c>
      <c r="F3" s="8" t="s">
        <v>511</v>
      </c>
    </row>
    <row r="4" spans="1:6" s="15" customFormat="1" ht="14">
      <c r="A4" s="8" t="s">
        <v>202</v>
      </c>
      <c r="B4" s="8" t="s">
        <v>217</v>
      </c>
      <c r="C4" s="8">
        <v>1.0728837E-2</v>
      </c>
      <c r="D4" s="8">
        <v>4.8088576000000001E-2</v>
      </c>
      <c r="E4" s="8">
        <v>0.22310574</v>
      </c>
      <c r="F4" s="8" t="s">
        <v>511</v>
      </c>
    </row>
    <row r="5" spans="1:6" s="15" customFormat="1" ht="14">
      <c r="A5" s="8" t="s">
        <v>201</v>
      </c>
      <c r="B5" s="8" t="s">
        <v>216</v>
      </c>
      <c r="C5" s="8">
        <v>7.2186439999999998E-3</v>
      </c>
      <c r="D5" s="8">
        <v>2.8091709999999999E-2</v>
      </c>
      <c r="E5" s="8">
        <v>0.25696703799999998</v>
      </c>
      <c r="F5" s="8" t="s">
        <v>511</v>
      </c>
    </row>
    <row r="6" spans="1:6" s="15" customFormat="1" ht="14">
      <c r="A6" s="8" t="s">
        <v>206</v>
      </c>
      <c r="B6" s="8" t="s">
        <v>219</v>
      </c>
      <c r="C6" s="8">
        <v>1.0789788999999999E-2</v>
      </c>
      <c r="D6" s="8">
        <v>4.3378118E-2</v>
      </c>
      <c r="E6" s="8">
        <v>0.24873805700000001</v>
      </c>
      <c r="F6" s="8" t="s">
        <v>511</v>
      </c>
    </row>
    <row r="7" spans="1:6" s="15" customFormat="1" ht="14">
      <c r="A7" s="8" t="s">
        <v>208</v>
      </c>
      <c r="B7" s="8" t="s">
        <v>220</v>
      </c>
      <c r="C7" s="8">
        <v>1.0713598E-2</v>
      </c>
      <c r="D7" s="8">
        <v>3.6826625000000002E-2</v>
      </c>
      <c r="E7" s="8">
        <v>0.29091990499999998</v>
      </c>
      <c r="F7" s="8" t="s">
        <v>511</v>
      </c>
    </row>
    <row r="8" spans="1:6" s="15" customFormat="1" ht="14">
      <c r="A8" s="8" t="s">
        <v>210</v>
      </c>
      <c r="B8" s="8" t="s">
        <v>222</v>
      </c>
      <c r="C8" s="8">
        <v>1.9124333E-2</v>
      </c>
      <c r="D8" s="8">
        <v>6.2389582999999998E-2</v>
      </c>
      <c r="E8" s="8">
        <v>0.30653087499999998</v>
      </c>
      <c r="F8" s="8" t="s">
        <v>511</v>
      </c>
    </row>
    <row r="9" spans="1:6" s="15" customFormat="1" ht="14">
      <c r="A9" s="8" t="s">
        <v>200</v>
      </c>
      <c r="B9" s="8" t="s">
        <v>215</v>
      </c>
      <c r="C9" s="8">
        <v>1.515522E-2</v>
      </c>
      <c r="D9" s="8">
        <v>4.4299603E-2</v>
      </c>
      <c r="E9" s="8">
        <v>0.342107353</v>
      </c>
      <c r="F9" s="8" t="s">
        <v>511</v>
      </c>
    </row>
    <row r="10" spans="1:6" s="15" customFormat="1" ht="14">
      <c r="A10" s="8" t="s">
        <v>209</v>
      </c>
      <c r="B10" s="8" t="s">
        <v>221</v>
      </c>
      <c r="C10" s="8">
        <v>1.2537381E-2</v>
      </c>
      <c r="D10" s="8">
        <v>5.2511916999999998E-2</v>
      </c>
      <c r="E10" s="8">
        <v>0.23875305899999999</v>
      </c>
      <c r="F10" s="8" t="s">
        <v>511</v>
      </c>
    </row>
    <row r="11" spans="1:6" s="15" customFormat="1" ht="14">
      <c r="A11" s="8" t="s">
        <v>203</v>
      </c>
      <c r="B11" s="8" t="s">
        <v>214</v>
      </c>
      <c r="C11" s="8">
        <v>5.9699999999999998E-4</v>
      </c>
      <c r="D11" s="8">
        <v>1.7787000000000001E-2</v>
      </c>
      <c r="E11" s="8">
        <v>3.3577297999999998E-2</v>
      </c>
      <c r="F11" s="8" t="s">
        <v>511</v>
      </c>
    </row>
    <row r="12" spans="1:6" s="15" customFormat="1" ht="14">
      <c r="A12" s="8" t="s">
        <v>198</v>
      </c>
      <c r="B12" s="8" t="s">
        <v>213</v>
      </c>
      <c r="C12" s="8">
        <v>8.2346429999999998E-3</v>
      </c>
      <c r="D12" s="8">
        <v>2.2511069000000002E-2</v>
      </c>
      <c r="E12" s="8">
        <v>0.36580417500000001</v>
      </c>
      <c r="F12" s="8" t="s">
        <v>511</v>
      </c>
    </row>
    <row r="13" spans="1:6" s="15" customFormat="1" ht="14">
      <c r="A13" s="8" t="s">
        <v>199</v>
      </c>
      <c r="B13" s="8" t="s">
        <v>218</v>
      </c>
      <c r="C13" s="8">
        <v>1.2450839999999999E-2</v>
      </c>
      <c r="D13" s="8">
        <v>8.6135330999999996E-2</v>
      </c>
      <c r="E13" s="8">
        <v>0.14454974800000001</v>
      </c>
      <c r="F13" s="8" t="s">
        <v>511</v>
      </c>
    </row>
    <row r="14" spans="1:6" s="15" customFormat="1" ht="14">
      <c r="A14" s="8" t="s">
        <v>211</v>
      </c>
      <c r="B14" s="8" t="s">
        <v>223</v>
      </c>
      <c r="C14" s="8">
        <v>3.9383090000000001E-3</v>
      </c>
      <c r="D14" s="8">
        <v>2.9753733000000001E-2</v>
      </c>
      <c r="E14" s="8">
        <v>0.13236352800000001</v>
      </c>
      <c r="F14" s="8" t="s">
        <v>511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47"/>
  <sheetViews>
    <sheetView workbookViewId="0">
      <selection activeCell="C3" sqref="C3:F30"/>
    </sheetView>
  </sheetViews>
  <sheetFormatPr baseColWidth="10" defaultColWidth="8.83203125" defaultRowHeight="15"/>
  <cols>
    <col min="1" max="1" width="22" customWidth="1"/>
    <col min="2" max="2" width="11.5" customWidth="1"/>
    <col min="3" max="3" width="12.5" customWidth="1"/>
    <col min="4" max="4" width="11.5" customWidth="1"/>
    <col min="5" max="5" width="11.83203125" customWidth="1"/>
    <col min="6" max="7" width="12.5" customWidth="1"/>
    <col min="10" max="10" width="10.83203125" customWidth="1"/>
    <col min="11" max="12" width="12.5" customWidth="1"/>
    <col min="13" max="13" width="11" customWidth="1"/>
    <col min="14" max="14" width="11.5" customWidth="1"/>
    <col min="15" max="15" width="12.5" customWidth="1"/>
    <col min="16" max="16" width="13.5" customWidth="1"/>
    <col min="17" max="17" width="11.5" customWidth="1"/>
    <col min="20" max="20" width="12.1640625" customWidth="1"/>
    <col min="21" max="21" width="14.5" customWidth="1"/>
    <col min="22" max="22" width="13.1640625" customWidth="1"/>
    <col min="23" max="23" width="11.5" customWidth="1"/>
  </cols>
  <sheetData>
    <row r="1" spans="2:7" ht="16">
      <c r="B1" s="47" t="s">
        <v>792</v>
      </c>
      <c r="C1" s="47"/>
      <c r="D1" s="47"/>
      <c r="E1" s="47"/>
      <c r="F1" s="47"/>
      <c r="G1" s="47"/>
    </row>
    <row r="2" spans="2:7" ht="18" thickBot="1">
      <c r="B2" s="17" t="s">
        <v>408</v>
      </c>
      <c r="C2" s="16" t="s">
        <v>409</v>
      </c>
      <c r="D2" s="16" t="s">
        <v>410</v>
      </c>
      <c r="E2" s="16" t="s">
        <v>411</v>
      </c>
      <c r="F2" s="16" t="s">
        <v>412</v>
      </c>
      <c r="G2" s="16"/>
    </row>
    <row r="3" spans="2:7" ht="17" thickBot="1">
      <c r="B3" s="51" t="s">
        <v>197</v>
      </c>
      <c r="C3" s="52">
        <v>0.72</v>
      </c>
      <c r="D3" s="52">
        <v>1.19</v>
      </c>
      <c r="E3" s="52">
        <v>1.25</v>
      </c>
      <c r="F3" s="52">
        <v>0.26</v>
      </c>
      <c r="G3" s="18"/>
    </row>
    <row r="4" spans="2:7" ht="17" thickBot="1">
      <c r="B4" s="51" t="s">
        <v>198</v>
      </c>
      <c r="C4" s="53">
        <v>11.99</v>
      </c>
      <c r="D4" s="53">
        <v>14.51</v>
      </c>
      <c r="E4" s="53">
        <v>12.53</v>
      </c>
      <c r="F4" s="53">
        <v>14.84</v>
      </c>
      <c r="G4" s="19"/>
    </row>
    <row r="5" spans="2:7" ht="17" thickBot="1">
      <c r="B5" s="51" t="s">
        <v>199</v>
      </c>
      <c r="C5" s="53">
        <v>29.19</v>
      </c>
      <c r="D5" s="53">
        <v>185.15</v>
      </c>
      <c r="E5" s="53">
        <v>65.87</v>
      </c>
      <c r="F5" s="53">
        <v>8.9700000000000006</v>
      </c>
      <c r="G5" s="19"/>
    </row>
    <row r="6" spans="2:7" ht="17" thickBot="1">
      <c r="B6" s="51" t="s">
        <v>200</v>
      </c>
      <c r="C6" s="53">
        <v>0</v>
      </c>
      <c r="D6" s="53">
        <v>0.25</v>
      </c>
      <c r="E6" s="53">
        <v>0</v>
      </c>
      <c r="F6" s="53">
        <v>3.17</v>
      </c>
      <c r="G6" s="19"/>
    </row>
    <row r="7" spans="2:7" ht="17" thickBot="1">
      <c r="B7" s="51" t="s">
        <v>201</v>
      </c>
      <c r="C7" s="53">
        <v>11.96</v>
      </c>
      <c r="D7" s="53">
        <v>39.909999999999997</v>
      </c>
      <c r="E7" s="53">
        <v>9.49</v>
      </c>
      <c r="F7" s="53">
        <v>9.86</v>
      </c>
      <c r="G7" s="19"/>
    </row>
    <row r="8" spans="2:7" ht="16">
      <c r="B8" s="51" t="s">
        <v>202</v>
      </c>
      <c r="C8" s="53">
        <v>0.15</v>
      </c>
      <c r="D8" s="53">
        <v>0.28000000000000003</v>
      </c>
      <c r="E8" s="53">
        <v>0.14000000000000001</v>
      </c>
      <c r="F8" s="53">
        <v>0</v>
      </c>
      <c r="G8" s="19"/>
    </row>
    <row r="9" spans="2:7" ht="17" thickBot="1">
      <c r="B9" s="51" t="s">
        <v>203</v>
      </c>
      <c r="C9" s="52">
        <v>0.12</v>
      </c>
      <c r="D9" s="52">
        <v>0.13</v>
      </c>
      <c r="E9" s="52">
        <v>0.03</v>
      </c>
      <c r="F9" s="52">
        <v>0.35</v>
      </c>
      <c r="G9" s="18"/>
    </row>
    <row r="10" spans="2:7" ht="16">
      <c r="B10" s="51" t="s">
        <v>204</v>
      </c>
      <c r="C10" s="53">
        <v>0</v>
      </c>
      <c r="D10" s="53">
        <v>0</v>
      </c>
      <c r="E10" s="53">
        <v>0</v>
      </c>
      <c r="F10" s="53">
        <v>0.11</v>
      </c>
      <c r="G10" s="19"/>
    </row>
    <row r="11" spans="2:7" ht="17" thickBot="1">
      <c r="B11" s="51" t="s">
        <v>205</v>
      </c>
      <c r="C11" s="52">
        <v>36.65</v>
      </c>
      <c r="D11" s="52">
        <v>29</v>
      </c>
      <c r="E11" s="52">
        <v>29.78</v>
      </c>
      <c r="F11" s="52">
        <v>6.36</v>
      </c>
      <c r="G11" s="18"/>
    </row>
    <row r="12" spans="2:7" ht="17" thickBot="1">
      <c r="B12" s="51" t="s">
        <v>206</v>
      </c>
      <c r="C12" s="53">
        <v>9.7100000000000009</v>
      </c>
      <c r="D12" s="53">
        <v>21.96</v>
      </c>
      <c r="E12" s="53">
        <v>7.93</v>
      </c>
      <c r="F12" s="53">
        <v>73.39</v>
      </c>
      <c r="G12" s="19"/>
    </row>
    <row r="13" spans="2:7" ht="17" thickBot="1">
      <c r="B13" s="51" t="s">
        <v>207</v>
      </c>
      <c r="C13" s="53">
        <v>6.88</v>
      </c>
      <c r="D13" s="53">
        <v>7.5</v>
      </c>
      <c r="E13" s="53">
        <v>6.56</v>
      </c>
      <c r="F13" s="53">
        <v>2.8</v>
      </c>
      <c r="G13" s="19"/>
    </row>
    <row r="14" spans="2:7" ht="17" thickBot="1">
      <c r="B14" s="51" t="s">
        <v>208</v>
      </c>
      <c r="C14" s="53">
        <v>0.06</v>
      </c>
      <c r="D14" s="53">
        <v>7.0000000000000007E-2</v>
      </c>
      <c r="E14" s="53">
        <v>0.46</v>
      </c>
      <c r="F14" s="53">
        <v>3.01</v>
      </c>
      <c r="G14" s="19"/>
    </row>
    <row r="15" spans="2:7" ht="17" thickBot="1">
      <c r="B15" s="51" t="s">
        <v>209</v>
      </c>
      <c r="C15" s="53">
        <v>0</v>
      </c>
      <c r="D15" s="53">
        <v>0.2</v>
      </c>
      <c r="E15" s="53">
        <v>0</v>
      </c>
      <c r="F15" s="53">
        <v>0.23</v>
      </c>
      <c r="G15" s="19"/>
    </row>
    <row r="16" spans="2:7" ht="17" thickBot="1">
      <c r="B16" s="51" t="s">
        <v>210</v>
      </c>
      <c r="C16" s="53">
        <v>1.56</v>
      </c>
      <c r="D16" s="53">
        <v>4.62</v>
      </c>
      <c r="E16" s="53">
        <v>0.06</v>
      </c>
      <c r="F16" s="53">
        <v>1.76</v>
      </c>
      <c r="G16" s="19"/>
    </row>
    <row r="17" spans="2:7" ht="17" thickBot="1">
      <c r="B17" s="51" t="s">
        <v>211</v>
      </c>
      <c r="C17" s="53">
        <v>0</v>
      </c>
      <c r="D17" s="53">
        <v>0</v>
      </c>
      <c r="E17" s="53">
        <v>0</v>
      </c>
      <c r="F17" s="53">
        <v>0.45</v>
      </c>
      <c r="G17" s="19"/>
    </row>
    <row r="18" spans="2:7" ht="17" thickBot="1">
      <c r="B18" s="51" t="s">
        <v>212</v>
      </c>
      <c r="C18" s="53">
        <v>0.35</v>
      </c>
      <c r="D18" s="53">
        <v>7.0000000000000007E-2</v>
      </c>
      <c r="E18" s="53">
        <v>0.94</v>
      </c>
      <c r="F18" s="53">
        <v>0</v>
      </c>
      <c r="G18" s="19"/>
    </row>
    <row r="19" spans="2:7" ht="17" thickBot="1">
      <c r="B19" s="51" t="s">
        <v>213</v>
      </c>
      <c r="C19" s="53">
        <v>8.08</v>
      </c>
      <c r="D19" s="53">
        <v>19.79</v>
      </c>
      <c r="E19" s="53">
        <v>13.73</v>
      </c>
      <c r="F19" s="53">
        <v>11.3</v>
      </c>
      <c r="G19" s="19"/>
    </row>
    <row r="20" spans="2:7" ht="17" thickBot="1">
      <c r="B20" s="51" t="s">
        <v>214</v>
      </c>
      <c r="C20" s="53">
        <v>0.12</v>
      </c>
      <c r="D20" s="53">
        <v>0.13</v>
      </c>
      <c r="E20" s="53">
        <v>0.03</v>
      </c>
      <c r="F20" s="53">
        <v>0.35</v>
      </c>
      <c r="G20" s="19"/>
    </row>
    <row r="21" spans="2:7" ht="17" thickBot="1">
      <c r="B21" s="51" t="s">
        <v>215</v>
      </c>
      <c r="C21" s="53">
        <v>0.04</v>
      </c>
      <c r="D21" s="53">
        <v>0.23</v>
      </c>
      <c r="E21" s="53">
        <v>0</v>
      </c>
      <c r="F21" s="53">
        <v>2.31</v>
      </c>
      <c r="G21" s="19"/>
    </row>
    <row r="22" spans="2:7" ht="17" thickBot="1">
      <c r="B22" s="51" t="s">
        <v>216</v>
      </c>
      <c r="C22" s="53">
        <v>0.24</v>
      </c>
      <c r="D22" s="53">
        <v>0.25</v>
      </c>
      <c r="E22" s="53">
        <v>0.16</v>
      </c>
      <c r="F22" s="53">
        <v>0.21</v>
      </c>
      <c r="G22" s="19"/>
    </row>
    <row r="23" spans="2:7" ht="17" thickBot="1">
      <c r="B23" s="51" t="s">
        <v>217</v>
      </c>
      <c r="C23" s="53">
        <v>0</v>
      </c>
      <c r="D23" s="53">
        <v>0</v>
      </c>
      <c r="E23" s="53">
        <v>0</v>
      </c>
      <c r="F23" s="53">
        <v>0</v>
      </c>
      <c r="G23" s="19"/>
    </row>
    <row r="24" spans="2:7" ht="17" thickBot="1">
      <c r="B24" s="51" t="s">
        <v>218</v>
      </c>
      <c r="C24" s="53">
        <v>27.05</v>
      </c>
      <c r="D24" s="53">
        <v>80.11</v>
      </c>
      <c r="E24" s="53">
        <v>34.380000000000003</v>
      </c>
      <c r="F24" s="53">
        <v>8.6199999999999992</v>
      </c>
      <c r="G24" s="19"/>
    </row>
    <row r="25" spans="2:7" ht="16">
      <c r="B25" s="51" t="s">
        <v>219</v>
      </c>
      <c r="C25" s="53">
        <v>36.65</v>
      </c>
      <c r="D25" s="53">
        <v>29</v>
      </c>
      <c r="E25" s="53">
        <v>29.78</v>
      </c>
      <c r="F25" s="53">
        <v>6.36</v>
      </c>
      <c r="G25" s="19"/>
    </row>
    <row r="26" spans="2:7" ht="17" thickBot="1">
      <c r="B26" s="51" t="s">
        <v>220</v>
      </c>
      <c r="C26" s="52">
        <v>69.510000000000005</v>
      </c>
      <c r="D26" s="52">
        <v>28.92</v>
      </c>
      <c r="E26" s="52">
        <v>26.04</v>
      </c>
      <c r="F26" s="52">
        <v>27.81</v>
      </c>
      <c r="G26" s="18"/>
    </row>
    <row r="27" spans="2:7" ht="17" thickBot="1">
      <c r="B27" s="51" t="s">
        <v>221</v>
      </c>
      <c r="C27" s="53">
        <v>2.97</v>
      </c>
      <c r="D27" s="53">
        <v>7.17</v>
      </c>
      <c r="E27" s="53">
        <v>3.04</v>
      </c>
      <c r="F27" s="53">
        <v>2.5</v>
      </c>
      <c r="G27" s="19"/>
    </row>
    <row r="28" spans="2:7" ht="17" thickBot="1">
      <c r="B28" s="51" t="s">
        <v>222</v>
      </c>
      <c r="C28" s="53">
        <v>0.62</v>
      </c>
      <c r="D28" s="53">
        <v>0.64</v>
      </c>
      <c r="E28" s="53">
        <v>0.15</v>
      </c>
      <c r="F28" s="53">
        <v>5.38</v>
      </c>
      <c r="G28" s="19"/>
    </row>
    <row r="29" spans="2:7" ht="17" thickBot="1">
      <c r="B29" s="51" t="s">
        <v>223</v>
      </c>
      <c r="C29" s="53">
        <v>0.6</v>
      </c>
      <c r="D29" s="53">
        <v>1.04</v>
      </c>
      <c r="E29" s="53">
        <v>0.73</v>
      </c>
      <c r="F29" s="53">
        <v>1.32</v>
      </c>
      <c r="G29" s="19"/>
    </row>
    <row r="30" spans="2:7" ht="16">
      <c r="B30" s="51" t="s">
        <v>224</v>
      </c>
      <c r="C30" s="53">
        <v>3.09</v>
      </c>
      <c r="D30" s="53">
        <v>4.5599999999999996</v>
      </c>
      <c r="E30" s="53">
        <v>0.32</v>
      </c>
      <c r="F30" s="53">
        <v>1.87</v>
      </c>
      <c r="G30" s="19"/>
    </row>
    <row r="31" spans="2:7">
      <c r="B31" s="50"/>
    </row>
    <row r="32" spans="2:7">
      <c r="B32" s="50"/>
    </row>
    <row r="33" spans="2:2">
      <c r="B33" s="50"/>
    </row>
    <row r="34" spans="2:2">
      <c r="B34" s="50"/>
    </row>
    <row r="35" spans="2:2">
      <c r="B35" s="50"/>
    </row>
    <row r="36" spans="2:2">
      <c r="B36" s="50"/>
    </row>
    <row r="37" spans="2:2">
      <c r="B37" s="50"/>
    </row>
    <row r="38" spans="2:2">
      <c r="B38" s="50"/>
    </row>
    <row r="39" spans="2:2">
      <c r="B39" s="50"/>
    </row>
    <row r="40" spans="2:2">
      <c r="B40" s="50"/>
    </row>
    <row r="41" spans="2:2">
      <c r="B41" s="50"/>
    </row>
    <row r="42" spans="2:2">
      <c r="B42" s="50"/>
    </row>
    <row r="43" spans="2:2">
      <c r="B43" s="50"/>
    </row>
    <row r="44" spans="2:2">
      <c r="B44" s="50"/>
    </row>
    <row r="45" spans="2:2">
      <c r="B45" s="50"/>
    </row>
    <row r="46" spans="2:2">
      <c r="B46" s="50"/>
    </row>
    <row r="47" spans="2:2">
      <c r="B47" s="50"/>
    </row>
  </sheetData>
  <mergeCells count="1">
    <mergeCell ref="B1:G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19"/>
  <sheetViews>
    <sheetView tabSelected="1" zoomScale="110" zoomScaleNormal="110" workbookViewId="0">
      <selection activeCell="A2" sqref="A2"/>
    </sheetView>
  </sheetViews>
  <sheetFormatPr baseColWidth="10" defaultColWidth="8.83203125" defaultRowHeight="15"/>
  <cols>
    <col min="1" max="1" width="10.83203125" bestFit="1" customWidth="1"/>
    <col min="2" max="2" width="19.5" bestFit="1" customWidth="1"/>
    <col min="3" max="3" width="20.5" bestFit="1" customWidth="1"/>
    <col min="4" max="4" width="25.6640625" bestFit="1" customWidth="1"/>
    <col min="5" max="5" width="10.83203125" bestFit="1" customWidth="1"/>
    <col min="6" max="6" width="19.5" bestFit="1" customWidth="1"/>
    <col min="7" max="7" width="20.5" bestFit="1" customWidth="1"/>
    <col min="8" max="8" width="25.6640625" bestFit="1" customWidth="1"/>
    <col min="9" max="9" width="10.83203125" bestFit="1" customWidth="1"/>
    <col min="10" max="10" width="19.5" bestFit="1" customWidth="1"/>
    <col min="11" max="11" width="20.5" bestFit="1" customWidth="1"/>
    <col min="12" max="12" width="25.6640625" bestFit="1" customWidth="1"/>
  </cols>
  <sheetData>
    <row r="1" spans="1:16" ht="16">
      <c r="A1" s="47" t="s">
        <v>840</v>
      </c>
      <c r="B1" s="47"/>
      <c r="C1" s="47"/>
      <c r="D1" s="47"/>
      <c r="E1" s="47"/>
      <c r="F1" s="47"/>
    </row>
    <row r="2" spans="1:16" ht="16">
      <c r="A2" s="23" t="s">
        <v>795</v>
      </c>
      <c r="B2" s="23" t="s">
        <v>796</v>
      </c>
      <c r="C2" s="23" t="s">
        <v>797</v>
      </c>
      <c r="D2" s="23" t="s">
        <v>830</v>
      </c>
      <c r="E2" s="34" t="s">
        <v>795</v>
      </c>
      <c r="F2" s="23" t="s">
        <v>796</v>
      </c>
      <c r="G2" s="23" t="s">
        <v>797</v>
      </c>
      <c r="H2" s="23" t="s">
        <v>830</v>
      </c>
      <c r="I2" s="34" t="s">
        <v>795</v>
      </c>
      <c r="J2" s="23" t="s">
        <v>796</v>
      </c>
      <c r="K2" s="23" t="s">
        <v>797</v>
      </c>
      <c r="L2" s="34" t="s">
        <v>830</v>
      </c>
      <c r="M2" s="23"/>
      <c r="N2" s="23"/>
      <c r="O2" s="23"/>
      <c r="P2" s="25"/>
    </row>
    <row r="3" spans="1:16">
      <c r="A3" s="35" t="s">
        <v>197</v>
      </c>
      <c r="B3" s="27">
        <v>142</v>
      </c>
      <c r="C3" s="27">
        <v>48</v>
      </c>
      <c r="D3" s="27" t="s">
        <v>820</v>
      </c>
      <c r="E3" s="26"/>
      <c r="F3" s="27">
        <v>361</v>
      </c>
      <c r="G3" s="27">
        <v>121</v>
      </c>
      <c r="H3" s="27" t="s">
        <v>818</v>
      </c>
      <c r="I3" s="26"/>
      <c r="J3" s="27">
        <v>908</v>
      </c>
      <c r="K3" s="27">
        <v>303</v>
      </c>
      <c r="L3" s="28" t="s">
        <v>804</v>
      </c>
      <c r="M3" s="26"/>
      <c r="N3" s="27"/>
      <c r="O3" s="27"/>
      <c r="P3" s="29"/>
    </row>
    <row r="4" spans="1:16">
      <c r="A4" s="24"/>
      <c r="B4" s="27">
        <v>263</v>
      </c>
      <c r="C4" s="27">
        <v>88</v>
      </c>
      <c r="D4" s="27" t="s">
        <v>810</v>
      </c>
      <c r="E4" s="30"/>
      <c r="F4" s="27">
        <v>1222</v>
      </c>
      <c r="G4" s="27">
        <v>408</v>
      </c>
      <c r="H4" s="27" t="s">
        <v>818</v>
      </c>
      <c r="I4" s="30"/>
      <c r="J4" s="27">
        <v>1132</v>
      </c>
      <c r="K4" s="27">
        <v>378</v>
      </c>
      <c r="L4" s="28" t="s">
        <v>818</v>
      </c>
      <c r="M4" s="26"/>
      <c r="N4" s="27"/>
      <c r="O4" s="27"/>
      <c r="P4" s="29"/>
    </row>
    <row r="5" spans="1:16">
      <c r="A5" s="24"/>
      <c r="B5" s="27">
        <v>353</v>
      </c>
      <c r="C5" s="27">
        <v>118</v>
      </c>
      <c r="D5" s="27" t="s">
        <v>810</v>
      </c>
      <c r="E5" s="30"/>
      <c r="F5" s="27">
        <v>1258</v>
      </c>
      <c r="G5" s="27">
        <v>420</v>
      </c>
      <c r="H5" s="27" t="s">
        <v>815</v>
      </c>
      <c r="I5" s="30"/>
      <c r="J5" s="27">
        <v>1409</v>
      </c>
      <c r="K5" s="27">
        <v>470</v>
      </c>
      <c r="L5" s="28" t="s">
        <v>814</v>
      </c>
      <c r="M5" s="26"/>
      <c r="N5" s="27"/>
      <c r="O5" s="27"/>
      <c r="P5" s="29"/>
    </row>
    <row r="6" spans="1:16">
      <c r="A6" s="24"/>
      <c r="B6" s="27">
        <v>589</v>
      </c>
      <c r="C6" s="27">
        <v>197</v>
      </c>
      <c r="D6" s="27" t="s">
        <v>823</v>
      </c>
      <c r="E6" s="30"/>
      <c r="F6" s="27">
        <v>1417</v>
      </c>
      <c r="G6" s="27">
        <v>473</v>
      </c>
      <c r="H6" s="27" t="s">
        <v>820</v>
      </c>
      <c r="I6" s="26" t="s">
        <v>217</v>
      </c>
      <c r="J6" s="27">
        <v>217</v>
      </c>
      <c r="K6" s="27">
        <v>73</v>
      </c>
      <c r="L6" s="28" t="s">
        <v>803</v>
      </c>
      <c r="M6" s="26"/>
      <c r="N6" s="27"/>
      <c r="O6" s="27"/>
      <c r="P6" s="29"/>
    </row>
    <row r="7" spans="1:16">
      <c r="A7" s="24"/>
      <c r="B7" s="27">
        <v>962</v>
      </c>
      <c r="C7" s="27">
        <v>321</v>
      </c>
      <c r="D7" s="27" t="s">
        <v>817</v>
      </c>
      <c r="E7" s="30"/>
      <c r="F7" s="27">
        <v>1658</v>
      </c>
      <c r="G7" s="27">
        <v>553</v>
      </c>
      <c r="H7" s="27" t="s">
        <v>816</v>
      </c>
      <c r="I7" s="30"/>
      <c r="J7" s="27">
        <v>295</v>
      </c>
      <c r="K7" s="27">
        <v>99</v>
      </c>
      <c r="L7" s="28" t="s">
        <v>806</v>
      </c>
      <c r="M7" s="26"/>
      <c r="N7" s="27"/>
      <c r="O7" s="27"/>
      <c r="P7" s="29"/>
    </row>
    <row r="8" spans="1:16">
      <c r="A8" s="24"/>
      <c r="B8" s="27">
        <v>1157</v>
      </c>
      <c r="C8" s="27">
        <v>386</v>
      </c>
      <c r="D8" s="27" t="s">
        <v>814</v>
      </c>
      <c r="E8" s="30"/>
      <c r="F8" s="27">
        <v>1715</v>
      </c>
      <c r="G8" s="27">
        <v>572</v>
      </c>
      <c r="H8" s="27" t="s">
        <v>805</v>
      </c>
      <c r="I8" s="30"/>
      <c r="J8" s="27">
        <v>307</v>
      </c>
      <c r="K8" s="27">
        <v>103</v>
      </c>
      <c r="L8" s="28" t="s">
        <v>809</v>
      </c>
      <c r="M8" s="26"/>
      <c r="N8" s="27"/>
      <c r="O8" s="27"/>
      <c r="P8" s="29"/>
    </row>
    <row r="9" spans="1:16">
      <c r="A9" s="24"/>
      <c r="B9" s="27">
        <v>1282</v>
      </c>
      <c r="C9" s="27">
        <v>428</v>
      </c>
      <c r="D9" s="27" t="s">
        <v>820</v>
      </c>
      <c r="E9" s="30"/>
      <c r="F9" s="27">
        <v>1883</v>
      </c>
      <c r="G9" s="27">
        <v>628</v>
      </c>
      <c r="H9" s="27" t="s">
        <v>810</v>
      </c>
      <c r="I9" s="26"/>
      <c r="J9" s="27">
        <v>709</v>
      </c>
      <c r="K9" s="27">
        <v>237</v>
      </c>
      <c r="L9" s="28" t="s">
        <v>819</v>
      </c>
      <c r="M9" s="26"/>
      <c r="N9" s="27"/>
      <c r="O9" s="27"/>
      <c r="P9" s="29"/>
    </row>
    <row r="10" spans="1:16">
      <c r="A10" s="35" t="s">
        <v>198</v>
      </c>
      <c r="B10" s="27">
        <v>350</v>
      </c>
      <c r="C10" s="27">
        <v>117</v>
      </c>
      <c r="D10" s="27" t="s">
        <v>804</v>
      </c>
      <c r="E10" s="30"/>
      <c r="F10" s="27">
        <v>2063</v>
      </c>
      <c r="G10" s="27">
        <v>688</v>
      </c>
      <c r="H10" s="27" t="s">
        <v>805</v>
      </c>
      <c r="I10" s="30"/>
      <c r="J10" s="27">
        <v>721</v>
      </c>
      <c r="K10" s="27">
        <v>241</v>
      </c>
      <c r="L10" s="28" t="s">
        <v>823</v>
      </c>
      <c r="M10" s="26"/>
      <c r="N10" s="27"/>
      <c r="O10" s="27"/>
      <c r="P10" s="29"/>
    </row>
    <row r="11" spans="1:16">
      <c r="A11" s="35"/>
      <c r="B11" s="27">
        <v>754</v>
      </c>
      <c r="C11" s="27">
        <v>252</v>
      </c>
      <c r="D11" s="27" t="s">
        <v>803</v>
      </c>
      <c r="E11" s="30"/>
      <c r="F11" s="27">
        <v>2072</v>
      </c>
      <c r="G11" s="27">
        <v>691</v>
      </c>
      <c r="H11" s="27" t="s">
        <v>805</v>
      </c>
      <c r="I11" s="30"/>
      <c r="J11" s="27">
        <v>1028</v>
      </c>
      <c r="K11" s="27">
        <v>343</v>
      </c>
      <c r="L11" s="28" t="s">
        <v>821</v>
      </c>
      <c r="M11" s="26"/>
      <c r="N11" s="27"/>
      <c r="O11" s="27"/>
      <c r="P11" s="29"/>
    </row>
    <row r="12" spans="1:16">
      <c r="A12" s="36"/>
      <c r="B12" s="27">
        <v>1024</v>
      </c>
      <c r="C12" s="27">
        <v>342</v>
      </c>
      <c r="D12" s="27" t="s">
        <v>809</v>
      </c>
      <c r="E12" s="26" t="s">
        <v>208</v>
      </c>
      <c r="F12" s="27">
        <v>13</v>
      </c>
      <c r="G12" s="27">
        <v>5</v>
      </c>
      <c r="H12" s="27" t="s">
        <v>809</v>
      </c>
      <c r="I12" s="30"/>
      <c r="J12" s="27">
        <v>1103</v>
      </c>
      <c r="K12" s="27">
        <v>368</v>
      </c>
      <c r="L12" s="28" t="s">
        <v>816</v>
      </c>
      <c r="M12" s="26"/>
      <c r="N12" s="27"/>
      <c r="O12" s="27"/>
      <c r="P12" s="29"/>
    </row>
    <row r="13" spans="1:16">
      <c r="A13" s="36"/>
      <c r="B13" s="27">
        <v>1066</v>
      </c>
      <c r="C13" s="27">
        <v>356</v>
      </c>
      <c r="D13" s="27" t="s">
        <v>815</v>
      </c>
      <c r="E13" s="30"/>
      <c r="F13" s="27">
        <v>146</v>
      </c>
      <c r="G13" s="27">
        <v>49</v>
      </c>
      <c r="H13" s="27" t="s">
        <v>800</v>
      </c>
      <c r="I13" s="30"/>
      <c r="J13" s="27">
        <v>1171</v>
      </c>
      <c r="K13" s="27">
        <v>391</v>
      </c>
      <c r="L13" s="28" t="s">
        <v>818</v>
      </c>
      <c r="M13" s="26"/>
      <c r="N13" s="27"/>
      <c r="O13" s="27"/>
      <c r="P13" s="29"/>
    </row>
    <row r="14" spans="1:16">
      <c r="A14" s="36"/>
      <c r="B14" s="27">
        <v>1163</v>
      </c>
      <c r="C14" s="27">
        <v>388</v>
      </c>
      <c r="D14" s="27" t="s">
        <v>811</v>
      </c>
      <c r="E14" s="26"/>
      <c r="F14" s="27">
        <v>707</v>
      </c>
      <c r="G14" s="27">
        <v>236</v>
      </c>
      <c r="H14" s="27" t="s">
        <v>800</v>
      </c>
      <c r="I14" s="30"/>
      <c r="J14" s="27">
        <v>1246</v>
      </c>
      <c r="K14" s="27">
        <v>416</v>
      </c>
      <c r="L14" s="28" t="s">
        <v>818</v>
      </c>
      <c r="M14" s="30"/>
      <c r="N14" s="27"/>
      <c r="O14" s="27"/>
      <c r="P14" s="29"/>
    </row>
    <row r="15" spans="1:16">
      <c r="A15" s="36"/>
      <c r="B15" s="27">
        <v>1196</v>
      </c>
      <c r="C15" s="27">
        <v>399</v>
      </c>
      <c r="D15" s="27" t="s">
        <v>799</v>
      </c>
      <c r="E15" s="30"/>
      <c r="F15" s="27">
        <v>775</v>
      </c>
      <c r="G15" s="27">
        <v>259</v>
      </c>
      <c r="H15" s="27" t="s">
        <v>803</v>
      </c>
      <c r="I15" s="26" t="s">
        <v>218</v>
      </c>
      <c r="J15" s="27">
        <v>181</v>
      </c>
      <c r="K15" s="27">
        <v>61</v>
      </c>
      <c r="L15" s="28" t="s">
        <v>801</v>
      </c>
      <c r="M15" s="26"/>
      <c r="N15" s="27"/>
      <c r="O15" s="27"/>
      <c r="P15" s="29"/>
    </row>
    <row r="16" spans="1:16">
      <c r="A16" s="36"/>
      <c r="B16" s="27">
        <v>1586</v>
      </c>
      <c r="C16" s="27">
        <v>529</v>
      </c>
      <c r="D16" s="27" t="s">
        <v>805</v>
      </c>
      <c r="E16" s="30"/>
      <c r="F16" s="27">
        <v>893</v>
      </c>
      <c r="G16" s="27">
        <v>298</v>
      </c>
      <c r="H16" s="27" t="s">
        <v>828</v>
      </c>
      <c r="I16" s="30"/>
      <c r="J16" s="27">
        <v>697</v>
      </c>
      <c r="K16" s="27">
        <v>233</v>
      </c>
      <c r="L16" s="28" t="s">
        <v>815</v>
      </c>
      <c r="M16" s="26"/>
      <c r="N16" s="27"/>
      <c r="O16" s="27"/>
      <c r="P16" s="29"/>
    </row>
    <row r="17" spans="1:16">
      <c r="A17" s="36"/>
      <c r="B17" s="27">
        <v>1643</v>
      </c>
      <c r="C17" s="27">
        <v>548</v>
      </c>
      <c r="D17" s="27" t="s">
        <v>814</v>
      </c>
      <c r="E17" s="30"/>
      <c r="F17" s="27">
        <v>910</v>
      </c>
      <c r="G17" s="27">
        <v>304</v>
      </c>
      <c r="H17" s="27" t="s">
        <v>815</v>
      </c>
      <c r="I17" s="30"/>
      <c r="J17" s="27">
        <v>1037</v>
      </c>
      <c r="K17" s="27">
        <v>346</v>
      </c>
      <c r="L17" s="28" t="s">
        <v>825</v>
      </c>
      <c r="M17" s="26"/>
      <c r="N17" s="27"/>
      <c r="O17" s="27"/>
      <c r="P17" s="29"/>
    </row>
    <row r="18" spans="1:16">
      <c r="A18" s="35" t="s">
        <v>199</v>
      </c>
      <c r="B18" s="27">
        <v>65</v>
      </c>
      <c r="C18" s="27">
        <v>22</v>
      </c>
      <c r="D18" s="27" t="s">
        <v>805</v>
      </c>
      <c r="E18" s="30"/>
      <c r="F18" s="27">
        <v>923</v>
      </c>
      <c r="G18" s="27">
        <v>308</v>
      </c>
      <c r="H18" s="27" t="s">
        <v>812</v>
      </c>
      <c r="I18" s="30"/>
      <c r="J18" s="27">
        <v>1070</v>
      </c>
      <c r="K18" s="27">
        <v>357</v>
      </c>
      <c r="L18" s="28" t="s">
        <v>805</v>
      </c>
      <c r="M18" s="26"/>
      <c r="N18" s="27"/>
      <c r="O18" s="27"/>
      <c r="P18" s="29"/>
    </row>
    <row r="19" spans="1:16">
      <c r="A19" s="24"/>
      <c r="B19" s="27">
        <v>269</v>
      </c>
      <c r="C19" s="27">
        <v>90</v>
      </c>
      <c r="D19" s="27" t="s">
        <v>812</v>
      </c>
      <c r="E19" s="30"/>
      <c r="F19" s="27">
        <v>980</v>
      </c>
      <c r="G19" s="27">
        <v>327</v>
      </c>
      <c r="H19" s="27" t="s">
        <v>814</v>
      </c>
      <c r="I19" s="26"/>
      <c r="J19" s="27">
        <v>1097</v>
      </c>
      <c r="K19" s="27">
        <v>366</v>
      </c>
      <c r="L19" s="28" t="s">
        <v>804</v>
      </c>
      <c r="M19" s="26"/>
      <c r="N19" s="27"/>
      <c r="O19" s="27"/>
      <c r="P19" s="29"/>
    </row>
    <row r="20" spans="1:16">
      <c r="A20" s="35"/>
      <c r="B20" s="27">
        <v>691</v>
      </c>
      <c r="C20" s="27">
        <v>231</v>
      </c>
      <c r="D20" s="27" t="s">
        <v>815</v>
      </c>
      <c r="E20" s="30"/>
      <c r="F20" s="27">
        <v>1154</v>
      </c>
      <c r="G20" s="27">
        <v>385</v>
      </c>
      <c r="H20" s="27" t="s">
        <v>821</v>
      </c>
      <c r="I20" s="30"/>
      <c r="J20" s="27">
        <v>1187</v>
      </c>
      <c r="K20" s="27">
        <v>396</v>
      </c>
      <c r="L20" s="28" t="s">
        <v>814</v>
      </c>
      <c r="M20" s="26"/>
      <c r="N20" s="27"/>
      <c r="O20" s="27"/>
      <c r="P20" s="29"/>
    </row>
    <row r="21" spans="1:16">
      <c r="A21" s="36"/>
      <c r="B21" s="27">
        <v>1031</v>
      </c>
      <c r="C21" s="27">
        <v>344</v>
      </c>
      <c r="D21" s="27" t="s">
        <v>825</v>
      </c>
      <c r="E21" s="30"/>
      <c r="F21" s="27">
        <v>1217</v>
      </c>
      <c r="G21" s="27">
        <v>406</v>
      </c>
      <c r="H21" s="27" t="s">
        <v>811</v>
      </c>
      <c r="I21" s="30"/>
      <c r="J21" s="27">
        <v>1193</v>
      </c>
      <c r="K21" s="27">
        <v>398</v>
      </c>
      <c r="L21" s="28" t="s">
        <v>813</v>
      </c>
      <c r="M21" s="26"/>
      <c r="N21" s="27"/>
      <c r="O21" s="27"/>
      <c r="P21" s="29"/>
    </row>
    <row r="22" spans="1:16">
      <c r="A22" s="36"/>
      <c r="B22" s="27">
        <v>1064</v>
      </c>
      <c r="C22" s="27">
        <v>355</v>
      </c>
      <c r="D22" s="27" t="s">
        <v>805</v>
      </c>
      <c r="E22" s="30"/>
      <c r="F22" s="27">
        <v>1229</v>
      </c>
      <c r="G22" s="27">
        <v>410</v>
      </c>
      <c r="H22" s="27" t="s">
        <v>800</v>
      </c>
      <c r="I22" s="30"/>
      <c r="J22" s="27">
        <v>1210</v>
      </c>
      <c r="K22" s="27">
        <v>404</v>
      </c>
      <c r="L22" s="28" t="s">
        <v>818</v>
      </c>
      <c r="M22" s="26"/>
      <c r="N22" s="27"/>
      <c r="O22" s="27"/>
      <c r="P22" s="29"/>
    </row>
    <row r="23" spans="1:16">
      <c r="A23" s="36"/>
      <c r="B23" s="27">
        <v>1091</v>
      </c>
      <c r="C23" s="27">
        <v>364</v>
      </c>
      <c r="D23" s="27" t="s">
        <v>804</v>
      </c>
      <c r="E23" s="30"/>
      <c r="F23" s="27">
        <v>1346</v>
      </c>
      <c r="G23" s="27">
        <v>449</v>
      </c>
      <c r="H23" s="27" t="s">
        <v>817</v>
      </c>
      <c r="I23" s="30"/>
      <c r="J23" s="27">
        <v>1262</v>
      </c>
      <c r="K23" s="27">
        <v>421</v>
      </c>
      <c r="L23" s="28" t="s">
        <v>805</v>
      </c>
      <c r="M23" s="26"/>
      <c r="N23" s="27"/>
      <c r="O23" s="27"/>
      <c r="P23" s="29"/>
    </row>
    <row r="24" spans="1:16">
      <c r="A24" s="36"/>
      <c r="B24" s="27">
        <v>1181</v>
      </c>
      <c r="C24" s="27">
        <v>394</v>
      </c>
      <c r="D24" s="27" t="s">
        <v>814</v>
      </c>
      <c r="E24" s="26" t="s">
        <v>209</v>
      </c>
      <c r="F24" s="27">
        <v>533</v>
      </c>
      <c r="G24" s="27">
        <v>178</v>
      </c>
      <c r="H24" s="27" t="s">
        <v>828</v>
      </c>
      <c r="I24" s="30"/>
      <c r="J24" s="27">
        <v>1529</v>
      </c>
      <c r="K24" s="27">
        <v>510</v>
      </c>
      <c r="L24" s="28" t="s">
        <v>805</v>
      </c>
      <c r="M24" s="26"/>
      <c r="N24" s="27"/>
      <c r="O24" s="27"/>
      <c r="P24" s="29"/>
    </row>
    <row r="25" spans="1:16">
      <c r="A25" s="36"/>
      <c r="B25" s="27">
        <v>1187</v>
      </c>
      <c r="C25" s="27">
        <v>396</v>
      </c>
      <c r="D25" s="27" t="s">
        <v>813</v>
      </c>
      <c r="E25" s="30"/>
      <c r="F25" s="27">
        <v>583</v>
      </c>
      <c r="G25" s="27">
        <v>195</v>
      </c>
      <c r="H25" s="27" t="s">
        <v>823</v>
      </c>
      <c r="I25" s="30"/>
      <c r="J25" s="27">
        <v>1586</v>
      </c>
      <c r="K25" s="27">
        <v>529</v>
      </c>
      <c r="L25" s="28" t="s">
        <v>814</v>
      </c>
      <c r="M25" s="26"/>
      <c r="N25" s="27"/>
      <c r="O25" s="27"/>
      <c r="P25" s="29"/>
    </row>
    <row r="26" spans="1:16">
      <c r="A26" s="36"/>
      <c r="B26" s="27">
        <v>1204</v>
      </c>
      <c r="C26" s="27">
        <v>402</v>
      </c>
      <c r="D26" s="27" t="s">
        <v>818</v>
      </c>
      <c r="E26" s="30"/>
      <c r="F26" s="27">
        <v>1711</v>
      </c>
      <c r="G26" s="27">
        <v>571</v>
      </c>
      <c r="H26" s="27" t="s">
        <v>815</v>
      </c>
      <c r="I26" s="26" t="s">
        <v>219</v>
      </c>
      <c r="J26" s="27">
        <v>37</v>
      </c>
      <c r="K26" s="27">
        <v>13</v>
      </c>
      <c r="L26" s="28" t="s">
        <v>803</v>
      </c>
      <c r="M26" s="26"/>
      <c r="N26" s="27"/>
      <c r="O26" s="27"/>
      <c r="P26" s="29"/>
    </row>
    <row r="27" spans="1:16">
      <c r="A27" s="36"/>
      <c r="B27" s="27">
        <v>1256</v>
      </c>
      <c r="C27" s="27">
        <v>419</v>
      </c>
      <c r="D27" s="27" t="s">
        <v>805</v>
      </c>
      <c r="E27" s="26"/>
      <c r="F27" s="27">
        <v>1930</v>
      </c>
      <c r="G27" s="27">
        <v>644</v>
      </c>
      <c r="H27" s="27" t="s">
        <v>818</v>
      </c>
      <c r="I27" s="30"/>
      <c r="J27" s="27">
        <v>358</v>
      </c>
      <c r="K27" s="27">
        <v>120</v>
      </c>
      <c r="L27" s="28" t="s">
        <v>827</v>
      </c>
      <c r="M27" s="26"/>
      <c r="N27" s="27"/>
      <c r="O27" s="27"/>
      <c r="P27" s="29"/>
    </row>
    <row r="28" spans="1:16">
      <c r="A28" s="36"/>
      <c r="B28" s="27">
        <v>1523</v>
      </c>
      <c r="C28" s="27">
        <v>508</v>
      </c>
      <c r="D28" s="27" t="s">
        <v>805</v>
      </c>
      <c r="E28" s="30"/>
      <c r="F28" s="27">
        <v>1964</v>
      </c>
      <c r="G28" s="27">
        <v>655</v>
      </c>
      <c r="H28" s="27" t="s">
        <v>805</v>
      </c>
      <c r="I28" s="30"/>
      <c r="J28" s="27">
        <v>359</v>
      </c>
      <c r="K28" s="27">
        <v>120</v>
      </c>
      <c r="L28" s="28" t="s">
        <v>827</v>
      </c>
      <c r="M28" s="30"/>
      <c r="N28" s="27"/>
      <c r="O28" s="27"/>
      <c r="P28" s="29"/>
    </row>
    <row r="29" spans="1:16">
      <c r="A29" s="36"/>
      <c r="B29" s="27">
        <v>1580</v>
      </c>
      <c r="C29" s="27">
        <v>527</v>
      </c>
      <c r="D29" s="27" t="s">
        <v>814</v>
      </c>
      <c r="E29" s="30"/>
      <c r="F29" s="27">
        <v>2269</v>
      </c>
      <c r="G29" s="27">
        <v>757</v>
      </c>
      <c r="H29" s="27" t="s">
        <v>809</v>
      </c>
      <c r="I29" s="30"/>
      <c r="J29" s="27">
        <v>980</v>
      </c>
      <c r="K29" s="27">
        <v>327</v>
      </c>
      <c r="L29" s="28" t="s">
        <v>828</v>
      </c>
      <c r="M29" s="26"/>
      <c r="N29" s="27"/>
      <c r="O29" s="27"/>
      <c r="P29" s="29"/>
    </row>
    <row r="30" spans="1:16">
      <c r="A30" s="35" t="s">
        <v>200</v>
      </c>
      <c r="B30" s="27">
        <v>572</v>
      </c>
      <c r="C30" s="27">
        <v>191</v>
      </c>
      <c r="D30" s="27" t="s">
        <v>814</v>
      </c>
      <c r="E30" s="30"/>
      <c r="F30" s="27">
        <v>2357</v>
      </c>
      <c r="G30" s="27">
        <v>786</v>
      </c>
      <c r="H30" s="27" t="s">
        <v>805</v>
      </c>
      <c r="I30" s="30"/>
      <c r="J30" s="27">
        <v>997</v>
      </c>
      <c r="K30" s="27">
        <v>333</v>
      </c>
      <c r="L30" s="28" t="s">
        <v>815</v>
      </c>
      <c r="M30" s="26"/>
      <c r="N30" s="27"/>
      <c r="O30" s="27"/>
      <c r="P30" s="29"/>
    </row>
    <row r="31" spans="1:16">
      <c r="A31" s="36"/>
      <c r="B31" s="27">
        <v>794</v>
      </c>
      <c r="C31" s="27">
        <v>265</v>
      </c>
      <c r="D31" s="27" t="s">
        <v>811</v>
      </c>
      <c r="E31" s="30"/>
      <c r="F31" s="27">
        <v>2359</v>
      </c>
      <c r="G31" s="27">
        <v>787</v>
      </c>
      <c r="H31" s="27" t="s">
        <v>820</v>
      </c>
      <c r="I31" s="26"/>
      <c r="J31" s="27">
        <v>1010</v>
      </c>
      <c r="K31" s="27">
        <v>337</v>
      </c>
      <c r="L31" s="28" t="s">
        <v>812</v>
      </c>
      <c r="M31" s="26"/>
      <c r="N31" s="27"/>
      <c r="O31" s="27"/>
      <c r="P31" s="29"/>
    </row>
    <row r="32" spans="1:16">
      <c r="A32" s="24"/>
      <c r="B32" s="27">
        <v>2011</v>
      </c>
      <c r="C32" s="27">
        <v>671</v>
      </c>
      <c r="D32" s="27" t="s">
        <v>823</v>
      </c>
      <c r="E32" s="30"/>
      <c r="F32" s="27">
        <v>2557</v>
      </c>
      <c r="G32" s="27">
        <v>853</v>
      </c>
      <c r="H32" s="27" t="s">
        <v>801</v>
      </c>
      <c r="I32" s="30"/>
      <c r="J32" s="27">
        <v>1067</v>
      </c>
      <c r="K32" s="27">
        <v>356</v>
      </c>
      <c r="L32" s="28" t="s">
        <v>817</v>
      </c>
      <c r="M32" s="26"/>
      <c r="N32" s="27"/>
      <c r="O32" s="27"/>
      <c r="P32" s="29"/>
    </row>
    <row r="33" spans="1:16">
      <c r="A33" s="35" t="s">
        <v>201</v>
      </c>
      <c r="B33" s="27">
        <v>647</v>
      </c>
      <c r="C33" s="27">
        <v>216</v>
      </c>
      <c r="D33" s="27" t="s">
        <v>814</v>
      </c>
      <c r="E33" s="26" t="s">
        <v>210</v>
      </c>
      <c r="F33" s="27">
        <v>410</v>
      </c>
      <c r="G33" s="27">
        <v>137</v>
      </c>
      <c r="H33" s="27" t="s">
        <v>808</v>
      </c>
      <c r="I33" s="30"/>
      <c r="J33" s="27">
        <v>1304</v>
      </c>
      <c r="K33" s="27">
        <v>435</v>
      </c>
      <c r="L33" s="28" t="s">
        <v>811</v>
      </c>
      <c r="M33" s="26"/>
      <c r="N33" s="27"/>
      <c r="O33" s="27"/>
      <c r="P33" s="29"/>
    </row>
    <row r="34" spans="1:16">
      <c r="A34" s="36"/>
      <c r="B34" s="27">
        <v>808</v>
      </c>
      <c r="C34" s="27">
        <v>270</v>
      </c>
      <c r="D34" s="27" t="s">
        <v>803</v>
      </c>
      <c r="E34" s="30"/>
      <c r="F34" s="27">
        <v>488</v>
      </c>
      <c r="G34" s="27">
        <v>163</v>
      </c>
      <c r="H34" s="27" t="s">
        <v>828</v>
      </c>
      <c r="I34" s="30"/>
      <c r="J34" s="27">
        <v>1316</v>
      </c>
      <c r="K34" s="27">
        <v>439</v>
      </c>
      <c r="L34" s="28" t="s">
        <v>800</v>
      </c>
      <c r="M34" s="26"/>
      <c r="N34" s="27"/>
      <c r="O34" s="27"/>
      <c r="P34" s="29"/>
    </row>
    <row r="35" spans="1:16">
      <c r="A35" s="36"/>
      <c r="B35" s="27">
        <v>908</v>
      </c>
      <c r="C35" s="27">
        <v>303</v>
      </c>
      <c r="D35" s="27" t="s">
        <v>804</v>
      </c>
      <c r="E35" s="30"/>
      <c r="F35" s="27">
        <v>541</v>
      </c>
      <c r="G35" s="27">
        <v>181</v>
      </c>
      <c r="H35" s="27" t="s">
        <v>815</v>
      </c>
      <c r="I35" s="30"/>
      <c r="J35" s="27">
        <v>1433</v>
      </c>
      <c r="K35" s="27">
        <v>478</v>
      </c>
      <c r="L35" s="28" t="s">
        <v>814</v>
      </c>
      <c r="M35" s="26"/>
      <c r="N35" s="27"/>
      <c r="O35" s="27"/>
      <c r="P35" s="29"/>
    </row>
    <row r="36" spans="1:16">
      <c r="A36" s="36"/>
      <c r="B36" s="27">
        <v>1132</v>
      </c>
      <c r="C36" s="27">
        <v>378</v>
      </c>
      <c r="D36" s="27" t="s">
        <v>818</v>
      </c>
      <c r="E36" s="30"/>
      <c r="F36" s="27">
        <v>647</v>
      </c>
      <c r="G36" s="27">
        <v>216</v>
      </c>
      <c r="H36" s="27" t="s">
        <v>808</v>
      </c>
      <c r="I36" s="26" t="s">
        <v>220</v>
      </c>
      <c r="J36" s="27">
        <v>13</v>
      </c>
      <c r="K36" s="27">
        <v>5</v>
      </c>
      <c r="L36" s="28" t="s">
        <v>809</v>
      </c>
      <c r="M36" s="26"/>
      <c r="N36" s="27"/>
      <c r="O36" s="27"/>
      <c r="P36" s="29"/>
    </row>
    <row r="37" spans="1:16">
      <c r="A37" s="35"/>
      <c r="B37" s="27">
        <v>1409</v>
      </c>
      <c r="C37" s="27">
        <v>470</v>
      </c>
      <c r="D37" s="27" t="s">
        <v>814</v>
      </c>
      <c r="E37" s="26"/>
      <c r="F37" s="27">
        <v>944</v>
      </c>
      <c r="G37" s="27">
        <v>315</v>
      </c>
      <c r="H37" s="27" t="s">
        <v>817</v>
      </c>
      <c r="I37" s="30"/>
      <c r="J37" s="27">
        <v>146</v>
      </c>
      <c r="K37" s="27">
        <v>49</v>
      </c>
      <c r="L37" s="28" t="s">
        <v>800</v>
      </c>
      <c r="M37" s="26"/>
      <c r="N37" s="27"/>
      <c r="O37" s="27"/>
      <c r="P37" s="29"/>
    </row>
    <row r="38" spans="1:16">
      <c r="A38" s="35" t="s">
        <v>202</v>
      </c>
      <c r="B38" s="27">
        <v>217</v>
      </c>
      <c r="C38" s="27">
        <v>73</v>
      </c>
      <c r="D38" s="27" t="s">
        <v>803</v>
      </c>
      <c r="E38" s="30"/>
      <c r="F38" s="27">
        <v>1114</v>
      </c>
      <c r="G38" s="27">
        <v>372</v>
      </c>
      <c r="H38" s="27" t="s">
        <v>815</v>
      </c>
      <c r="I38" s="30"/>
      <c r="J38" s="27">
        <v>707</v>
      </c>
      <c r="K38" s="27">
        <v>236</v>
      </c>
      <c r="L38" s="28" t="s">
        <v>800</v>
      </c>
      <c r="M38" s="26"/>
      <c r="N38" s="27"/>
      <c r="O38" s="27"/>
      <c r="P38" s="29"/>
    </row>
    <row r="39" spans="1:16">
      <c r="A39" s="36"/>
      <c r="B39" s="27">
        <v>295</v>
      </c>
      <c r="C39" s="27">
        <v>99</v>
      </c>
      <c r="D39" s="27" t="s">
        <v>806</v>
      </c>
      <c r="E39" s="30"/>
      <c r="F39" s="27">
        <v>1153</v>
      </c>
      <c r="G39" s="27">
        <v>385</v>
      </c>
      <c r="H39" s="27" t="s">
        <v>815</v>
      </c>
      <c r="I39" s="30"/>
      <c r="J39" s="27">
        <v>775</v>
      </c>
      <c r="K39" s="27">
        <v>259</v>
      </c>
      <c r="L39" s="28" t="s">
        <v>803</v>
      </c>
      <c r="M39" s="26"/>
      <c r="N39" s="27"/>
      <c r="O39" s="27"/>
      <c r="P39" s="29"/>
    </row>
    <row r="40" spans="1:16">
      <c r="A40" s="36"/>
      <c r="B40" s="27">
        <v>307</v>
      </c>
      <c r="C40" s="27">
        <v>103</v>
      </c>
      <c r="D40" s="27" t="s">
        <v>809</v>
      </c>
      <c r="E40" s="30"/>
      <c r="F40" s="27">
        <v>1618</v>
      </c>
      <c r="G40" s="27">
        <v>540</v>
      </c>
      <c r="H40" s="27" t="s">
        <v>801</v>
      </c>
      <c r="I40" s="30"/>
      <c r="J40" s="27">
        <v>893</v>
      </c>
      <c r="K40" s="27">
        <v>298</v>
      </c>
      <c r="L40" s="28" t="s">
        <v>828</v>
      </c>
      <c r="M40" s="26"/>
      <c r="N40" s="27"/>
      <c r="O40" s="27"/>
      <c r="P40" s="29"/>
    </row>
    <row r="41" spans="1:16">
      <c r="A41" s="36"/>
      <c r="B41" s="27">
        <v>709</v>
      </c>
      <c r="C41" s="27">
        <v>237</v>
      </c>
      <c r="D41" s="27" t="s">
        <v>819</v>
      </c>
      <c r="E41" s="30"/>
      <c r="F41" s="27">
        <v>1837</v>
      </c>
      <c r="G41" s="27">
        <v>613</v>
      </c>
      <c r="H41" s="27" t="s">
        <v>818</v>
      </c>
      <c r="I41" s="30"/>
      <c r="J41" s="27">
        <v>910</v>
      </c>
      <c r="K41" s="27">
        <v>304</v>
      </c>
      <c r="L41" s="28" t="s">
        <v>815</v>
      </c>
      <c r="M41" s="26"/>
      <c r="N41" s="27"/>
      <c r="O41" s="27"/>
      <c r="P41" s="29"/>
    </row>
    <row r="42" spans="1:16">
      <c r="A42" s="24"/>
      <c r="B42" s="27">
        <v>721</v>
      </c>
      <c r="C42" s="27">
        <v>241</v>
      </c>
      <c r="D42" s="27" t="s">
        <v>823</v>
      </c>
      <c r="E42" s="30"/>
      <c r="F42" s="27">
        <v>1871</v>
      </c>
      <c r="G42" s="27">
        <v>624</v>
      </c>
      <c r="H42" s="27" t="s">
        <v>805</v>
      </c>
      <c r="I42" s="26"/>
      <c r="J42" s="27">
        <v>923</v>
      </c>
      <c r="K42" s="27">
        <v>308</v>
      </c>
      <c r="L42" s="28" t="s">
        <v>812</v>
      </c>
      <c r="M42" s="26"/>
      <c r="N42" s="27"/>
      <c r="O42" s="27"/>
      <c r="P42" s="29"/>
    </row>
    <row r="43" spans="1:16">
      <c r="A43" s="35"/>
      <c r="B43" s="27">
        <v>1031</v>
      </c>
      <c r="C43" s="27">
        <v>344</v>
      </c>
      <c r="D43" s="27" t="s">
        <v>821</v>
      </c>
      <c r="E43" s="30"/>
      <c r="F43" s="27">
        <v>2173</v>
      </c>
      <c r="G43" s="27">
        <v>725</v>
      </c>
      <c r="H43" s="27" t="s">
        <v>809</v>
      </c>
      <c r="I43" s="30"/>
      <c r="J43" s="27">
        <v>980</v>
      </c>
      <c r="K43" s="27">
        <v>327</v>
      </c>
      <c r="L43" s="28" t="s">
        <v>814</v>
      </c>
      <c r="M43" s="26"/>
      <c r="N43" s="27"/>
      <c r="O43" s="27"/>
      <c r="P43" s="29"/>
    </row>
    <row r="44" spans="1:16">
      <c r="A44" s="36"/>
      <c r="B44" s="27">
        <v>1106</v>
      </c>
      <c r="C44" s="27">
        <v>369</v>
      </c>
      <c r="D44" s="27" t="s">
        <v>816</v>
      </c>
      <c r="E44" s="30"/>
      <c r="F44" s="27">
        <v>2261</v>
      </c>
      <c r="G44" s="27">
        <v>754</v>
      </c>
      <c r="H44" s="27" t="s">
        <v>805</v>
      </c>
      <c r="I44" s="30"/>
      <c r="J44" s="27">
        <v>1154</v>
      </c>
      <c r="K44" s="27">
        <v>385</v>
      </c>
      <c r="L44" s="28" t="s">
        <v>821</v>
      </c>
      <c r="M44" s="26"/>
      <c r="N44" s="27"/>
      <c r="O44" s="27"/>
      <c r="P44" s="29"/>
    </row>
    <row r="45" spans="1:16">
      <c r="A45" s="36"/>
      <c r="B45" s="27">
        <v>1174</v>
      </c>
      <c r="C45" s="27">
        <v>392</v>
      </c>
      <c r="D45" s="27" t="s">
        <v>818</v>
      </c>
      <c r="E45" s="26" t="s">
        <v>211</v>
      </c>
      <c r="F45" s="27">
        <v>62</v>
      </c>
      <c r="G45" s="27">
        <v>21</v>
      </c>
      <c r="H45" s="27" t="s">
        <v>825</v>
      </c>
      <c r="I45" s="30"/>
      <c r="J45" s="27">
        <v>1217</v>
      </c>
      <c r="K45" s="27">
        <v>406</v>
      </c>
      <c r="L45" s="28" t="s">
        <v>811</v>
      </c>
      <c r="M45" s="26"/>
      <c r="N45" s="27"/>
      <c r="O45" s="27"/>
      <c r="P45" s="29"/>
    </row>
    <row r="46" spans="1:16">
      <c r="A46" s="36"/>
      <c r="B46" s="27">
        <v>1249</v>
      </c>
      <c r="C46" s="27">
        <v>417</v>
      </c>
      <c r="D46" s="27" t="s">
        <v>818</v>
      </c>
      <c r="E46" s="30"/>
      <c r="F46" s="27">
        <v>184</v>
      </c>
      <c r="G46" s="27">
        <v>62</v>
      </c>
      <c r="H46" s="27" t="s">
        <v>823</v>
      </c>
      <c r="I46" s="30"/>
      <c r="J46" s="27">
        <v>1229</v>
      </c>
      <c r="K46" s="27">
        <v>410</v>
      </c>
      <c r="L46" s="28" t="s">
        <v>800</v>
      </c>
      <c r="M46" s="26"/>
      <c r="N46" s="27"/>
      <c r="O46" s="27"/>
      <c r="P46" s="29"/>
    </row>
    <row r="47" spans="1:16">
      <c r="A47" s="35" t="s">
        <v>203</v>
      </c>
      <c r="B47" s="27">
        <v>562</v>
      </c>
      <c r="C47" s="27">
        <v>188</v>
      </c>
      <c r="D47" s="27" t="s">
        <v>818</v>
      </c>
      <c r="E47" s="30"/>
      <c r="F47" s="27">
        <v>388</v>
      </c>
      <c r="G47" s="27">
        <v>130</v>
      </c>
      <c r="H47" s="27" t="s">
        <v>801</v>
      </c>
      <c r="I47" s="30"/>
      <c r="J47" s="27">
        <v>1346</v>
      </c>
      <c r="K47" s="27">
        <v>449</v>
      </c>
      <c r="L47" s="28" t="s">
        <v>817</v>
      </c>
      <c r="M47" s="26"/>
      <c r="N47" s="27"/>
      <c r="O47" s="27"/>
      <c r="P47" s="29"/>
    </row>
    <row r="48" spans="1:16">
      <c r="A48" s="36"/>
      <c r="B48" s="27">
        <v>929</v>
      </c>
      <c r="C48" s="27">
        <v>310</v>
      </c>
      <c r="D48" s="27" t="s">
        <v>816</v>
      </c>
      <c r="E48" s="30"/>
      <c r="F48" s="27">
        <v>646</v>
      </c>
      <c r="G48" s="27">
        <v>216</v>
      </c>
      <c r="H48" s="27" t="s">
        <v>815</v>
      </c>
      <c r="I48" s="26" t="s">
        <v>221</v>
      </c>
      <c r="J48" s="27">
        <v>533</v>
      </c>
      <c r="K48" s="27">
        <v>178</v>
      </c>
      <c r="L48" s="28" t="s">
        <v>828</v>
      </c>
      <c r="M48" s="26"/>
      <c r="N48" s="27"/>
      <c r="O48" s="27"/>
      <c r="P48" s="29"/>
    </row>
    <row r="49" spans="1:16">
      <c r="A49" s="36"/>
      <c r="B49" s="27">
        <v>985</v>
      </c>
      <c r="C49" s="27">
        <v>329</v>
      </c>
      <c r="D49" s="27" t="s">
        <v>802</v>
      </c>
      <c r="E49" s="30"/>
      <c r="F49" s="27">
        <v>961</v>
      </c>
      <c r="G49" s="27">
        <v>321</v>
      </c>
      <c r="H49" s="27" t="s">
        <v>823</v>
      </c>
      <c r="I49" s="30"/>
      <c r="J49" s="27">
        <v>583</v>
      </c>
      <c r="K49" s="27">
        <v>195</v>
      </c>
      <c r="L49" s="28" t="s">
        <v>823</v>
      </c>
      <c r="M49" s="30"/>
      <c r="N49" s="27"/>
      <c r="O49" s="27"/>
      <c r="P49" s="29"/>
    </row>
    <row r="50" spans="1:16">
      <c r="A50" s="36"/>
      <c r="B50" s="27">
        <v>986</v>
      </c>
      <c r="C50" s="27">
        <v>329</v>
      </c>
      <c r="D50" s="27" t="s">
        <v>802</v>
      </c>
      <c r="E50" s="26"/>
      <c r="F50" s="27">
        <v>1606</v>
      </c>
      <c r="G50" s="27">
        <v>536</v>
      </c>
      <c r="H50" s="27" t="s">
        <v>815</v>
      </c>
      <c r="I50" s="30"/>
      <c r="J50" s="27">
        <v>1711</v>
      </c>
      <c r="K50" s="27">
        <v>571</v>
      </c>
      <c r="L50" s="28" t="s">
        <v>815</v>
      </c>
      <c r="M50" s="26"/>
      <c r="N50" s="27"/>
      <c r="O50" s="27"/>
      <c r="P50" s="29"/>
    </row>
    <row r="51" spans="1:16">
      <c r="A51" s="36"/>
      <c r="B51" s="27">
        <v>1031</v>
      </c>
      <c r="C51" s="27">
        <v>344</v>
      </c>
      <c r="D51" s="27" t="s">
        <v>811</v>
      </c>
      <c r="E51" s="26" t="s">
        <v>212</v>
      </c>
      <c r="F51" s="27">
        <v>142</v>
      </c>
      <c r="G51" s="27">
        <v>48</v>
      </c>
      <c r="H51" s="27" t="s">
        <v>820</v>
      </c>
      <c r="I51" s="30"/>
      <c r="J51" s="27">
        <v>1930</v>
      </c>
      <c r="K51" s="27">
        <v>644</v>
      </c>
      <c r="L51" s="28" t="s">
        <v>818</v>
      </c>
      <c r="M51" s="26"/>
      <c r="N51" s="27"/>
      <c r="O51" s="27"/>
      <c r="P51" s="29"/>
    </row>
    <row r="52" spans="1:16">
      <c r="A52" s="24"/>
      <c r="B52" s="27">
        <v>1070</v>
      </c>
      <c r="C52" s="27">
        <v>357</v>
      </c>
      <c r="D52" s="27" t="s">
        <v>816</v>
      </c>
      <c r="E52" s="30"/>
      <c r="F52" s="27">
        <v>263</v>
      </c>
      <c r="G52" s="27">
        <v>88</v>
      </c>
      <c r="H52" s="27" t="s">
        <v>810</v>
      </c>
      <c r="I52" s="30"/>
      <c r="J52" s="27">
        <v>1964</v>
      </c>
      <c r="K52" s="27">
        <v>655</v>
      </c>
      <c r="L52" s="28" t="s">
        <v>805</v>
      </c>
      <c r="M52" s="26"/>
      <c r="N52" s="27"/>
      <c r="O52" s="27"/>
      <c r="P52" s="29"/>
    </row>
    <row r="53" spans="1:16">
      <c r="A53" s="35"/>
      <c r="B53" s="27">
        <v>1127</v>
      </c>
      <c r="C53" s="27">
        <v>376</v>
      </c>
      <c r="D53" s="27" t="s">
        <v>805</v>
      </c>
      <c r="E53" s="30"/>
      <c r="F53" s="27">
        <v>353</v>
      </c>
      <c r="G53" s="27">
        <v>118</v>
      </c>
      <c r="H53" s="27" t="s">
        <v>810</v>
      </c>
      <c r="I53" s="30"/>
      <c r="J53" s="27">
        <v>2269</v>
      </c>
      <c r="K53" s="27">
        <v>757</v>
      </c>
      <c r="L53" s="28" t="s">
        <v>809</v>
      </c>
      <c r="M53" s="26"/>
      <c r="N53" s="27"/>
      <c r="O53" s="27"/>
      <c r="P53" s="29"/>
    </row>
    <row r="54" spans="1:16">
      <c r="A54" s="36"/>
      <c r="B54" s="27">
        <v>1394</v>
      </c>
      <c r="C54" s="27">
        <v>465</v>
      </c>
      <c r="D54" s="27" t="s">
        <v>814</v>
      </c>
      <c r="E54" s="30"/>
      <c r="F54" s="27">
        <v>589</v>
      </c>
      <c r="G54" s="27">
        <v>197</v>
      </c>
      <c r="H54" s="27" t="s">
        <v>823</v>
      </c>
      <c r="I54" s="30"/>
      <c r="J54" s="27">
        <v>2357</v>
      </c>
      <c r="K54" s="27">
        <v>786</v>
      </c>
      <c r="L54" s="28" t="s">
        <v>805</v>
      </c>
      <c r="M54" s="26"/>
      <c r="N54" s="27"/>
      <c r="O54" s="27"/>
      <c r="P54" s="29"/>
    </row>
    <row r="55" spans="1:16">
      <c r="A55" s="36"/>
      <c r="B55" s="27">
        <v>1438</v>
      </c>
      <c r="C55" s="27">
        <v>480</v>
      </c>
      <c r="D55" s="27" t="s">
        <v>815</v>
      </c>
      <c r="E55" s="30"/>
      <c r="F55" s="27">
        <v>962</v>
      </c>
      <c r="G55" s="27">
        <v>321</v>
      </c>
      <c r="H55" s="27" t="s">
        <v>817</v>
      </c>
      <c r="I55" s="26"/>
      <c r="J55" s="27">
        <v>2359</v>
      </c>
      <c r="K55" s="27">
        <v>787</v>
      </c>
      <c r="L55" s="28" t="s">
        <v>820</v>
      </c>
      <c r="M55" s="26"/>
      <c r="N55" s="27"/>
      <c r="O55" s="27"/>
      <c r="P55" s="29"/>
    </row>
    <row r="56" spans="1:16">
      <c r="A56" s="35" t="s">
        <v>204</v>
      </c>
      <c r="B56" s="27">
        <v>181</v>
      </c>
      <c r="C56" s="27">
        <v>61</v>
      </c>
      <c r="D56" s="27" t="s">
        <v>806</v>
      </c>
      <c r="E56" s="30"/>
      <c r="F56" s="27">
        <v>1157</v>
      </c>
      <c r="G56" s="27">
        <v>386</v>
      </c>
      <c r="H56" s="27" t="s">
        <v>805</v>
      </c>
      <c r="I56" s="30"/>
      <c r="J56" s="27">
        <v>2543</v>
      </c>
      <c r="K56" s="27">
        <v>848</v>
      </c>
      <c r="L56" s="28" t="s">
        <v>817</v>
      </c>
      <c r="M56" s="26"/>
      <c r="N56" s="27"/>
      <c r="O56" s="27"/>
      <c r="P56" s="29"/>
    </row>
    <row r="57" spans="1:16">
      <c r="A57" s="36"/>
      <c r="B57" s="27">
        <v>556</v>
      </c>
      <c r="C57" s="27">
        <v>186</v>
      </c>
      <c r="D57" s="27" t="s">
        <v>809</v>
      </c>
      <c r="E57" s="26"/>
      <c r="F57" s="27">
        <v>1282</v>
      </c>
      <c r="G57" s="27">
        <v>428</v>
      </c>
      <c r="H57" s="27" t="s">
        <v>820</v>
      </c>
      <c r="I57" s="30"/>
      <c r="J57" s="27">
        <v>2557</v>
      </c>
      <c r="K57" s="27">
        <v>853</v>
      </c>
      <c r="L57" s="28" t="s">
        <v>801</v>
      </c>
      <c r="M57" s="26"/>
      <c r="N57" s="27"/>
      <c r="O57" s="27"/>
      <c r="P57" s="29"/>
    </row>
    <row r="58" spans="1:16">
      <c r="A58" s="36"/>
      <c r="B58" s="27">
        <v>713</v>
      </c>
      <c r="C58" s="27">
        <v>238</v>
      </c>
      <c r="D58" s="27" t="s">
        <v>808</v>
      </c>
      <c r="E58" s="26" t="s">
        <v>213</v>
      </c>
      <c r="F58" s="27">
        <v>14</v>
      </c>
      <c r="G58" s="27">
        <v>5</v>
      </c>
      <c r="H58" s="27" t="s">
        <v>828</v>
      </c>
      <c r="I58" s="26" t="s">
        <v>222</v>
      </c>
      <c r="J58" s="27">
        <v>410</v>
      </c>
      <c r="K58" s="27">
        <v>137</v>
      </c>
      <c r="L58" s="28" t="s">
        <v>808</v>
      </c>
      <c r="M58" s="26"/>
      <c r="N58" s="27"/>
      <c r="O58" s="27"/>
      <c r="P58" s="29"/>
    </row>
    <row r="59" spans="1:16">
      <c r="A59" s="36"/>
      <c r="B59" s="27">
        <v>809</v>
      </c>
      <c r="C59" s="27">
        <v>270</v>
      </c>
      <c r="D59" s="27" t="s">
        <v>799</v>
      </c>
      <c r="E59" s="30"/>
      <c r="F59" s="27">
        <v>254</v>
      </c>
      <c r="G59" s="27">
        <v>85</v>
      </c>
      <c r="H59" s="27" t="s">
        <v>799</v>
      </c>
      <c r="I59" s="30"/>
      <c r="J59" s="27">
        <v>488</v>
      </c>
      <c r="K59" s="27">
        <v>163</v>
      </c>
      <c r="L59" s="28" t="s">
        <v>828</v>
      </c>
      <c r="M59" s="26"/>
      <c r="N59" s="27"/>
      <c r="O59" s="27"/>
      <c r="P59" s="29"/>
    </row>
    <row r="60" spans="1:16">
      <c r="A60" s="36"/>
      <c r="B60" s="27">
        <v>839</v>
      </c>
      <c r="C60" s="27">
        <v>280</v>
      </c>
      <c r="D60" s="27" t="s">
        <v>807</v>
      </c>
      <c r="E60" s="30"/>
      <c r="F60" s="27">
        <v>394</v>
      </c>
      <c r="G60" s="27">
        <v>132</v>
      </c>
      <c r="H60" s="27" t="s">
        <v>823</v>
      </c>
      <c r="I60" s="30"/>
      <c r="J60" s="27">
        <v>541</v>
      </c>
      <c r="K60" s="27">
        <v>181</v>
      </c>
      <c r="L60" s="28" t="s">
        <v>815</v>
      </c>
      <c r="M60" s="26"/>
      <c r="N60" s="27"/>
      <c r="O60" s="27"/>
      <c r="P60" s="29"/>
    </row>
    <row r="61" spans="1:16">
      <c r="A61" s="36"/>
      <c r="B61" s="27">
        <v>896</v>
      </c>
      <c r="C61" s="27">
        <v>299</v>
      </c>
      <c r="D61" s="27" t="s">
        <v>814</v>
      </c>
      <c r="E61" s="30"/>
      <c r="F61" s="27">
        <v>823</v>
      </c>
      <c r="G61" s="27">
        <v>275</v>
      </c>
      <c r="H61" s="27" t="s">
        <v>803</v>
      </c>
      <c r="I61" s="30"/>
      <c r="J61" s="27">
        <v>647</v>
      </c>
      <c r="K61" s="27">
        <v>216</v>
      </c>
      <c r="L61" s="28" t="s">
        <v>808</v>
      </c>
      <c r="M61" s="26"/>
      <c r="N61" s="27"/>
      <c r="O61" s="27"/>
      <c r="P61" s="29"/>
    </row>
    <row r="62" spans="1:16">
      <c r="A62" s="24"/>
      <c r="B62" s="27">
        <v>1073</v>
      </c>
      <c r="C62" s="27">
        <v>358</v>
      </c>
      <c r="D62" s="27" t="s">
        <v>825</v>
      </c>
      <c r="E62" s="30"/>
      <c r="F62" s="27">
        <v>1046</v>
      </c>
      <c r="G62" s="27">
        <v>349</v>
      </c>
      <c r="H62" s="27" t="s">
        <v>811</v>
      </c>
      <c r="I62" s="30"/>
      <c r="J62" s="27">
        <v>944</v>
      </c>
      <c r="K62" s="27">
        <v>315</v>
      </c>
      <c r="L62" s="28" t="s">
        <v>817</v>
      </c>
      <c r="M62" s="26"/>
      <c r="N62" s="27"/>
      <c r="O62" s="27"/>
      <c r="P62" s="29"/>
    </row>
    <row r="63" spans="1:16">
      <c r="A63" s="35"/>
      <c r="B63" s="27">
        <v>1148</v>
      </c>
      <c r="C63" s="27">
        <v>383</v>
      </c>
      <c r="D63" s="27" t="s">
        <v>816</v>
      </c>
      <c r="E63" s="30"/>
      <c r="F63" s="27">
        <v>1073</v>
      </c>
      <c r="G63" s="27">
        <v>358</v>
      </c>
      <c r="H63" s="27" t="s">
        <v>828</v>
      </c>
      <c r="I63" s="30"/>
      <c r="J63" s="27">
        <v>1114</v>
      </c>
      <c r="K63" s="27">
        <v>372</v>
      </c>
      <c r="L63" s="28" t="s">
        <v>815</v>
      </c>
      <c r="M63" s="26"/>
      <c r="N63" s="27"/>
      <c r="O63" s="27"/>
      <c r="P63" s="29"/>
    </row>
    <row r="64" spans="1:16">
      <c r="A64" s="36"/>
      <c r="B64" s="27">
        <v>1202</v>
      </c>
      <c r="C64" s="27">
        <v>401</v>
      </c>
      <c r="D64" s="27" t="s">
        <v>811</v>
      </c>
      <c r="E64" s="30"/>
      <c r="F64" s="27">
        <v>1127</v>
      </c>
      <c r="G64" s="27">
        <v>376</v>
      </c>
      <c r="H64" s="27" t="s">
        <v>813</v>
      </c>
      <c r="I64" s="30"/>
      <c r="J64" s="27">
        <v>1153</v>
      </c>
      <c r="K64" s="27">
        <v>385</v>
      </c>
      <c r="L64" s="28" t="s">
        <v>815</v>
      </c>
      <c r="M64" s="26"/>
      <c r="N64" s="27"/>
      <c r="O64" s="27"/>
      <c r="P64" s="29"/>
    </row>
    <row r="65" spans="1:16">
      <c r="A65" s="36"/>
      <c r="B65" s="27">
        <v>1220</v>
      </c>
      <c r="C65" s="27">
        <v>407</v>
      </c>
      <c r="D65" s="27" t="s">
        <v>813</v>
      </c>
      <c r="E65" s="26"/>
      <c r="F65" s="27">
        <v>1210</v>
      </c>
      <c r="G65" s="27">
        <v>404</v>
      </c>
      <c r="H65" s="27" t="s">
        <v>801</v>
      </c>
      <c r="I65" s="30"/>
      <c r="J65" s="27">
        <v>1618</v>
      </c>
      <c r="K65" s="27">
        <v>540</v>
      </c>
      <c r="L65" s="28" t="s">
        <v>801</v>
      </c>
      <c r="M65" s="26"/>
      <c r="N65" s="27"/>
      <c r="O65" s="27"/>
      <c r="P65" s="29"/>
    </row>
    <row r="66" spans="1:16">
      <c r="A66" s="35" t="s">
        <v>205</v>
      </c>
      <c r="B66" s="27">
        <v>209</v>
      </c>
      <c r="C66" s="27">
        <v>70</v>
      </c>
      <c r="D66" s="27" t="s">
        <v>800</v>
      </c>
      <c r="E66" s="30"/>
      <c r="F66" s="27">
        <v>1583</v>
      </c>
      <c r="G66" s="27">
        <v>528</v>
      </c>
      <c r="H66" s="27" t="s">
        <v>805</v>
      </c>
      <c r="I66" s="26"/>
      <c r="J66" s="27">
        <v>1837</v>
      </c>
      <c r="K66" s="27">
        <v>613</v>
      </c>
      <c r="L66" s="28" t="s">
        <v>818</v>
      </c>
      <c r="M66" s="26"/>
      <c r="N66" s="27"/>
      <c r="O66" s="27"/>
      <c r="P66" s="29"/>
    </row>
    <row r="67" spans="1:16">
      <c r="A67" s="36"/>
      <c r="B67" s="27">
        <v>323</v>
      </c>
      <c r="C67" s="27">
        <v>108</v>
      </c>
      <c r="D67" s="27" t="s">
        <v>808</v>
      </c>
      <c r="E67" s="30"/>
      <c r="F67" s="27">
        <v>1640</v>
      </c>
      <c r="G67" s="27">
        <v>547</v>
      </c>
      <c r="H67" s="27" t="s">
        <v>814</v>
      </c>
      <c r="I67" s="30"/>
      <c r="J67" s="27">
        <v>1871</v>
      </c>
      <c r="K67" s="27">
        <v>624</v>
      </c>
      <c r="L67" s="28" t="s">
        <v>805</v>
      </c>
      <c r="M67" s="26"/>
      <c r="N67" s="27"/>
      <c r="O67" s="27"/>
      <c r="P67" s="29"/>
    </row>
    <row r="68" spans="1:16">
      <c r="A68" s="36"/>
      <c r="B68" s="27">
        <v>919</v>
      </c>
      <c r="C68" s="27">
        <v>307</v>
      </c>
      <c r="D68" s="27" t="s">
        <v>815</v>
      </c>
      <c r="E68" s="26" t="s">
        <v>214</v>
      </c>
      <c r="F68" s="27">
        <v>562</v>
      </c>
      <c r="G68" s="27">
        <v>188</v>
      </c>
      <c r="H68" s="27" t="s">
        <v>818</v>
      </c>
      <c r="I68" s="30"/>
      <c r="J68" s="27">
        <v>2173</v>
      </c>
      <c r="K68" s="27">
        <v>725</v>
      </c>
      <c r="L68" s="28" t="s">
        <v>809</v>
      </c>
      <c r="M68" s="26"/>
      <c r="N68" s="27"/>
      <c r="O68" s="27"/>
      <c r="P68" s="29"/>
    </row>
    <row r="69" spans="1:16">
      <c r="A69" s="36"/>
      <c r="B69" s="27">
        <v>1049</v>
      </c>
      <c r="C69" s="27">
        <v>350</v>
      </c>
      <c r="D69" s="27" t="s">
        <v>805</v>
      </c>
      <c r="E69" s="30"/>
      <c r="F69" s="27">
        <v>929</v>
      </c>
      <c r="G69" s="27">
        <v>310</v>
      </c>
      <c r="H69" s="27" t="s">
        <v>816</v>
      </c>
      <c r="I69" s="30"/>
      <c r="J69" s="27">
        <v>2261</v>
      </c>
      <c r="K69" s="27">
        <v>754</v>
      </c>
      <c r="L69" s="28" t="s">
        <v>805</v>
      </c>
      <c r="M69" s="30"/>
      <c r="N69" s="27"/>
      <c r="O69" s="27"/>
      <c r="P69" s="29"/>
    </row>
    <row r="70" spans="1:16">
      <c r="A70" s="36"/>
      <c r="B70" s="27">
        <v>1082</v>
      </c>
      <c r="C70" s="27">
        <v>361</v>
      </c>
      <c r="D70" s="27" t="s">
        <v>805</v>
      </c>
      <c r="E70" s="30"/>
      <c r="F70" s="27">
        <v>985</v>
      </c>
      <c r="G70" s="27">
        <v>329</v>
      </c>
      <c r="H70" s="27" t="s">
        <v>802</v>
      </c>
      <c r="I70" s="26" t="s">
        <v>223</v>
      </c>
      <c r="J70" s="27">
        <v>59</v>
      </c>
      <c r="K70" s="27">
        <v>20</v>
      </c>
      <c r="L70" s="28" t="s">
        <v>800</v>
      </c>
      <c r="M70" s="26"/>
      <c r="N70" s="27"/>
      <c r="O70" s="27"/>
      <c r="P70" s="29"/>
    </row>
    <row r="71" spans="1:16">
      <c r="A71" s="36"/>
      <c r="B71" s="27">
        <v>1205</v>
      </c>
      <c r="C71" s="27">
        <v>402</v>
      </c>
      <c r="D71" s="27" t="s">
        <v>805</v>
      </c>
      <c r="E71" s="30"/>
      <c r="F71" s="27">
        <v>986</v>
      </c>
      <c r="G71" s="27">
        <v>329</v>
      </c>
      <c r="H71" s="27" t="s">
        <v>802</v>
      </c>
      <c r="I71" s="30"/>
      <c r="J71" s="27">
        <v>181</v>
      </c>
      <c r="K71" s="27">
        <v>61</v>
      </c>
      <c r="L71" s="28" t="s">
        <v>823</v>
      </c>
      <c r="M71" s="26"/>
      <c r="N71" s="27"/>
      <c r="O71" s="27"/>
      <c r="P71" s="29"/>
    </row>
    <row r="72" spans="1:16">
      <c r="A72" s="36"/>
      <c r="B72" s="27">
        <v>1336</v>
      </c>
      <c r="C72" s="27">
        <v>446</v>
      </c>
      <c r="D72" s="27" t="s">
        <v>809</v>
      </c>
      <c r="E72" s="30"/>
      <c r="F72" s="27">
        <v>1031</v>
      </c>
      <c r="G72" s="27">
        <v>344</v>
      </c>
      <c r="H72" s="27" t="s">
        <v>811</v>
      </c>
      <c r="I72" s="30"/>
      <c r="J72" s="27">
        <v>388</v>
      </c>
      <c r="K72" s="27">
        <v>130</v>
      </c>
      <c r="L72" s="28" t="s">
        <v>801</v>
      </c>
      <c r="M72" s="26"/>
      <c r="N72" s="27"/>
      <c r="O72" s="27"/>
      <c r="P72" s="29"/>
    </row>
    <row r="73" spans="1:16">
      <c r="A73" s="24"/>
      <c r="B73" s="27">
        <v>1541</v>
      </c>
      <c r="C73" s="27">
        <v>514</v>
      </c>
      <c r="D73" s="27" t="s">
        <v>805</v>
      </c>
      <c r="E73" s="30"/>
      <c r="F73" s="27">
        <v>1070</v>
      </c>
      <c r="G73" s="27">
        <v>357</v>
      </c>
      <c r="H73" s="27" t="s">
        <v>816</v>
      </c>
      <c r="I73" s="30"/>
      <c r="J73" s="27">
        <v>646</v>
      </c>
      <c r="K73" s="27">
        <v>216</v>
      </c>
      <c r="L73" s="28" t="s">
        <v>815</v>
      </c>
      <c r="M73" s="26"/>
      <c r="N73" s="27"/>
      <c r="O73" s="27"/>
      <c r="P73" s="29"/>
    </row>
    <row r="74" spans="1:16">
      <c r="A74" s="35"/>
      <c r="B74" s="27">
        <v>1598</v>
      </c>
      <c r="C74" s="27">
        <v>533</v>
      </c>
      <c r="D74" s="27" t="s">
        <v>814</v>
      </c>
      <c r="E74" s="30"/>
      <c r="F74" s="27">
        <v>1127</v>
      </c>
      <c r="G74" s="27">
        <v>376</v>
      </c>
      <c r="H74" s="27" t="s">
        <v>805</v>
      </c>
      <c r="I74" s="30"/>
      <c r="J74" s="27">
        <v>961</v>
      </c>
      <c r="K74" s="27">
        <v>321</v>
      </c>
      <c r="L74" s="28" t="s">
        <v>823</v>
      </c>
      <c r="M74" s="26"/>
      <c r="N74" s="27"/>
      <c r="O74" s="27"/>
      <c r="P74" s="29"/>
    </row>
    <row r="75" spans="1:16">
      <c r="A75" s="35" t="s">
        <v>206</v>
      </c>
      <c r="B75" s="27">
        <v>13</v>
      </c>
      <c r="C75" s="27">
        <v>5</v>
      </c>
      <c r="D75" s="27" t="s">
        <v>809</v>
      </c>
      <c r="E75" s="30"/>
      <c r="F75" s="27">
        <v>1394</v>
      </c>
      <c r="G75" s="27">
        <v>465</v>
      </c>
      <c r="H75" s="27" t="s">
        <v>814</v>
      </c>
      <c r="I75" s="30"/>
      <c r="J75" s="27">
        <v>1606</v>
      </c>
      <c r="K75" s="27">
        <v>536</v>
      </c>
      <c r="L75" s="28" t="s">
        <v>815</v>
      </c>
      <c r="M75" s="26"/>
      <c r="N75" s="27"/>
      <c r="O75" s="27"/>
      <c r="P75" s="29"/>
    </row>
    <row r="76" spans="1:16">
      <c r="A76" s="36"/>
      <c r="B76" s="27">
        <v>262</v>
      </c>
      <c r="C76" s="27">
        <v>88</v>
      </c>
      <c r="D76" s="27" t="s">
        <v>827</v>
      </c>
      <c r="E76" s="26"/>
      <c r="F76" s="27">
        <v>1438</v>
      </c>
      <c r="G76" s="27">
        <v>480</v>
      </c>
      <c r="H76" s="27" t="s">
        <v>815</v>
      </c>
      <c r="I76" s="26" t="s">
        <v>224</v>
      </c>
      <c r="J76" s="27">
        <v>226</v>
      </c>
      <c r="K76" s="27">
        <v>76</v>
      </c>
      <c r="L76" s="28" t="s">
        <v>801</v>
      </c>
      <c r="M76" s="26"/>
      <c r="N76" s="27"/>
      <c r="O76" s="27"/>
      <c r="P76" s="29"/>
    </row>
    <row r="77" spans="1:16">
      <c r="A77" s="36"/>
      <c r="B77" s="27">
        <v>263</v>
      </c>
      <c r="C77" s="27">
        <v>88</v>
      </c>
      <c r="D77" s="27" t="s">
        <v>827</v>
      </c>
      <c r="E77" s="26" t="s">
        <v>215</v>
      </c>
      <c r="F77" s="27">
        <v>668</v>
      </c>
      <c r="G77" s="27">
        <v>223</v>
      </c>
      <c r="H77" s="27" t="s">
        <v>811</v>
      </c>
      <c r="I77" s="30"/>
      <c r="J77" s="27">
        <v>311</v>
      </c>
      <c r="K77" s="27">
        <v>104</v>
      </c>
      <c r="L77" s="28" t="s">
        <v>820</v>
      </c>
      <c r="M77" s="26"/>
      <c r="N77" s="27"/>
      <c r="O77" s="27"/>
      <c r="P77" s="29"/>
    </row>
    <row r="78" spans="1:16">
      <c r="A78" s="36"/>
      <c r="B78" s="27">
        <v>884</v>
      </c>
      <c r="C78" s="27">
        <v>295</v>
      </c>
      <c r="D78" s="27" t="s">
        <v>828</v>
      </c>
      <c r="E78" s="30"/>
      <c r="F78" s="27">
        <v>680</v>
      </c>
      <c r="G78" s="27">
        <v>227</v>
      </c>
      <c r="H78" s="27" t="s">
        <v>808</v>
      </c>
      <c r="I78" s="30"/>
      <c r="J78" s="27">
        <v>367</v>
      </c>
      <c r="K78" s="27">
        <v>123</v>
      </c>
      <c r="L78" s="28" t="s">
        <v>820</v>
      </c>
      <c r="M78" s="26"/>
      <c r="N78" s="27"/>
      <c r="O78" s="27"/>
      <c r="P78" s="29"/>
    </row>
    <row r="79" spans="1:16">
      <c r="A79" s="36"/>
      <c r="B79" s="27">
        <v>901</v>
      </c>
      <c r="C79" s="27">
        <v>301</v>
      </c>
      <c r="D79" s="27" t="s">
        <v>815</v>
      </c>
      <c r="E79" s="30"/>
      <c r="F79" s="27">
        <v>943</v>
      </c>
      <c r="G79" s="27">
        <v>315</v>
      </c>
      <c r="H79" s="27" t="s">
        <v>803</v>
      </c>
      <c r="I79" s="26"/>
      <c r="J79" s="27">
        <v>1033</v>
      </c>
      <c r="K79" s="27">
        <v>345</v>
      </c>
      <c r="L79" s="28" t="s">
        <v>809</v>
      </c>
      <c r="M79" s="26"/>
      <c r="N79" s="27"/>
      <c r="O79" s="27"/>
      <c r="P79" s="29"/>
    </row>
    <row r="80" spans="1:16">
      <c r="A80" s="36"/>
      <c r="B80" s="27">
        <v>914</v>
      </c>
      <c r="C80" s="27">
        <v>305</v>
      </c>
      <c r="D80" s="27" t="s">
        <v>816</v>
      </c>
      <c r="E80" s="30"/>
      <c r="F80" s="27">
        <v>1699</v>
      </c>
      <c r="G80" s="27">
        <v>567</v>
      </c>
      <c r="H80" s="27" t="s">
        <v>815</v>
      </c>
      <c r="I80" s="30"/>
      <c r="J80" s="27">
        <v>1172</v>
      </c>
      <c r="K80" s="27">
        <v>391</v>
      </c>
      <c r="L80" s="28" t="s">
        <v>811</v>
      </c>
      <c r="M80" s="26"/>
      <c r="N80" s="27"/>
      <c r="O80" s="27"/>
      <c r="P80" s="29"/>
    </row>
    <row r="81" spans="1:16">
      <c r="A81" s="36"/>
      <c r="B81" s="27">
        <v>971</v>
      </c>
      <c r="C81" s="27">
        <v>324</v>
      </c>
      <c r="D81" s="27" t="s">
        <v>817</v>
      </c>
      <c r="E81" s="30"/>
      <c r="F81" s="27">
        <v>1918</v>
      </c>
      <c r="G81" s="27">
        <v>640</v>
      </c>
      <c r="H81" s="27" t="s">
        <v>818</v>
      </c>
      <c r="I81" s="30"/>
      <c r="J81" s="27">
        <v>1205</v>
      </c>
      <c r="K81" s="27">
        <v>402</v>
      </c>
      <c r="L81" s="28" t="s">
        <v>799</v>
      </c>
      <c r="M81" s="26"/>
      <c r="N81" s="27"/>
      <c r="O81" s="27"/>
      <c r="P81" s="29"/>
    </row>
    <row r="82" spans="1:16">
      <c r="A82" s="36"/>
      <c r="B82" s="27">
        <v>1208</v>
      </c>
      <c r="C82" s="27">
        <v>403</v>
      </c>
      <c r="D82" s="27" t="s">
        <v>811</v>
      </c>
      <c r="E82" s="30"/>
      <c r="F82" s="27">
        <v>2113</v>
      </c>
      <c r="G82" s="27">
        <v>705</v>
      </c>
      <c r="H82" s="27" t="s">
        <v>818</v>
      </c>
      <c r="I82" s="30"/>
      <c r="J82" s="27">
        <v>1595</v>
      </c>
      <c r="K82" s="27">
        <v>532</v>
      </c>
      <c r="L82" s="28" t="s">
        <v>805</v>
      </c>
      <c r="M82" s="26"/>
      <c r="N82" s="27"/>
      <c r="O82" s="27"/>
      <c r="P82" s="29"/>
    </row>
    <row r="83" spans="1:16">
      <c r="A83" s="24"/>
      <c r="B83" s="27">
        <v>1220</v>
      </c>
      <c r="C83" s="27">
        <v>407</v>
      </c>
      <c r="D83" s="27" t="s">
        <v>800</v>
      </c>
      <c r="E83" s="30"/>
      <c r="F83" s="27">
        <v>2506</v>
      </c>
      <c r="G83" s="27">
        <v>836</v>
      </c>
      <c r="H83" s="27" t="s">
        <v>818</v>
      </c>
      <c r="I83" s="30"/>
      <c r="J83" s="27">
        <v>1652</v>
      </c>
      <c r="K83" s="27">
        <v>551</v>
      </c>
      <c r="L83" s="28" t="s">
        <v>814</v>
      </c>
      <c r="M83" s="26"/>
      <c r="N83" s="27"/>
      <c r="O83" s="27"/>
      <c r="P83" s="29"/>
    </row>
    <row r="84" spans="1:16">
      <c r="A84" s="35"/>
      <c r="B84" s="27">
        <v>1337</v>
      </c>
      <c r="C84" s="27">
        <v>446</v>
      </c>
      <c r="D84" s="27" t="s">
        <v>814</v>
      </c>
      <c r="E84" s="26" t="s">
        <v>216</v>
      </c>
      <c r="F84" s="27">
        <v>647</v>
      </c>
      <c r="G84" s="27">
        <v>216</v>
      </c>
      <c r="H84" s="27" t="s">
        <v>814</v>
      </c>
      <c r="I84" s="30"/>
      <c r="J84" s="27"/>
      <c r="K84" s="27"/>
      <c r="L84" s="28"/>
      <c r="M84" s="26"/>
      <c r="N84" s="27"/>
      <c r="O84" s="27"/>
      <c r="P84" s="29"/>
    </row>
    <row r="85" spans="1:16">
      <c r="A85" s="35" t="s">
        <v>207</v>
      </c>
      <c r="B85" s="27">
        <v>184</v>
      </c>
      <c r="C85" s="27">
        <v>62</v>
      </c>
      <c r="D85" s="27" t="s">
        <v>803</v>
      </c>
      <c r="E85" s="30"/>
      <c r="F85" s="27">
        <v>808</v>
      </c>
      <c r="G85" s="27">
        <v>270</v>
      </c>
      <c r="H85" s="27" t="s">
        <v>803</v>
      </c>
      <c r="I85" s="30"/>
      <c r="J85" s="31"/>
      <c r="K85" s="31"/>
      <c r="L85" s="32"/>
      <c r="M85" s="30"/>
      <c r="N85" s="27"/>
      <c r="O85" s="27"/>
      <c r="P85" s="29"/>
    </row>
    <row r="86" spans="1:16" ht="16">
      <c r="A86" s="33"/>
      <c r="M86" s="26"/>
      <c r="N86" s="27"/>
      <c r="O86" s="27"/>
      <c r="P86" s="29"/>
    </row>
    <row r="87" spans="1:16">
      <c r="A87" s="24"/>
      <c r="B87" s="27"/>
      <c r="C87" s="27"/>
      <c r="D87" s="28"/>
      <c r="E87" s="30"/>
      <c r="F87" s="27"/>
      <c r="G87" s="27"/>
      <c r="H87" s="28"/>
      <c r="I87" s="30"/>
      <c r="J87" s="27"/>
      <c r="K87" s="27"/>
      <c r="L87" s="28"/>
      <c r="M87" s="26"/>
      <c r="N87" s="27"/>
      <c r="O87" s="27"/>
      <c r="P87" s="29"/>
    </row>
    <row r="88" spans="1:16">
      <c r="A88" s="26"/>
      <c r="B88" s="27"/>
      <c r="C88" s="27"/>
      <c r="D88" s="28"/>
      <c r="E88" s="30"/>
      <c r="F88" s="27"/>
      <c r="G88" s="27"/>
      <c r="H88" s="28"/>
      <c r="I88" s="30"/>
      <c r="J88" s="27"/>
      <c r="K88" s="27"/>
      <c r="L88" s="28"/>
      <c r="M88" s="26"/>
      <c r="N88" s="27"/>
      <c r="O88" s="27"/>
      <c r="P88" s="29"/>
    </row>
    <row r="89" spans="1:16">
      <c r="A89" s="30"/>
      <c r="B89" s="27"/>
      <c r="C89" s="27"/>
      <c r="D89" s="28"/>
      <c r="E89" s="30"/>
      <c r="F89" s="27"/>
      <c r="G89" s="27"/>
      <c r="H89" s="28"/>
      <c r="I89" s="30"/>
      <c r="J89" s="27"/>
      <c r="K89" s="27"/>
      <c r="L89" s="28"/>
      <c r="M89" s="26"/>
      <c r="N89" s="27"/>
      <c r="O89" s="27"/>
      <c r="P89" s="29"/>
    </row>
    <row r="90" spans="1:16">
      <c r="A90" s="30"/>
      <c r="B90" s="27"/>
      <c r="C90" s="27"/>
      <c r="D90" s="28"/>
      <c r="E90" s="26"/>
      <c r="F90" s="27"/>
      <c r="G90" s="27"/>
      <c r="H90" s="28"/>
      <c r="I90" s="30"/>
      <c r="J90" s="27"/>
      <c r="K90" s="27"/>
      <c r="L90" s="28"/>
      <c r="M90" s="26"/>
      <c r="N90" s="27"/>
      <c r="O90" s="27"/>
      <c r="P90" s="29"/>
    </row>
    <row r="91" spans="1:16">
      <c r="A91" s="30"/>
      <c r="B91" s="27"/>
      <c r="C91" s="27"/>
      <c r="D91" s="28"/>
      <c r="E91" s="30"/>
      <c r="F91" s="27"/>
      <c r="G91" s="27"/>
      <c r="H91" s="28"/>
      <c r="I91" s="30"/>
      <c r="J91" s="27"/>
      <c r="K91" s="27"/>
      <c r="L91" s="28"/>
      <c r="M91" s="26"/>
      <c r="N91" s="27"/>
      <c r="O91" s="27"/>
      <c r="P91" s="29"/>
    </row>
    <row r="92" spans="1:16">
      <c r="A92" s="30"/>
      <c r="B92" s="27"/>
      <c r="C92" s="27"/>
      <c r="D92" s="28"/>
      <c r="E92" s="30"/>
      <c r="F92" s="27"/>
      <c r="G92" s="27"/>
      <c r="H92" s="28"/>
      <c r="I92" s="30"/>
      <c r="J92" s="27"/>
      <c r="K92" s="27"/>
      <c r="L92" s="28"/>
      <c r="M92" s="26"/>
      <c r="N92" s="27"/>
      <c r="O92" s="27"/>
      <c r="P92" s="29"/>
    </row>
    <row r="93" spans="1:16">
      <c r="A93" s="26"/>
      <c r="B93" s="27"/>
      <c r="C93" s="27"/>
      <c r="D93" s="28"/>
      <c r="E93" s="30"/>
      <c r="F93" s="27"/>
      <c r="G93" s="27"/>
      <c r="H93" s="28"/>
      <c r="I93" s="30"/>
      <c r="J93" s="27"/>
      <c r="K93" s="27"/>
      <c r="L93" s="28"/>
      <c r="M93" s="26"/>
      <c r="N93" s="27"/>
      <c r="O93" s="27"/>
      <c r="P93" s="29"/>
    </row>
    <row r="94" spans="1:16">
      <c r="A94" s="30"/>
      <c r="B94" s="27"/>
      <c r="C94" s="27"/>
      <c r="D94" s="28"/>
      <c r="E94" s="30"/>
      <c r="F94" s="27"/>
      <c r="G94" s="27"/>
      <c r="H94" s="28"/>
      <c r="I94" s="30"/>
      <c r="J94" s="27"/>
      <c r="K94" s="27"/>
      <c r="L94" s="28"/>
      <c r="M94" s="26"/>
      <c r="N94" s="27"/>
      <c r="O94" s="27"/>
      <c r="P94" s="29"/>
    </row>
    <row r="95" spans="1:16">
      <c r="A95" s="30"/>
      <c r="B95" s="27"/>
      <c r="C95" s="27"/>
      <c r="D95" s="28"/>
      <c r="E95" s="30"/>
      <c r="F95" s="27"/>
      <c r="G95" s="27"/>
      <c r="H95" s="28"/>
      <c r="I95" s="30"/>
      <c r="J95" s="27"/>
      <c r="K95" s="27"/>
      <c r="L95" s="28"/>
      <c r="M95" s="26"/>
      <c r="N95" s="27"/>
      <c r="O95" s="27"/>
      <c r="P95" s="29"/>
    </row>
    <row r="96" spans="1:16">
      <c r="A96" s="30"/>
      <c r="B96" s="27"/>
      <c r="C96" s="27"/>
      <c r="D96" s="28"/>
      <c r="E96" s="30"/>
      <c r="F96" s="27"/>
      <c r="G96" s="27"/>
      <c r="H96" s="28"/>
      <c r="I96" s="30"/>
      <c r="J96" s="27"/>
      <c r="K96" s="27"/>
      <c r="L96" s="28"/>
      <c r="M96" s="26"/>
      <c r="N96" s="27"/>
      <c r="O96" s="27"/>
      <c r="P96" s="29"/>
    </row>
    <row r="97" spans="1:16">
      <c r="A97" s="30"/>
      <c r="B97" s="27"/>
      <c r="C97" s="27"/>
      <c r="D97" s="28"/>
      <c r="E97" s="30"/>
      <c r="F97" s="27"/>
      <c r="G97" s="27"/>
      <c r="H97" s="28"/>
      <c r="I97" s="30"/>
      <c r="J97" s="27"/>
      <c r="K97" s="27"/>
      <c r="L97" s="28"/>
      <c r="M97" s="26"/>
      <c r="N97" s="27"/>
      <c r="O97" s="27"/>
      <c r="P97" s="29"/>
    </row>
    <row r="98" spans="1:16">
      <c r="A98" s="24"/>
      <c r="B98" s="27"/>
      <c r="C98" s="27"/>
      <c r="D98" s="28"/>
      <c r="E98" s="30"/>
      <c r="F98" s="27"/>
      <c r="G98" s="27"/>
      <c r="H98" s="28"/>
      <c r="I98" s="30"/>
      <c r="J98" s="27"/>
      <c r="K98" s="27"/>
      <c r="L98" s="28"/>
      <c r="M98" s="26"/>
      <c r="N98" s="27"/>
      <c r="O98" s="27"/>
      <c r="P98" s="29"/>
    </row>
    <row r="99" spans="1:16">
      <c r="A99" s="26"/>
      <c r="B99" s="27"/>
      <c r="C99" s="27"/>
      <c r="D99" s="28"/>
      <c r="E99" s="30"/>
      <c r="F99" s="27"/>
      <c r="G99" s="27"/>
      <c r="H99" s="28"/>
      <c r="I99" s="26"/>
      <c r="J99" s="27"/>
      <c r="K99" s="27"/>
      <c r="L99" s="29"/>
      <c r="M99" s="30"/>
      <c r="N99" s="27"/>
      <c r="O99" s="27"/>
      <c r="P99" s="29"/>
    </row>
    <row r="100" spans="1:16">
      <c r="A100" s="30"/>
      <c r="B100" s="27"/>
      <c r="C100" s="27"/>
      <c r="D100" s="28"/>
      <c r="E100" s="30"/>
      <c r="F100" s="27"/>
      <c r="G100" s="27"/>
      <c r="H100" s="28"/>
      <c r="I100" s="26"/>
      <c r="J100" s="27"/>
      <c r="K100" s="27"/>
      <c r="L100" s="29"/>
      <c r="M100" s="26"/>
      <c r="N100" s="27"/>
      <c r="O100" s="27"/>
      <c r="P100" s="29"/>
    </row>
    <row r="101" spans="1:16">
      <c r="A101" s="30"/>
      <c r="B101" s="27"/>
      <c r="C101" s="27"/>
      <c r="D101" s="28"/>
      <c r="E101" s="26"/>
      <c r="F101" s="27"/>
      <c r="G101" s="27"/>
      <c r="H101" s="28"/>
      <c r="I101" s="30"/>
      <c r="J101" s="27"/>
      <c r="K101" s="27"/>
      <c r="L101" s="29"/>
      <c r="M101" s="26"/>
      <c r="N101" s="27"/>
      <c r="O101" s="27"/>
      <c r="P101" s="29"/>
    </row>
    <row r="102" spans="1:16">
      <c r="A102" s="30"/>
      <c r="B102" s="27"/>
      <c r="C102" s="27"/>
      <c r="D102" s="28"/>
      <c r="E102" s="30"/>
      <c r="F102" s="27"/>
      <c r="G102" s="27"/>
      <c r="H102" s="28"/>
      <c r="I102" s="30"/>
      <c r="J102" s="27"/>
      <c r="K102" s="27"/>
      <c r="L102" s="29"/>
      <c r="M102" s="26"/>
      <c r="N102" s="27"/>
      <c r="O102" s="27"/>
      <c r="P102" s="29"/>
    </row>
    <row r="103" spans="1:16">
      <c r="A103" s="30"/>
      <c r="B103" s="27"/>
      <c r="C103" s="27"/>
      <c r="D103" s="28"/>
      <c r="E103" s="30"/>
      <c r="F103" s="27"/>
      <c r="G103" s="27"/>
      <c r="H103" s="28"/>
      <c r="I103" s="30"/>
      <c r="J103" s="27"/>
      <c r="K103" s="27"/>
      <c r="L103" s="29"/>
      <c r="M103" s="26"/>
      <c r="N103" s="27"/>
      <c r="O103" s="27"/>
      <c r="P103" s="29"/>
    </row>
    <row r="104" spans="1:16">
      <c r="A104" s="30"/>
      <c r="B104" s="27"/>
      <c r="C104" s="27"/>
      <c r="D104" s="28"/>
      <c r="E104" s="30"/>
      <c r="F104" s="27"/>
      <c r="G104" s="27"/>
      <c r="H104" s="28"/>
      <c r="I104" s="30"/>
      <c r="J104" s="27"/>
      <c r="K104" s="27"/>
      <c r="L104" s="29"/>
      <c r="M104" s="26"/>
      <c r="N104" s="27"/>
      <c r="O104" s="27"/>
      <c r="P104" s="29"/>
    </row>
    <row r="105" spans="1:16">
      <c r="A105" s="30"/>
      <c r="B105" s="27"/>
      <c r="C105" s="27"/>
      <c r="D105" s="28"/>
      <c r="E105" s="30"/>
      <c r="F105" s="27"/>
      <c r="G105" s="27"/>
      <c r="H105" s="28"/>
      <c r="I105" s="30"/>
      <c r="J105" s="27"/>
      <c r="K105" s="27"/>
      <c r="L105" s="29"/>
      <c r="M105" s="26"/>
      <c r="N105" s="27"/>
      <c r="O105" s="27"/>
      <c r="P105" s="29"/>
    </row>
    <row r="106" spans="1:16">
      <c r="A106" s="30"/>
      <c r="B106" s="27"/>
      <c r="C106" s="27"/>
      <c r="D106" s="28"/>
      <c r="E106" s="30"/>
      <c r="F106" s="27"/>
      <c r="G106" s="27"/>
      <c r="H106" s="28"/>
      <c r="I106" s="30"/>
      <c r="J106" s="27"/>
      <c r="K106" s="27"/>
      <c r="L106" s="29"/>
      <c r="M106" s="26"/>
      <c r="N106" s="27"/>
      <c r="O106" s="27"/>
      <c r="P106" s="29"/>
    </row>
    <row r="107" spans="1:16">
      <c r="A107" s="30"/>
      <c r="B107" s="27"/>
      <c r="C107" s="27"/>
      <c r="D107" s="28"/>
      <c r="E107" s="30"/>
      <c r="F107" s="27"/>
      <c r="G107" s="27"/>
      <c r="H107" s="28"/>
      <c r="I107" s="30"/>
      <c r="J107" s="27"/>
      <c r="K107" s="27"/>
      <c r="L107" s="29"/>
      <c r="M107" s="26"/>
      <c r="N107" s="31"/>
      <c r="O107" s="31"/>
      <c r="P107" s="32"/>
    </row>
    <row r="108" spans="1:16">
      <c r="A108" s="30"/>
      <c r="B108" s="27"/>
      <c r="C108" s="27"/>
      <c r="D108" s="28"/>
      <c r="E108" s="26"/>
      <c r="F108" s="27"/>
      <c r="G108" s="27"/>
      <c r="H108" s="28"/>
      <c r="I108" s="30"/>
      <c r="J108" s="27"/>
      <c r="K108" s="27"/>
      <c r="L108" s="29"/>
      <c r="M108" s="26"/>
      <c r="N108" s="27"/>
      <c r="O108" s="27"/>
      <c r="P108" s="29"/>
    </row>
    <row r="109" spans="1:16">
      <c r="A109" s="30"/>
      <c r="B109" s="27"/>
      <c r="C109" s="27"/>
      <c r="D109" s="28"/>
      <c r="E109" s="30"/>
      <c r="F109" s="27"/>
      <c r="G109" s="27"/>
      <c r="H109" s="28"/>
      <c r="I109" s="30"/>
      <c r="J109" s="27"/>
      <c r="K109" s="27"/>
      <c r="L109" s="29"/>
      <c r="M109" s="26"/>
      <c r="N109" s="27"/>
      <c r="O109" s="27"/>
      <c r="P109" s="29"/>
    </row>
    <row r="110" spans="1:16">
      <c r="A110" s="30"/>
      <c r="B110" s="27"/>
      <c r="C110" s="27"/>
      <c r="D110" s="28"/>
      <c r="E110" s="30"/>
      <c r="F110" s="27"/>
      <c r="G110" s="27"/>
      <c r="H110" s="28"/>
      <c r="I110" s="30"/>
      <c r="J110" s="27"/>
      <c r="K110" s="27"/>
      <c r="L110" s="29"/>
      <c r="M110" s="26"/>
      <c r="N110" s="27"/>
      <c r="O110" s="27"/>
      <c r="P110" s="29"/>
    </row>
    <row r="111" spans="1:16">
      <c r="A111" s="30"/>
      <c r="B111" s="27"/>
      <c r="C111" s="27"/>
      <c r="D111" s="28"/>
      <c r="E111" s="30"/>
      <c r="F111" s="27"/>
      <c r="G111" s="27"/>
      <c r="H111" s="28"/>
      <c r="I111" s="30"/>
      <c r="J111" s="27"/>
      <c r="K111" s="27"/>
      <c r="L111" s="29"/>
      <c r="M111" s="26"/>
      <c r="N111" s="27"/>
      <c r="O111" s="27"/>
      <c r="P111" s="29"/>
    </row>
    <row r="112" spans="1:16">
      <c r="A112" s="26"/>
      <c r="B112" s="27"/>
      <c r="C112" s="27"/>
      <c r="D112" s="28"/>
      <c r="E112" s="30"/>
      <c r="F112" s="27"/>
      <c r="G112" s="27"/>
      <c r="H112" s="28"/>
      <c r="I112" s="30"/>
      <c r="J112" s="27"/>
      <c r="K112" s="27"/>
      <c r="L112" s="29"/>
      <c r="M112" s="26"/>
      <c r="N112" s="27"/>
      <c r="O112" s="27"/>
      <c r="P112" s="29"/>
    </row>
    <row r="113" spans="1:16">
      <c r="A113" s="30"/>
      <c r="B113" s="27"/>
      <c r="C113" s="27"/>
      <c r="D113" s="28"/>
      <c r="E113" s="30"/>
      <c r="F113" s="27"/>
      <c r="G113" s="27"/>
      <c r="H113" s="28"/>
      <c r="I113" s="30"/>
      <c r="J113" s="27"/>
      <c r="K113" s="27"/>
      <c r="L113" s="29"/>
      <c r="M113" s="26"/>
      <c r="N113" s="27"/>
      <c r="O113" s="27"/>
      <c r="P113" s="29"/>
    </row>
    <row r="114" spans="1:16">
      <c r="A114" s="30"/>
      <c r="B114" s="27"/>
      <c r="C114" s="27"/>
      <c r="D114" s="28"/>
      <c r="E114" s="30"/>
      <c r="F114" s="27"/>
      <c r="G114" s="27"/>
      <c r="H114" s="28"/>
      <c r="I114" s="30"/>
      <c r="J114" s="27"/>
      <c r="K114" s="27"/>
      <c r="L114" s="29"/>
      <c r="M114" s="30"/>
      <c r="N114" s="27"/>
      <c r="O114" s="27"/>
      <c r="P114" s="29"/>
    </row>
    <row r="115" spans="1:16">
      <c r="A115" s="30"/>
      <c r="B115" s="27"/>
      <c r="C115" s="27"/>
      <c r="D115" s="28"/>
      <c r="E115" s="30"/>
      <c r="F115" s="27"/>
      <c r="G115" s="27"/>
      <c r="H115" s="28"/>
      <c r="I115" s="30"/>
      <c r="J115" s="27"/>
      <c r="K115" s="27"/>
      <c r="L115" s="29"/>
      <c r="M115" s="30"/>
      <c r="N115" s="27"/>
      <c r="O115" s="27"/>
      <c r="P115" s="29"/>
    </row>
    <row r="116" spans="1:16">
      <c r="A116" s="30"/>
      <c r="B116" s="27"/>
      <c r="C116" s="27"/>
      <c r="D116" s="28"/>
      <c r="E116" s="30"/>
      <c r="F116" s="27"/>
      <c r="G116" s="27"/>
      <c r="H116" s="28"/>
      <c r="I116" s="30"/>
      <c r="J116" s="27"/>
      <c r="K116" s="27"/>
      <c r="L116" s="29"/>
      <c r="M116" s="30"/>
      <c r="N116" s="27"/>
      <c r="O116" s="27"/>
      <c r="P116" s="29"/>
    </row>
    <row r="117" spans="1:16" ht="16">
      <c r="A117" s="33"/>
    </row>
    <row r="119" spans="1:16" ht="16">
      <c r="A119" s="17"/>
    </row>
  </sheetData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16"/>
  <sheetViews>
    <sheetView zoomScale="96" zoomScaleNormal="96" workbookViewId="0">
      <selection activeCell="N83" sqref="N83"/>
    </sheetView>
  </sheetViews>
  <sheetFormatPr baseColWidth="10" defaultColWidth="8.83203125" defaultRowHeight="15"/>
  <cols>
    <col min="1" max="1" width="9.6640625" bestFit="1" customWidth="1"/>
    <col min="2" max="2" width="19.5" bestFit="1" customWidth="1"/>
    <col min="3" max="3" width="20.5" bestFit="1" customWidth="1"/>
    <col min="4" max="4" width="25.6640625" bestFit="1" customWidth="1"/>
    <col min="5" max="5" width="10.83203125" bestFit="1" customWidth="1"/>
    <col min="6" max="6" width="19.5" bestFit="1" customWidth="1"/>
    <col min="7" max="7" width="20.5" bestFit="1" customWidth="1"/>
    <col min="8" max="8" width="25.6640625" bestFit="1" customWidth="1"/>
    <col min="9" max="9" width="10.83203125" bestFit="1" customWidth="1"/>
    <col min="10" max="10" width="19.5" bestFit="1" customWidth="1"/>
    <col min="11" max="11" width="20.5" bestFit="1" customWidth="1"/>
    <col min="12" max="12" width="25.6640625" bestFit="1" customWidth="1"/>
    <col min="13" max="13" width="10.83203125" bestFit="1" customWidth="1"/>
    <col min="14" max="14" width="19.5" bestFit="1" customWidth="1"/>
    <col min="15" max="15" width="20.5" bestFit="1" customWidth="1"/>
    <col min="16" max="16" width="25.6640625" bestFit="1" customWidth="1"/>
  </cols>
  <sheetData>
    <row r="1" spans="1:16" ht="16">
      <c r="A1" s="47" t="s">
        <v>831</v>
      </c>
      <c r="B1" s="47"/>
      <c r="C1" s="47"/>
      <c r="D1" s="47"/>
      <c r="E1" s="47"/>
      <c r="F1" s="47"/>
    </row>
    <row r="2" spans="1:16" ht="16">
      <c r="A2" s="23" t="s">
        <v>795</v>
      </c>
      <c r="B2" s="23" t="s">
        <v>796</v>
      </c>
      <c r="C2" s="23" t="s">
        <v>797</v>
      </c>
      <c r="D2" s="25" t="s">
        <v>798</v>
      </c>
      <c r="E2" s="23" t="s">
        <v>795</v>
      </c>
      <c r="F2" s="23" t="s">
        <v>796</v>
      </c>
      <c r="G2" s="23" t="s">
        <v>797</v>
      </c>
      <c r="H2" s="25" t="s">
        <v>798</v>
      </c>
      <c r="I2" s="23" t="s">
        <v>795</v>
      </c>
      <c r="J2" s="23" t="s">
        <v>796</v>
      </c>
      <c r="K2" s="23" t="s">
        <v>797</v>
      </c>
      <c r="L2" s="25" t="s">
        <v>798</v>
      </c>
      <c r="M2" s="23" t="s">
        <v>795</v>
      </c>
      <c r="N2" s="23" t="s">
        <v>796</v>
      </c>
      <c r="O2" s="23" t="s">
        <v>797</v>
      </c>
      <c r="P2" s="25" t="s">
        <v>798</v>
      </c>
    </row>
    <row r="3" spans="1:16">
      <c r="A3" s="26" t="s">
        <v>197</v>
      </c>
      <c r="B3" s="27">
        <v>95</v>
      </c>
      <c r="C3" s="27">
        <v>32</v>
      </c>
      <c r="D3" s="28" t="s">
        <v>799</v>
      </c>
      <c r="E3" s="26"/>
      <c r="F3" s="27">
        <v>731</v>
      </c>
      <c r="G3" s="27">
        <v>244</v>
      </c>
      <c r="H3" s="28" t="s">
        <v>800</v>
      </c>
      <c r="I3" s="26"/>
      <c r="J3" s="27">
        <v>1525</v>
      </c>
      <c r="K3" s="27">
        <v>509</v>
      </c>
      <c r="L3" s="28" t="s">
        <v>801</v>
      </c>
      <c r="M3" s="26"/>
      <c r="N3" s="27">
        <v>1643</v>
      </c>
      <c r="O3" s="27">
        <v>548</v>
      </c>
      <c r="P3" s="29" t="s">
        <v>802</v>
      </c>
    </row>
    <row r="4" spans="1:16">
      <c r="A4" s="24"/>
      <c r="B4" s="27">
        <v>190</v>
      </c>
      <c r="C4" s="27">
        <v>64</v>
      </c>
      <c r="D4" s="28" t="s">
        <v>803</v>
      </c>
      <c r="E4" s="30"/>
      <c r="F4" s="27">
        <v>893</v>
      </c>
      <c r="G4" s="27">
        <v>298</v>
      </c>
      <c r="H4" s="28" t="s">
        <v>804</v>
      </c>
      <c r="I4" s="30"/>
      <c r="J4" s="27">
        <v>1607</v>
      </c>
      <c r="K4" s="27">
        <v>536</v>
      </c>
      <c r="L4" s="28" t="s">
        <v>805</v>
      </c>
      <c r="M4" s="26" t="s">
        <v>219</v>
      </c>
      <c r="N4" s="27">
        <v>67</v>
      </c>
      <c r="O4" s="27">
        <v>23</v>
      </c>
      <c r="P4" s="29" t="s">
        <v>806</v>
      </c>
    </row>
    <row r="5" spans="1:16">
      <c r="A5" s="24"/>
      <c r="B5" s="27">
        <v>356</v>
      </c>
      <c r="C5" s="27">
        <v>119</v>
      </c>
      <c r="D5" s="28" t="s">
        <v>804</v>
      </c>
      <c r="E5" s="30"/>
      <c r="F5" s="27">
        <v>929</v>
      </c>
      <c r="G5" s="27">
        <v>310</v>
      </c>
      <c r="H5" s="28" t="s">
        <v>807</v>
      </c>
      <c r="I5" s="26" t="s">
        <v>212</v>
      </c>
      <c r="J5" s="27">
        <v>71</v>
      </c>
      <c r="K5" s="27">
        <v>24</v>
      </c>
      <c r="L5" s="28" t="s">
        <v>808</v>
      </c>
      <c r="M5" s="26"/>
      <c r="N5" s="27">
        <v>76</v>
      </c>
      <c r="O5" s="27">
        <v>26</v>
      </c>
      <c r="P5" s="29" t="s">
        <v>809</v>
      </c>
    </row>
    <row r="6" spans="1:16">
      <c r="A6" s="24"/>
      <c r="B6" s="27">
        <v>481</v>
      </c>
      <c r="C6" s="27">
        <v>161</v>
      </c>
      <c r="D6" s="28" t="s">
        <v>803</v>
      </c>
      <c r="E6" s="30"/>
      <c r="F6" s="27">
        <v>1049</v>
      </c>
      <c r="G6" s="27">
        <v>350</v>
      </c>
      <c r="H6" s="28" t="s">
        <v>805</v>
      </c>
      <c r="I6" s="30"/>
      <c r="J6" s="27">
        <v>95</v>
      </c>
      <c r="K6" s="27">
        <v>32</v>
      </c>
      <c r="L6" s="28" t="s">
        <v>799</v>
      </c>
      <c r="M6" s="26"/>
      <c r="N6" s="27">
        <v>149</v>
      </c>
      <c r="O6" s="27">
        <v>50</v>
      </c>
      <c r="P6" s="29" t="s">
        <v>810</v>
      </c>
    </row>
    <row r="7" spans="1:16">
      <c r="A7" s="24"/>
      <c r="B7" s="27">
        <v>700</v>
      </c>
      <c r="C7" s="27">
        <v>234</v>
      </c>
      <c r="D7" s="28" t="s">
        <v>803</v>
      </c>
      <c r="E7" s="30"/>
      <c r="F7" s="27">
        <v>1202</v>
      </c>
      <c r="G7" s="27">
        <v>401</v>
      </c>
      <c r="H7" s="28" t="s">
        <v>811</v>
      </c>
      <c r="I7" s="30"/>
      <c r="J7" s="27">
        <v>190</v>
      </c>
      <c r="K7" s="27">
        <v>64</v>
      </c>
      <c r="L7" s="28" t="s">
        <v>803</v>
      </c>
      <c r="M7" s="26"/>
      <c r="N7" s="27">
        <v>233</v>
      </c>
      <c r="O7" s="27">
        <v>78</v>
      </c>
      <c r="P7" s="29" t="s">
        <v>812</v>
      </c>
    </row>
    <row r="8" spans="1:16">
      <c r="A8" s="24"/>
      <c r="B8" s="27">
        <v>773</v>
      </c>
      <c r="C8" s="27">
        <v>258</v>
      </c>
      <c r="D8" s="28" t="s">
        <v>813</v>
      </c>
      <c r="E8" s="30"/>
      <c r="F8" s="27">
        <v>1205</v>
      </c>
      <c r="G8" s="27">
        <v>402</v>
      </c>
      <c r="H8" s="28" t="s">
        <v>814</v>
      </c>
      <c r="I8" s="30"/>
      <c r="J8" s="27">
        <v>356</v>
      </c>
      <c r="K8" s="27">
        <v>119</v>
      </c>
      <c r="L8" s="28" t="s">
        <v>804</v>
      </c>
      <c r="M8" s="26"/>
      <c r="N8" s="27">
        <v>284</v>
      </c>
      <c r="O8" s="27">
        <v>95</v>
      </c>
      <c r="P8" s="29" t="s">
        <v>804</v>
      </c>
    </row>
    <row r="9" spans="1:16">
      <c r="A9" s="24"/>
      <c r="B9" s="27">
        <v>808</v>
      </c>
      <c r="C9" s="27">
        <v>270</v>
      </c>
      <c r="D9" s="28" t="s">
        <v>803</v>
      </c>
      <c r="E9" s="30"/>
      <c r="F9" s="27">
        <v>1220</v>
      </c>
      <c r="G9" s="27">
        <v>407</v>
      </c>
      <c r="H9" s="28" t="s">
        <v>813</v>
      </c>
      <c r="I9" s="30"/>
      <c r="J9" s="27">
        <v>481</v>
      </c>
      <c r="K9" s="27">
        <v>161</v>
      </c>
      <c r="L9" s="28" t="s">
        <v>815</v>
      </c>
      <c r="M9" s="26"/>
      <c r="N9" s="27">
        <v>374</v>
      </c>
      <c r="O9" s="27">
        <v>125</v>
      </c>
      <c r="P9" s="29" t="s">
        <v>810</v>
      </c>
    </row>
    <row r="10" spans="1:16">
      <c r="A10" s="24"/>
      <c r="B10" s="27">
        <v>830</v>
      </c>
      <c r="C10" s="27">
        <v>277</v>
      </c>
      <c r="D10" s="28" t="s">
        <v>812</v>
      </c>
      <c r="E10" s="30"/>
      <c r="F10" s="27">
        <v>1256</v>
      </c>
      <c r="G10" s="27">
        <v>419</v>
      </c>
      <c r="H10" s="28" t="s">
        <v>800</v>
      </c>
      <c r="I10" s="30"/>
      <c r="J10" s="27">
        <v>773</v>
      </c>
      <c r="K10" s="27">
        <v>258</v>
      </c>
      <c r="L10" s="28" t="s">
        <v>813</v>
      </c>
      <c r="M10" s="26"/>
      <c r="N10" s="27">
        <v>389</v>
      </c>
      <c r="O10" s="27">
        <v>130</v>
      </c>
      <c r="P10" s="29" t="s">
        <v>812</v>
      </c>
    </row>
    <row r="11" spans="1:16">
      <c r="A11" s="24"/>
      <c r="B11" s="27">
        <v>961</v>
      </c>
      <c r="C11" s="27">
        <v>321</v>
      </c>
      <c r="D11" s="28" t="s">
        <v>801</v>
      </c>
      <c r="E11" s="26" t="s">
        <v>205</v>
      </c>
      <c r="F11" s="27">
        <v>17</v>
      </c>
      <c r="G11" s="27">
        <v>6</v>
      </c>
      <c r="H11" s="28" t="s">
        <v>799</v>
      </c>
      <c r="I11" s="30"/>
      <c r="J11" s="27">
        <v>808</v>
      </c>
      <c r="K11" s="27">
        <v>270</v>
      </c>
      <c r="L11" s="28" t="s">
        <v>803</v>
      </c>
      <c r="M11" s="26"/>
      <c r="N11" s="27">
        <v>434</v>
      </c>
      <c r="O11" s="27">
        <v>145</v>
      </c>
      <c r="P11" s="29" t="s">
        <v>816</v>
      </c>
    </row>
    <row r="12" spans="1:16">
      <c r="A12" s="24"/>
      <c r="B12" s="27">
        <v>974</v>
      </c>
      <c r="C12" s="27">
        <v>325</v>
      </c>
      <c r="D12" s="28" t="s">
        <v>812</v>
      </c>
      <c r="E12" s="30"/>
      <c r="F12" s="27">
        <v>62</v>
      </c>
      <c r="G12" s="27">
        <v>21</v>
      </c>
      <c r="H12" s="28" t="s">
        <v>808</v>
      </c>
      <c r="I12" s="30"/>
      <c r="J12" s="27">
        <v>830</v>
      </c>
      <c r="K12" s="27">
        <v>277</v>
      </c>
      <c r="L12" s="28" t="s">
        <v>812</v>
      </c>
      <c r="M12" s="26"/>
      <c r="N12" s="27">
        <v>851</v>
      </c>
      <c r="O12" s="27">
        <v>284</v>
      </c>
      <c r="P12" s="29" t="s">
        <v>817</v>
      </c>
    </row>
    <row r="13" spans="1:16">
      <c r="A13" s="24"/>
      <c r="B13" s="27">
        <v>1106</v>
      </c>
      <c r="C13" s="27">
        <v>369</v>
      </c>
      <c r="D13" s="28" t="s">
        <v>814</v>
      </c>
      <c r="E13" s="30"/>
      <c r="F13" s="27">
        <v>89</v>
      </c>
      <c r="G13" s="27">
        <v>30</v>
      </c>
      <c r="H13" s="28" t="s">
        <v>812</v>
      </c>
      <c r="I13" s="30"/>
      <c r="J13" s="27">
        <v>961</v>
      </c>
      <c r="K13" s="27">
        <v>321</v>
      </c>
      <c r="L13" s="28" t="s">
        <v>801</v>
      </c>
      <c r="M13" s="26"/>
      <c r="N13" s="27">
        <v>856</v>
      </c>
      <c r="O13" s="27">
        <v>286</v>
      </c>
      <c r="P13" s="29" t="s">
        <v>818</v>
      </c>
    </row>
    <row r="14" spans="1:16">
      <c r="A14" s="24"/>
      <c r="B14" s="27">
        <v>1180</v>
      </c>
      <c r="C14" s="27">
        <v>394</v>
      </c>
      <c r="D14" s="28" t="s">
        <v>803</v>
      </c>
      <c r="E14" s="30"/>
      <c r="F14" s="27">
        <v>176</v>
      </c>
      <c r="G14" s="27">
        <v>59</v>
      </c>
      <c r="H14" s="28" t="s">
        <v>800</v>
      </c>
      <c r="I14" s="30"/>
      <c r="J14" s="27">
        <v>974</v>
      </c>
      <c r="K14" s="27">
        <v>325</v>
      </c>
      <c r="L14" s="28" t="s">
        <v>812</v>
      </c>
      <c r="M14" s="30"/>
      <c r="N14" s="27">
        <v>920</v>
      </c>
      <c r="O14" s="27">
        <v>307</v>
      </c>
      <c r="P14" s="29" t="s">
        <v>814</v>
      </c>
    </row>
    <row r="15" spans="1:16">
      <c r="A15" s="24"/>
      <c r="B15" s="27">
        <v>1226</v>
      </c>
      <c r="C15" s="27">
        <v>409</v>
      </c>
      <c r="D15" s="28" t="s">
        <v>807</v>
      </c>
      <c r="E15" s="30"/>
      <c r="F15" s="27">
        <v>191</v>
      </c>
      <c r="G15" s="27">
        <v>64</v>
      </c>
      <c r="H15" s="28" t="s">
        <v>816</v>
      </c>
      <c r="I15" s="26"/>
      <c r="J15" s="27">
        <v>1106</v>
      </c>
      <c r="K15" s="27">
        <v>369</v>
      </c>
      <c r="L15" s="28" t="s">
        <v>814</v>
      </c>
      <c r="M15" s="26"/>
      <c r="N15" s="27">
        <v>1016</v>
      </c>
      <c r="O15" s="27">
        <v>339</v>
      </c>
      <c r="P15" s="29" t="s">
        <v>813</v>
      </c>
    </row>
    <row r="16" spans="1:16">
      <c r="A16" s="26" t="s">
        <v>198</v>
      </c>
      <c r="B16" s="27">
        <v>50</v>
      </c>
      <c r="C16" s="27">
        <v>17</v>
      </c>
      <c r="D16" s="28" t="s">
        <v>814</v>
      </c>
      <c r="E16" s="30"/>
      <c r="F16" s="27">
        <v>266</v>
      </c>
      <c r="G16" s="27">
        <v>89</v>
      </c>
      <c r="H16" s="28" t="s">
        <v>811</v>
      </c>
      <c r="I16" s="30"/>
      <c r="J16" s="27">
        <v>1180</v>
      </c>
      <c r="K16" s="27">
        <v>394</v>
      </c>
      <c r="L16" s="28" t="s">
        <v>803</v>
      </c>
      <c r="M16" s="26"/>
      <c r="N16" s="27">
        <v>1064</v>
      </c>
      <c r="O16" s="27">
        <v>355</v>
      </c>
      <c r="P16" s="29" t="s">
        <v>816</v>
      </c>
    </row>
    <row r="17" spans="1:16">
      <c r="A17" s="26"/>
      <c r="B17" s="27">
        <v>65</v>
      </c>
      <c r="C17" s="27">
        <v>22</v>
      </c>
      <c r="D17" s="28" t="s">
        <v>808</v>
      </c>
      <c r="E17" s="26"/>
      <c r="F17" s="27">
        <v>305</v>
      </c>
      <c r="G17" s="27">
        <v>102</v>
      </c>
      <c r="H17" s="28" t="s">
        <v>804</v>
      </c>
      <c r="I17" s="30"/>
      <c r="J17" s="27">
        <v>1226</v>
      </c>
      <c r="K17" s="27">
        <v>409</v>
      </c>
      <c r="L17" s="28" t="s">
        <v>807</v>
      </c>
      <c r="M17" s="26"/>
      <c r="N17" s="27">
        <v>1220</v>
      </c>
      <c r="O17" s="27">
        <v>407</v>
      </c>
      <c r="P17" s="29" t="s">
        <v>805</v>
      </c>
    </row>
    <row r="18" spans="1:16">
      <c r="A18" s="30"/>
      <c r="B18" s="27">
        <v>113</v>
      </c>
      <c r="C18" s="27">
        <v>38</v>
      </c>
      <c r="D18" s="28" t="s">
        <v>811</v>
      </c>
      <c r="E18" s="30"/>
      <c r="F18" s="27">
        <v>602</v>
      </c>
      <c r="G18" s="27">
        <v>201</v>
      </c>
      <c r="H18" s="28" t="s">
        <v>808</v>
      </c>
      <c r="I18" s="26" t="s">
        <v>213</v>
      </c>
      <c r="J18" s="27">
        <v>50</v>
      </c>
      <c r="K18" s="27">
        <v>17</v>
      </c>
      <c r="L18" s="28" t="s">
        <v>814</v>
      </c>
      <c r="M18" s="26"/>
      <c r="N18" s="27">
        <v>1291</v>
      </c>
      <c r="O18" s="27">
        <v>431</v>
      </c>
      <c r="P18" s="29" t="s">
        <v>819</v>
      </c>
    </row>
    <row r="19" spans="1:16">
      <c r="A19" s="30"/>
      <c r="B19" s="27">
        <v>125</v>
      </c>
      <c r="C19" s="27">
        <v>42</v>
      </c>
      <c r="D19" s="28" t="s">
        <v>807</v>
      </c>
      <c r="E19" s="30"/>
      <c r="F19" s="27">
        <v>671</v>
      </c>
      <c r="G19" s="27">
        <v>224</v>
      </c>
      <c r="H19" s="28" t="s">
        <v>812</v>
      </c>
      <c r="I19" s="30"/>
      <c r="J19" s="27">
        <v>65</v>
      </c>
      <c r="K19" s="27">
        <v>22</v>
      </c>
      <c r="L19" s="28" t="s">
        <v>808</v>
      </c>
      <c r="M19" s="26"/>
      <c r="N19" s="27">
        <v>1391</v>
      </c>
      <c r="O19" s="27">
        <v>464</v>
      </c>
      <c r="P19" s="29" t="s">
        <v>805</v>
      </c>
    </row>
    <row r="20" spans="1:16">
      <c r="A20" s="30"/>
      <c r="B20" s="27">
        <v>127</v>
      </c>
      <c r="C20" s="27">
        <v>43</v>
      </c>
      <c r="D20" s="28" t="s">
        <v>818</v>
      </c>
      <c r="E20" s="30"/>
      <c r="F20" s="27">
        <v>722</v>
      </c>
      <c r="G20" s="27">
        <v>241</v>
      </c>
      <c r="H20" s="28" t="s">
        <v>808</v>
      </c>
      <c r="I20" s="30"/>
      <c r="J20" s="27">
        <v>113</v>
      </c>
      <c r="K20" s="27">
        <v>38</v>
      </c>
      <c r="L20" s="28" t="s">
        <v>811</v>
      </c>
      <c r="M20" s="26"/>
      <c r="N20" s="27">
        <v>1418</v>
      </c>
      <c r="O20" s="27">
        <v>473</v>
      </c>
      <c r="P20" s="29" t="s">
        <v>800</v>
      </c>
    </row>
    <row r="21" spans="1:16">
      <c r="A21" s="30"/>
      <c r="B21" s="27">
        <v>194</v>
      </c>
      <c r="C21" s="27">
        <v>65</v>
      </c>
      <c r="D21" s="28" t="s">
        <v>800</v>
      </c>
      <c r="E21" s="30"/>
      <c r="F21" s="27">
        <v>958</v>
      </c>
      <c r="G21" s="27">
        <v>320</v>
      </c>
      <c r="H21" s="28" t="s">
        <v>820</v>
      </c>
      <c r="I21" s="30"/>
      <c r="J21" s="27">
        <v>125</v>
      </c>
      <c r="K21" s="27">
        <v>42</v>
      </c>
      <c r="L21" s="28" t="s">
        <v>807</v>
      </c>
      <c r="M21" s="26" t="s">
        <v>220</v>
      </c>
      <c r="N21" s="27">
        <v>146</v>
      </c>
      <c r="O21" s="27">
        <v>49</v>
      </c>
      <c r="P21" s="29" t="s">
        <v>800</v>
      </c>
    </row>
    <row r="22" spans="1:16">
      <c r="A22" s="30"/>
      <c r="B22" s="27">
        <v>397</v>
      </c>
      <c r="C22" s="27">
        <v>133</v>
      </c>
      <c r="D22" s="28" t="s">
        <v>815</v>
      </c>
      <c r="E22" s="30"/>
      <c r="F22" s="27">
        <v>973</v>
      </c>
      <c r="G22" s="27">
        <v>325</v>
      </c>
      <c r="H22" s="28" t="s">
        <v>820</v>
      </c>
      <c r="I22" s="30"/>
      <c r="J22" s="27">
        <v>127</v>
      </c>
      <c r="K22" s="27">
        <v>43</v>
      </c>
      <c r="L22" s="28" t="s">
        <v>818</v>
      </c>
      <c r="M22" s="26"/>
      <c r="N22" s="27">
        <v>188</v>
      </c>
      <c r="O22" s="27">
        <v>63</v>
      </c>
      <c r="P22" s="29" t="s">
        <v>804</v>
      </c>
    </row>
    <row r="23" spans="1:16">
      <c r="A23" s="30"/>
      <c r="B23" s="27">
        <v>443</v>
      </c>
      <c r="C23" s="27">
        <v>148</v>
      </c>
      <c r="D23" s="28" t="s">
        <v>811</v>
      </c>
      <c r="E23" s="30"/>
      <c r="F23" s="27">
        <v>1013</v>
      </c>
      <c r="G23" s="27">
        <v>338</v>
      </c>
      <c r="H23" s="28" t="s">
        <v>821</v>
      </c>
      <c r="I23" s="30"/>
      <c r="J23" s="27">
        <v>194</v>
      </c>
      <c r="K23" s="27">
        <v>65</v>
      </c>
      <c r="L23" s="28" t="s">
        <v>800</v>
      </c>
      <c r="M23" s="26"/>
      <c r="N23" s="27">
        <v>193</v>
      </c>
      <c r="O23" s="27">
        <v>65</v>
      </c>
      <c r="P23" s="29" t="s">
        <v>809</v>
      </c>
    </row>
    <row r="24" spans="1:16">
      <c r="A24" s="30"/>
      <c r="B24" s="27">
        <v>470</v>
      </c>
      <c r="C24" s="27">
        <v>157</v>
      </c>
      <c r="D24" s="28" t="s">
        <v>821</v>
      </c>
      <c r="E24" s="30"/>
      <c r="F24" s="27">
        <v>1111</v>
      </c>
      <c r="G24" s="27">
        <v>371</v>
      </c>
      <c r="H24" s="28" t="s">
        <v>818</v>
      </c>
      <c r="I24" s="30"/>
      <c r="J24" s="27">
        <v>397</v>
      </c>
      <c r="K24" s="27">
        <v>133</v>
      </c>
      <c r="L24" s="28" t="s">
        <v>815</v>
      </c>
      <c r="M24" s="26"/>
      <c r="N24" s="27">
        <v>287</v>
      </c>
      <c r="O24" s="27">
        <v>96</v>
      </c>
      <c r="P24" s="29" t="s">
        <v>812</v>
      </c>
    </row>
    <row r="25" spans="1:16">
      <c r="A25" s="30"/>
      <c r="B25" s="27">
        <v>662</v>
      </c>
      <c r="C25" s="27">
        <v>221</v>
      </c>
      <c r="D25" s="28" t="s">
        <v>816</v>
      </c>
      <c r="E25" s="30"/>
      <c r="F25" s="27">
        <v>1115</v>
      </c>
      <c r="G25" s="27">
        <v>372</v>
      </c>
      <c r="H25" s="28" t="s">
        <v>811</v>
      </c>
      <c r="I25" s="30"/>
      <c r="J25" s="27">
        <v>443</v>
      </c>
      <c r="K25" s="27">
        <v>148</v>
      </c>
      <c r="L25" s="28" t="s">
        <v>811</v>
      </c>
      <c r="M25" s="26"/>
      <c r="N25" s="27">
        <v>293</v>
      </c>
      <c r="O25" s="27">
        <v>98</v>
      </c>
      <c r="P25" s="29" t="s">
        <v>811</v>
      </c>
    </row>
    <row r="26" spans="1:16">
      <c r="A26" s="30"/>
      <c r="B26" s="27">
        <v>1003</v>
      </c>
      <c r="C26" s="27">
        <v>335</v>
      </c>
      <c r="D26" s="28" t="s">
        <v>820</v>
      </c>
      <c r="E26" s="30"/>
      <c r="F26" s="27">
        <v>1132</v>
      </c>
      <c r="G26" s="27">
        <v>378</v>
      </c>
      <c r="H26" s="28" t="s">
        <v>819</v>
      </c>
      <c r="I26" s="30"/>
      <c r="J26" s="27">
        <v>470</v>
      </c>
      <c r="K26" s="27">
        <v>157</v>
      </c>
      <c r="L26" s="28" t="s">
        <v>821</v>
      </c>
      <c r="M26" s="26"/>
      <c r="N26" s="27">
        <v>532</v>
      </c>
      <c r="O26" s="27">
        <v>178</v>
      </c>
      <c r="P26" s="29" t="s">
        <v>822</v>
      </c>
    </row>
    <row r="27" spans="1:16">
      <c r="A27" s="30"/>
      <c r="B27" s="27">
        <v>1018</v>
      </c>
      <c r="C27" s="27">
        <v>340</v>
      </c>
      <c r="D27" s="28" t="s">
        <v>820</v>
      </c>
      <c r="E27" s="30"/>
      <c r="F27" s="27">
        <v>1151</v>
      </c>
      <c r="G27" s="27">
        <v>384</v>
      </c>
      <c r="H27" s="28" t="s">
        <v>799</v>
      </c>
      <c r="I27" s="30"/>
      <c r="J27" s="27">
        <v>662</v>
      </c>
      <c r="K27" s="27">
        <v>221</v>
      </c>
      <c r="L27" s="28" t="s">
        <v>816</v>
      </c>
      <c r="M27" s="26"/>
      <c r="N27" s="27">
        <v>538</v>
      </c>
      <c r="O27" s="27">
        <v>180</v>
      </c>
      <c r="P27" s="29" t="s">
        <v>823</v>
      </c>
    </row>
    <row r="28" spans="1:16">
      <c r="A28" s="30"/>
      <c r="B28" s="27">
        <v>1156</v>
      </c>
      <c r="C28" s="27">
        <v>386</v>
      </c>
      <c r="D28" s="28" t="s">
        <v>815</v>
      </c>
      <c r="E28" s="30"/>
      <c r="F28" s="27">
        <v>1391</v>
      </c>
      <c r="G28" s="27">
        <v>464</v>
      </c>
      <c r="H28" s="28" t="s">
        <v>811</v>
      </c>
      <c r="I28" s="30"/>
      <c r="J28" s="27">
        <v>1003</v>
      </c>
      <c r="K28" s="27">
        <v>335</v>
      </c>
      <c r="L28" s="28" t="s">
        <v>820</v>
      </c>
      <c r="M28" s="30"/>
      <c r="N28" s="27">
        <v>569</v>
      </c>
      <c r="O28" s="27">
        <v>190</v>
      </c>
      <c r="P28" s="29" t="s">
        <v>804</v>
      </c>
    </row>
    <row r="29" spans="1:16">
      <c r="A29" s="30"/>
      <c r="B29" s="27">
        <v>1160</v>
      </c>
      <c r="C29" s="27">
        <v>387</v>
      </c>
      <c r="D29" s="28" t="s">
        <v>811</v>
      </c>
      <c r="E29" s="30"/>
      <c r="F29" s="27">
        <v>1580</v>
      </c>
      <c r="G29" s="27">
        <v>527</v>
      </c>
      <c r="H29" s="28" t="s">
        <v>812</v>
      </c>
      <c r="I29" s="26"/>
      <c r="J29" s="27">
        <v>1018</v>
      </c>
      <c r="K29" s="27">
        <v>340</v>
      </c>
      <c r="L29" s="28" t="s">
        <v>820</v>
      </c>
      <c r="M29" s="26"/>
      <c r="N29" s="27">
        <v>736</v>
      </c>
      <c r="O29" s="27">
        <v>246</v>
      </c>
      <c r="P29" s="29" t="s">
        <v>803</v>
      </c>
    </row>
    <row r="30" spans="1:16">
      <c r="A30" s="30"/>
      <c r="B30" s="27">
        <v>1177</v>
      </c>
      <c r="C30" s="27">
        <v>393</v>
      </c>
      <c r="D30" s="28" t="s">
        <v>822</v>
      </c>
      <c r="E30" s="30"/>
      <c r="F30" s="27">
        <v>1625</v>
      </c>
      <c r="G30" s="27">
        <v>542</v>
      </c>
      <c r="H30" s="28" t="s">
        <v>814</v>
      </c>
      <c r="I30" s="30"/>
      <c r="J30" s="27">
        <v>1156</v>
      </c>
      <c r="K30" s="27">
        <v>386</v>
      </c>
      <c r="L30" s="28" t="s">
        <v>815</v>
      </c>
      <c r="M30" s="26"/>
      <c r="N30" s="27">
        <v>806</v>
      </c>
      <c r="O30" s="27">
        <v>269</v>
      </c>
      <c r="P30" s="29" t="s">
        <v>805</v>
      </c>
    </row>
    <row r="31" spans="1:16">
      <c r="A31" s="30"/>
      <c r="B31" s="27">
        <v>1196</v>
      </c>
      <c r="C31" s="27">
        <v>399</v>
      </c>
      <c r="D31" s="28" t="s">
        <v>799</v>
      </c>
      <c r="E31" s="30"/>
      <c r="F31" s="27">
        <v>1628</v>
      </c>
      <c r="G31" s="27">
        <v>543</v>
      </c>
      <c r="H31" s="28" t="s">
        <v>812</v>
      </c>
      <c r="I31" s="30"/>
      <c r="J31" s="27">
        <v>1160</v>
      </c>
      <c r="K31" s="27">
        <v>387</v>
      </c>
      <c r="L31" s="28" t="s">
        <v>811</v>
      </c>
      <c r="M31" s="26"/>
      <c r="N31" s="27">
        <v>977</v>
      </c>
      <c r="O31" s="27">
        <v>326</v>
      </c>
      <c r="P31" s="29" t="s">
        <v>816</v>
      </c>
    </row>
    <row r="32" spans="1:16">
      <c r="A32" s="30"/>
      <c r="B32" s="27">
        <v>1436</v>
      </c>
      <c r="C32" s="27">
        <v>479</v>
      </c>
      <c r="D32" s="28" t="s">
        <v>811</v>
      </c>
      <c r="E32" s="30"/>
      <c r="F32" s="27">
        <v>1643</v>
      </c>
      <c r="G32" s="27">
        <v>548</v>
      </c>
      <c r="H32" s="28" t="s">
        <v>811</v>
      </c>
      <c r="I32" s="30"/>
      <c r="J32" s="27">
        <v>1433</v>
      </c>
      <c r="K32" s="27">
        <v>478</v>
      </c>
      <c r="L32" s="28" t="s">
        <v>811</v>
      </c>
      <c r="M32" s="26"/>
      <c r="N32" s="27">
        <v>979</v>
      </c>
      <c r="O32" s="27">
        <v>327</v>
      </c>
      <c r="P32" s="29" t="s">
        <v>818</v>
      </c>
    </row>
    <row r="33" spans="1:16">
      <c r="A33" s="30"/>
      <c r="B33" s="27">
        <v>1669</v>
      </c>
      <c r="C33" s="27">
        <v>557</v>
      </c>
      <c r="D33" s="28" t="s">
        <v>801</v>
      </c>
      <c r="E33" s="26" t="s">
        <v>206</v>
      </c>
      <c r="F33" s="27">
        <v>179</v>
      </c>
      <c r="G33" s="27">
        <v>60</v>
      </c>
      <c r="H33" s="28" t="s">
        <v>813</v>
      </c>
      <c r="I33" s="30"/>
      <c r="J33" s="27">
        <v>1666</v>
      </c>
      <c r="K33" s="27">
        <v>556</v>
      </c>
      <c r="L33" s="28" t="s">
        <v>818</v>
      </c>
      <c r="M33" s="26"/>
      <c r="N33" s="27">
        <v>1133</v>
      </c>
      <c r="O33" s="27">
        <v>378</v>
      </c>
      <c r="P33" s="29" t="s">
        <v>813</v>
      </c>
    </row>
    <row r="34" spans="1:16">
      <c r="A34" s="30"/>
      <c r="B34" s="27">
        <v>1699</v>
      </c>
      <c r="C34" s="27">
        <v>567</v>
      </c>
      <c r="D34" s="28" t="s">
        <v>802</v>
      </c>
      <c r="E34" s="30"/>
      <c r="F34" s="27">
        <v>536</v>
      </c>
      <c r="G34" s="27">
        <v>179</v>
      </c>
      <c r="H34" s="28" t="s">
        <v>805</v>
      </c>
      <c r="I34" s="30"/>
      <c r="J34" s="27">
        <v>1696</v>
      </c>
      <c r="K34" s="27">
        <v>566</v>
      </c>
      <c r="L34" s="28" t="s">
        <v>802</v>
      </c>
      <c r="M34" s="26"/>
      <c r="N34" s="27">
        <v>1286</v>
      </c>
      <c r="O34" s="27">
        <v>429</v>
      </c>
      <c r="P34" s="29" t="s">
        <v>811</v>
      </c>
    </row>
    <row r="35" spans="1:16">
      <c r="A35" s="30"/>
      <c r="B35" s="27">
        <v>1700</v>
      </c>
      <c r="C35" s="27">
        <v>567</v>
      </c>
      <c r="D35" s="28" t="s">
        <v>802</v>
      </c>
      <c r="E35" s="30"/>
      <c r="F35" s="27">
        <v>725</v>
      </c>
      <c r="G35" s="27">
        <v>242</v>
      </c>
      <c r="H35" s="28" t="s">
        <v>821</v>
      </c>
      <c r="I35" s="30"/>
      <c r="J35" s="27">
        <v>1697</v>
      </c>
      <c r="K35" s="27">
        <v>566</v>
      </c>
      <c r="L35" s="28" t="s">
        <v>802</v>
      </c>
      <c r="M35" s="26"/>
      <c r="N35" s="27">
        <v>1304</v>
      </c>
      <c r="O35" s="27">
        <v>435</v>
      </c>
      <c r="P35" s="29" t="s">
        <v>805</v>
      </c>
    </row>
    <row r="36" spans="1:16">
      <c r="A36" s="30"/>
      <c r="B36" s="27">
        <v>1715</v>
      </c>
      <c r="C36" s="27">
        <v>572</v>
      </c>
      <c r="D36" s="28" t="s">
        <v>810</v>
      </c>
      <c r="E36" s="30"/>
      <c r="F36" s="27">
        <v>761</v>
      </c>
      <c r="G36" s="27">
        <v>254</v>
      </c>
      <c r="H36" s="28" t="s">
        <v>814</v>
      </c>
      <c r="I36" s="30"/>
      <c r="J36" s="27">
        <v>1712</v>
      </c>
      <c r="K36" s="27">
        <v>571</v>
      </c>
      <c r="L36" s="28" t="s">
        <v>810</v>
      </c>
      <c r="M36" s="26" t="s">
        <v>221</v>
      </c>
      <c r="N36" s="27">
        <v>124</v>
      </c>
      <c r="O36" s="27">
        <v>42</v>
      </c>
      <c r="P36" s="29" t="s">
        <v>802</v>
      </c>
    </row>
    <row r="37" spans="1:16">
      <c r="A37" s="30"/>
      <c r="B37" s="27">
        <v>1723</v>
      </c>
      <c r="C37" s="27">
        <v>575</v>
      </c>
      <c r="D37" s="28" t="s">
        <v>824</v>
      </c>
      <c r="E37" s="30"/>
      <c r="F37" s="27">
        <v>781</v>
      </c>
      <c r="G37" s="27">
        <v>261</v>
      </c>
      <c r="H37" s="28" t="s">
        <v>815</v>
      </c>
      <c r="I37" s="30"/>
      <c r="J37" s="27">
        <v>1720</v>
      </c>
      <c r="K37" s="27">
        <v>574</v>
      </c>
      <c r="L37" s="28" t="s">
        <v>824</v>
      </c>
      <c r="M37" s="26"/>
      <c r="N37" s="27">
        <v>125</v>
      </c>
      <c r="O37" s="27">
        <v>42</v>
      </c>
      <c r="P37" s="29" t="s">
        <v>802</v>
      </c>
    </row>
    <row r="38" spans="1:16">
      <c r="A38" s="26" t="s">
        <v>199</v>
      </c>
      <c r="B38" s="27">
        <v>76</v>
      </c>
      <c r="C38" s="27">
        <v>26</v>
      </c>
      <c r="D38" s="28" t="s">
        <v>818</v>
      </c>
      <c r="E38" s="30"/>
      <c r="F38" s="27">
        <v>859</v>
      </c>
      <c r="G38" s="27">
        <v>287</v>
      </c>
      <c r="H38" s="28" t="s">
        <v>818</v>
      </c>
      <c r="I38" s="26" t="s">
        <v>214</v>
      </c>
      <c r="J38" s="27">
        <v>67</v>
      </c>
      <c r="K38" s="27">
        <v>23</v>
      </c>
      <c r="L38" s="28" t="s">
        <v>820</v>
      </c>
      <c r="M38" s="26"/>
      <c r="N38" s="27">
        <v>178</v>
      </c>
      <c r="O38" s="27">
        <v>60</v>
      </c>
      <c r="P38" s="29" t="s">
        <v>820</v>
      </c>
    </row>
    <row r="39" spans="1:16">
      <c r="A39" s="24"/>
      <c r="B39" s="27">
        <v>317</v>
      </c>
      <c r="C39" s="27">
        <v>106</v>
      </c>
      <c r="D39" s="28" t="s">
        <v>804</v>
      </c>
      <c r="E39" s="30"/>
      <c r="F39" s="27">
        <v>955</v>
      </c>
      <c r="G39" s="27">
        <v>319</v>
      </c>
      <c r="H39" s="28" t="s">
        <v>823</v>
      </c>
      <c r="I39" s="30"/>
      <c r="J39" s="27">
        <v>221</v>
      </c>
      <c r="K39" s="27">
        <v>74</v>
      </c>
      <c r="L39" s="28" t="s">
        <v>812</v>
      </c>
      <c r="M39" s="26"/>
      <c r="N39" s="27">
        <v>383</v>
      </c>
      <c r="O39" s="27">
        <v>128</v>
      </c>
      <c r="P39" s="29" t="s">
        <v>812</v>
      </c>
    </row>
    <row r="40" spans="1:16">
      <c r="A40" s="26"/>
      <c r="B40" s="27">
        <v>449</v>
      </c>
      <c r="C40" s="27">
        <v>150</v>
      </c>
      <c r="D40" s="28" t="s">
        <v>816</v>
      </c>
      <c r="E40" s="26"/>
      <c r="F40" s="27">
        <v>1060</v>
      </c>
      <c r="G40" s="27">
        <v>354</v>
      </c>
      <c r="H40" s="28" t="s">
        <v>801</v>
      </c>
      <c r="I40" s="30"/>
      <c r="J40" s="27">
        <v>310</v>
      </c>
      <c r="K40" s="27">
        <v>104</v>
      </c>
      <c r="L40" s="28" t="s">
        <v>815</v>
      </c>
      <c r="M40" s="26"/>
      <c r="N40" s="27">
        <v>845</v>
      </c>
      <c r="O40" s="27">
        <v>282</v>
      </c>
      <c r="P40" s="29" t="s">
        <v>814</v>
      </c>
    </row>
    <row r="41" spans="1:16">
      <c r="A41" s="30"/>
      <c r="B41" s="27">
        <v>940</v>
      </c>
      <c r="C41" s="27">
        <v>314</v>
      </c>
      <c r="D41" s="28" t="s">
        <v>820</v>
      </c>
      <c r="E41" s="30"/>
      <c r="F41" s="27">
        <v>1145</v>
      </c>
      <c r="G41" s="27">
        <v>382</v>
      </c>
      <c r="H41" s="28" t="s">
        <v>816</v>
      </c>
      <c r="I41" s="30"/>
      <c r="J41" s="27">
        <v>383</v>
      </c>
      <c r="K41" s="27">
        <v>128</v>
      </c>
      <c r="L41" s="28" t="s">
        <v>812</v>
      </c>
      <c r="M41" s="26"/>
      <c r="N41" s="27">
        <v>941</v>
      </c>
      <c r="O41" s="27">
        <v>314</v>
      </c>
      <c r="P41" s="29" t="s">
        <v>811</v>
      </c>
    </row>
    <row r="42" spans="1:16">
      <c r="A42" s="30"/>
      <c r="B42" s="27">
        <v>955</v>
      </c>
      <c r="C42" s="27">
        <v>319</v>
      </c>
      <c r="D42" s="28" t="s">
        <v>820</v>
      </c>
      <c r="E42" s="30"/>
      <c r="F42" s="27">
        <v>1294</v>
      </c>
      <c r="G42" s="27">
        <v>432</v>
      </c>
      <c r="H42" s="28" t="s">
        <v>815</v>
      </c>
      <c r="I42" s="30"/>
      <c r="J42" s="27">
        <v>470</v>
      </c>
      <c r="K42" s="27">
        <v>157</v>
      </c>
      <c r="L42" s="28" t="s">
        <v>816</v>
      </c>
      <c r="M42" s="26"/>
      <c r="N42" s="27">
        <v>1214</v>
      </c>
      <c r="O42" s="27">
        <v>405</v>
      </c>
      <c r="P42" s="29" t="s">
        <v>814</v>
      </c>
    </row>
    <row r="43" spans="1:16">
      <c r="A43" s="30"/>
      <c r="B43" s="27">
        <v>1093</v>
      </c>
      <c r="C43" s="27">
        <v>365</v>
      </c>
      <c r="D43" s="28" t="s">
        <v>815</v>
      </c>
      <c r="E43" s="30"/>
      <c r="F43" s="27">
        <v>1297</v>
      </c>
      <c r="G43" s="27">
        <v>433</v>
      </c>
      <c r="H43" s="28" t="s">
        <v>818</v>
      </c>
      <c r="I43" s="30"/>
      <c r="J43" s="27">
        <v>563</v>
      </c>
      <c r="K43" s="27">
        <v>188</v>
      </c>
      <c r="L43" s="28" t="s">
        <v>814</v>
      </c>
      <c r="M43" s="26"/>
      <c r="N43" s="27">
        <v>1217</v>
      </c>
      <c r="O43" s="27">
        <v>406</v>
      </c>
      <c r="P43" s="29" t="s">
        <v>811</v>
      </c>
    </row>
    <row r="44" spans="1:16">
      <c r="A44" s="30"/>
      <c r="B44" s="27">
        <v>1114</v>
      </c>
      <c r="C44" s="27">
        <v>372</v>
      </c>
      <c r="D44" s="28" t="s">
        <v>819</v>
      </c>
      <c r="E44" s="30"/>
      <c r="F44" s="27">
        <v>1301</v>
      </c>
      <c r="G44" s="27">
        <v>434</v>
      </c>
      <c r="H44" s="28" t="s">
        <v>805</v>
      </c>
      <c r="I44" s="30"/>
      <c r="J44" s="27">
        <v>926</v>
      </c>
      <c r="K44" s="27">
        <v>309</v>
      </c>
      <c r="L44" s="28" t="s">
        <v>814</v>
      </c>
      <c r="M44" s="26"/>
      <c r="N44" s="27">
        <v>1259</v>
      </c>
      <c r="O44" s="27">
        <v>420</v>
      </c>
      <c r="P44" s="29" t="s">
        <v>814</v>
      </c>
    </row>
    <row r="45" spans="1:16">
      <c r="A45" s="30"/>
      <c r="B45" s="27">
        <v>1133</v>
      </c>
      <c r="C45" s="27">
        <v>378</v>
      </c>
      <c r="D45" s="28" t="s">
        <v>799</v>
      </c>
      <c r="E45" s="26" t="s">
        <v>207</v>
      </c>
      <c r="F45" s="27">
        <v>31</v>
      </c>
      <c r="G45" s="27">
        <v>11</v>
      </c>
      <c r="H45" s="28" t="s">
        <v>801</v>
      </c>
      <c r="I45" s="30"/>
      <c r="J45" s="27">
        <v>941</v>
      </c>
      <c r="K45" s="27">
        <v>314</v>
      </c>
      <c r="L45" s="28" t="s">
        <v>814</v>
      </c>
      <c r="M45" s="26"/>
      <c r="N45" s="27">
        <v>1276</v>
      </c>
      <c r="O45" s="27">
        <v>426</v>
      </c>
      <c r="P45" s="29" t="s">
        <v>818</v>
      </c>
    </row>
    <row r="46" spans="1:16">
      <c r="A46" s="30"/>
      <c r="B46" s="27">
        <v>1256</v>
      </c>
      <c r="C46" s="27">
        <v>419</v>
      </c>
      <c r="D46" s="28" t="s">
        <v>805</v>
      </c>
      <c r="E46" s="30"/>
      <c r="F46" s="27">
        <v>290</v>
      </c>
      <c r="G46" s="27">
        <v>97</v>
      </c>
      <c r="H46" s="28" t="s">
        <v>805</v>
      </c>
      <c r="I46" s="30"/>
      <c r="J46" s="27">
        <v>986</v>
      </c>
      <c r="K46" s="27">
        <v>329</v>
      </c>
      <c r="L46" s="28" t="s">
        <v>805</v>
      </c>
      <c r="M46" s="26"/>
      <c r="N46" s="27">
        <v>1393</v>
      </c>
      <c r="O46" s="27">
        <v>465</v>
      </c>
      <c r="P46" s="29" t="s">
        <v>806</v>
      </c>
    </row>
    <row r="47" spans="1:16">
      <c r="A47" s="30"/>
      <c r="B47" s="27">
        <v>1522</v>
      </c>
      <c r="C47" s="27">
        <v>508</v>
      </c>
      <c r="D47" s="28" t="s">
        <v>815</v>
      </c>
      <c r="E47" s="30"/>
      <c r="F47" s="27">
        <v>821</v>
      </c>
      <c r="G47" s="27">
        <v>274</v>
      </c>
      <c r="H47" s="28" t="s">
        <v>808</v>
      </c>
      <c r="I47" s="30"/>
      <c r="J47" s="27">
        <v>1057</v>
      </c>
      <c r="K47" s="27">
        <v>353</v>
      </c>
      <c r="L47" s="28" t="s">
        <v>815</v>
      </c>
      <c r="M47" s="26"/>
      <c r="N47" s="27">
        <v>1429</v>
      </c>
      <c r="O47" s="27">
        <v>477</v>
      </c>
      <c r="P47" s="29" t="s">
        <v>806</v>
      </c>
    </row>
    <row r="48" spans="1:16">
      <c r="A48" s="30"/>
      <c r="B48" s="27">
        <v>1562</v>
      </c>
      <c r="C48" s="27">
        <v>521</v>
      </c>
      <c r="D48" s="28" t="s">
        <v>816</v>
      </c>
      <c r="E48" s="30"/>
      <c r="F48" s="27">
        <v>904</v>
      </c>
      <c r="G48" s="27">
        <v>302</v>
      </c>
      <c r="H48" s="28" t="s">
        <v>806</v>
      </c>
      <c r="I48" s="30"/>
      <c r="J48" s="27">
        <v>1109</v>
      </c>
      <c r="K48" s="27">
        <v>370</v>
      </c>
      <c r="L48" s="28" t="s">
        <v>808</v>
      </c>
      <c r="M48" s="26"/>
      <c r="N48" s="27">
        <v>1772</v>
      </c>
      <c r="O48" s="27">
        <v>591</v>
      </c>
      <c r="P48" s="29" t="s">
        <v>816</v>
      </c>
    </row>
    <row r="49" spans="1:16">
      <c r="A49" s="30"/>
      <c r="B49" s="27">
        <v>1579</v>
      </c>
      <c r="C49" s="27">
        <v>527</v>
      </c>
      <c r="D49" s="28" t="s">
        <v>818</v>
      </c>
      <c r="E49" s="30"/>
      <c r="F49" s="27">
        <v>1177</v>
      </c>
      <c r="G49" s="27">
        <v>393</v>
      </c>
      <c r="H49" s="28" t="s">
        <v>823</v>
      </c>
      <c r="I49" s="30"/>
      <c r="J49" s="27">
        <v>1292</v>
      </c>
      <c r="K49" s="27">
        <v>431</v>
      </c>
      <c r="L49" s="28" t="s">
        <v>800</v>
      </c>
      <c r="M49" s="30"/>
      <c r="N49" s="27">
        <v>2008</v>
      </c>
      <c r="O49" s="27">
        <v>670</v>
      </c>
      <c r="P49" s="29" t="s">
        <v>803</v>
      </c>
    </row>
    <row r="50" spans="1:16">
      <c r="A50" s="30"/>
      <c r="B50" s="27">
        <v>1586</v>
      </c>
      <c r="C50" s="27">
        <v>529</v>
      </c>
      <c r="D50" s="28" t="s">
        <v>817</v>
      </c>
      <c r="E50" s="30"/>
      <c r="F50" s="27">
        <v>1223</v>
      </c>
      <c r="G50" s="27">
        <v>408</v>
      </c>
      <c r="H50" s="28" t="s">
        <v>814</v>
      </c>
      <c r="I50" s="26"/>
      <c r="J50" s="27">
        <v>1435</v>
      </c>
      <c r="K50" s="27">
        <v>479</v>
      </c>
      <c r="L50" s="28" t="s">
        <v>823</v>
      </c>
      <c r="M50" s="26"/>
      <c r="N50" s="27">
        <v>2051</v>
      </c>
      <c r="O50" s="27">
        <v>684</v>
      </c>
      <c r="P50" s="29" t="s">
        <v>805</v>
      </c>
    </row>
    <row r="51" spans="1:16">
      <c r="A51" s="30"/>
      <c r="B51" s="27">
        <v>1616</v>
      </c>
      <c r="C51" s="27">
        <v>539</v>
      </c>
      <c r="D51" s="28" t="s">
        <v>810</v>
      </c>
      <c r="E51" s="30"/>
      <c r="F51" s="27">
        <v>1496</v>
      </c>
      <c r="G51" s="27">
        <v>499</v>
      </c>
      <c r="H51" s="28" t="s">
        <v>812</v>
      </c>
      <c r="I51" s="30"/>
      <c r="J51" s="27">
        <v>1451</v>
      </c>
      <c r="K51" s="27">
        <v>484</v>
      </c>
      <c r="L51" s="28" t="s">
        <v>805</v>
      </c>
      <c r="M51" s="26"/>
      <c r="N51" s="27">
        <v>2063</v>
      </c>
      <c r="O51" s="27">
        <v>688</v>
      </c>
      <c r="P51" s="29" t="s">
        <v>805</v>
      </c>
    </row>
    <row r="52" spans="1:16">
      <c r="A52" s="30"/>
      <c r="B52" s="27">
        <v>1636</v>
      </c>
      <c r="C52" s="27">
        <v>546</v>
      </c>
      <c r="D52" s="28" t="s">
        <v>802</v>
      </c>
      <c r="E52" s="30"/>
      <c r="F52" s="27">
        <v>1580</v>
      </c>
      <c r="G52" s="27">
        <v>527</v>
      </c>
      <c r="H52" s="28" t="s">
        <v>805</v>
      </c>
      <c r="I52" s="30"/>
      <c r="J52" s="27">
        <v>1456</v>
      </c>
      <c r="K52" s="27">
        <v>486</v>
      </c>
      <c r="L52" s="28" t="s">
        <v>803</v>
      </c>
      <c r="M52" s="26"/>
      <c r="N52" s="27">
        <v>2131</v>
      </c>
      <c r="O52" s="27">
        <v>711</v>
      </c>
      <c r="P52" s="29" t="s">
        <v>820</v>
      </c>
    </row>
    <row r="53" spans="1:16">
      <c r="A53" s="30"/>
      <c r="B53" s="27">
        <v>1637</v>
      </c>
      <c r="C53" s="27">
        <v>546</v>
      </c>
      <c r="D53" s="28" t="s">
        <v>802</v>
      </c>
      <c r="E53" s="26"/>
      <c r="F53" s="27">
        <v>1609</v>
      </c>
      <c r="G53" s="27">
        <v>537</v>
      </c>
      <c r="H53" s="28" t="s">
        <v>815</v>
      </c>
      <c r="I53" s="30"/>
      <c r="J53" s="27">
        <v>1502</v>
      </c>
      <c r="K53" s="27">
        <v>501</v>
      </c>
      <c r="L53" s="28" t="s">
        <v>805</v>
      </c>
      <c r="M53" s="26"/>
      <c r="N53" s="27">
        <v>2144</v>
      </c>
      <c r="O53" s="27">
        <v>715</v>
      </c>
      <c r="P53" s="29" t="s">
        <v>805</v>
      </c>
    </row>
    <row r="54" spans="1:16">
      <c r="A54" s="26" t="s">
        <v>200</v>
      </c>
      <c r="B54" s="27">
        <v>125</v>
      </c>
      <c r="C54" s="27">
        <v>42</v>
      </c>
      <c r="D54" s="28" t="s">
        <v>814</v>
      </c>
      <c r="E54" s="30"/>
      <c r="F54" s="27">
        <v>1631</v>
      </c>
      <c r="G54" s="27">
        <v>544</v>
      </c>
      <c r="H54" s="28" t="s">
        <v>805</v>
      </c>
      <c r="I54" s="30"/>
      <c r="J54" s="27">
        <v>1538</v>
      </c>
      <c r="K54" s="27">
        <v>513</v>
      </c>
      <c r="L54" s="28" t="s">
        <v>800</v>
      </c>
      <c r="M54" s="26"/>
      <c r="N54" s="27">
        <v>2501</v>
      </c>
      <c r="O54" s="27">
        <v>834</v>
      </c>
      <c r="P54" s="29" t="s">
        <v>812</v>
      </c>
    </row>
    <row r="55" spans="1:16">
      <c r="A55" s="30"/>
      <c r="B55" s="27">
        <v>224</v>
      </c>
      <c r="C55" s="27">
        <v>75</v>
      </c>
      <c r="D55" s="28" t="s">
        <v>825</v>
      </c>
      <c r="E55" s="30"/>
      <c r="F55" s="27">
        <v>1645</v>
      </c>
      <c r="G55" s="27">
        <v>549</v>
      </c>
      <c r="H55" s="28" t="s">
        <v>818</v>
      </c>
      <c r="I55" s="30"/>
      <c r="J55" s="27">
        <v>1546</v>
      </c>
      <c r="K55" s="27">
        <v>516</v>
      </c>
      <c r="L55" s="28" t="s">
        <v>802</v>
      </c>
      <c r="M55" s="26"/>
      <c r="N55" s="27">
        <v>2518</v>
      </c>
      <c r="O55" s="27">
        <v>840</v>
      </c>
      <c r="P55" s="29" t="s">
        <v>818</v>
      </c>
    </row>
    <row r="56" spans="1:16">
      <c r="A56" s="24"/>
      <c r="B56" s="27">
        <v>284</v>
      </c>
      <c r="C56" s="27">
        <v>95</v>
      </c>
      <c r="D56" s="28" t="s">
        <v>812</v>
      </c>
      <c r="E56" s="30"/>
      <c r="F56" s="27">
        <v>1663</v>
      </c>
      <c r="G56" s="27">
        <v>555</v>
      </c>
      <c r="H56" s="28" t="s">
        <v>802</v>
      </c>
      <c r="I56" s="30"/>
      <c r="J56" s="27">
        <v>1547</v>
      </c>
      <c r="K56" s="27">
        <v>516</v>
      </c>
      <c r="L56" s="28" t="s">
        <v>802</v>
      </c>
      <c r="M56" s="26"/>
      <c r="N56" s="27">
        <v>2543</v>
      </c>
      <c r="O56" s="27">
        <v>848</v>
      </c>
      <c r="P56" s="29" t="s">
        <v>817</v>
      </c>
    </row>
    <row r="57" spans="1:16">
      <c r="A57" s="26"/>
      <c r="B57" s="27">
        <v>460</v>
      </c>
      <c r="C57" s="27">
        <v>154</v>
      </c>
      <c r="D57" s="28" t="s">
        <v>818</v>
      </c>
      <c r="E57" s="30"/>
      <c r="F57" s="27">
        <v>1664</v>
      </c>
      <c r="G57" s="27">
        <v>555</v>
      </c>
      <c r="H57" s="28" t="s">
        <v>802</v>
      </c>
      <c r="I57" s="26" t="s">
        <v>215</v>
      </c>
      <c r="J57" s="27">
        <v>125</v>
      </c>
      <c r="K57" s="27">
        <v>42</v>
      </c>
      <c r="L57" s="28" t="s">
        <v>814</v>
      </c>
      <c r="M57" s="26"/>
      <c r="N57" s="27">
        <v>2557</v>
      </c>
      <c r="O57" s="27">
        <v>853</v>
      </c>
      <c r="P57" s="29" t="s">
        <v>801</v>
      </c>
    </row>
    <row r="58" spans="1:16">
      <c r="A58" s="30"/>
      <c r="B58" s="27">
        <v>581</v>
      </c>
      <c r="C58" s="27">
        <v>194</v>
      </c>
      <c r="D58" s="28" t="s">
        <v>812</v>
      </c>
      <c r="E58" s="26" t="s">
        <v>208</v>
      </c>
      <c r="F58" s="27">
        <v>146</v>
      </c>
      <c r="G58" s="27">
        <v>49</v>
      </c>
      <c r="H58" s="28" t="s">
        <v>800</v>
      </c>
      <c r="I58" s="30"/>
      <c r="J58" s="27">
        <v>224</v>
      </c>
      <c r="K58" s="27">
        <v>75</v>
      </c>
      <c r="L58" s="28" t="s">
        <v>825</v>
      </c>
      <c r="M58" s="26" t="s">
        <v>222</v>
      </c>
      <c r="N58" s="27">
        <v>178</v>
      </c>
      <c r="O58" s="27">
        <v>60</v>
      </c>
      <c r="P58" s="29" t="s">
        <v>820</v>
      </c>
    </row>
    <row r="59" spans="1:16">
      <c r="A59" s="30"/>
      <c r="B59" s="27">
        <v>713</v>
      </c>
      <c r="C59" s="27">
        <v>238</v>
      </c>
      <c r="D59" s="28" t="s">
        <v>814</v>
      </c>
      <c r="E59" s="30"/>
      <c r="F59" s="27">
        <v>188</v>
      </c>
      <c r="G59" s="27">
        <v>63</v>
      </c>
      <c r="H59" s="28" t="s">
        <v>804</v>
      </c>
      <c r="I59" s="30"/>
      <c r="J59" s="27">
        <v>284</v>
      </c>
      <c r="K59" s="27">
        <v>95</v>
      </c>
      <c r="L59" s="28" t="s">
        <v>812</v>
      </c>
      <c r="M59" s="26"/>
      <c r="N59" s="27">
        <v>332</v>
      </c>
      <c r="O59" s="27">
        <v>111</v>
      </c>
      <c r="P59" s="29" t="s">
        <v>800</v>
      </c>
    </row>
    <row r="60" spans="1:16">
      <c r="A60" s="30"/>
      <c r="B60" s="27">
        <v>716</v>
      </c>
      <c r="C60" s="27">
        <v>239</v>
      </c>
      <c r="D60" s="28" t="s">
        <v>816</v>
      </c>
      <c r="E60" s="30"/>
      <c r="F60" s="27">
        <v>193</v>
      </c>
      <c r="G60" s="27">
        <v>65</v>
      </c>
      <c r="H60" s="28" t="s">
        <v>809</v>
      </c>
      <c r="I60" s="30"/>
      <c r="J60" s="27">
        <v>295</v>
      </c>
      <c r="K60" s="27">
        <v>99</v>
      </c>
      <c r="L60" s="28" t="s">
        <v>803</v>
      </c>
      <c r="M60" s="26"/>
      <c r="N60" s="27">
        <v>383</v>
      </c>
      <c r="O60" s="27">
        <v>128</v>
      </c>
      <c r="P60" s="29" t="s">
        <v>812</v>
      </c>
    </row>
    <row r="61" spans="1:16">
      <c r="A61" s="30"/>
      <c r="B61" s="27">
        <v>794</v>
      </c>
      <c r="C61" s="27">
        <v>265</v>
      </c>
      <c r="D61" s="28" t="s">
        <v>811</v>
      </c>
      <c r="E61" s="30"/>
      <c r="F61" s="27">
        <v>287</v>
      </c>
      <c r="G61" s="27">
        <v>96</v>
      </c>
      <c r="H61" s="28" t="s">
        <v>812</v>
      </c>
      <c r="I61" s="30"/>
      <c r="J61" s="27">
        <v>824</v>
      </c>
      <c r="K61" s="27">
        <v>275</v>
      </c>
      <c r="L61" s="28" t="s">
        <v>800</v>
      </c>
      <c r="M61" s="26"/>
      <c r="N61" s="27">
        <v>434</v>
      </c>
      <c r="O61" s="27">
        <v>145</v>
      </c>
      <c r="P61" s="29" t="s">
        <v>812</v>
      </c>
    </row>
    <row r="62" spans="1:16">
      <c r="A62" s="30"/>
      <c r="B62" s="27">
        <v>812</v>
      </c>
      <c r="C62" s="27">
        <v>271</v>
      </c>
      <c r="D62" s="28" t="s">
        <v>810</v>
      </c>
      <c r="E62" s="30"/>
      <c r="F62" s="27">
        <v>293</v>
      </c>
      <c r="G62" s="27">
        <v>98</v>
      </c>
      <c r="H62" s="28" t="s">
        <v>811</v>
      </c>
      <c r="I62" s="30"/>
      <c r="J62" s="27">
        <v>905</v>
      </c>
      <c r="K62" s="27">
        <v>302</v>
      </c>
      <c r="L62" s="28" t="s">
        <v>810</v>
      </c>
      <c r="M62" s="26"/>
      <c r="N62" s="27">
        <v>533</v>
      </c>
      <c r="O62" s="27">
        <v>178</v>
      </c>
      <c r="P62" s="29" t="s">
        <v>825</v>
      </c>
    </row>
    <row r="63" spans="1:16">
      <c r="A63" s="30"/>
      <c r="B63" s="27">
        <v>817</v>
      </c>
      <c r="C63" s="27">
        <v>273</v>
      </c>
      <c r="D63" s="28" t="s">
        <v>815</v>
      </c>
      <c r="E63" s="30"/>
      <c r="F63" s="27">
        <v>532</v>
      </c>
      <c r="G63" s="27">
        <v>178</v>
      </c>
      <c r="H63" s="28" t="s">
        <v>822</v>
      </c>
      <c r="I63" s="30"/>
      <c r="J63" s="27">
        <v>1453</v>
      </c>
      <c r="K63" s="27">
        <v>485</v>
      </c>
      <c r="L63" s="28" t="s">
        <v>823</v>
      </c>
      <c r="M63" s="26"/>
      <c r="N63" s="27">
        <v>737</v>
      </c>
      <c r="O63" s="27">
        <v>246</v>
      </c>
      <c r="P63" s="29" t="s">
        <v>811</v>
      </c>
    </row>
    <row r="64" spans="1:16">
      <c r="A64" s="30"/>
      <c r="B64" s="27">
        <v>835</v>
      </c>
      <c r="C64" s="27">
        <v>279</v>
      </c>
      <c r="D64" s="28" t="s">
        <v>818</v>
      </c>
      <c r="E64" s="30"/>
      <c r="F64" s="27">
        <v>538</v>
      </c>
      <c r="G64" s="27">
        <v>180</v>
      </c>
      <c r="H64" s="28" t="s">
        <v>823</v>
      </c>
      <c r="I64" s="30"/>
      <c r="J64" s="27">
        <v>1922</v>
      </c>
      <c r="K64" s="27">
        <v>641</v>
      </c>
      <c r="L64" s="28" t="s">
        <v>808</v>
      </c>
      <c r="M64" s="26"/>
      <c r="N64" s="27">
        <v>1211</v>
      </c>
      <c r="O64" s="27">
        <v>404</v>
      </c>
      <c r="P64" s="29" t="s">
        <v>799</v>
      </c>
    </row>
    <row r="65" spans="1:16">
      <c r="A65" s="30"/>
      <c r="B65" s="27">
        <v>1256</v>
      </c>
      <c r="C65" s="27">
        <v>419</v>
      </c>
      <c r="D65" s="28" t="s">
        <v>813</v>
      </c>
      <c r="E65" s="30"/>
      <c r="F65" s="27">
        <v>569</v>
      </c>
      <c r="G65" s="27">
        <v>190</v>
      </c>
      <c r="H65" s="28" t="s">
        <v>804</v>
      </c>
      <c r="I65" s="30"/>
      <c r="J65" s="27">
        <v>1924</v>
      </c>
      <c r="K65" s="27">
        <v>642</v>
      </c>
      <c r="L65" s="28" t="s">
        <v>809</v>
      </c>
      <c r="M65" s="26"/>
      <c r="N65" s="27">
        <v>1838</v>
      </c>
      <c r="O65" s="27">
        <v>613</v>
      </c>
      <c r="P65" s="29" t="s">
        <v>814</v>
      </c>
    </row>
    <row r="66" spans="1:16">
      <c r="A66" s="30"/>
      <c r="B66" s="27">
        <v>1453</v>
      </c>
      <c r="C66" s="27">
        <v>485</v>
      </c>
      <c r="D66" s="28" t="s">
        <v>820</v>
      </c>
      <c r="E66" s="30"/>
      <c r="F66" s="27">
        <v>736</v>
      </c>
      <c r="G66" s="27">
        <v>246</v>
      </c>
      <c r="H66" s="28" t="s">
        <v>803</v>
      </c>
      <c r="I66" s="30"/>
      <c r="J66" s="27">
        <v>1940</v>
      </c>
      <c r="K66" s="27">
        <v>647</v>
      </c>
      <c r="L66" s="28" t="s">
        <v>825</v>
      </c>
      <c r="M66" s="26"/>
      <c r="N66" s="27">
        <v>1871</v>
      </c>
      <c r="O66" s="27">
        <v>624</v>
      </c>
      <c r="P66" s="29" t="s">
        <v>805</v>
      </c>
    </row>
    <row r="67" spans="1:16">
      <c r="A67" s="30"/>
      <c r="B67" s="27">
        <v>1499</v>
      </c>
      <c r="C67" s="27">
        <v>500</v>
      </c>
      <c r="D67" s="28" t="s">
        <v>816</v>
      </c>
      <c r="E67" s="26"/>
      <c r="F67" s="27">
        <v>806</v>
      </c>
      <c r="G67" s="27">
        <v>269</v>
      </c>
      <c r="H67" s="28" t="s">
        <v>805</v>
      </c>
      <c r="I67" s="30"/>
      <c r="J67" s="27">
        <v>2012</v>
      </c>
      <c r="K67" s="27">
        <v>671</v>
      </c>
      <c r="L67" s="28" t="s">
        <v>814</v>
      </c>
      <c r="M67" s="26"/>
      <c r="N67" s="27">
        <v>1958</v>
      </c>
      <c r="O67" s="27">
        <v>653</v>
      </c>
      <c r="P67" s="29" t="s">
        <v>805</v>
      </c>
    </row>
    <row r="68" spans="1:16">
      <c r="A68" s="30"/>
      <c r="B68" s="27">
        <v>2003</v>
      </c>
      <c r="C68" s="27">
        <v>668</v>
      </c>
      <c r="D68" s="28" t="s">
        <v>814</v>
      </c>
      <c r="E68" s="30"/>
      <c r="F68" s="27">
        <v>977</v>
      </c>
      <c r="G68" s="27">
        <v>326</v>
      </c>
      <c r="H68" s="28" t="s">
        <v>816</v>
      </c>
      <c r="I68" s="30"/>
      <c r="J68" s="27">
        <v>2038</v>
      </c>
      <c r="K68" s="27">
        <v>680</v>
      </c>
      <c r="L68" s="28" t="s">
        <v>815</v>
      </c>
      <c r="M68" s="26"/>
      <c r="N68" s="27">
        <v>1970</v>
      </c>
      <c r="O68" s="27">
        <v>657</v>
      </c>
      <c r="P68" s="29" t="s">
        <v>805</v>
      </c>
    </row>
    <row r="69" spans="1:16">
      <c r="A69" s="30"/>
      <c r="B69" s="27">
        <v>2030</v>
      </c>
      <c r="C69" s="27">
        <v>677</v>
      </c>
      <c r="D69" s="28" t="s">
        <v>805</v>
      </c>
      <c r="E69" s="30"/>
      <c r="F69" s="27">
        <v>979</v>
      </c>
      <c r="G69" s="27">
        <v>327</v>
      </c>
      <c r="H69" s="28" t="s">
        <v>818</v>
      </c>
      <c r="I69" s="30"/>
      <c r="J69" s="27">
        <v>2089</v>
      </c>
      <c r="K69" s="27">
        <v>697</v>
      </c>
      <c r="L69" s="28" t="s">
        <v>820</v>
      </c>
      <c r="M69" s="30"/>
      <c r="N69" s="27">
        <v>2099</v>
      </c>
      <c r="O69" s="27">
        <v>700</v>
      </c>
      <c r="P69" s="29" t="s">
        <v>813</v>
      </c>
    </row>
    <row r="70" spans="1:16">
      <c r="A70" s="26" t="s">
        <v>201</v>
      </c>
      <c r="B70" s="27">
        <v>8</v>
      </c>
      <c r="C70" s="27">
        <v>3</v>
      </c>
      <c r="D70" s="28" t="s">
        <v>807</v>
      </c>
      <c r="E70" s="30"/>
      <c r="F70" s="27">
        <v>1133</v>
      </c>
      <c r="G70" s="27">
        <v>378</v>
      </c>
      <c r="H70" s="28" t="s">
        <v>813</v>
      </c>
      <c r="I70" s="26"/>
      <c r="J70" s="27">
        <v>2183</v>
      </c>
      <c r="K70" s="27">
        <v>728</v>
      </c>
      <c r="L70" s="28" t="s">
        <v>805</v>
      </c>
      <c r="M70" s="26"/>
      <c r="N70" s="27">
        <v>2398</v>
      </c>
      <c r="O70" s="27">
        <v>800</v>
      </c>
      <c r="P70" s="29" t="s">
        <v>826</v>
      </c>
    </row>
    <row r="71" spans="1:16">
      <c r="A71" s="30"/>
      <c r="B71" s="27">
        <v>97</v>
      </c>
      <c r="C71" s="27">
        <v>33</v>
      </c>
      <c r="D71" s="28" t="s">
        <v>820</v>
      </c>
      <c r="E71" s="30"/>
      <c r="F71" s="27">
        <v>1286</v>
      </c>
      <c r="G71" s="27">
        <v>429</v>
      </c>
      <c r="H71" s="28" t="s">
        <v>811</v>
      </c>
      <c r="I71" s="30"/>
      <c r="J71" s="27">
        <v>2494</v>
      </c>
      <c r="K71" s="27">
        <v>832</v>
      </c>
      <c r="L71" s="28" t="s">
        <v>818</v>
      </c>
      <c r="M71" s="26"/>
      <c r="N71" s="27">
        <v>2410</v>
      </c>
      <c r="O71" s="27">
        <v>804</v>
      </c>
      <c r="P71" s="29" t="s">
        <v>818</v>
      </c>
    </row>
    <row r="72" spans="1:16">
      <c r="A72" s="30"/>
      <c r="B72" s="27">
        <v>146</v>
      </c>
      <c r="C72" s="27">
        <v>49</v>
      </c>
      <c r="D72" s="28" t="s">
        <v>808</v>
      </c>
      <c r="E72" s="30"/>
      <c r="F72" s="27">
        <v>1304</v>
      </c>
      <c r="G72" s="27">
        <v>435</v>
      </c>
      <c r="H72" s="28" t="s">
        <v>805</v>
      </c>
      <c r="I72" s="26" t="s">
        <v>216</v>
      </c>
      <c r="J72" s="27">
        <v>8</v>
      </c>
      <c r="K72" s="27">
        <v>3</v>
      </c>
      <c r="L72" s="28" t="s">
        <v>807</v>
      </c>
      <c r="M72" s="26" t="s">
        <v>223</v>
      </c>
      <c r="N72" s="27">
        <v>25</v>
      </c>
      <c r="O72" s="27">
        <v>9</v>
      </c>
      <c r="P72" s="29" t="s">
        <v>809</v>
      </c>
    </row>
    <row r="73" spans="1:16">
      <c r="A73" s="24"/>
      <c r="B73" s="27">
        <v>191</v>
      </c>
      <c r="C73" s="27">
        <v>64</v>
      </c>
      <c r="D73" s="28" t="s">
        <v>812</v>
      </c>
      <c r="E73" s="26" t="s">
        <v>209</v>
      </c>
      <c r="F73" s="27">
        <v>50</v>
      </c>
      <c r="G73" s="27">
        <v>17</v>
      </c>
      <c r="H73" s="28" t="s">
        <v>825</v>
      </c>
      <c r="I73" s="30"/>
      <c r="J73" s="27">
        <v>97</v>
      </c>
      <c r="K73" s="27">
        <v>33</v>
      </c>
      <c r="L73" s="28" t="s">
        <v>820</v>
      </c>
      <c r="M73" s="26"/>
      <c r="N73" s="27">
        <v>59</v>
      </c>
      <c r="O73" s="27">
        <v>20</v>
      </c>
      <c r="P73" s="29" t="s">
        <v>800</v>
      </c>
    </row>
    <row r="74" spans="1:16">
      <c r="A74" s="26"/>
      <c r="B74" s="27">
        <v>505</v>
      </c>
      <c r="C74" s="27">
        <v>169</v>
      </c>
      <c r="D74" s="28" t="s">
        <v>815</v>
      </c>
      <c r="E74" s="30"/>
      <c r="F74" s="27">
        <v>124</v>
      </c>
      <c r="G74" s="27">
        <v>42</v>
      </c>
      <c r="H74" s="28" t="s">
        <v>802</v>
      </c>
      <c r="I74" s="30"/>
      <c r="J74" s="27">
        <v>146</v>
      </c>
      <c r="K74" s="27">
        <v>49</v>
      </c>
      <c r="L74" s="28" t="s">
        <v>808</v>
      </c>
      <c r="M74" s="26"/>
      <c r="N74" s="27">
        <v>121</v>
      </c>
      <c r="O74" s="27">
        <v>41</v>
      </c>
      <c r="P74" s="29" t="s">
        <v>818</v>
      </c>
    </row>
    <row r="75" spans="1:16">
      <c r="A75" s="30"/>
      <c r="B75" s="27">
        <v>808</v>
      </c>
      <c r="C75" s="27">
        <v>270</v>
      </c>
      <c r="D75" s="28" t="s">
        <v>827</v>
      </c>
      <c r="E75" s="30"/>
      <c r="F75" s="27">
        <v>125</v>
      </c>
      <c r="G75" s="27">
        <v>42</v>
      </c>
      <c r="H75" s="28" t="s">
        <v>802</v>
      </c>
      <c r="I75" s="30"/>
      <c r="J75" s="27">
        <v>191</v>
      </c>
      <c r="K75" s="27">
        <v>64</v>
      </c>
      <c r="L75" s="28" t="s">
        <v>812</v>
      </c>
      <c r="M75" s="26"/>
      <c r="N75" s="27">
        <v>311</v>
      </c>
      <c r="O75" s="27">
        <v>104</v>
      </c>
      <c r="P75" s="29" t="s">
        <v>810</v>
      </c>
    </row>
    <row r="76" spans="1:16">
      <c r="A76" s="30"/>
      <c r="B76" s="27">
        <v>809</v>
      </c>
      <c r="C76" s="27">
        <v>270</v>
      </c>
      <c r="D76" s="28" t="s">
        <v>827</v>
      </c>
      <c r="E76" s="30"/>
      <c r="F76" s="27">
        <v>131</v>
      </c>
      <c r="G76" s="27">
        <v>44</v>
      </c>
      <c r="H76" s="28" t="s">
        <v>807</v>
      </c>
      <c r="I76" s="30"/>
      <c r="J76" s="27">
        <v>505</v>
      </c>
      <c r="K76" s="27">
        <v>169</v>
      </c>
      <c r="L76" s="28" t="s">
        <v>815</v>
      </c>
      <c r="M76" s="26"/>
      <c r="N76" s="27">
        <v>320</v>
      </c>
      <c r="O76" s="27">
        <v>107</v>
      </c>
      <c r="P76" s="29" t="s">
        <v>816</v>
      </c>
    </row>
    <row r="77" spans="1:16">
      <c r="A77" s="30"/>
      <c r="B77" s="27">
        <v>1081</v>
      </c>
      <c r="C77" s="27">
        <v>361</v>
      </c>
      <c r="D77" s="28" t="s">
        <v>815</v>
      </c>
      <c r="E77" s="30"/>
      <c r="F77" s="27">
        <v>383</v>
      </c>
      <c r="G77" s="27">
        <v>128</v>
      </c>
      <c r="H77" s="28" t="s">
        <v>812</v>
      </c>
      <c r="I77" s="30"/>
      <c r="J77" s="27">
        <v>808</v>
      </c>
      <c r="K77" s="27">
        <v>270</v>
      </c>
      <c r="L77" s="28" t="s">
        <v>827</v>
      </c>
      <c r="M77" s="26"/>
      <c r="N77" s="27">
        <v>895</v>
      </c>
      <c r="O77" s="27">
        <v>299</v>
      </c>
      <c r="P77" s="29" t="s">
        <v>809</v>
      </c>
    </row>
    <row r="78" spans="1:16">
      <c r="A78" s="30"/>
      <c r="B78" s="27">
        <v>1123</v>
      </c>
      <c r="C78" s="27">
        <v>375</v>
      </c>
      <c r="D78" s="28" t="s">
        <v>820</v>
      </c>
      <c r="E78" s="30"/>
      <c r="F78" s="27">
        <v>1214</v>
      </c>
      <c r="G78" s="27">
        <v>405</v>
      </c>
      <c r="H78" s="28" t="s">
        <v>814</v>
      </c>
      <c r="I78" s="30"/>
      <c r="J78" s="27">
        <v>809</v>
      </c>
      <c r="K78" s="27">
        <v>270</v>
      </c>
      <c r="L78" s="28" t="s">
        <v>827</v>
      </c>
      <c r="M78" s="26"/>
      <c r="N78" s="27">
        <v>1094</v>
      </c>
      <c r="O78" s="27">
        <v>365</v>
      </c>
      <c r="P78" s="29" t="s">
        <v>800</v>
      </c>
    </row>
    <row r="79" spans="1:16">
      <c r="A79" s="30"/>
      <c r="B79" s="27">
        <v>1259</v>
      </c>
      <c r="C79" s="27">
        <v>420</v>
      </c>
      <c r="D79" s="28" t="s">
        <v>828</v>
      </c>
      <c r="E79" s="30"/>
      <c r="F79" s="27">
        <v>1217</v>
      </c>
      <c r="G79" s="27">
        <v>406</v>
      </c>
      <c r="H79" s="28" t="s">
        <v>811</v>
      </c>
      <c r="I79" s="30"/>
      <c r="J79" s="27">
        <v>1081</v>
      </c>
      <c r="K79" s="27">
        <v>361</v>
      </c>
      <c r="L79" s="28" t="s">
        <v>815</v>
      </c>
      <c r="M79" s="26"/>
      <c r="N79" s="27">
        <v>1139</v>
      </c>
      <c r="O79" s="27">
        <v>380</v>
      </c>
      <c r="P79" s="29" t="s">
        <v>807</v>
      </c>
    </row>
    <row r="80" spans="1:16">
      <c r="A80" s="30"/>
      <c r="B80" s="27">
        <v>1336</v>
      </c>
      <c r="C80" s="27">
        <v>446</v>
      </c>
      <c r="D80" s="28" t="s">
        <v>803</v>
      </c>
      <c r="E80" s="30"/>
      <c r="F80" s="27">
        <v>1259</v>
      </c>
      <c r="G80" s="27">
        <v>420</v>
      </c>
      <c r="H80" s="28" t="s">
        <v>814</v>
      </c>
      <c r="I80" s="30"/>
      <c r="J80" s="27">
        <v>1123</v>
      </c>
      <c r="K80" s="27">
        <v>375</v>
      </c>
      <c r="L80" s="28" t="s">
        <v>820</v>
      </c>
      <c r="M80" s="26"/>
      <c r="N80" s="27">
        <v>1145</v>
      </c>
      <c r="O80" s="27">
        <v>382</v>
      </c>
      <c r="P80" s="29" t="s">
        <v>813</v>
      </c>
    </row>
    <row r="81" spans="1:16">
      <c r="A81" s="30"/>
      <c r="B81" s="27">
        <v>1378</v>
      </c>
      <c r="C81" s="27">
        <v>460</v>
      </c>
      <c r="D81" s="28" t="s">
        <v>801</v>
      </c>
      <c r="E81" s="30"/>
      <c r="F81" s="27">
        <v>1276</v>
      </c>
      <c r="G81" s="27">
        <v>426</v>
      </c>
      <c r="H81" s="28" t="s">
        <v>818</v>
      </c>
      <c r="I81" s="30"/>
      <c r="J81" s="27">
        <v>1259</v>
      </c>
      <c r="K81" s="27">
        <v>420</v>
      </c>
      <c r="L81" s="28" t="s">
        <v>828</v>
      </c>
      <c r="M81" s="26"/>
      <c r="N81" s="27">
        <v>1520</v>
      </c>
      <c r="O81" s="27">
        <v>507</v>
      </c>
      <c r="P81" s="29" t="s">
        <v>817</v>
      </c>
    </row>
    <row r="82" spans="1:16">
      <c r="A82" s="30"/>
      <c r="B82" s="27">
        <v>1421</v>
      </c>
      <c r="C82" s="27">
        <v>474</v>
      </c>
      <c r="D82" s="28" t="s">
        <v>805</v>
      </c>
      <c r="E82" s="30"/>
      <c r="F82" s="27">
        <v>1393</v>
      </c>
      <c r="G82" s="27">
        <v>465</v>
      </c>
      <c r="H82" s="28" t="s">
        <v>806</v>
      </c>
      <c r="I82" s="30"/>
      <c r="J82" s="27">
        <v>1336</v>
      </c>
      <c r="K82" s="27">
        <v>446</v>
      </c>
      <c r="L82" s="28" t="s">
        <v>803</v>
      </c>
      <c r="M82" s="26"/>
      <c r="N82" s="27">
        <v>1525</v>
      </c>
      <c r="O82" s="27">
        <v>509</v>
      </c>
      <c r="P82" s="29" t="s">
        <v>801</v>
      </c>
    </row>
    <row r="83" spans="1:16">
      <c r="A83" s="26" t="s">
        <v>202</v>
      </c>
      <c r="B83" s="27">
        <v>215</v>
      </c>
      <c r="C83" s="27">
        <v>72</v>
      </c>
      <c r="D83" s="28" t="s">
        <v>811</v>
      </c>
      <c r="E83" s="26"/>
      <c r="F83" s="27">
        <v>1429</v>
      </c>
      <c r="G83" s="27">
        <v>477</v>
      </c>
      <c r="H83" s="28" t="s">
        <v>806</v>
      </c>
      <c r="I83" s="30"/>
      <c r="J83" s="27">
        <v>1378</v>
      </c>
      <c r="K83" s="27">
        <v>460</v>
      </c>
      <c r="L83" s="28" t="s">
        <v>801</v>
      </c>
      <c r="M83" s="26"/>
      <c r="N83" s="27">
        <v>1607</v>
      </c>
      <c r="O83" s="27">
        <v>536</v>
      </c>
      <c r="P83" s="29" t="s">
        <v>805</v>
      </c>
    </row>
    <row r="84" spans="1:16">
      <c r="A84" s="30"/>
      <c r="B84" s="27">
        <v>550</v>
      </c>
      <c r="C84" s="27">
        <v>184</v>
      </c>
      <c r="D84" s="28" t="s">
        <v>815</v>
      </c>
      <c r="E84" s="30"/>
      <c r="F84" s="27">
        <v>1772</v>
      </c>
      <c r="G84" s="27">
        <v>591</v>
      </c>
      <c r="H84" s="28" t="s">
        <v>816</v>
      </c>
      <c r="I84" s="30"/>
      <c r="J84" s="27">
        <v>1421</v>
      </c>
      <c r="K84" s="27">
        <v>474</v>
      </c>
      <c r="L84" s="28" t="s">
        <v>805</v>
      </c>
      <c r="M84" s="26" t="s">
        <v>224</v>
      </c>
      <c r="N84" s="27">
        <v>47</v>
      </c>
      <c r="O84" s="27">
        <v>16</v>
      </c>
      <c r="P84" s="29" t="s">
        <v>800</v>
      </c>
    </row>
    <row r="85" spans="1:16">
      <c r="A85" s="30"/>
      <c r="B85" s="27">
        <v>601</v>
      </c>
      <c r="C85" s="27">
        <v>201</v>
      </c>
      <c r="D85" s="28" t="s">
        <v>815</v>
      </c>
      <c r="E85" s="30"/>
      <c r="F85" s="27">
        <v>2131</v>
      </c>
      <c r="G85" s="27">
        <v>711</v>
      </c>
      <c r="H85" s="28" t="s">
        <v>820</v>
      </c>
      <c r="I85" s="26" t="s">
        <v>217</v>
      </c>
      <c r="J85" s="27">
        <v>220</v>
      </c>
      <c r="K85" s="27">
        <v>74</v>
      </c>
      <c r="L85" s="28" t="s">
        <v>809</v>
      </c>
      <c r="M85" s="30"/>
      <c r="N85" s="27">
        <v>98</v>
      </c>
      <c r="O85" s="27">
        <v>33</v>
      </c>
      <c r="P85" s="29" t="s">
        <v>811</v>
      </c>
    </row>
    <row r="86" spans="1:16">
      <c r="A86" s="30"/>
      <c r="B86" s="27">
        <v>608</v>
      </c>
      <c r="C86" s="27">
        <v>203</v>
      </c>
      <c r="D86" s="28" t="s">
        <v>804</v>
      </c>
      <c r="E86" s="30"/>
      <c r="F86" s="27">
        <v>2144</v>
      </c>
      <c r="G86" s="27">
        <v>715</v>
      </c>
      <c r="H86" s="28" t="s">
        <v>805</v>
      </c>
      <c r="I86" s="26"/>
      <c r="J86" s="27">
        <v>491</v>
      </c>
      <c r="K86" s="27">
        <v>164</v>
      </c>
      <c r="L86" s="28" t="s">
        <v>817</v>
      </c>
      <c r="M86" s="26"/>
      <c r="N86" s="27">
        <v>110</v>
      </c>
      <c r="O86" s="27">
        <v>37</v>
      </c>
      <c r="P86" s="29" t="s">
        <v>816</v>
      </c>
    </row>
    <row r="87" spans="1:16">
      <c r="A87" s="24"/>
      <c r="B87" s="27">
        <v>842</v>
      </c>
      <c r="C87" s="27">
        <v>281</v>
      </c>
      <c r="D87" s="28" t="s">
        <v>805</v>
      </c>
      <c r="E87" s="30"/>
      <c r="F87" s="27">
        <v>2501</v>
      </c>
      <c r="G87" s="27">
        <v>834</v>
      </c>
      <c r="H87" s="28" t="s">
        <v>812</v>
      </c>
      <c r="I87" s="30"/>
      <c r="J87" s="27">
        <v>527</v>
      </c>
      <c r="K87" s="27">
        <v>176</v>
      </c>
      <c r="L87" s="28" t="s">
        <v>810</v>
      </c>
      <c r="M87" s="26"/>
      <c r="N87" s="27">
        <v>341</v>
      </c>
      <c r="O87" s="27">
        <v>114</v>
      </c>
      <c r="P87" s="29" t="s">
        <v>812</v>
      </c>
    </row>
    <row r="88" spans="1:16">
      <c r="A88" s="26"/>
      <c r="B88" s="27">
        <v>854</v>
      </c>
      <c r="C88" s="27">
        <v>285</v>
      </c>
      <c r="D88" s="28" t="s">
        <v>825</v>
      </c>
      <c r="E88" s="30"/>
      <c r="F88" s="27">
        <v>2518</v>
      </c>
      <c r="G88" s="27">
        <v>840</v>
      </c>
      <c r="H88" s="28" t="s">
        <v>818</v>
      </c>
      <c r="I88" s="30"/>
      <c r="J88" s="27">
        <v>601</v>
      </c>
      <c r="K88" s="27">
        <v>201</v>
      </c>
      <c r="L88" s="28" t="s">
        <v>815</v>
      </c>
      <c r="M88" s="26"/>
      <c r="N88" s="27">
        <v>377</v>
      </c>
      <c r="O88" s="27">
        <v>126</v>
      </c>
      <c r="P88" s="29" t="s">
        <v>808</v>
      </c>
    </row>
    <row r="89" spans="1:16">
      <c r="A89" s="30"/>
      <c r="B89" s="27">
        <v>892</v>
      </c>
      <c r="C89" s="27">
        <v>298</v>
      </c>
      <c r="D89" s="28" t="s">
        <v>803</v>
      </c>
      <c r="E89" s="30"/>
      <c r="F89" s="27">
        <v>2557</v>
      </c>
      <c r="G89" s="27">
        <v>853</v>
      </c>
      <c r="H89" s="28" t="s">
        <v>801</v>
      </c>
      <c r="I89" s="30"/>
      <c r="J89" s="27">
        <v>608</v>
      </c>
      <c r="K89" s="27">
        <v>203</v>
      </c>
      <c r="L89" s="28" t="s">
        <v>807</v>
      </c>
      <c r="M89" s="26"/>
      <c r="N89" s="27">
        <v>671</v>
      </c>
      <c r="O89" s="27">
        <v>224</v>
      </c>
      <c r="P89" s="29" t="s">
        <v>816</v>
      </c>
    </row>
    <row r="90" spans="1:16">
      <c r="A90" s="30"/>
      <c r="B90" s="27">
        <v>1099</v>
      </c>
      <c r="C90" s="27">
        <v>367</v>
      </c>
      <c r="D90" s="28" t="s">
        <v>803</v>
      </c>
      <c r="E90" s="26" t="s">
        <v>210</v>
      </c>
      <c r="F90" s="27">
        <v>125</v>
      </c>
      <c r="G90" s="27">
        <v>42</v>
      </c>
      <c r="H90" s="28" t="s">
        <v>814</v>
      </c>
      <c r="I90" s="30"/>
      <c r="J90" s="27">
        <v>871</v>
      </c>
      <c r="K90" s="27">
        <v>291</v>
      </c>
      <c r="L90" s="28" t="s">
        <v>815</v>
      </c>
      <c r="M90" s="26"/>
      <c r="N90" s="27">
        <v>1012</v>
      </c>
      <c r="O90" s="27">
        <v>338</v>
      </c>
      <c r="P90" s="29" t="s">
        <v>820</v>
      </c>
    </row>
    <row r="91" spans="1:16">
      <c r="A91" s="30"/>
      <c r="B91" s="27">
        <v>1133</v>
      </c>
      <c r="C91" s="27">
        <v>378</v>
      </c>
      <c r="D91" s="28" t="s">
        <v>807</v>
      </c>
      <c r="E91" s="30"/>
      <c r="F91" s="27">
        <v>332</v>
      </c>
      <c r="G91" s="27">
        <v>111</v>
      </c>
      <c r="H91" s="28" t="s">
        <v>800</v>
      </c>
      <c r="I91" s="30"/>
      <c r="J91" s="27">
        <v>989</v>
      </c>
      <c r="K91" s="27">
        <v>330</v>
      </c>
      <c r="L91" s="28" t="s">
        <v>807</v>
      </c>
      <c r="M91" s="26"/>
      <c r="N91" s="27">
        <v>1027</v>
      </c>
      <c r="O91" s="27">
        <v>343</v>
      </c>
      <c r="P91" s="29" t="s">
        <v>820</v>
      </c>
    </row>
    <row r="92" spans="1:16">
      <c r="A92" s="30"/>
      <c r="B92" s="27">
        <v>1460</v>
      </c>
      <c r="C92" s="27">
        <v>487</v>
      </c>
      <c r="D92" s="28" t="s">
        <v>805</v>
      </c>
      <c r="E92" s="30"/>
      <c r="F92" s="27">
        <v>383</v>
      </c>
      <c r="G92" s="27">
        <v>128</v>
      </c>
      <c r="H92" s="28" t="s">
        <v>812</v>
      </c>
      <c r="I92" s="30"/>
      <c r="J92" s="27">
        <v>1031</v>
      </c>
      <c r="K92" s="27">
        <v>344</v>
      </c>
      <c r="L92" s="28" t="s">
        <v>817</v>
      </c>
      <c r="M92" s="26"/>
      <c r="N92" s="27">
        <v>1165</v>
      </c>
      <c r="O92" s="27">
        <v>389</v>
      </c>
      <c r="P92" s="29" t="s">
        <v>815</v>
      </c>
    </row>
    <row r="93" spans="1:16">
      <c r="A93" s="26" t="s">
        <v>203</v>
      </c>
      <c r="B93" s="27">
        <v>67</v>
      </c>
      <c r="C93" s="27">
        <v>23</v>
      </c>
      <c r="D93" s="28" t="s">
        <v>820</v>
      </c>
      <c r="E93" s="30"/>
      <c r="F93" s="27">
        <v>434</v>
      </c>
      <c r="G93" s="27">
        <v>145</v>
      </c>
      <c r="H93" s="28" t="s">
        <v>812</v>
      </c>
      <c r="I93" s="30"/>
      <c r="J93" s="27">
        <v>1058</v>
      </c>
      <c r="K93" s="27">
        <v>353</v>
      </c>
      <c r="L93" s="28" t="s">
        <v>808</v>
      </c>
      <c r="M93" s="26"/>
      <c r="N93" s="27">
        <v>1169</v>
      </c>
      <c r="O93" s="27">
        <v>390</v>
      </c>
      <c r="P93" s="29" t="s">
        <v>811</v>
      </c>
    </row>
    <row r="94" spans="1:16">
      <c r="A94" s="30"/>
      <c r="B94" s="27">
        <v>221</v>
      </c>
      <c r="C94" s="27">
        <v>74</v>
      </c>
      <c r="D94" s="28" t="s">
        <v>812</v>
      </c>
      <c r="E94" s="30"/>
      <c r="F94" s="27">
        <v>605</v>
      </c>
      <c r="G94" s="27">
        <v>202</v>
      </c>
      <c r="H94" s="28" t="s">
        <v>804</v>
      </c>
      <c r="I94" s="30"/>
      <c r="J94" s="27">
        <v>1130</v>
      </c>
      <c r="K94" s="27">
        <v>377</v>
      </c>
      <c r="L94" s="28" t="s">
        <v>807</v>
      </c>
      <c r="M94" s="26"/>
      <c r="N94" s="27">
        <v>1186</v>
      </c>
      <c r="O94" s="27">
        <v>396</v>
      </c>
      <c r="P94" s="29" t="s">
        <v>819</v>
      </c>
    </row>
    <row r="95" spans="1:16">
      <c r="A95" s="30"/>
      <c r="B95" s="27">
        <v>310</v>
      </c>
      <c r="C95" s="27">
        <v>104</v>
      </c>
      <c r="D95" s="28" t="s">
        <v>815</v>
      </c>
      <c r="E95" s="30"/>
      <c r="F95" s="27">
        <v>737</v>
      </c>
      <c r="G95" s="27">
        <v>246</v>
      </c>
      <c r="H95" s="28" t="s">
        <v>811</v>
      </c>
      <c r="I95" s="30"/>
      <c r="J95" s="27">
        <v>1219</v>
      </c>
      <c r="K95" s="27">
        <v>407</v>
      </c>
      <c r="L95" s="28" t="s">
        <v>806</v>
      </c>
      <c r="M95" s="26"/>
      <c r="N95" s="27">
        <v>1205</v>
      </c>
      <c r="O95" s="27">
        <v>402</v>
      </c>
      <c r="P95" s="29" t="s">
        <v>799</v>
      </c>
    </row>
    <row r="96" spans="1:16">
      <c r="A96" s="30"/>
      <c r="B96" s="27">
        <v>383</v>
      </c>
      <c r="C96" s="27">
        <v>128</v>
      </c>
      <c r="D96" s="28" t="s">
        <v>812</v>
      </c>
      <c r="E96" s="30"/>
      <c r="F96" s="27">
        <v>943</v>
      </c>
      <c r="G96" s="27">
        <v>315</v>
      </c>
      <c r="H96" s="28" t="s">
        <v>801</v>
      </c>
      <c r="I96" s="30"/>
      <c r="J96" s="27">
        <v>1223</v>
      </c>
      <c r="K96" s="27">
        <v>408</v>
      </c>
      <c r="L96" s="28" t="s">
        <v>817</v>
      </c>
      <c r="M96" s="26"/>
      <c r="N96" s="27">
        <v>1328</v>
      </c>
      <c r="O96" s="27">
        <v>443</v>
      </c>
      <c r="P96" s="29" t="s">
        <v>805</v>
      </c>
    </row>
    <row r="97" spans="1:16">
      <c r="A97" s="30"/>
      <c r="B97" s="27">
        <v>470</v>
      </c>
      <c r="C97" s="27">
        <v>157</v>
      </c>
      <c r="D97" s="28" t="s">
        <v>816</v>
      </c>
      <c r="E97" s="30"/>
      <c r="F97" s="27">
        <v>1114</v>
      </c>
      <c r="G97" s="27">
        <v>372</v>
      </c>
      <c r="H97" s="28" t="s">
        <v>815</v>
      </c>
      <c r="I97" s="30"/>
      <c r="J97" s="27">
        <v>1271</v>
      </c>
      <c r="K97" s="27">
        <v>424</v>
      </c>
      <c r="L97" s="28" t="s">
        <v>817</v>
      </c>
      <c r="M97" s="26"/>
      <c r="N97" s="27">
        <v>1594</v>
      </c>
      <c r="O97" s="27">
        <v>532</v>
      </c>
      <c r="P97" s="29" t="s">
        <v>815</v>
      </c>
    </row>
    <row r="98" spans="1:16">
      <c r="A98" s="24"/>
      <c r="B98" s="27">
        <v>563</v>
      </c>
      <c r="C98" s="27">
        <v>188</v>
      </c>
      <c r="D98" s="28" t="s">
        <v>814</v>
      </c>
      <c r="E98" s="30"/>
      <c r="F98" s="27">
        <v>1154</v>
      </c>
      <c r="G98" s="27">
        <v>385</v>
      </c>
      <c r="H98" s="28" t="s">
        <v>805</v>
      </c>
      <c r="I98" s="30"/>
      <c r="J98" s="27">
        <v>1292</v>
      </c>
      <c r="K98" s="27">
        <v>431</v>
      </c>
      <c r="L98" s="28" t="s">
        <v>807</v>
      </c>
      <c r="M98" s="26"/>
      <c r="N98" s="27">
        <v>1634</v>
      </c>
      <c r="O98" s="27">
        <v>545</v>
      </c>
      <c r="P98" s="29" t="s">
        <v>807</v>
      </c>
    </row>
    <row r="99" spans="1:16">
      <c r="A99" s="26"/>
      <c r="B99" s="27">
        <v>910</v>
      </c>
      <c r="C99" s="27">
        <v>304</v>
      </c>
      <c r="D99" s="28" t="s">
        <v>818</v>
      </c>
      <c r="E99" s="30"/>
      <c r="F99" s="27">
        <v>1300</v>
      </c>
      <c r="G99" s="27">
        <v>434</v>
      </c>
      <c r="H99" s="28" t="s">
        <v>806</v>
      </c>
      <c r="I99" s="26" t="s">
        <v>218</v>
      </c>
      <c r="J99" s="27">
        <v>25</v>
      </c>
      <c r="K99" s="27">
        <v>9</v>
      </c>
      <c r="L99" s="29" t="s">
        <v>815</v>
      </c>
      <c r="M99" s="30"/>
      <c r="N99" s="27">
        <v>1651</v>
      </c>
      <c r="O99" s="27">
        <v>551</v>
      </c>
      <c r="P99" s="29" t="s">
        <v>818</v>
      </c>
    </row>
    <row r="100" spans="1:16">
      <c r="A100" s="30"/>
      <c r="B100" s="27">
        <v>940</v>
      </c>
      <c r="C100" s="27">
        <v>314</v>
      </c>
      <c r="D100" s="28" t="s">
        <v>818</v>
      </c>
      <c r="E100" s="30"/>
      <c r="F100" s="27">
        <v>1336</v>
      </c>
      <c r="G100" s="27">
        <v>446</v>
      </c>
      <c r="H100" s="28" t="s">
        <v>823</v>
      </c>
      <c r="I100" s="26"/>
      <c r="J100" s="27">
        <v>118</v>
      </c>
      <c r="K100" s="27">
        <v>40</v>
      </c>
      <c r="L100" s="29" t="s">
        <v>823</v>
      </c>
      <c r="M100" s="26"/>
      <c r="N100" s="27">
        <v>1658</v>
      </c>
      <c r="O100" s="27">
        <v>553</v>
      </c>
      <c r="P100" s="29" t="s">
        <v>814</v>
      </c>
    </row>
    <row r="101" spans="1:16">
      <c r="A101" s="30"/>
      <c r="B101" s="27">
        <v>1031</v>
      </c>
      <c r="C101" s="27">
        <v>344</v>
      </c>
      <c r="D101" s="28" t="s">
        <v>811</v>
      </c>
      <c r="E101" s="26"/>
      <c r="F101" s="27">
        <v>1838</v>
      </c>
      <c r="G101" s="27">
        <v>613</v>
      </c>
      <c r="H101" s="28" t="s">
        <v>814</v>
      </c>
      <c r="I101" s="30"/>
      <c r="J101" s="27">
        <v>146</v>
      </c>
      <c r="K101" s="27">
        <v>49</v>
      </c>
      <c r="L101" s="29" t="s">
        <v>821</v>
      </c>
      <c r="M101" s="26"/>
      <c r="N101" s="27">
        <v>1688</v>
      </c>
      <c r="O101" s="27">
        <v>563</v>
      </c>
      <c r="P101" s="29" t="s">
        <v>811</v>
      </c>
    </row>
    <row r="102" spans="1:16">
      <c r="A102" s="30"/>
      <c r="B102" s="27">
        <v>1058</v>
      </c>
      <c r="C102" s="27">
        <v>353</v>
      </c>
      <c r="D102" s="28" t="s">
        <v>805</v>
      </c>
      <c r="E102" s="30"/>
      <c r="F102" s="27">
        <v>1871</v>
      </c>
      <c r="G102" s="27">
        <v>624</v>
      </c>
      <c r="H102" s="28" t="s">
        <v>805</v>
      </c>
      <c r="I102" s="30"/>
      <c r="J102" s="27">
        <v>182</v>
      </c>
      <c r="K102" s="27">
        <v>61</v>
      </c>
      <c r="L102" s="29" t="s">
        <v>817</v>
      </c>
      <c r="M102" s="26"/>
      <c r="N102" s="27">
        <v>1708</v>
      </c>
      <c r="O102" s="27">
        <v>570</v>
      </c>
      <c r="P102" s="29" t="s">
        <v>802</v>
      </c>
    </row>
    <row r="103" spans="1:16">
      <c r="A103" s="30"/>
      <c r="B103" s="27">
        <v>1124</v>
      </c>
      <c r="C103" s="27">
        <v>375</v>
      </c>
      <c r="D103" s="28" t="s">
        <v>812</v>
      </c>
      <c r="E103" s="30"/>
      <c r="F103" s="27">
        <v>1901</v>
      </c>
      <c r="G103" s="27">
        <v>634</v>
      </c>
      <c r="H103" s="28" t="s">
        <v>825</v>
      </c>
      <c r="I103" s="30"/>
      <c r="J103" s="27">
        <v>269</v>
      </c>
      <c r="K103" s="27">
        <v>90</v>
      </c>
      <c r="L103" s="29" t="s">
        <v>812</v>
      </c>
      <c r="M103" s="26"/>
      <c r="N103" s="27">
        <v>1709</v>
      </c>
      <c r="O103" s="27">
        <v>570</v>
      </c>
      <c r="P103" s="29" t="s">
        <v>802</v>
      </c>
    </row>
    <row r="104" spans="1:16">
      <c r="A104" s="30"/>
      <c r="B104" s="27">
        <v>1160</v>
      </c>
      <c r="C104" s="27">
        <v>387</v>
      </c>
      <c r="D104" s="28" t="s">
        <v>812</v>
      </c>
      <c r="E104" s="30"/>
      <c r="F104" s="27">
        <v>1970</v>
      </c>
      <c r="G104" s="27">
        <v>657</v>
      </c>
      <c r="H104" s="28" t="s">
        <v>805</v>
      </c>
      <c r="I104" s="30"/>
      <c r="J104" s="27">
        <v>275</v>
      </c>
      <c r="K104" s="27">
        <v>92</v>
      </c>
      <c r="L104" s="29" t="s">
        <v>812</v>
      </c>
      <c r="M104" s="26"/>
      <c r="N104" s="27"/>
      <c r="O104" s="27"/>
      <c r="P104" s="29"/>
    </row>
    <row r="105" spans="1:16">
      <c r="A105" s="30"/>
      <c r="B105" s="27">
        <v>1435</v>
      </c>
      <c r="C105" s="27">
        <v>479</v>
      </c>
      <c r="D105" s="28" t="s">
        <v>823</v>
      </c>
      <c r="E105" s="30"/>
      <c r="F105" s="27">
        <v>2099</v>
      </c>
      <c r="G105" s="27">
        <v>700</v>
      </c>
      <c r="H105" s="28" t="s">
        <v>805</v>
      </c>
      <c r="I105" s="30"/>
      <c r="J105" s="27">
        <v>323</v>
      </c>
      <c r="K105" s="27">
        <v>108</v>
      </c>
      <c r="L105" s="29" t="s">
        <v>804</v>
      </c>
      <c r="M105" s="26"/>
      <c r="N105" s="27"/>
      <c r="O105" s="27"/>
      <c r="P105" s="29"/>
    </row>
    <row r="106" spans="1:16">
      <c r="A106" s="30"/>
      <c r="B106" s="27">
        <v>1451</v>
      </c>
      <c r="C106" s="27">
        <v>484</v>
      </c>
      <c r="D106" s="28" t="s">
        <v>805</v>
      </c>
      <c r="E106" s="30"/>
      <c r="F106" s="27">
        <v>2398</v>
      </c>
      <c r="G106" s="27">
        <v>800</v>
      </c>
      <c r="H106" s="28" t="s">
        <v>826</v>
      </c>
      <c r="I106" s="30"/>
      <c r="J106" s="27">
        <v>605</v>
      </c>
      <c r="K106" s="27">
        <v>202</v>
      </c>
      <c r="L106" s="29" t="s">
        <v>816</v>
      </c>
      <c r="M106" s="26"/>
      <c r="N106" s="27"/>
      <c r="O106" s="27"/>
      <c r="P106" s="29"/>
    </row>
    <row r="107" spans="1:16">
      <c r="A107" s="30"/>
      <c r="B107" s="27">
        <v>1456</v>
      </c>
      <c r="C107" s="27">
        <v>486</v>
      </c>
      <c r="D107" s="28" t="s">
        <v>803</v>
      </c>
      <c r="E107" s="30"/>
      <c r="F107" s="27">
        <v>2410</v>
      </c>
      <c r="G107" s="27">
        <v>804</v>
      </c>
      <c r="H107" s="28" t="s">
        <v>818</v>
      </c>
      <c r="I107" s="30"/>
      <c r="J107" s="27">
        <v>950</v>
      </c>
      <c r="K107" s="27">
        <v>317</v>
      </c>
      <c r="L107" s="29" t="s">
        <v>825</v>
      </c>
      <c r="M107" s="26"/>
      <c r="N107" s="31"/>
      <c r="O107" s="31"/>
      <c r="P107" s="32"/>
    </row>
    <row r="108" spans="1:16">
      <c r="A108" s="30"/>
      <c r="B108" s="27">
        <v>1502</v>
      </c>
      <c r="C108" s="27">
        <v>501</v>
      </c>
      <c r="D108" s="28" t="s">
        <v>805</v>
      </c>
      <c r="E108" s="26" t="s">
        <v>211</v>
      </c>
      <c r="F108" s="27">
        <v>8</v>
      </c>
      <c r="G108" s="27">
        <v>3</v>
      </c>
      <c r="H108" s="28" t="s">
        <v>800</v>
      </c>
      <c r="I108" s="30"/>
      <c r="J108" s="27">
        <v>985</v>
      </c>
      <c r="K108" s="27">
        <v>329</v>
      </c>
      <c r="L108" s="29" t="s">
        <v>818</v>
      </c>
      <c r="M108" s="26"/>
      <c r="N108" s="27"/>
      <c r="O108" s="27"/>
      <c r="P108" s="29"/>
    </row>
    <row r="109" spans="1:16">
      <c r="A109" s="30"/>
      <c r="B109" s="27">
        <v>1538</v>
      </c>
      <c r="C109" s="27">
        <v>513</v>
      </c>
      <c r="D109" s="28" t="s">
        <v>800</v>
      </c>
      <c r="E109" s="30"/>
      <c r="F109" s="27">
        <v>238</v>
      </c>
      <c r="G109" s="27">
        <v>80</v>
      </c>
      <c r="H109" s="28" t="s">
        <v>818</v>
      </c>
      <c r="I109" s="30"/>
      <c r="J109" s="27">
        <v>1106</v>
      </c>
      <c r="K109" s="27">
        <v>369</v>
      </c>
      <c r="L109" s="29" t="s">
        <v>811</v>
      </c>
      <c r="M109" s="26"/>
      <c r="N109" s="27"/>
      <c r="O109" s="27"/>
      <c r="P109" s="29"/>
    </row>
    <row r="110" spans="1:16">
      <c r="A110" s="30"/>
      <c r="B110" s="27">
        <v>1546</v>
      </c>
      <c r="C110" s="27">
        <v>516</v>
      </c>
      <c r="D110" s="28" t="s">
        <v>802</v>
      </c>
      <c r="E110" s="30"/>
      <c r="F110" s="27">
        <v>266</v>
      </c>
      <c r="G110" s="27">
        <v>89</v>
      </c>
      <c r="H110" s="28" t="s">
        <v>813</v>
      </c>
      <c r="I110" s="30"/>
      <c r="J110" s="27">
        <v>1262</v>
      </c>
      <c r="K110" s="27">
        <v>421</v>
      </c>
      <c r="L110" s="29" t="s">
        <v>805</v>
      </c>
      <c r="M110" s="26"/>
      <c r="N110" s="27"/>
      <c r="O110" s="27"/>
      <c r="P110" s="29"/>
    </row>
    <row r="111" spans="1:16">
      <c r="A111" s="30"/>
      <c r="B111" s="27">
        <v>1547</v>
      </c>
      <c r="C111" s="27">
        <v>516</v>
      </c>
      <c r="D111" s="28" t="s">
        <v>802</v>
      </c>
      <c r="E111" s="30"/>
      <c r="F111" s="27">
        <v>329</v>
      </c>
      <c r="G111" s="27">
        <v>110</v>
      </c>
      <c r="H111" s="28" t="s">
        <v>804</v>
      </c>
      <c r="I111" s="30"/>
      <c r="J111" s="27">
        <v>1528</v>
      </c>
      <c r="K111" s="27">
        <v>510</v>
      </c>
      <c r="L111" s="29" t="s">
        <v>815</v>
      </c>
      <c r="M111" s="26"/>
      <c r="N111" s="27"/>
      <c r="O111" s="27"/>
      <c r="P111" s="29"/>
    </row>
    <row r="112" spans="1:16">
      <c r="A112" s="26" t="s">
        <v>204</v>
      </c>
      <c r="B112" s="27">
        <v>311</v>
      </c>
      <c r="C112" s="27">
        <v>104</v>
      </c>
      <c r="D112" s="28" t="s">
        <v>829</v>
      </c>
      <c r="E112" s="30"/>
      <c r="F112" s="27">
        <v>895</v>
      </c>
      <c r="G112" s="27">
        <v>299</v>
      </c>
      <c r="H112" s="28" t="s">
        <v>809</v>
      </c>
      <c r="I112" s="30"/>
      <c r="J112" s="27">
        <v>1568</v>
      </c>
      <c r="K112" s="27">
        <v>523</v>
      </c>
      <c r="L112" s="29" t="s">
        <v>816</v>
      </c>
      <c r="M112" s="26"/>
      <c r="N112" s="27"/>
      <c r="O112" s="27"/>
      <c r="P112" s="29"/>
    </row>
    <row r="113" spans="1:16">
      <c r="A113" s="30"/>
      <c r="B113" s="27">
        <v>359</v>
      </c>
      <c r="C113" s="27">
        <v>120</v>
      </c>
      <c r="D113" s="28" t="s">
        <v>814</v>
      </c>
      <c r="E113" s="30"/>
      <c r="F113" s="27">
        <v>1094</v>
      </c>
      <c r="G113" s="27">
        <v>365</v>
      </c>
      <c r="H113" s="28" t="s">
        <v>800</v>
      </c>
      <c r="I113" s="30"/>
      <c r="J113" s="27">
        <v>1585</v>
      </c>
      <c r="K113" s="27">
        <v>529</v>
      </c>
      <c r="L113" s="29" t="s">
        <v>818</v>
      </c>
      <c r="M113" s="26"/>
      <c r="N113" s="27"/>
      <c r="O113" s="27"/>
      <c r="P113" s="29"/>
    </row>
    <row r="114" spans="1:16">
      <c r="A114" s="30"/>
      <c r="B114" s="27">
        <v>454</v>
      </c>
      <c r="C114" s="27">
        <v>152</v>
      </c>
      <c r="D114" s="28" t="s">
        <v>803</v>
      </c>
      <c r="E114" s="30"/>
      <c r="F114" s="27">
        <v>1139</v>
      </c>
      <c r="G114" s="27">
        <v>380</v>
      </c>
      <c r="H114" s="28" t="s">
        <v>807</v>
      </c>
      <c r="I114" s="30"/>
      <c r="J114" s="27">
        <v>1592</v>
      </c>
      <c r="K114" s="27">
        <v>531</v>
      </c>
      <c r="L114" s="29" t="s">
        <v>817</v>
      </c>
      <c r="M114" s="30"/>
      <c r="N114" s="27"/>
      <c r="O114" s="27"/>
      <c r="P114" s="29"/>
    </row>
    <row r="115" spans="1:16">
      <c r="A115" s="30"/>
      <c r="B115" s="27">
        <v>683</v>
      </c>
      <c r="C115" s="27">
        <v>228</v>
      </c>
      <c r="D115" s="28" t="s">
        <v>800</v>
      </c>
      <c r="E115" s="30"/>
      <c r="F115" s="27">
        <v>1145</v>
      </c>
      <c r="G115" s="27">
        <v>382</v>
      </c>
      <c r="H115" s="28" t="s">
        <v>813</v>
      </c>
      <c r="I115" s="30"/>
      <c r="J115" s="27">
        <v>1622</v>
      </c>
      <c r="K115" s="27">
        <v>541</v>
      </c>
      <c r="L115" s="29" t="s">
        <v>810</v>
      </c>
      <c r="M115" s="30"/>
      <c r="N115" s="27"/>
      <c r="O115" s="27"/>
      <c r="P115" s="29"/>
    </row>
    <row r="116" spans="1:16">
      <c r="A116" s="30"/>
      <c r="B116" s="27">
        <v>686</v>
      </c>
      <c r="C116" s="27">
        <v>229</v>
      </c>
      <c r="D116" s="28" t="s">
        <v>800</v>
      </c>
      <c r="E116" s="30"/>
      <c r="F116" s="27">
        <v>1520</v>
      </c>
      <c r="G116" s="27">
        <v>507</v>
      </c>
      <c r="H116" s="28" t="s">
        <v>817</v>
      </c>
      <c r="I116" s="30"/>
      <c r="J116" s="27">
        <v>1642</v>
      </c>
      <c r="K116" s="27">
        <v>548</v>
      </c>
      <c r="L116" s="29" t="s">
        <v>802</v>
      </c>
      <c r="M116" s="30"/>
      <c r="N116" s="27"/>
      <c r="O116" s="27"/>
      <c r="P116" s="29"/>
    </row>
  </sheetData>
  <mergeCells count="1">
    <mergeCell ref="A1:F1"/>
  </mergeCells>
  <pageMargins left="0.7" right="0.7" top="0.75" bottom="0.75" header="0.3" footer="0.3"/>
  <pageSetup scale="40" orientation="portrait" r:id="rId1"/>
  <colBreaks count="1" manualBreakCount="1">
    <brk id="9" max="11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</dc:creator>
  <cp:lastModifiedBy>Dr. Öğr. Üyesi Shahid FAROOQ</cp:lastModifiedBy>
  <dcterms:created xsi:type="dcterms:W3CDTF">2015-06-05T18:17:20Z</dcterms:created>
  <dcterms:modified xsi:type="dcterms:W3CDTF">2024-02-28T06:40:17Z</dcterms:modified>
</cp:coreProperties>
</file>