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mc:AlternateContent xmlns:mc="http://schemas.openxmlformats.org/markup-compatibility/2006">
    <mc:Choice Requires="x15">
      <x15ac:absPath xmlns:x15ac="http://schemas.microsoft.com/office/spreadsheetml/2010/11/ac" url="E:\1周武先\2022（进行中）\1科研试验\1种子生物学试验研究（正在进行）\4竹节参种子生物学试验-李小玲\6论文投稿\BMC\4二审返修\"/>
    </mc:Choice>
  </mc:AlternateContent>
  <xr:revisionPtr revIDLastSave="0" documentId="13_ncr:1_{FC47C26D-4923-468D-943A-BF00DF003FBB}" xr6:coauthVersionLast="47" xr6:coauthVersionMax="47" xr10:uidLastSave="{00000000-0000-0000-0000-000000000000}"/>
  <bookViews>
    <workbookView xWindow="-108" yWindow="-108" windowWidth="23256" windowHeight="12576" firstSheet="2" activeTab="10" xr2:uid="{00000000-000D-0000-FFFF-FFFF00000000}"/>
  </bookViews>
  <sheets>
    <sheet name="Table S1" sheetId="1" r:id="rId1"/>
    <sheet name="Table S2" sheetId="7" r:id="rId2"/>
    <sheet name="Table S3" sheetId="8" r:id="rId3"/>
    <sheet name="Table   S4" sheetId="9" r:id="rId4"/>
    <sheet name="Table S5" sheetId="3" r:id="rId5"/>
    <sheet name="Table  S6" sheetId="10" r:id="rId6"/>
    <sheet name="Table  S7" sheetId="4" r:id="rId7"/>
    <sheet name="Table  S8" sheetId="5" r:id="rId8"/>
    <sheet name="Table S9" sheetId="6" r:id="rId9"/>
    <sheet name="Table S10" sheetId="13" r:id="rId10"/>
    <sheet name="Table S11" sheetId="11" r:id="rId11"/>
  </sheets>
  <calcPr calcId="181029"/>
</workbook>
</file>

<file path=xl/calcChain.xml><?xml version="1.0" encoding="utf-8"?>
<calcChain xmlns="http://schemas.openxmlformats.org/spreadsheetml/2006/main">
  <c r="AH25" i="11" l="1"/>
  <c r="AG25" i="11"/>
  <c r="AF25" i="11"/>
  <c r="AE25" i="11"/>
  <c r="AD25" i="11"/>
  <c r="AC25" i="11"/>
  <c r="AB25" i="11"/>
  <c r="AA25" i="11"/>
  <c r="Z25" i="11"/>
  <c r="Y25" i="11"/>
  <c r="AH24" i="11"/>
  <c r="AG24" i="11"/>
  <c r="AF24" i="11"/>
  <c r="AE24" i="11"/>
  <c r="AD24" i="11"/>
  <c r="AC24" i="11"/>
  <c r="AB24" i="11"/>
  <c r="AA24" i="11"/>
  <c r="Z24" i="11"/>
  <c r="Y24" i="11"/>
  <c r="AH23" i="11"/>
  <c r="AG23" i="11"/>
  <c r="AF23" i="11"/>
  <c r="AE23" i="11"/>
  <c r="AD23" i="11"/>
  <c r="AC23" i="11"/>
  <c r="AB23" i="11"/>
  <c r="AA23" i="11"/>
  <c r="Z23" i="11"/>
  <c r="Y23" i="11"/>
  <c r="AH22" i="11"/>
  <c r="AG22" i="11"/>
  <c r="AF22" i="11"/>
  <c r="AE22" i="11"/>
  <c r="AD22" i="11"/>
  <c r="AC22" i="11"/>
  <c r="AB22" i="11"/>
  <c r="AA22" i="11"/>
  <c r="Z22" i="11"/>
  <c r="Y22" i="11"/>
  <c r="AH21" i="11"/>
  <c r="AG21" i="11"/>
  <c r="AF21" i="11"/>
  <c r="AE21" i="11"/>
  <c r="AD21" i="11"/>
  <c r="AC21" i="11"/>
  <c r="AB21" i="11"/>
  <c r="AA21" i="11"/>
  <c r="Z21" i="11"/>
  <c r="Y21" i="11"/>
  <c r="AH20" i="11"/>
  <c r="AG20" i="11"/>
  <c r="AF20" i="11"/>
  <c r="AE20" i="11"/>
  <c r="AD20" i="11"/>
  <c r="AC20" i="11"/>
  <c r="AB20" i="11"/>
  <c r="AA20" i="11"/>
  <c r="Z20" i="11"/>
  <c r="Y20" i="11"/>
  <c r="AH19" i="11"/>
  <c r="AG19" i="11"/>
  <c r="AF19" i="11"/>
  <c r="AE19" i="11"/>
  <c r="AD19" i="11"/>
  <c r="AC19" i="11"/>
  <c r="AB19" i="11"/>
  <c r="AA19" i="11"/>
  <c r="Z19" i="11"/>
  <c r="Y19" i="11"/>
  <c r="AH18" i="11"/>
  <c r="AG18" i="11"/>
  <c r="AF18" i="11"/>
  <c r="AE18" i="11"/>
  <c r="AD18" i="11"/>
  <c r="AC18" i="11"/>
  <c r="AB18" i="11"/>
  <c r="AA18" i="11"/>
  <c r="Z18" i="11"/>
  <c r="Y18" i="11"/>
  <c r="AH17" i="11"/>
  <c r="AG17" i="11"/>
  <c r="AF17" i="11"/>
  <c r="AE17" i="11"/>
  <c r="AD17" i="11"/>
  <c r="AC17" i="11"/>
  <c r="AB17" i="11"/>
  <c r="AA17" i="11"/>
  <c r="Z17" i="11"/>
  <c r="Y17" i="11"/>
  <c r="D124" i="11"/>
  <c r="H124" i="11" s="1"/>
  <c r="I124" i="11" s="1"/>
  <c r="K124" i="11" s="1"/>
  <c r="D123" i="11"/>
  <c r="H123" i="11" s="1"/>
  <c r="I123" i="11" s="1"/>
  <c r="K123" i="11" s="1"/>
  <c r="D122" i="11"/>
  <c r="E124" i="11" s="1"/>
  <c r="D121" i="11"/>
  <c r="H121" i="11" s="1"/>
  <c r="I121" i="11" s="1"/>
  <c r="K121" i="11" s="1"/>
  <c r="D120" i="11"/>
  <c r="H120" i="11" s="1"/>
  <c r="I120" i="11" s="1"/>
  <c r="K120" i="11" s="1"/>
  <c r="H119" i="11"/>
  <c r="I119" i="11" s="1"/>
  <c r="K119" i="11" s="1"/>
  <c r="D119" i="11"/>
  <c r="D118" i="11"/>
  <c r="H118" i="11" s="1"/>
  <c r="I118" i="11" s="1"/>
  <c r="K118" i="11" s="1"/>
  <c r="H117" i="11"/>
  <c r="I117" i="11" s="1"/>
  <c r="K117" i="11" s="1"/>
  <c r="D117" i="11"/>
  <c r="H116" i="11"/>
  <c r="I116" i="11" s="1"/>
  <c r="D116" i="11"/>
  <c r="D113" i="11"/>
  <c r="H113" i="11" s="1"/>
  <c r="I113" i="11" s="1"/>
  <c r="K113" i="11" s="1"/>
  <c r="D112" i="11"/>
  <c r="H112" i="11" s="1"/>
  <c r="I112" i="11" s="1"/>
  <c r="K112" i="11" s="1"/>
  <c r="D111" i="11"/>
  <c r="E113" i="11" s="1"/>
  <c r="D110" i="11"/>
  <c r="H110" i="11" s="1"/>
  <c r="I110" i="11" s="1"/>
  <c r="K110" i="11" s="1"/>
  <c r="H109" i="11"/>
  <c r="I109" i="11" s="1"/>
  <c r="K109" i="11" s="1"/>
  <c r="D109" i="11"/>
  <c r="D108" i="11"/>
  <c r="D107" i="11"/>
  <c r="H107" i="11" s="1"/>
  <c r="I107" i="11" s="1"/>
  <c r="K107" i="11" s="1"/>
  <c r="D106" i="11"/>
  <c r="H106" i="11" s="1"/>
  <c r="I106" i="11" s="1"/>
  <c r="K106" i="11" s="1"/>
  <c r="D105" i="11"/>
  <c r="E107" i="11" s="1"/>
  <c r="F107" i="11" s="1"/>
  <c r="G107" i="11" s="1"/>
  <c r="D102" i="11"/>
  <c r="H102" i="11" s="1"/>
  <c r="I102" i="11" s="1"/>
  <c r="K102" i="11" s="1"/>
  <c r="D101" i="11"/>
  <c r="H101" i="11" s="1"/>
  <c r="I101" i="11" s="1"/>
  <c r="K101" i="11" s="1"/>
  <c r="D100" i="11"/>
  <c r="D99" i="11"/>
  <c r="H99" i="11" s="1"/>
  <c r="I99" i="11" s="1"/>
  <c r="K99" i="11" s="1"/>
  <c r="H98" i="11"/>
  <c r="I98" i="11" s="1"/>
  <c r="K98" i="11" s="1"/>
  <c r="D98" i="11"/>
  <c r="D97" i="11"/>
  <c r="D96" i="11"/>
  <c r="H96" i="11" s="1"/>
  <c r="I96" i="11" s="1"/>
  <c r="K96" i="11" s="1"/>
  <c r="D95" i="11"/>
  <c r="H95" i="11" s="1"/>
  <c r="I95" i="11" s="1"/>
  <c r="K95" i="11" s="1"/>
  <c r="D94" i="11"/>
  <c r="H94" i="11" s="1"/>
  <c r="I94" i="11" s="1"/>
  <c r="D91" i="11"/>
  <c r="H91" i="11" s="1"/>
  <c r="I91" i="11" s="1"/>
  <c r="K91" i="11" s="1"/>
  <c r="D90" i="11"/>
  <c r="H90" i="11" s="1"/>
  <c r="I90" i="11" s="1"/>
  <c r="K90" i="11" s="1"/>
  <c r="D89" i="11"/>
  <c r="H89" i="11" s="1"/>
  <c r="I89" i="11" s="1"/>
  <c r="K89" i="11" s="1"/>
  <c r="D88" i="11"/>
  <c r="H88" i="11" s="1"/>
  <c r="I88" i="11" s="1"/>
  <c r="K88" i="11" s="1"/>
  <c r="D87" i="11"/>
  <c r="H87" i="11" s="1"/>
  <c r="I87" i="11" s="1"/>
  <c r="K87" i="11" s="1"/>
  <c r="D86" i="11"/>
  <c r="E88" i="11" s="1"/>
  <c r="D85" i="11"/>
  <c r="H85" i="11" s="1"/>
  <c r="I85" i="11" s="1"/>
  <c r="K85" i="11" s="1"/>
  <c r="H84" i="11"/>
  <c r="I84" i="11" s="1"/>
  <c r="K84" i="11" s="1"/>
  <c r="D84" i="11"/>
  <c r="D83" i="11"/>
  <c r="H83" i="11" s="1"/>
  <c r="I83" i="11" s="1"/>
  <c r="D80" i="11"/>
  <c r="H80" i="11" s="1"/>
  <c r="I80" i="11" s="1"/>
  <c r="K80" i="11" s="1"/>
  <c r="D79" i="11"/>
  <c r="H79" i="11" s="1"/>
  <c r="I79" i="11" s="1"/>
  <c r="K79" i="11" s="1"/>
  <c r="D78" i="11"/>
  <c r="D77" i="11"/>
  <c r="H77" i="11" s="1"/>
  <c r="I77" i="11" s="1"/>
  <c r="K77" i="11" s="1"/>
  <c r="D76" i="11"/>
  <c r="H76" i="11" s="1"/>
  <c r="I76" i="11" s="1"/>
  <c r="K76" i="11" s="1"/>
  <c r="D75" i="11"/>
  <c r="E77" i="11" s="1"/>
  <c r="D74" i="11"/>
  <c r="H74" i="11" s="1"/>
  <c r="I74" i="11" s="1"/>
  <c r="K74" i="11" s="1"/>
  <c r="I73" i="11"/>
  <c r="K73" i="11" s="1"/>
  <c r="H73" i="11"/>
  <c r="D73" i="11"/>
  <c r="D72" i="11"/>
  <c r="H72" i="11" s="1"/>
  <c r="I72" i="11" s="1"/>
  <c r="D69" i="11"/>
  <c r="H69" i="11" s="1"/>
  <c r="I69" i="11" s="1"/>
  <c r="K69" i="11" s="1"/>
  <c r="D68" i="11"/>
  <c r="H68" i="11" s="1"/>
  <c r="I68" i="11" s="1"/>
  <c r="K68" i="11" s="1"/>
  <c r="D67" i="11"/>
  <c r="D66" i="11"/>
  <c r="H66" i="11" s="1"/>
  <c r="I66" i="11" s="1"/>
  <c r="K66" i="11" s="1"/>
  <c r="D65" i="11"/>
  <c r="H65" i="11" s="1"/>
  <c r="I65" i="11" s="1"/>
  <c r="K65" i="11" s="1"/>
  <c r="D64" i="11"/>
  <c r="E66" i="11" s="1"/>
  <c r="H63" i="11"/>
  <c r="I63" i="11" s="1"/>
  <c r="K63" i="11" s="1"/>
  <c r="D63" i="11"/>
  <c r="D62" i="11"/>
  <c r="H62" i="11" s="1"/>
  <c r="I62" i="11" s="1"/>
  <c r="K62" i="11" s="1"/>
  <c r="D61" i="11"/>
  <c r="H58" i="11"/>
  <c r="I58" i="11" s="1"/>
  <c r="K58" i="11" s="1"/>
  <c r="D58" i="11"/>
  <c r="D57" i="11"/>
  <c r="D56" i="11"/>
  <c r="H56" i="11" s="1"/>
  <c r="I56" i="11" s="1"/>
  <c r="K56" i="11" s="1"/>
  <c r="H55" i="11"/>
  <c r="I55" i="11" s="1"/>
  <c r="K55" i="11" s="1"/>
  <c r="D55" i="11"/>
  <c r="H54" i="11"/>
  <c r="I54" i="11" s="1"/>
  <c r="K54" i="11" s="1"/>
  <c r="D54" i="11"/>
  <c r="D53" i="11"/>
  <c r="D52" i="11"/>
  <c r="H52" i="11" s="1"/>
  <c r="I52" i="11" s="1"/>
  <c r="K52" i="11" s="1"/>
  <c r="D51" i="11"/>
  <c r="H51" i="11" s="1"/>
  <c r="I51" i="11" s="1"/>
  <c r="K51" i="11" s="1"/>
  <c r="D50" i="11"/>
  <c r="H50" i="11" s="1"/>
  <c r="I50" i="11" s="1"/>
  <c r="D47" i="11"/>
  <c r="H47" i="11" s="1"/>
  <c r="I47" i="11" s="1"/>
  <c r="K47" i="11" s="1"/>
  <c r="D46" i="11"/>
  <c r="H46" i="11" s="1"/>
  <c r="I46" i="11" s="1"/>
  <c r="K46" i="11" s="1"/>
  <c r="D45" i="11"/>
  <c r="H44" i="11"/>
  <c r="I44" i="11" s="1"/>
  <c r="K44" i="11" s="1"/>
  <c r="E44" i="11"/>
  <c r="D44" i="11"/>
  <c r="D43" i="11"/>
  <c r="H43" i="11" s="1"/>
  <c r="I43" i="11" s="1"/>
  <c r="K43" i="11" s="1"/>
  <c r="D42" i="11"/>
  <c r="H42" i="11" s="1"/>
  <c r="I42" i="11" s="1"/>
  <c r="K42" i="11" s="1"/>
  <c r="D41" i="11"/>
  <c r="H41" i="11" s="1"/>
  <c r="I41" i="11" s="1"/>
  <c r="K41" i="11" s="1"/>
  <c r="D40" i="11"/>
  <c r="H40" i="11" s="1"/>
  <c r="I40" i="11" s="1"/>
  <c r="K40" i="11" s="1"/>
  <c r="D39" i="11"/>
  <c r="H39" i="11" s="1"/>
  <c r="I39" i="11" s="1"/>
  <c r="D36" i="11"/>
  <c r="H36" i="11" s="1"/>
  <c r="I36" i="11" s="1"/>
  <c r="K36" i="11" s="1"/>
  <c r="I35" i="11"/>
  <c r="K35" i="11" s="1"/>
  <c r="H35" i="11"/>
  <c r="D35" i="11"/>
  <c r="D34" i="11"/>
  <c r="E36" i="11" s="1"/>
  <c r="E33" i="11"/>
  <c r="D33" i="11"/>
  <c r="H33" i="11" s="1"/>
  <c r="I33" i="11" s="1"/>
  <c r="K33" i="11" s="1"/>
  <c r="H32" i="11"/>
  <c r="I32" i="11" s="1"/>
  <c r="K32" i="11" s="1"/>
  <c r="D32" i="11"/>
  <c r="H31" i="11"/>
  <c r="I31" i="11" s="1"/>
  <c r="K31" i="11" s="1"/>
  <c r="D31" i="11"/>
  <c r="D30" i="11"/>
  <c r="H30" i="11" s="1"/>
  <c r="I30" i="11" s="1"/>
  <c r="K30" i="11" s="1"/>
  <c r="D29" i="11"/>
  <c r="E30" i="11" s="1"/>
  <c r="F30" i="11" s="1"/>
  <c r="G30" i="11" s="1"/>
  <c r="D28" i="11"/>
  <c r="H28" i="11" s="1"/>
  <c r="I28" i="11" s="1"/>
  <c r="D25" i="11"/>
  <c r="H25" i="11" s="1"/>
  <c r="I25" i="11" s="1"/>
  <c r="K25" i="11" s="1"/>
  <c r="D24" i="11"/>
  <c r="H24" i="11" s="1"/>
  <c r="I24" i="11" s="1"/>
  <c r="K24" i="11" s="1"/>
  <c r="D23" i="11"/>
  <c r="D22" i="11"/>
  <c r="H22" i="11" s="1"/>
  <c r="I22" i="11" s="1"/>
  <c r="K22" i="11" s="1"/>
  <c r="H21" i="11"/>
  <c r="I21" i="11" s="1"/>
  <c r="K21" i="11" s="1"/>
  <c r="D21" i="11"/>
  <c r="D20" i="11"/>
  <c r="D19" i="11"/>
  <c r="H19" i="11" s="1"/>
  <c r="I19" i="11" s="1"/>
  <c r="K19" i="11" s="1"/>
  <c r="D18" i="11"/>
  <c r="H18" i="11" s="1"/>
  <c r="I18" i="11" s="1"/>
  <c r="K18" i="11" s="1"/>
  <c r="D17" i="11"/>
  <c r="G130" i="6"/>
  <c r="G135" i="5"/>
  <c r="G135" i="4"/>
  <c r="B61" i="13"/>
  <c r="E99" i="11" l="1"/>
  <c r="E22" i="11"/>
  <c r="H86" i="11"/>
  <c r="I86" i="11" s="1"/>
  <c r="K86" i="11" s="1"/>
  <c r="E121" i="11"/>
  <c r="H122" i="11"/>
  <c r="I122" i="11" s="1"/>
  <c r="K122" i="11" s="1"/>
  <c r="E19" i="11"/>
  <c r="F19" i="11" s="1"/>
  <c r="G19" i="11" s="1"/>
  <c r="E25" i="11"/>
  <c r="E47" i="11"/>
  <c r="E55" i="11"/>
  <c r="E58" i="11"/>
  <c r="H75" i="11"/>
  <c r="I75" i="11" s="1"/>
  <c r="K75" i="11" s="1"/>
  <c r="E102" i="11"/>
  <c r="E110" i="11"/>
  <c r="E63" i="11"/>
  <c r="F63" i="11" s="1"/>
  <c r="G63" i="11" s="1"/>
  <c r="E69" i="11"/>
  <c r="E80" i="11"/>
  <c r="F80" i="11" s="1"/>
  <c r="G80" i="11" s="1"/>
  <c r="K28" i="11"/>
  <c r="K39" i="11"/>
  <c r="J39" i="11"/>
  <c r="K116" i="11"/>
  <c r="J116" i="11"/>
  <c r="F33" i="11"/>
  <c r="G33" i="11" s="1"/>
  <c r="F113" i="11"/>
  <c r="G113" i="11" s="1"/>
  <c r="F36" i="11"/>
  <c r="G36" i="11" s="1"/>
  <c r="K83" i="11"/>
  <c r="J83" i="11"/>
  <c r="J94" i="11"/>
  <c r="K94" i="11"/>
  <c r="K72" i="11"/>
  <c r="J72" i="11"/>
  <c r="F77" i="11"/>
  <c r="G77" i="11" s="1"/>
  <c r="F110" i="11"/>
  <c r="G110" i="11" s="1"/>
  <c r="J50" i="11"/>
  <c r="K50" i="11"/>
  <c r="H29" i="11"/>
  <c r="I29" i="11" s="1"/>
  <c r="K29" i="11" s="1"/>
  <c r="H45" i="11"/>
  <c r="I45" i="11" s="1"/>
  <c r="K45" i="11" s="1"/>
  <c r="E52" i="11"/>
  <c r="F52" i="11" s="1"/>
  <c r="G52" i="11" s="1"/>
  <c r="E91" i="11"/>
  <c r="E96" i="11"/>
  <c r="F96" i="11" s="1"/>
  <c r="G96" i="11" s="1"/>
  <c r="H34" i="11"/>
  <c r="I34" i="11" s="1"/>
  <c r="K34" i="11" s="1"/>
  <c r="E41" i="11"/>
  <c r="F41" i="11" s="1"/>
  <c r="G41" i="11" s="1"/>
  <c r="H57" i="11"/>
  <c r="I57" i="11" s="1"/>
  <c r="K57" i="11" s="1"/>
  <c r="H78" i="11"/>
  <c r="I78" i="11" s="1"/>
  <c r="K78" i="11" s="1"/>
  <c r="E85" i="11"/>
  <c r="F85" i="11" s="1"/>
  <c r="G85" i="11" s="1"/>
  <c r="H23" i="11"/>
  <c r="I23" i="11" s="1"/>
  <c r="K23" i="11" s="1"/>
  <c r="E74" i="11"/>
  <c r="F74" i="11" s="1"/>
  <c r="G74" i="11" s="1"/>
  <c r="H67" i="11"/>
  <c r="I67" i="11" s="1"/>
  <c r="K67" i="11" s="1"/>
  <c r="H111" i="11"/>
  <c r="I111" i="11" s="1"/>
  <c r="K111" i="11" s="1"/>
  <c r="H17" i="11"/>
  <c r="I17" i="11" s="1"/>
  <c r="H20" i="11"/>
  <c r="I20" i="11" s="1"/>
  <c r="K20" i="11" s="1"/>
  <c r="H61" i="11"/>
  <c r="I61" i="11" s="1"/>
  <c r="H64" i="11"/>
  <c r="I64" i="11" s="1"/>
  <c r="K64" i="11" s="1"/>
  <c r="H105" i="11"/>
  <c r="I105" i="11" s="1"/>
  <c r="H108" i="11"/>
  <c r="I108" i="11" s="1"/>
  <c r="K108" i="11" s="1"/>
  <c r="E118" i="11"/>
  <c r="F121" i="11" s="1"/>
  <c r="G121" i="11" s="1"/>
  <c r="H100" i="11"/>
  <c r="I100" i="11" s="1"/>
  <c r="K100" i="11" s="1"/>
  <c r="H53" i="11"/>
  <c r="I53" i="11" s="1"/>
  <c r="K53" i="11" s="1"/>
  <c r="H97" i="11"/>
  <c r="I97" i="11" s="1"/>
  <c r="K97" i="11" s="1"/>
  <c r="F44" i="11" l="1"/>
  <c r="G44" i="11" s="1"/>
  <c r="F58" i="11"/>
  <c r="G58" i="11" s="1"/>
  <c r="F25" i="11"/>
  <c r="G25" i="11" s="1"/>
  <c r="F55" i="11"/>
  <c r="G55" i="11" s="1"/>
  <c r="F99" i="11"/>
  <c r="G99" i="11" s="1"/>
  <c r="F66" i="11"/>
  <c r="G66" i="11" s="1"/>
  <c r="F69" i="11"/>
  <c r="G69" i="11" s="1"/>
  <c r="F22" i="11"/>
  <c r="G22" i="11" s="1"/>
  <c r="J61" i="11"/>
  <c r="K61" i="11"/>
  <c r="J17" i="11"/>
  <c r="K17" i="11"/>
  <c r="F47" i="11"/>
  <c r="G47" i="11" s="1"/>
  <c r="F118" i="11"/>
  <c r="G118" i="11" s="1"/>
  <c r="F124" i="11"/>
  <c r="G124" i="11" s="1"/>
  <c r="F91" i="11"/>
  <c r="G91" i="11" s="1"/>
  <c r="F88" i="11"/>
  <c r="G88" i="11" s="1"/>
  <c r="J105" i="11"/>
  <c r="K105" i="11"/>
  <c r="F102" i="11"/>
  <c r="G102" i="11" s="1"/>
  <c r="J28" i="11"/>
</calcChain>
</file>

<file path=xl/sharedStrings.xml><?xml version="1.0" encoding="utf-8"?>
<sst xmlns="http://schemas.openxmlformats.org/spreadsheetml/2006/main" count="3895" uniqueCount="1808">
  <si>
    <t>Supplementary Tables</t>
  </si>
  <si>
    <t>Table S1 The primers information used for qRT-PCR analysis</t>
  </si>
  <si>
    <t>Forward sequence (5'-3')</t>
  </si>
  <si>
    <t>PCR Products(bp)</t>
  </si>
  <si>
    <t>TATGGTCGCAAGGCTGAAA</t>
  </si>
  <si>
    <t>CTACGCTCCTCGGCTTCC</t>
  </si>
  <si>
    <t>TTCGTACAAGAAACCTTCCACC</t>
  </si>
  <si>
    <t>AGGTGTTCAGCAACTCCAAGTG</t>
  </si>
  <si>
    <t>GGCCAAAATGTTCAGTTCCTT</t>
  </si>
  <si>
    <t>GCTAGGTCCACCAGGTGAAGA</t>
  </si>
  <si>
    <t>CCGTATCCGCCTTGAGCC</t>
  </si>
  <si>
    <t>GCACTTCACTCATCGCTCAAC</t>
  </si>
  <si>
    <t>TTGCTTCCTGTGGATGGGT</t>
  </si>
  <si>
    <t>GACTCATCGGAGCACCCAA</t>
  </si>
  <si>
    <t>GCAAGGGATTTCTTACGGG</t>
  </si>
  <si>
    <t>Table S2 The raw reads and clean reads from DS, RS and GS groups</t>
  </si>
  <si>
    <t>Sample</t>
  </si>
  <si>
    <t>Raw reads</t>
  </si>
  <si>
    <t>Clean reads</t>
  </si>
  <si>
    <t>Q20(%)</t>
  </si>
  <si>
    <t>Q30(%)</t>
  </si>
  <si>
    <t>DS-1</t>
  </si>
  <si>
    <t>DS-2</t>
  </si>
  <si>
    <t>DS-3</t>
  </si>
  <si>
    <t>RS-1</t>
  </si>
  <si>
    <t>RS-2</t>
  </si>
  <si>
    <t>RS-3</t>
  </si>
  <si>
    <t>GS-1</t>
  </si>
  <si>
    <t>GS-2</t>
  </si>
  <si>
    <t>Table S3 The results of transcript and unigene statistics</t>
  </si>
  <si>
    <t>Transcript</t>
  </si>
  <si>
    <t>Unigene</t>
  </si>
  <si>
    <t>Total length (bp)</t>
  </si>
  <si>
    <t>Sequence number</t>
  </si>
  <si>
    <t>Max. length (bp)</t>
  </si>
  <si>
    <t>Mean length (bp)</t>
  </si>
  <si>
    <t>N50 (bp)</t>
  </si>
  <si>
    <t>N50 sequence number No.</t>
  </si>
  <si>
    <t>N90 (bp)</t>
  </si>
  <si>
    <t>N90 sequence number No.</t>
  </si>
  <si>
    <t>GC %</t>
  </si>
  <si>
    <t>Database</t>
  </si>
  <si>
    <t>NR</t>
  </si>
  <si>
    <t>GO</t>
  </si>
  <si>
    <t>KEGG</t>
  </si>
  <si>
    <t>Pfam</t>
  </si>
  <si>
    <t>eggNOG</t>
  </si>
  <si>
    <t>Swissprot</t>
  </si>
  <si>
    <t>In all database</t>
  </si>
  <si>
    <t>Count</t>
  </si>
  <si>
    <t>Percentage (%)</t>
  </si>
  <si>
    <t>Description</t>
  </si>
  <si>
    <t>Number</t>
  </si>
  <si>
    <t xml:space="preserve"> </t>
  </si>
  <si>
    <t>Catergory</t>
  </si>
  <si>
    <t>Gene</t>
  </si>
  <si>
    <t>biological_process</t>
  </si>
  <si>
    <t>GO:0000003</t>
  </si>
  <si>
    <t>reproduction</t>
  </si>
  <si>
    <t>TRINITY_DN65828_c0_g1,TRINITY_DN43013_c0_g1,TRINITY_DN17921_c0_g1,TRINITY_DN1600_c3_g1,TRINITY_DN155179_c0_g1,TRINITY_DN342_c0_g1,TRINITY_DN25743_c0_g2,TRINITY_DN52858_c0_g1,TRINITY_DN32931_c0_g1,TRINITY_DN52232_c0_g1,TRINITY_DN15445_c0_g1,TRINITY_DN77777_c0_g4,TRINITY_DN14645_c0_g1,TRINITY_DN44760_c1_g1,TRINITY_DN15247_c1_g1,TRINITY_DN2993_c2_g1,TRINITY_DN68623_c0_g1,TRINITY_DN62825_c0_g1,TRINITY_DN7977_c0_g1,TRINITY_DN34211_c0_g1,TRINITY_DN77250_c0_g1,TRINITY_DN14844_c0_g1,TRINITY_DN8145_c0_g1,TRINITY_DN70266_c0_g2,TRINITY_DN42968_c0_g1,TRINITY_DN21578_c0_g1,TRINITY_DN68908_c0_g1,TRINITY_DN18516_c0_g1,TRINITY_DN184775_c0_g1,TRINITY_DN26378_c0_g1,TRINITY_DN16442_c0_g1,TRINITY_DN0_c0_g1,TRINITY_DN10201_c0_g1,TRINITY_DN37514_c0_g1,TRINITY_DN79_c0_g1,TRINITY_DN44009_c0_g1,TRINITY_DN2217_c3_g1,TRINITY_DN84835_c0_g1,TRINITY_DN6182_c0_g1,TRINITY_DN22594_c0_g2,TRINITY_DN10341_c1_g1,TRINITY_DN52147_c0_g1,TRINITY_DN55107_c1_g1,TRINITY_DN47479_c0_g1,TRINITY_DN61162_c0_g1,TRINITY_DN46421_c0_g1,TRINITY_DN14242_c0_g1,TRINITY_DN77742_c0_g1,TRINITY_DN52198_c0_g1,TRINITY_DN22279_c0_g1,TRINITY_DN45145_c0_g1,TRINITY_DN4632_c0_g1,TRINITY_DN44183_c1_g1,TRINITY_DN63725_c0_g2,TRINITY_DN101856_c0_g1,TRINITY_DN765_c1_g1,TRINITY_DN32515_c0_g1,TRINITY_DN19302_c0_g1,TRINITY_DN97494_c0_g1,TRINITY_DN3011_c0_g1,TRINITY_DN13092_c0_g1,TRINITY_DN17486_c1_g1,TRINITY_DN1203_c1_g1,TRINITY_DN2968_c1_g1,TRINITY_DN40775_c0_g1,TRINITY_DN5537_c0_g1,TRINITY_DN38083_c0_g2,TRINITY_DN65213_c0_g2,TRINITY_DN35775_c0_g1,TRINITY_DN252_c0_g1,TRINITY_DN23919_c1_g1,TRINITY_DN269_c0_g1,TRINITY_DN53455_c0_g1,TRINITY_DN52161_c0_g1,TRINITY_DN79732_c0_g1,TRINITY_DN18036_c0_g1,TRINITY_DN44321_c0_g2,TRINITY_DN171060_c0_g1,TRINITY_DN109208_c0_g1,TRINITY_DN13034_c0_g1,TRINITY_DN31545_c0_g1,TRINITY_DN37644_c0_g1,TRINITY_DN104186_c0_g1,TRINITY_DN9149_c0_g1,TRINITY_DN87784_c0_g1,TRINITY_DN21238_c0_g1,TRINITY_DN37337_c0_g1,TRINITY_DN4882_c0_g1,TRINITY_DN124873_c0_g1,TRINITY_DN21158_c0_g1,TRINITY_DN2705_c1_g1,TRINITY_DN41074_c0_g1,TRINITY_DN607_c1_g1,TRINITY_DN19908_c0_g1,TRINITY_DN49859_c0_g1,TRINITY_DN18621_c0_g1,TRINITY_DN110683_c1_g1,TRINITY_DN13164_c0_g1,TRINITY_DN37522_c0_g1,TRINITY_DN23681_c0_g1,TRINITY_DN572_c1_g1,TRINITY_DN5221_c1_g1,TRINITY_DN45505_c0_g1,TRINITY_DN6026_c0_g1,TRINITY_DN18974_c0_g1,TRINITY_DN53302_c0_g1,TRINITY_DN8209_c0_g1,TRINITY_DN1726_c4_g1,TRINITY_DN2845_c0_g1,TRINITY_DN8980_c0_g1,TRINITY_DN9409_c0_g1,TRINITY_DN80161_c0_g1,TRINITY_DN897_c0_g1,TRINITY_DN30008_c0_g1,TRINITY_DN40993_c1_g1,TRINITY_DN17877_c1_g1,TRINITY_DN57416_c0_g1,TRINITY_DN39323_c0_g1,TRINITY_DN52913_c0_g2,TRINITY_DN21213_c0_g1,TRINITY_DN12472_c0_g1,TRINITY_DN15571_c0_g1,TRINITY_DN51473_c0_g1,TRINITY_DN3446_c2_g1,TRINITY_DN46872_c0_g1,TRINITY_DN21484_c0_g1,TRINITY_DN30762_c0_g1,TRINITY_DN3148_c2_g1,TRINITY_DN5939_c0_g1,TRINITY_DN84759_c0_g1,TRINITY_DN52204_c0_g1,TRINITY_DN34519_c0_g1,TRINITY_DN5728_c1_g1,TRINITY_DN45179_c0_g1,TRINITY_DN45621_c0_g1,TRINITY_DN40273_c0_g1,TRINITY_DN8298_c1_g2,TRINITY_DN97572_c0_g1,TRINITY_DN144776_c0_g1,TRINITY_DN9600_c0_g1,TRINITY_DN15779_c0_g1,TRINITY_DN45008_c0_g1,TRINITY_DN8874_c0_g1,TRINITY_DN104416_c0_g1,TRINITY_DN49986_c0_g1,TRINITY_DN49080_c0_g1,TRINITY_DN406_c0_g1,TRINITY_DN296_c1_g1,TRINITY_DN59555_c0_g1,TRINITY_DN57716_c0_g1,TRINITY_DN29385_c0_g1,TRINITY_DN66954_c0_g2,TRINITY_DN7394_c1_g1,TRINITY_DN6710_c2_g1,TRINITY_DN3563_c0_g1,TRINITY_DN359_c0_g1,TRINITY_DN26492_c1_g1,TRINITY_DN17369_c0_g1,TRINITY_DN6832_c1_g1,TRINITY_DN9276_c0_g1,TRINITY_DN44662_c0_g1,TRINITY_DN3623_c0_g1,TRINITY_DN1276_c2_g1,TRINITY_DN34169_c0_g1,TRINITY_DN34407_c0_g1,TRINITY_DN172684_c0_g1,TRINITY_DN83618_c0_g1,TRINITY_DN3926_c0_g1,TRINITY_DN2217_c2_g1,TRINITY_DN875_c4_g3,TRINITY_DN25245_c0_g2,TRINITY_DN18376_c0_g1,TRINITY_DN6141_c0_g1,TRINITY_DN22243_c0_g1,TRINITY_DN18369_c0_g1,TRINITY_DN124929_c0_g1,TRINITY_DN10441_c1_g2,TRINITY_DN68517_c0_g1,TRINITY_DN34664_c0_g1,TRINITY_DN397_c1_g1,TRINITY_DN2644_c1_g1,TRINITY_DN19693_c0_g2,TRINITY_DN98626_c0_g1,TRINITY_DN58205_c0_g1,TRINITY_DN11078_c0_g1,TRINITY_DN48279_c0_g1,TRINITY_DN6990_c0_g1,TRINITY_DN44391_c0_g1,TRINITY_DN67167_c0_g1,TRINITY_DN17663_c0_g1,TRINITY_DN4213_c0_g1,TRINITY_DN78645_c0_g1,TRINITY_DN5516_c0_g1,TRINITY_DN155816_c0_g1,TRINITY_DN6911_c0_g1,TRINITY_DN9170_c0_g1,TRINITY_DN83312_c0_g1,TRINITY_DN132271_c0_g1,TRINITY_DN153513_c1_g1,TRINITY_DN127_c0_g1,TRINITY_DN10034_c0_g1,TRINITY_DN83149_c0_g6,TRINITY_DN188039_c0_g1,TRINITY_DN45931_c3_g2,TRINITY_DN11435_c0_g1,TRINITY_DN62639_c0_g1,TRINITY_DN2204_c1_g3,TRINITY_DN11656_c0_g1,TRINITY_DN3446_c0_g2,TRINITY_DN1508_c0_g1,TRINITY_DN6445_c0_g1,TRINITY_DN15716_c0_g1,TRINITY_DN137928_c0_g1,TRINITY_DN63081_c2_g1,TRINITY_DN36259_c0_g2,TRINITY_DN32989_c0_g1,TRINITY_DN24130_c1_g1,TRINITY_DN32729_c0_g1,TRINITY_DN52968_c0_g1,TRINITY_DN1910_c0_g2,TRINITY_DN101490_c1_g1,TRINITY_DN40258_c0_g2,TRINITY_DN326_c1_g1,TRINITY_DN27918_c0_g1,TRINITY_DN38760_c0_g1,TRINITY_DN6595_c0_g1,TRINITY_DN86532_c0_g2,TRINITY_DN96101_c0_g1,TRINITY_DN16467_c0_g3,TRINITY_DN10441_c0_g1,TRINITY_DN7180_c0_g1,TRINITY_DN81572_c0_g1,TRINITY_DN49401_c0_g1,TRINITY_DN3351_c0_g1,TRINITY_DN45638_c0_g1,TRINITY_DN129241_c0_g1,TRINITY_DN25104_c0_g1,TRINITY_DN89782_c0_g1,TRINITY_DN103769_c0_g1,TRINITY_DN416_c0_g1,TRINITY_DN139278_c0_g2,TRINITY_DN12447_c0_g1,TRINITY_DN4352_c0_g1,TRINITY_DN10986_c0_g1,TRINITY_DN5556_c0_g1,TRINITY_DN1397_c0_g1,TRINITY_DN2877_c0_g1,TRINITY_DN1894_c0_g1,TRINITY_DN53763_c0_g3,TRINITY_DN23413_c0_g1,TRINITY_DN16115_c0_g1,TRINITY_DN14258_c0_g1,TRINITY_DN7036_c0_g1,TRINITY_DN72542_c0_g2,TRINITY_DN30641_c0_g2,TRINITY_DN14832_c0_g1,TRINITY_DN51625_c0_g1,TRINITY_DN39397_c0_g1,TRINITY_DN1367_c0_g1,TRINITY_DN714_c0_g1,TRINITY_DN1904_c0_g1,TRINITY_DN8190_c2_g1,TRINITY_DN85666_c0_g1,TRINITY_DN43033_c1_g1,TRINITY_DN1528_c1_g1,TRINITY_DN35135_c0_g1,TRINITY_DN2533_c2_g1,TRINITY_DN2420_c1_g1,TRINITY_DN18915_c0_g1,TRINITY_DN13338_c0_g1,TRINITY_DN32702_c0_g1,TRINITY_DN509_c2_g1,TRINITY_DN42507_c0_g1,TRINITY_DN21368_c0_g1,TRINITY_DN84151_c0_g1,TRINITY_DN25622_c0_g1,TRINITY_DN28794_c0_g1,TRINITY_DN1794_c0_g1,TRINITY_DN4154_c0_g2,TRINITY_DN53764_c0_g1,TRINITY_DN9029_c0_g1,TRINITY_DN34914_c0_g1,TRINITY_DN37460_c0_g1,TRINITY_DN45189_c0_g1,TRINITY_DN3438_c1_g1,TRINITY_DN2741_c1_g1,TRINITY_DN275_c2_g1,TRINITY_DN68535_c0_g1,TRINITY_DN36999_c0_g1,TRINITY_DN472_c1_g1,TRINITY_DN25922_c0_g1,TRINITY_DN15124_c0_g1,TRINITY_DN2132_c0_g1,TRINITY_DN66954_c1_g1,TRINITY_DN65077_c0_g1,TRINITY_DN1761_c0_g3,TRINITY_DN64269_c0_g1,TRINITY_DN59274_c1_g1,TRINITY_DN9650_c2_g1,TRINITY_DN37932_c0_g1,TRINITY_DN30853_c0_g1,TRINITY_DN112431_c0_g1,TRINITY_DN91550_c0_g1,TRINITY_DN176769_c0_g1,TRINITY_DN18909_c0_g3,TRINITY_DN16936_c0_g2,TRINITY_DN166601_c0_g1,TRINITY_DN96449_c0_g1,TRINITY_DN3901_c1_g1,TRINITY_DN92279_c0_g1,TRINITY_DN40714_c0_g1,TRINITY_DN173732_c0_g1,TRINITY_DN5511_c0_g1,TRINITY_DN151141_c0_g1,TRINITY_DN38384_c0_g1,TRINITY_DN22228_c0_g1,TRINITY_DN6804_c0_g1,TRINITY_DN42626_c0_g1,TRINITY_DN1487_c0_g1,TRINITY_DN1370_c3_g1,TRINITY_DN14567_c1_g1,TRINITY_DN760_c0_g1,TRINITY_DN35709_c0_g1,TRINITY_DN2400_c0_g1,TRINITY_DN17386_c0_g1,TRINITY_DN11644_c0_g1,TRINITY_DN59199_c0_g1,TRINITY_DN5440_c0_g1,TRINITY_DN78249_c1_g1,TRINITY_DN14288_c0_g1,TRINITY_DN1284_c0_g1,TRINITY_DN9227_c1_g1,TRINITY_DN10254_c0_g2,TRINITY_DN36482_c0_g1,TRINITY_DN11827_c0_g1,TRINITY_DN13733_c0_g1,TRINITY_DN78288_c0_g1,TRINITY_DN15398_c0_g1,TRINITY_DN37102_c0_g2,TRINITY_DN7451_c0_g1,TRINITY_DN124294_c0_g1,TRINITY_DN4391_c2_g1,TRINITY_DN96518_c0_g1,TRINITY_DN26450_c2_g1,TRINITY_DN42432_c0_g1,TRINITY_DN14115_c0_g1,TRINITY_DN185166_c0_g1,TRINITY_DN7058_c0_g1,TRINITY_DN171868_c0_g1,TRINITY_DN12655_c0_g1,TRINITY_DN72932_c0_g1,TRINITY_DN77777_c0_g1,TRINITY_DN34051_c0_g1,TRINITY_DN78574_c0_g1,TRINITY_DN11491_c0_g1,TRINITY_DN5472_c0_g2,TRINITY_DN18193_c0_g1,TRINITY_DN87800_c0_g1,TRINITY_DN98016_c0_g1,TRINITY_DN69043_c0_g2,TRINITY_DN17020_c0_g2,TRINITY_DN22958_c0_g1,TRINITY_DN61551_c0_g1,TRINITY_DN14856_c0_g1,TRINITY_DN28626_c0_g1,TRINITY_DN4238_c2_g1,TRINITY_DN56150_c0_g1,TRINITY_DN144473_c0_g1,TRINITY_DN73225_c0_g1,TRINITY_DN42802_c0_g1,TRINITY_DN26299_c0_g1,TRINITY_DN761_c7_g1,TRINITY_DN12708_c0_g1,TRINITY_DN1165_c0_g1,TRINITY_DN43682_c0_g1,TRINITY_DN12740_c0_g1,TRINITY_DN63978_c0_g1,TRINITY_DN31637_c0_g1,TRINITY_DN3699_c1_g1,TRINITY_DN44335_c0_g1,TRINITY_DN35485_c0_g1,TRINITY_DN30610_c1_g1,TRINITY_DN21575_c1_g1,TRINITY_DN128987_c0_g1,TRINITY_DN6530_c0_g1,TRINITY_DN125_c0_g2,TRINITY_DN40222_c0_g1,TRINITY_DN34685_c0_g1,TRINITY_DN108_c1_g1,TRINITY_DN509_c5_g1,TRINITY_DN18566_c0_g1,TRINITY_DN56437_c0_g1,TRINITY_DN17016_c2_g1,TRINITY_DN59733_c0_g1,TRINITY_DN4379_c1_g1,TRINITY_DN57978_c0_g1,TRINITY_DN45597_c0_g2,TRINITY_DN28899_c0_g2,TRINITY_DN35168_c1_g2,TRINITY_DN48495_c0_g1,TRINITY_DN52028_c0_g1,TRINITY_DN121341_c0_g1,TRINITY_DN66276_c0_g1,TRINITY_DN5225_c0_g1,TRINITY_DN29945_c0_g1,TRINITY_DN8955_c0_g1,TRINITY_DN1404_c2_g1,TRINITY_DN24925_c0_g1,TRINITY_DN15247_c0_g2,TRINITY_DN104031_c0_g1,TRINITY_DN34132_c0_g1,TRINITY_DN115158_c0_g1,TRINITY_DN180874_c0_g1,TRINITY_DN149948_c0_g1,TRINITY_DN38828_c0_g1,TRINITY_DN1142_c0_g1,TRINITY_DN89854_c0_g1,TRINITY_DN11410_c0_g1,TRINITY_DN38122_c0_g1,TRINITY_DN16689_c0_g1,TRINITY_DN49278_c0_g3,TRINITY_DN11768_c0_g1,TRINITY_DN148732_c0_g1,TRINITY_DN100003_c0_g1,TRINITY_DN14788_c0_g1,TRINITY_DN25393_c0_g1,TRINITY_DN19006_c0_g1,TRINITY_DN132888_c0_g1,TRINITY_DN20238_c0_g1,TRINITY_DN18606_c0_g1,TRINITY_DN22594_c1_g1,TRINITY_DN19948_c0_g1,TRINITY_DN21150_c0_g1,TRINITY_DN3834_c0_g1,TRINITY_DN35118_c0_g1,TRINITY_DN36104_c0_g1,TRINITY_DN40214_c0_g1,TRINITY_DN30613_c0_g1,TRINITY_DN18097_c0_g1,TRINITY_DN21178_c0_g1,TRINITY_DN19563_c1_g1,TRINITY_DN32314_c0_g1,TRINITY_DN17885_c0_g1,TRINITY_DN24871_c0_g1,TRINITY_DN8561_c0_g1,TRINITY_DN13904_c0_g1,TRINITY_DN4713_c1_g1,TRINITY_DN77385_c0_g1,TRINITY_DN4277_c0_g1,TRINITY_DN28756_c0_g1,TRINITY_DN18239_c0_g1,TRINITY_DN34999_c0_g1,TRINITY_DN45545_c0_g1,TRINITY_DN9077_c0_g1,TRINITY_DN84422_c0_g1,TRINITY_DN99211_c0_g1,TRINITY_DN11469_c1_g1,TRINITY_DN7284_c1_g1,TRINITY_DN18002_c0_g1,TRINITY_DN59937_c0_g1,TRINITY_DN104872_c0_g2,TRINITY_DN53340_c0_g1,TRINITY_DN14489_c1_g1,TRINITY_DN35779_c0_g1,TRINITY_DN2362_c0_g1,TRINITY_DN39285_c0_g1,TRINITY_DN66587_c0_g1,TRINITY_DN17827_c0_g1,TRINITY_DN129132_c0_g1,TRINITY_DN29609_c0_g1,TRINITY_DN3030_c0_g1,TRINITY_DN20744_c0_g1,TRINITY_DN59145_c0_g1,TRINITY_DN4774_c1_g1,TRINITY_DN123273_c0_g1,TRINITY_DN98971_c0_g1,TRINITY_DN42651_c0_g1,TRINITY_DN5597_c0_g1,TRINITY_DN2781_c0_g2,TRINITY_DN35181_c0_g1,TRINITY_DN1872_c0_g1,TRINITY_DN26012_c0_g2,TRINITY_DN4249_c0_g1,TRINITY_DN10589_c0_g1,TRINITY_DN26743_c0_g1,TRINITY_DN6995_c0_g1,TRINITY_DN1714_c1_g1,TRINITY_DN8571_c2_g1,TRINITY_DN17201_c0_g1,TRINITY_DN19677_c0_g1,TRINITY_DN122363_c0_g2,TRINITY_DN1038_c0_g1,TRINITY_DN172470_c0_g1,TRINITY_DN13047_c0_g1,TRINITY_DN20190_c0_g1,TRINITY_DN78748_c0_g1,TRINITY_DN18585_c0_g1,TRINITY_DN12972_c0_g2,TRINITY_DN13376_c0_g1,TRINITY_DN150863_c0_g1,TRINITY_DN8226_c0_g1,TRINITY_DN38131_c0_g1,TRINITY_DN1353_c2_g1,TRINITY_DN3890_c0_g1,TRINITY_DN62312_c0_g1,TRINITY_DN62432_c0_g1,TRINITY_DN2585_c0_g1,TRINITY_DN26086_c0_g1,TRINITY_DN130841_c0_g1,TRINITY_DN5524_c0_g2,TRINITY_DN68609_c0_g2,TRINITY_DN91887_c0_g1,TRINITY_DN70375_c0_g1,TRINITY_DN79733_c0_g2,TRINITY_DN5616_c0_g2,TRINITY_DN20617_c0_g1,TRINITY_DN30088_c0_g1,TRINITY_DN19459_c0_g1,TRINITY_DN152794_c0_g1,TRINITY_DN2770_c0_g1,TRINITY_DN162_c0_g1,TRINITY_DN8179_c0_g1,TRINITY_DN90732_c0_g1,TRINITY_DN2830_c0_g2,TRINITY_DN383_c2_g2,TRINITY_DN84167_c0_g1,TRINITY_DN48387_c0_g1,TRINITY_DN6808_c0_g1,TRINITY_DN158425_c0_g2,TRINITY_DN15350_c0_g1,TRINITY_DN107770_c0_g1,TRINITY_DN1360_c0_g1,TRINITY_DN7805_c2_g1,TRINITY_DN21626_c0_g1,TRINITY_DN127018_c0_g1,TRINITY_DN123526_c2_g1,TRINITY_DN11189_c0_g1,TRINITY_DN17321_c0_g1,TRINITY_DN26372_c0_g1,TRINITY_DN911_c2_g1,TRINITY_DN3231_c0_g1,TRINITY_DN21020_c0_g1,TRINITY_DN176849_c0_g1,TRINITY_DN6277_c0_g1,TRINITY_DN32228_c1_g1,TRINITY_DN3691_c0_g1,TRINITY_DN2058_c1_g2,TRINITY_DN67581_c0_g1,TRINITY_DN7187_c0_g1,TRINITY_DN67331_c1_g1,TRINITY_DN327_c0_g1,TRINITY_DN12175_c0_g3,TRINITY_DN8120_c0_g1,TRINITY_DN145154_c0_g1,TRINITY_DN3527_c1_g1,TRINITY_DN34538_c0_g1,TRINITY_DN117109_c0_g1,TRINITY_DN18583_c0_g1,TRINITY_DN1035_c0_g1,TRINITY_DN160618_c0_g1,TRINITY_DN1657_c0_g1,TRINITY_DN77366_c0_g1,TRINITY_DN3398_c0_g1,TRINITY_DN113064_c0_g1,TRINITY_DN3717_c1_g1,TRINITY_DN1099_c0_g1,TRINITY_DN102174_c0_g1,TRINITY_DN31619_c0_g1,TRINITY_DN47881_c0_g1,TRINITY_DN161208_c0_g1,TRINITY_DN7361_c0_g1,TRINITY_DN3022_c0_g1,TRINITY_DN47249_c0_g1,TRINITY_DN44107_c0_g1,TRINITY_DN71434_c0_g1,TRINITY_DN76213_c1_g1,TRINITY_DN36679_c0_g1,TRINITY_DN104419_c0_g1,TRINITY_DN14532_c0_g1,TRINITY_DN46040_c0_g2,TRINITY_DN18263_c0_g2,TRINITY_DN76237_c0_g2,TRINITY_DN71605_c0_g1,TRINITY_DN41658_c0_g1,TRINITY_DN68688_c0_g1,TRINITY_DN17767_c1_g2,TRINITY_DN41044_c0_g1,TRINITY_DN143456_c0_g2,TRINITY_DN9113_c0_g1,TRINITY_DN22387_c0_g1,TRINITY_DN120028_c0_g1,TRINITY_DN13036_c0_g1,TRINITY_DN142_c0_g1,TRINITY_DN11072_c0_g1,TRINITY_DN8246_c0_g1,TRINITY_DN60682_c0_g1,TRINITY_DN130157_c0_g1,TRINITY_DN137702_c0_g1,TRINITY_DN14728_c1_g1,TRINITY_DN65633_c0_g2,TRINITY_DN11439_c0_g1,TRINITY_DN3116_c1_g3,TRINITY_DN5647_c0_g1,TRINITY_DN150098_c0_g1,TRINITY_DN476_c0_g1,TRINITY_DN885_c0_g1,TRINITY_DN243_c0_g1,TRINITY_DN11304_c0_g1,TRINITY_DN80206_c0_g1,TRINITY_DN80134_c0_g1,TRINITY_DN82688_c0_g1,TRINITY_DN5770_c1_g1,TRINITY_DN17213_c1_g1,TRINITY_DN4613_c0_g1,TRINITY_DN17514_c0_g1,TRINITY_DN20525_c0_g1,TRINITY_DN49615_c0_g1,TRINITY_DN66254_c0_g1,TRINITY_DN59008_c0_g1,TRINITY_DN38595_c0_g1,TRINITY_DN23190_c0_g1,TRINITY_DN62621_c1_g1,TRINITY_DN31418_c0_g1,TRINITY_DN113154_c0_g1,TRINITY_DN23111_c0_g1,TRINITY_DN70643_c0_g1,TRINITY_DN58925_c0_g1,TRINITY_DN98170_c0_g1,TRINITY_DN26094_c0_g1,TRINITY_DN2849_c0_g1,TRINITY_DN191413_c0_g1,TRINITY_DN45321_c0_g1,TRINITY_DN2653_c1_g1,TRINITY_DN30585_c0_g1,TRINITY_DN27310_c0_g1,TRINITY_DN39302_c0_g1,TRINITY_DN10131_c0_g1,TRINITY_DN19403_c0_g1,TRINITY_DN31354_c0_g1,TRINITY_DN61672_c0_g1,TRINITY_DN104292_c0_g1,TRINITY_DN7886_c0_g3,TRINITY_DN34038_c0_g2,TRINITY_DN50120_c1_g3,TRINITY_DN102025_c0_g1,TRINITY_DN21548_c0_g1,TRINITY_DN3289_c0_g1,TRINITY_DN65424_c0_g1,TRINITY_DN8753_c0_g1,TRINITY_DN489_c0_g1,TRINITY_DN403_c0_g1,TRINITY_DN3410_c0_g1,TRINITY_DN109001_c0_g1,TRINITY_DN47_c0_g3,TRINITY_DN10548_c1_g1,TRINITY_DN28669_c0_g2,TRINITY_DN47749_c0_g1,TRINITY_DN3098_c0_g1,TRINITY_DN23003_c0_g1,TRINITY_DN52738_c0_g1,TRINITY_DN16664_c0_g1,TRINITY_DN90946_c1_g1,TRINITY_DN16649_c0_g1,TRINITY_DN4041_c0_g1,TRINITY_DN8074_c0_g1,TRINITY_DN39137_c1_g1,TRINITY_DN79882_c0_g1,TRINITY_DN73538_c0_g1,TRINITY_DN11103_c0_g1,TRINITY_DN50562_c0_g1,TRINITY_DN4598_c0_g1,TRINITY_DN40830_c0_g2,TRINITY_DN979_c1_g2,TRINITY_DN90147_c0_g1,TRINITY_DN34920_c0_g1,TRINITY_DN58871_c0_g1,TRINITY_DN85440_c0_g1,TRINITY_DN70115_c0_g1,TRINITY_DN64746_c0_g1,TRINITY_DN26493_c0_g1,TRINITY_DN2936_c3_g2,TRINITY_DN53838_c1_g1,TRINITY_DN158478_c0_g1,TRINITY_DN43759_c0_g1,TRINITY_DN27073_c0_g1,TRINITY_DN6093_c0_g1,TRINITY_DN112683_c0_g1,TRINITY_DN8706_c0_g1,TRINITY_DN23511_c0_g1,TRINITY_DN32655_c0_g1,TRINITY_DN110076_c0_g1,TRINITY_DN3877_c0_g2,TRINITY_DN182031_c0_g1,TRINITY_DN13906_c0_g1,TRINITY_DN63518_c0_g1,TRINITY_DN107805_c0_g1,TRINITY_DN823_c0_g1,TRINITY_DN32408_c0_g1,TRINITY_DN91888_c0_g1,TRINITY_DN48839_c0_g1,TRINITY_DN21842_c0_g1,TRINITY_DN2194_c3_g1,TRINITY_DN183310_c0_g1,TRINITY_DN1128_c0_g2,TRINITY_DN140641_c0_g1,TRINITY_DN91703_c0_g3,TRINITY_DN24062_c0_g2,TRINITY_DN8703_c2_g1,TRINITY_DN308_c1_g1,TRINITY_DN78305_c0_g1,TRINITY_DN80872_c0_g1,TRINITY_DN20312_c0_g1,TRINITY_DN2605_c0_g1,TRINITY_DN16622_c0_g1,TRINITY_DN112126_c0_g1,TRINITY_DN9936_c0_g1,TRINITY_DN15196_c0_g2,TRINITY_DN59654_c0_g1,TRINITY_DN16170_c3_g1,TRINITY_DN64474_c0_g1,TRINITY_DN60380_c0_g1,TRINITY_DN61063_c0_g1,TRINITY_DN1719_c1_g1,TRINITY_DN4597_c0_g1,TRINITY_DN7264_c0_g1,TRINITY_DN61253_c0_g1,TRINITY_DN32806_c0_g1,TRINITY_DN77225_c0_g1,TRINITY_DN44027_c0_g1,TRINITY_DN40692_c0_g1,TRINITY_DN5812_c0_g1,TRINITY_DN16576_c0_g1,TRINITY_DN44_c0_g1,TRINITY_DN82389_c1_g1,TRINITY_DN156217_c0_g2,TRINITY_DN6535_c0_g1,TRINITY_DN20597_c0_g1,TRINITY_DN108638_c0_g2,TRINITY_DN4076_c0_g1,TRINITY_DN17767_c0_g1,TRINITY_DN21093_c0_g1,TRINITY_DN2301_c0_g1,TRINITY_DN33971_c0_g2,TRINITY_DN35988_c0_g1,TRINITY_DN915_c0_g1,TRINITY_DN579_c2_g1,TRINITY_DN22499_c0_g1,TRINITY_DN1190_c0_g1,TRINITY_DN65025_c0_g1,TRINITY_DN30460_c0_g1,TRINITY_DN22908_c0_g1,TRINITY_DN7065_c1_g1,TRINITY_DN52446_c0_g1,TRINITY_DN81341_c0_g1,TRINITY_DN366_c1_g1,TRINITY_DN2655_c0_g2,TRINITY_DN42367_c0_g1,TRINITY_DN15844_c1_g1,TRINITY_DN5712_c0_g1,TRINITY_DN9729_c0_g1,TRINITY_DN9392_c0_g1,TRINITY_DN7836_c0_g1,TRINITY_DN4171_c0_g1,TRINITY_DN6741_c0_g1,TRINITY_DN4212_c1_g1,TRINITY_DN3217_c0_g1,TRINITY_DN63931_c0_g2,TRINITY_DN29594_c0_g1,TRINITY_DN26716_c0_g1,TRINITY_DN8966_c0_g1,TRINITY_DN4177_c1_g1,TRINITY_DN146692_c0_g1,TRINITY_DN26747_c1_g4,TRINITY_DN26551_c0_g1,TRINITY_DN142067_c0_g1,TRINITY_DN102227_c0_g1,TRINITY_DN17078_c0_g1,TRINITY_DN35062_c0_g2,TRINITY_DN93381_c0_g1,TRINITY_DN54744_c0_g1,TRINITY_DN41272_c0_g2,TRINITY_DN12222_c0_g2,TRINITY_DN164067_c0_g1,TRINITY_DN30760_c0_g1,TRINITY_DN12905_c0_g1,TRINITY_DN92997_c0_g1,TRINITY_DN51992_c0_g1,TRINITY_DN18632_c0_g1,TRINITY_DN5539_c0_g1,TRINITY_DN23618_c0_g1,TRINITY_DN29248_c0_g1,TRINITY_DN18760_c0_g1,TRINITY_DN38613_c0_g1,TRINITY_DN49646_c0_g1,TRINITY_DN768_c1_g1,TRINITY_DN25429_c0_g1,TRINITY_DN3034_c0_g1,TRINITY_DN40716_c0_g1,TRINITY_DN15388_c0_g1,TRINITY_DN80157_c0_g1,TRINITY_DN6821_c0_g1,TRINITY_DN13072_c0_g1,TRINITY_DN53300_c0_g1,TRINITY_DN6553_c2_g1,TRINITY_DN2405_c0_g1,TRINITY_DN3650_c0_g1,TRINITY_DN42129_c0_g1,TRINITY_DN579_c0_g1,TRINITY_DN34292_c0_g1,TRINITY_DN18895_c0_g1,TRINITY_DN12693_c0_g1,TRINITY_DN22982_c0_g1,TRINITY_DN57091_c1_g1,TRINITY_DN597_c3_g1,TRINITY_DN43975_c1_g1,TRINITY_DN4770_c1_g1,TRINITY_DN13543_c0_g1,TRINITY_DN38011_c0_g1,TRINITY_DN1579_c1_g1,TRINITY_DN98577_c0_g1,TRINITY_DN10899_c0_g1,TRINITY_DN58972_c0_g1,TRINITY_DN18235_c0_g1,TRINITY_DN1658_c0_g1,TRINITY_DN38271_c0_g1,TRINITY_DN15982_c0_g1,TRINITY_DN33241_c0_g1,TRINITY_DN4540_c2_g1,TRINITY_DN51398_c0_g1,TRINITY_DN80848_c0_g1,TRINITY_DN34010_c0_g1,TRINITY_DN6324_c1_g1,TRINITY_DN68039_c0_g2,TRINITY_DN182931_c0_g1,TRINITY_DN3019_c1_g1,TRINITY_DN50978_c0_g1,TRINITY_DN146440_c0_g1,TRINITY_DN89659_c0_g1,TRINITY_DN115267_c0_g1,TRINITY_DN152594_c0_g1,TRINITY_DN11023_c0_g1,TRINITY_DN100299_c0_g1,TRINITY_DN2408_c0_g1,TRINITY_DN73565_c0_g1,TRINITY_DN31717_c0_g1,TRINITY_DN211_c0_g1,TRINITY_DN53987_c0_g1,TRINITY_DN503_c0_g1,TRINITY_DN49516_c0_g1,TRINITY_DN6237_c2_g1,TRINITY_DN17155_c0_g1,TRINITY_DN61021_c0_g1,TRINITY_DN627_c0_g2,TRINITY_DN102_c1_g2,TRINITY_DN91219_c0_g1,TRINITY_DN27889_c0_g2,TRINITY_DN20031_c0_g1,TRINITY_DN24323_c0_g1,TRINITY_DN16266_c1_g1,TRINITY_DN52260_c2_g1,TRINITY_DN130_c0_g1,TRINITY_DN44892_c0_g1,TRINITY_DN120028_c0_g2,TRINITY_DN44935_c0_g1,TRINITY_DN45109_c0_g1,TRINITY_DN4969_c0_g1,TRINITY_DN7185_c0_g1,TRINITY_DN14105_c0_g3,TRINITY_DN63275_c0_g1,TRINITY_DN6707_c0_g1,TRINITY_DN76994_c0_g1,TRINITY_DN16838_c0_g1,TRINITY_DN27367_c0_g1,TRINITY_DN7134_c1_g1,TRINITY_DN45904_c0_g1,TRINITY_DN349_c1_g1,TRINITY_DN54100_c0_g1,TRINITY_DN31164_c0_g1,TRINITY_DN100574_c0_g1,TRINITY_DN12777_c0_g1,TRINITY_DN1199_c0_g1,TRINITY_DN27206_c0_g1,TRINITY_DN130826_c0_g1,TRINITY_DN7949_c0_g1,TRINITY_DN22167_c0_g1,TRINITY_DN116237_c0_g2,TRINITY_DN3299_c1_g1,TRINITY_DN54610_c0_g1,TRINITY_DN27496_c0_g1,TRINITY_DN107802_c0_g1,TRINITY_DN5542_c0_g1,TRINITY_DN94431_c0_g1,TRINITY_DN176536_c0_g1,TRINITY_DN21574_c0_g2,TRINITY_DN48362_c0_g1,TRINITY_DN34646_c0_g1,TRINITY_DN45361_c2_g1,TRINITY_DN108801_c0_g1,TRINITY_DN28745_c0_g1,TRINITY_DN191861_c0_g1,TRINITY_DN40265_c0_g1,TRINITY_DN24070_c0_g2,TRINITY_DN5794_c0_g2,TRINITY_DN21998_c0_g1,TRINITY_DN60_c0_g1,TRINITY_DN40237_c0_g1,TRINITY_DN72554_c0_g1,TRINITY_DN6916_c1_g1,TRINITY_DN25751_c0_g1,TRINITY_DN1723_c0_g1,TRINITY_DN186899_c0_g1,TRINITY_DN97482_c0_g2,TRINITY_DN24417_c0_g2,TRINITY_DN126376_c0_g2,TRINITY_DN53912_c0_g1,TRINITY_DN66112_c0_g1,TRINITY_DN102903_c0_g1,TRINITY_DN27366_c0_g2,TRINITY_DN4543_c0_g1,TRINITY_DN57926_c0_g1,TRINITY_DN3903_c0_g2,TRINITY_DN2132_c1_g1,TRINITY_DN23697_c0_g1,TRINITY_DN9632_c2_g2,TRINITY_DN11350_c1_g1,TRINITY_DN393_c1_g2,TRINITY_DN49138_c0_g1,TRINITY_DN22901_c0_g1,TRINITY_DN19836_c0_g1,TRINITY_DN121999_c0_g1,TRINITY_DN58404_c0_g1,TRINITY_DN18748_c0_g1,TRINITY_DN49399_c0_g1,TRINITY_DN76071_c0_g1,TRINITY_DN7504_c0_g1,TRINITY_DN7842_c0_g1,TRINITY_DN97677_c0_g1,TRINITY_DN62936_c0_g1,TRINITY_DN19754_c0_g1,TRINITY_DN65249_c1_g1,TRINITY_DN15598_c0_g1,TRINITY_DN779_c0_g2,TRINITY_DN66495_c0_g1,TRINITY_DN79459_c0_g1,TRINITY_DN759_c0_g1,TRINITY_DN30863_c0_g1,TRINITY_DN139056_c0_g1,TRINITY_DN20353_c1_g1,TRINITY_DN84232_c0_g1,TRINITY_DN54608_c0_g1,TRINITY_DN9444_c0_g1,TRINITY_DN109060_c0_g1,TRINITY_DN23773_c0_g1,TRINITY_DN1238_c0_g1,TRINITY_DN46600_c0_g1,TRINITY_DN9564_c0_g1,TRINITY_DN1300_c2_g1,TRINITY_DN15172_c0_g1,TRINITY_DN82840_c0_g1,TRINITY_DN136508_c0_g3,TRINITY_DN10627_c0_g1,TRINITY_DN7839_c0_g1,TRINITY_DN8945_c0_g2,TRINITY_DN103940_c0_g1,TRINITY_DN45649_c0_g1,TRINITY_DN17797_c0_g1,TRINITY_DN12462_c0_g1,TRINITY_DN1718_c0_g1,TRINITY_DN9705_c0_g1,TRINITY_DN15127_c0_g2,TRINITY_DN176996_c0_g1,TRINITY_DN136101_c0_g1,TRINITY_DN75990_c0_g1,TRINITY_DN52405_c0_g1,TRINITY_DN87923_c0_g1,TRINITY_DN275_c1_g2,TRINITY_DN74964_c0_g1,TRINITY_DN33012_c0_g1,TRINITY_DN48351_c0_g1,TRINITY_DN4778_c0_g1,TRINITY_DN78791_c0_g1,TRINITY_DN2622_c0_g2,TRINITY_DN53073_c0_g1,TRINITY_DN19624_c0_g1,TRINITY_DN14337_c0_g1,TRINITY_DN11288_c0_g1,TRINITY_DN11521_c0_g1,TRINITY_DN84404_c0_g1,TRINITY_DN86219_c0_g1,TRINITY_DN93709_c0_g1,TRINITY_DN108_c0_g2,TRINITY_DN2843_c0_g2,TRINITY_DN40651_c0_g1,TRINITY_DN6476_c0_g1,TRINITY_DN227_c2_g2,TRINITY_DN11385_c0_g1,TRINITY_DN34127_c0_g1,TRINITY_DN5363_c1_g1,TRINITY_DN60204_c0_g1,TRINITY_DN11998_c0_g2,TRINITY_DN3710_c0_g1,TRINITY_DN7849_c0_g2,TRINITY_DN63152_c0_g1,TRINITY_DN34025_c0_g1,TRINITY_DN11115_c0_g1,TRINITY_DN4277_c1_g1,TRINITY_DN83602_c0_g1,TRINITY_DN7210_c0_g1,TRINITY_DN38373_c0_g1,TRINITY_DN99401_c0_g1,TRINITY_DN172256_c0_g1,TRINITY_DN118446_c0_g1,TRINITY_DN57_c0_g1,TRINITY_DN10257_c0_g1,TRINITY_DN4332_c0_g1,TRINITY_DN20342_c0_g1,TRINITY_DN8956_c0_g1,TRINITY_DN5609_c0_g1,TRINITY_DN66139_c0_g1,TRINITY_DN4233_c0_g1,TRINITY_DN2614_c1_g2,TRINITY_DN337_c0_g1,TRINITY_DN8714_c0_g2,TRINITY_DN23275_c0_g1,TRINITY_DN1466_c1_g1,TRINITY_DN18837_c0_g1,TRINITY_DN4515_c0_g1,TRINITY_DN2275_c0_g1,TRINITY_DN4828_c0_g1,TRINITY_DN2600_c1_g1,TRINITY_DN35588_c0_g1,TRINITY_DN142277_c0_g1,TRINITY_DN116093_c0_g1,TRINITY_DN26085_c0_g1,TRINITY_DN13121_c0_g1,TRINITY_DN19158_c0_g1,TRINITY_DN50587_c0_g1,TRINITY_DN20168_c0_g1,TRINITY_DN56115_c0_g2,TRINITY_DN168099_c0_g1,TRINITY_DN29632_c0_g1,TRINITY_DN87982_c0_g1,TRINITY_DN10844_c0_g1,TRINITY_DN170333_c0_g1,TRINITY_DN27687_c0_g1,TRINITY_DN9253_c0_g1,TRINITY_DN102776_c0_g1,TRINITY_DN25_c3_g1,TRINITY_DN95339_c0_g2,TRINITY_DN662_c1_g1,TRINITY_DN4040_c0_g1,TRINITY_DN65280_c0_g4,TRINITY_DN5330_c2_g1,TRINITY_DN43034_c0_g2,TRINITY_DN102089_c0_g1,TRINITY_DN3635_c0_g1,TRINITY_DN102409_c0_g1,TRINITY_DN28039_c0_g2,TRINITY_DN55747_c0_g1,TRINITY_DN17297_c0_g1,TRINITY_DN60892_c0_g1,TRINITY_DN17248_c0_g1,TRINITY_DN28887_c0_g3,TRINITY_DN3699_c0_g1,TRINITY_DN16365_c0_g1,TRINITY_DN73507_c1_g1,TRINITY_DN17200_c0_g1,TRINITY_DN76865_c0_g1,TRINITY_DN1578_c0_g1,TRINITY_DN26746_c0_g1,TRINITY_DN38121_c0_g1,TRINITY_DN16318_c1_g1,TRINITY_DN46533_c0_g1,TRINITY_DN46275_c0_g1,TRINITY_DN2993_c1_g2,TRINITY_DN80703_c0_g1,TRINITY_DN76248_c0_g1,TRINITY_DN2753_c1_g1,TRINITY_DN42279_c0_g1,TRINITY_DN2632_c0_g1,TRINITY_DN2807_c0_g1,TRINITY_DN7830_c0_g1,TRINITY_DN190748_c0_g1,TRINITY_DN83498_c0_g2,TRINITY_DN54947_c0_g1,TRINITY_DN100255_c0_g2,TRINITY_DN121130_c0_g1,TRINITY_DN12052_c0_g1,TRINITY_DN20473_c0_g1,TRINITY_DN21568_c0_g1,TRINITY_DN54370_c0_g1,TRINITY_DN50557_c0_g1,TRINITY_DN8358_c0_g2,TRINITY_DN1415_c0_g3,TRINITY_DN17569_c0_g1,TRINITY_DN99840_c0_g2,TRINITY_DN148460_c0_g1,TRINITY_DN27124_c0_g1,TRINITY_DN14049_c0_g2,TRINITY_DN81295_c0_g1,TRINITY_DN79390_c0_g1,TRINITY_DN53588_c0_g1,TRINITY_DN15548_c0_g1,TRINITY_DN4246_c0_g1,TRINITY_DN36332_c0_g1,TRINITY_DN33186_c0_g1,TRINITY_DN5221_c0_g1,TRINITY_DN49513_c0_g1,TRINITY_DN162243_c0_g1,TRINITY_DN2726_c0_g1,TRINITY_DN49908_c1_g1,TRINITY_DN41737_c0_g1,TRINITY_DN16122_c0_g1,TRINITY_DN29077_c0_g1,TRINITY_DN11945_c0_g1,TRINITY_DN9120_c1_g1,TRINITY_DN98227_c0_g1,TRINITY_DN90278_c0_g2,TRINITY_DN32859_c0_g1,TRINITY_DN50774_c0_g1,TRINITY_DN828_c0_g1,TRINITY_DN73507_c0_g2,TRINITY_DN250_c0_g1,TRINITY_DN14185_c0_g1,TRINITY_DN21110_c0_g1,TRINITY_DN2277_c0_g1,TRINITY_DN49242_c0_g1,TRINITY_DN129636_c0_g1,TRINITY_DN3704_c3_g1,TRINITY_DN4794_c0_g2,TRINITY_DN68534_c0_g1,TRINITY_DN52772_c0_g2,TRINITY_DN21163_c0_g2,TRINITY_DN175278_c0_g1,TRINITY_DN8655_c4_g1,TRINITY_DN53765_c0_g1,TRINITY_DN45725_c0_g1,TRINITY_DN175817_c1_g1,TRINITY_DN57376_c0_g2,TRINITY_DN35496_c0_g1,TRINITY_DN102363_c0_g1,TRINITY_DN110129_c0_g2,TRINITY_DN50157_c0_g1,TRINITY_DN2510_c0_g3,TRINITY_DN70615_c0_g1,TRINITY_DN57093_c0_g1,TRINITY_DN20603_c0_g2,TRINITY_DN28112_c0_g1,TRINITY_DN26073_c0_g1,TRINITY_DN31821_c0_g1,TRINITY_DN4140_c0_g1,TRINITY_DN8321_c0_g1,TRINITY_DN137810_c0_g1,TRINITY_DN33156_c0_g1,TRINITY_DN3992_c0_g1,TRINITY_DN39269_c0_g1,TRINITY_DN52642_c0_g1,TRINITY_DN19301_c0_g1,TRINITY_DN23832_c0_g2,TRINITY_DN3903_c3_g1,TRINITY_DN28609_c0_g2,TRINITY_DN55220_c0_g2,TRINITY_DN2551_c0_g1,TRINITY_DN5987_c0_g1,TRINITY_DN9771_c0_g1,TRINITY_DN7190_c0_g1,TRINITY_DN3013_c4_g1,TRINITY_DN38695_c0_g1,TRINITY_DN25809_c0_g1,TRINITY_DN7886_c0_g1,TRINITY_DN3464_c0_g1,TRINITY_DN12543_c0_g1,TRINITY_DN30062_c0_g1,TRINITY_DN11480_c0_g1,TRINITY_DN3962_c0_g1,TRINITY_DN6182_c1_g1,TRINITY_DN23253_c0_g1,TRINITY_DN14861_c0_g2,TRINITY_DN102227_c1_g1,TRINITY_DN2083_c1_g1,TRINITY_DN15256_c0_g1,TRINITY_DN28493_c0_g1,TRINITY_DN87449_c0_g1,TRINITY_DN22918_c0_g1,TRINITY_DN180737_c0_g1,TRINITY_DN76208_c0_g1,TRINITY_DN25105_c0_g1,TRINITY_DN77956_c0_g1,TRINITY_DN9629_c0_g1,TRINITY_DN18576_c0_g1,TRINITY_DN24206_c0_g1,TRINITY_DN3948_c0_g1,TRINITY_DN58991_c0_g1,TRINITY_DN14932_c0_g1,TRINITY_DN44812_c0_g1,TRINITY_DN35208_c3_g1,TRINITY_DN25007_c0_g1,TRINITY_DN13353_c0_g1,TRINITY_DN1970_c0_g1,TRINITY_DN153828_c0_g1,TRINITY_DN45655_c0_g1,TRINITY_DN629_c0_g1,TRINITY_DN10928_c0_g1,TRINITY_DN16805_c0_g1,TRINITY_DN135907_c0_g1,TRINITY_DN803_c0_g1,TRINITY_DN30440_c0_g1,TRINITY_DN24064_c0_g1,TRINITY_DN117724_c0_g1,TRINITY_DN21084_c0_g1,TRINITY_DN406_c1_g2,TRINITY_DN7834_c0_g1,TRINITY_DN160918_c0_g1,TRINITY_DN20824_c0_g1,TRINITY_DN148739_c0_g1,TRINITY_DN4794_c0_g4,TRINITY_DN28228_c0_g1,TRINITY_DN178981_c0_g1,TRINITY_DN23591_c0_g1,TRINITY_DN53681_c0_g1,TRINITY_DN4652_c0_g1,TRINITY_DN8425_c0_g1,TRINITY_DN18298_c0_g1,TRINITY_DN168276_c0_g1,TRINITY_DN163693_c0_g2,TRINITY_DN15332_c0_g2,TRINITY_DN40438_c0_g1,TRINITY_DN2674_c0_g1,TRINITY_DN5828_c0_g1,TRINITY_DN100255_c0_g1,TRINITY_DN56278_c0_g2,TRINITY_DN2776_c0_g1,TRINITY_DN22654_c0_g2,TRINITY_DN4584_c0_g1,TRINITY_DN13434_c0_g1,TRINITY_DN327_c0_g3,TRINITY_DN15161_c0_g1,TRINITY_DN148499_c0_g1,TRINITY_DN2644_c0_g1,TRINITY_DN11278_c0_g1,TRINITY_DN23074_c0_g1,TRINITY_DN1590_c2_g1,TRINITY_DN48219_c0_g1,TRINITY_DN61829_c0_g1,TRINITY_DN28044_c0_g1,TRINITY_DN803_c2_g1,TRINITY_DN28207_c1_g1,TRINITY_DN18062_c0_g1,TRINITY_DN27428_c0_g1,TRINITY_DN37856_c0_g1,TRINITY_DN16158_c0_g2,TRINITY_DN73615_c0_g1,TRINITY_DN96430_c0_g1,TRINITY_DN28958_c0_g1,TRINITY_DN6141_c1_g1,TRINITY_DN30225_c0_g1,TRINITY_DN18838_c0_g1,TRINITY_DN127604_c0_g1,TRINITY_DN167970_c0_g1,TRINITY_DN54242_c0_g2,TRINITY_DN16153_c0_g1,TRINITY_DN76992_c0_g2,TRINITY_DN2922_c0_g1,TRINITY_DN21749_c0_g1,TRINITY_DN59563_c0_g1,TRINITY_DN10096_c1_g1,TRINITY_DN23030_c0_g1,TRINITY_DN89412_c0_g1,TRINITY_DN163276_c1_g1,TRINITY_DN102614_c0_g1,TRINITY_DN123469_c0_g1,TRINITY_DN4536_c0_g1,TRINITY_DN8675_c0_g1,TRINITY_DN15152_c0_g1,TRINITY_DN58880_c0_g1,TRINITY_DN82746_c0_g1,TRINITY_DN25638_c0_g1,TRINITY_DN2930_c0_g1,TRINITY_DN92528_c0_g2,TRINITY_DN189391_c0_g1,TRINITY_DN51413_c0_g1,TRINITY_DN98479_c0_g1,TRINITY_DN151884_c0_g1,TRINITY_DN62001_c1_g1,TRINITY_DN13322_c0_g1,TRINITY_DN15704_c0_g1,TRINITY_DN1755_c0_g1,TRINITY_DN6607_c0_g1,TRINITY_DN97231_c0_g1,TRINITY_DN2114_c2_g1,TRINITY_DN57190_c0_g1,TRINITY_DN97220_c0_g1,TRINITY_DN67391_c0_g1,TRINITY_DN183337_c0_g1,TRINITY_DN24823_c0_g1,TRINITY_DN702_c1_g2,TRINITY_DN128442_c0_g1,TRINITY_DN4179_c0_g1,TRINITY_DN50022_c0_g1,TRINITY_DN3928_c0_g1,TRINITY_DN20388_c0_g1,TRINITY_DN53951_c0_g1,TRINITY_DN82662_c0_g1,TRINITY_DN1119_c0_g1,TRINITY_DN125999_c0_g1,TRINITY_DN71776_c0_g2,TRINITY_DN3308_c0_g2,TRINITY_DN7169_c0_g1,TRINITY_DN72661_c0_g2,TRINITY_DN28403_c0_g1,TRINITY_DN12097_c0_g1,TRINITY_DN18884_c0_g1,TRINITY_DN24426_c0_g2,TRINITY_DN39906_c1_g1,TRINITY_DN225_c0_g1,TRINITY_DN131111_c0_g2,TRINITY_DN8298_c0_g2,TRINITY_DN6471_c0_g1,TRINITY_DN20722_c0_g1,TRINITY_DN7917_c2_g1,TRINITY_DN72927_c1_g2,TRINITY_DN3714_c0_g1,TRINITY_DN33293_c0_g2,TRINITY_DN11607_c0_g2,TRINITY_DN17016_c2_g3,TRINITY_DN15008_c1_g1,TRINITY_DN5811_c0_g2,TRINITY_DN269_c3_g1,TRINITY_DN31472_c0_g1,TRINITY_DN11373_c0_g1,TRINITY_DN164057_c0_g1,TRINITY_DN27607_c0_g1,TRINITY_DN14528_c0_g1,TRINITY_DN132779_c0_g1,TRINITY_DN42475_c0_g1,TRINITY_DN85531_c0_g1,TRINITY_DN27533_c0_g1,TRINITY_DN3681_c0_g1,TRINITY_DN171890_c0_g1,TRINITY_DN21826_c0_g1,TRINITY_DN70583_c0_g1,TRINITY_DN294_c4_g1,TRINITY_DN3575_c0_g1,TRINITY_DN17214_c2_g1,TRINITY_DN20497_c0_g2,TRINITY_DN23151_c0_g1,TRINITY_DN56295_c0_g1,TRINITY_DN3780_c0_g1,TRINITY_DN50633_c0_g1,TRINITY_DN5250_c0_g2,TRINITY_DN24610_c0_g1,TRINITY_DN18538_c0_g1,TRINITY_DN26476_c0_g1,TRINITY_DN99036_c0_g1,TRINITY_DN290_c0_g1,TRINITY_DN45349_c0_g1,TRINITY_DN33757_c0_g1,TRINITY_DN36514_c0_g1,TRINITY_DN25175_c0_g1,TRINITY_DN24095_c0_g1,TRINITY_DN109053_c0_g2,TRINITY_DN2421_c5_g1,TRINITY_DN22014_c0_g1,TRINITY_DN58326_c0_g1,TRINITY_DN17757_c0_g1,TRINITY_DN4177_c0_g1,TRINITY_DN189171_c0_g1,TRINITY_DN54677_c0_g1,TRINITY_DN1788_c0_g1,TRINITY_DN16974_c0_g1,TRINITY_DN1107_c2_g1,TRINITY_DN87308_c0_g1,TRINITY_DN3395_c5_g1,TRINITY_DN23687_c0_g1,TRINITY_DN8826_c0_g1,TRINITY_DN7065_c0_g1,TRINITY_DN14503_c0_g1,TRINITY_DN167683_c0_g1,TRINITY_DN79485_c0_g1,TRINITY_DN16630_c0_g1,TRINITY_DN12553_c0_g1,TRINITY_DN110913_c0_g1,TRINITY_DN43040_c0_g2,TRINITY_DN54759_c0_g1,TRINITY_DN95433_c0_g1,TRINITY_DN173765_c0_g2,TRINITY_DN69757_c0_g1,TRINITY_DN8300_c0_g1,TRINITY_DN4045_c0_g1,TRINITY_DN12811_c0_g2,TRINITY_DN39335_c0_g1,TRINITY_DN57847_c0_g1,TRINITY_DN7257_c0_g1,TRINITY_DN130674_c0_g1,TRINITY_DN73088_c0_g1,TRINITY_DN14937_c0_g1,TRINITY_DN1242_c0_g1,TRINITY_DN15221_c0_g1,TRINITY_DN54602_c0_g1,TRINITY_DN96877_c0_g1,TRINITY_DN1239_c0_g1,TRINITY_DN4138_c2_g1,TRINITY_DN83698_c0_g1,TRINITY_DN2437_c2_g1,TRINITY_DN24540_c0_g1,TRINITY_DN115744_c0_g1,TRINITY_DN37622_c1_g2,TRINITY_DN149136_c0_g1,TRINITY_DN37727_c0_g2,TRINITY_DN24089_c0_g1,TRINITY_DN7543_c0_g2,TRINITY_DN5056_c2_g1,TRINITY_DN116934_c0_g1,TRINITY_DN45596_c0_g1,TRINITY_DN32369_c0_g1,TRINITY_DN10846_c0_g1,TRINITY_DN8942_c0_g1,TRINITY_DN129304_c0_g1,TRINITY_DN26432_c2_g2,TRINITY_DN17787_c0_g1,TRINITY_DN58034_c2_g1,TRINITY_DN24093_c0_g1,TRINITY_DN126153_c0_g2,TRINITY_DN11382_c0_g2,TRINITY_DN30287_c0_g1,TRINITY_DN28972_c0_g1,TRINITY_DN4078_c0_g1,TRINITY_DN110922_c0_g1,TRINITY_DN30033_c0_g1,TRINITY_DN23779_c0_g1,TRINITY_DN10797_c0_g1,TRINITY_DN174239_c0_g1,TRINITY_DN768_c0_g2,TRINITY_DN27666_c0_g2,TRINITY_DN73847_c2_g1,TRINITY_DN279_c0_g1,TRINITY_DN22790_c3_g1,TRINITY_DN53136_c0_g1,TRINITY_DN50756_c0_g1,TRINITY_DN64998_c0_g1,TRINITY_DN27611_c0_g1,TRINITY_DN11440_c0_g1,TRINITY_DN259_c0_g2,TRINITY_DN42773_c0_g1,TRINITY_DN15217_c0_g2,TRINITY_DN2945_c3_g1,TRINITY_DN7619_c0_g1,TRINITY_DN36092_c0_g1,TRINITY_DN117784_c0_g2,TRINITY_DN48083_c0_g1,TRINITY_DN27262_c3_g1,TRINITY_DN43005_c0_g1,TRINITY_DN505_c0_g1,TRINITY_DN2655_c1_g4,TRINITY_DN73969_c0_g1,TRINITY_DN25201_c0_g1,TRINITY_DN9809_c0_g1,TRINITY_DN275_c0_g3,TRINITY_DN29439_c0_g1,TRINITY_DN52755_c0_g1,TRINITY_DN45911_c0_g2,TRINITY_DN19182_c0_g1,TRINITY_DN3299_c0_g1,TRINITY_DN50_c0_g1,TRINITY_DN74442_c0_g1,TRINITY_DN118257_c0_g1,TRINITY_DN82892_c0_g1,TRINITY_DN1901_c0_g1,TRINITY_DN97285_c0_g1,TRINITY_DN11782_c0_g1,TRINITY_DN16369_c0_g1,TRINITY_DN39454_c0_g1,TRINITY_DN93818_c0_g1,TRINITY_DN13211_c0_g1,TRINITY_DN25706_c1_g1,TRINITY_DN32025_c0_g1,TRINITY_DN68858_c0_g1,TRINITY_DN69844_c0_g1,TRINITY_DN87259_c0_g1,TRINITY_DN40901_c0_g1,TRINITY_DN178427_c0_g1,TRINITY_DN934_c3_g2,TRINITY_DN78197_c0_g2,TRINITY_DN48558_c0_g1,TRINITY_DN129225_c0_g1,TRINITY_DN4984_c0_g1,TRINITY_DN3351_c0_g3,TRINITY_DN13730_c3_g1,TRINITY_DN29771_c0_g1,TRINITY_DN8000_c0_g1,TRINITY_DN112415_c0_g2,TRINITY_DN49716_c0_g2,TRINITY_DN33783_c1_g1,TRINITY_DN825_c0_g1,TRINITY_DN80141_c0_g1,TRINITY_DN39612_c0_g1,TRINITY_DN9700_c0_g1,TRINITY_DN36583_c0_g1,TRINITY_DN13325_c2_g1,TRINITY_DN123763_c0_g1,TRINITY_DN10411_c0_g1,TRINITY_DN22055_c0_g1,TRINITY_DN2058_c2_g1,TRINITY_DN16052_c0_g1,TRINITY_DN4453_c1_g1,TRINI</t>
  </si>
  <si>
    <t>GO:0002376</t>
  </si>
  <si>
    <t>immune system process</t>
  </si>
  <si>
    <t>TRINITY_DN37514_c0_g2,TRINITY_DN8266_c0_g1,TRINITY_DN8044_c0_g1,TRINITY_DN6155_c1_g1,TRINITY_DN121700_c0_g1,TRINITY_DN12778_c0_g1,TRINITY_DN160_c3_g1,TRINITY_DN22875_c0_g1,TRINITY_DN26691_c0_g1,TRINITY_DN11240_c0_g1,TRINITY_DN2570_c0_g2,TRINITY_DN10567_c0_g1,TRINITY_DN102_c2_g1,TRINITY_DN14748_c0_g1,TRINITY_DN13917_c0_g2,TRINITY_DN4893_c0_g1,TRINITY_DN100401_c0_g1,TRINITY_DN6922_c0_g1,TRINITY_DN67433_c0_g1,TRINITY_DN172719_c0_g1,TRINITY_DN193258_c0_g1,TRINITY_DN4575_c0_g1,TRINITY_DN161686_c0_g2,TRINITY_DN46945_c0_g1,TRINITY_DN2924_c0_g1,TRINITY_DN58983_c0_g1,TRINITY_DN5229_c1_g1,TRINITY_DN55020_c0_g1,TRINITY_DN4598_c0_g1,TRINITY_DN40311_c0_g1,TRINITY_DN7539_c0_g1,TRINITY_DN9325_c1_g1,TRINITY_DN75130_c0_g1,TRINITY_DN29850_c1_g1,TRINITY_DN110173_c0_g1,TRINITY_DN2675_c0_g1,TRINITY_DN91514_c0_g1,TRINITY_DN1726_c1_g1,TRINITY_DN23417_c0_g1,TRINITY_DN2045_c0_g1,TRINITY_DN19770_c0_g1,TRINITY_DN22036_c0_g1,TRINITY_DN9571_c1_g1,TRINITY_DN33058_c0_g1,TRINITY_DN4509_c2_g1,TRINITY_DN21459_c0_g1,TRINITY_DN132443_c0_g1,TRINITY_DN26508_c0_g1,TRINITY_DN478_c0_g1,TRINITY_DN10707_c0_g1,TRINITY_DN88958_c0_g1,TRINITY_DN46897_c0_g2,TRINITY_DN45351_c0_g1,TRINITY_DN33271_c2_g1,TRINITY_DN14387_c0_g1,TRINITY_DN77592_c0_g1,TRINITY_DN84454_c0_g1,TRINITY_DN52606_c0_g1,TRINITY_DN30427_c0_g1,TRINITY_DN154299_c0_g1,TRINITY_DN5752_c0_g1,TRINITY_DN172240_c0_g1,TRINITY_DN29193_c0_g1,TRINITY_DN40901_c0_g1,TRINITY_DN94460_c0_g1,TRINITY_DN7916_c0_g1,TRINITY_DN36576_c1_g1,TRINITY_DN149699_c0_g2,TRINITY_DN60452_c0_g1,TRINITY_DN133733_c0_g1,TRINITY_DN65636_c0_g1,TRINITY_DN59997_c0_g1,TRINITY_DN30610_c0_g1,TRINITY_DN12976_c0_g1,TRINITY_DN50336_c0_g1,TRINITY_DN88564_c0_g1,TRINITY_DN21223_c0_g2,TRINITY_DN37974_c0_g1,TRINITY_DN13166_c0_g1,TRINITY_DN25028_c0_g1,TRINITY_DN77533_c0_g1,TRINITY_DN109182_c0_g1,TRINITY_DN53619_c0_g1,TRINITY_DN104865_c0_g1,TRINITY_DN76157_c0_g2,TRINITY_DN180824_c0_g1,TRINITY_DN52755_c0_g1,TRINITY_DN31270_c0_g1,TRINITY_DN55858_c0_g1,TRINITY_DN1321_c0_g2,TRINITY_DN49615_c0_g1,TRINITY_DN52953_c0_g1,TRINITY_DN128395_c0_g1,TRINITY_DN76257_c0_g1,TRINITY_DN8853_c0_g1,TRINITY_DN46943_c0_g1,TRINITY_DN5301_c0_g1,TRINITY_DN551_c1_g2,TRINITY_DN1362_c0_g2,TRINITY_DN39836_c0_g1,TRINITY_DN1364_c1_g1,TRINITY_DN3039_c0_g1,TRINITY_DN1569_c0_g1,TRINITY_DN75378_c0_g2,TRINITY_DN42607_c0_g1,TRINITY_DN9850_c0_g2,TRINITY_DN65048_c0_g1,TRINITY_DN4663_c0_g2,TRINITY_DN21123_c0_g1,TRINITY_DN85389_c0_g1,TRINITY_DN29704_c0_g2,TRINITY_DN19050_c0_g1,TRINITY_DN8714_c0_g1,TRINITY_DN20358_c1_g1,TRINITY_DN110468_c0_g1,TRINITY_DN7783_c0_g1,TRINITY_DN22919_c1_g1,TRINITY_DN49328_c0_g1,TRINITY_DN17190_c0_g1,TRINITY_DN31383_c0_g1,TRINITY_DN3381_c0_g1,TRINITY_DN24844_c0_g1,TRINITY_DN123747_c0_g1,TRINITY_DN1083_c0_g1,TRINITY_DN3937_c0_g1,TRINITY_DN16270_c1_g1,TRINITY_DN36337_c0_g1,TRINITY_DN768_c0_g2,TRINITY_DN27666_c0_g2,TRINITY_DN4269_c0_g1,TRINITY_DN6277_c0_g1,TRINITY_DN55353_c0_g1,TRINITY_DN36931_c0_g1,TRINITY_DN47036_c0_g1,TRINITY_DN21020_c0_g1,TRINITY_DN93426_c0_g1,TRINITY_DN34330_c0_g1,TRINITY_DN11579_c0_g1,TRINITY_DN21259_c0_g1,TRINITY_DN11736_c0_g1,TRINITY_DN129539_c0_g1,TRINITY_DN30287_c0_g1,TRINITY_DN11189_c0_g1,TRINITY_DN185098_c0_g1,TRINITY_DN16473_c0_g1,TRINITY_DN1677_c2_g1,TRINITY_DN129845_c0_g1,TRINITY_DN5075_c1_g1,TRINITY_DN14666_c0_g2,TRINITY_DN8549_c1_g1,TRINITY_DN9434_c0_g1,TRINITY_DN39326_c0_g1,TRINITY_DN1239_c0_g1,TRINITY_DN27273_c0_g1,TRINITY_DN54659_c0_g1,TRINITY_DN148340_c0_g1,TRINITY_DN18148_c0_g1,TRINITY_DN1296_c1_g1,TRINITY_DN1221_c0_g1,TRINITY_DN30976_c0_g1,TRINITY_DN7361_c0_g1,TRINITY_DN5359_c0_g1,TRINITY_DN31619_c0_g1,TRINITY_DN99975_c0_g1,TRINITY_DN45931_c0_g1,TRINITY_DN7098_c0_g1,TRINITY_DN3717_c1_g1,TRINITY_DN18968_c0_g1,TRINITY_DN68205_c0_g1,TRINITY_DN4454_c0_g1,TRINITY_DN94294_c0_g1,TRINITY_DN16272_c0_g1,TRINITY_DN115813_c0_g1,TRINITY_DN17691_c0_g1,TRINITY_DN36950_c0_g1,TRINITY_DN24657_c0_g1,TRINITY_DN62_c0_g1,TRINITY_DN36901_c0_g1,TRINITY_DN69468_c0_g1,TRINITY_DN35018_c0_g1,TRINITY_DN11706_c0_g1,TRINITY_DN2398_c0_g1,TRINITY_DN9346_c0_g1,TRINITY_DN91278_c0_g1,TRINITY_DN4561_c0_g1,TRINITY_DN82861_c0_g2,TRINITY_DN73847_c2_g1,TRINITY_DN35490_c0_g2,TRINITY_DN147526_c0_g1,TRINITY_DN140408_c0_g1,TRINITY_DN955_c0_g1,TRINITY_DN3519_c0_g1,TRINITY_DN3462_c0_g1,TRINITY_DN81265_c0_g1,TRINITY_DN14493_c1_g1,TRINITY_DN2962_c3_g1,TRINITY_DN2780_c0_g1,TRINITY_DN63386_c0_g1,TRINITY_DN55517_c0_g2,TRINITY_DN99593_c0_g1,TRINITY_DN128606_c0_g1,TRINITY_DN10492_c1_g1,TRINITY_DN28274_c0_g1,TRINITY_DN12360_c2_g1,TRINITY_DN25585_c0_g1,TRINITY_DN66838_c0_g1,TRINITY_DN161222_c0_g1,TRINITY_DN19306_c0_g1,TRINITY_DN61975_c0_g1,TRINITY_DN16862_c0_g1,TRINITY_DN61387_c0_g1,TRINITY_DN37519_c0_g1,TRINITY_DN66587_c0_g1,TRINITY_DN147511_c0_g1,TRINITY_DN8364_c0_g1,TRINITY_DN24442_c0_g1,TRINITY_DN68066_c0_g1,TRINITY_DN104872_c0_g2,TRINITY_DN3586_c1_g1,TRINITY_DN42434_c1_g1,TRINITY_DN1001_c3_g1,TRINITY_DN50043_c0_g1,TRINITY_DN84422_c0_g1,TRINITY_DN14592_c0_g1,TRINITY_DN1429_c0_g1,TRINITY_DN114163_c0_g1,TRINITY_DN12466_c0_g1,TRINITY_DN60453_c0_g1,TRINITY_DN53421_c2_g1,TRINITY_DN69120_c0_g2,TRINITY_DN39545_c0_g1,TRINITY_DN172965_c0_g1,TRINITY_DN15221_c0_g1,TRINITY_DN59466_c0_g2,TRINITY_DN1331_c0_g1,TRINITY_DN5794_c0_g1,TRINITY_DN192941_c0_g1,TRINITY_DN7522_c0_g1,TRINITY_DN4045_c0_g1,TRINITY_DN90816_c0_g1,TRINITY_DN1483_c0_g1,TRINITY_DN69100_c0_g1,TRINITY_DN14811_c0_g1,TRINITY_DN38131_c0_g1,TRINITY_DN5109_c4_g1,TRINITY_DN29661_c0_g1,TRINITY_DN18585_c0_g1,TRINITY_DN17029_c0_g1,TRINITY_DN40710_c0_g1,TRINITY_DN189085_c0_g1,TRINITY_DN5271_c2_g1,TRINITY_DN49118_c0_g1,TRINITY_DN61421_c0_g1,TRINITY_DN154345_c0_g1,TRINITY_DN15323_c1_g1,TRINITY_DN1846_c1_g1,TRINITY_DN32727_c0_g2,TRINITY_DN51110_c0_g2,TRINITY_DN13764_c0_g1,TRINITY_DN10038_c0_g1,TRINITY_DN1159_c0_g2,TRINITY_DN6652_c0_g1,TRINITY_DN69173_c0_g1,TRINITY_DN11608_c0_g1,TRINITY_DN44976_c0_g1,TRINITY_DN63047_c0_g1,TRINITY_DN13847_c0_g1,TRINITY_DN47876_c1_g1,TRINITY_DN13305_c0_g1,TRINITY_DN58345_c0_g1,TRINITY_DN134067_c0_g1,TRINITY_DN11190_c0_g2,TRINITY_DN9899_c0_g1,TRINITY_DN27889_c0_g2,TRINITY_DN5359_c7_g1,TRINITY_DN62524_c0_g1,TRINITY_DN6715_c0_g2,TRINITY_DN24597_c0_g1,TRINITY_DN89286_c0_g1,TRINITY_DN64369_c0_g1,TRINITY_DN4476_c0_g1,TRINITY_DN54243_c0_g1,TRINITY_DN80532_c0_g1,TRINITY_DN19791_c0_g1,TRINITY_DN28615_c0_g1,TRINITY_DN75289_c0_g1,TRINITY_DN48912_c0_g1,TRINITY_DN24707_c1_g1,TRINITY_DN30786_c0_g1,TRINITY_DN33306_c0_g1,TRINITY_DN2818_c1_g1,TRINITY_DN17597_c0_g1,TRINITY_DN52664_c0_g1,TRINITY_DN771_c1_g1,TRINITY_DN35185_c0_g1,TRINITY_DN18211_c2_g1,TRINITY_DN85131_c0_g1,TRINITY_DN78209_c0_g1,TRINITY_DN96457_c0_g1,TRINITY_DN157034_c0_g1,TRINITY_DN10806_c0_g1,TRINITY_DN147408_c0_g1,TRINITY_DN112977_c0_g1,TRINITY_DN1802_c0_g1,TRINITY_DN113956_c0_g1,TRINITY_DN22996_c0_g1,TRINITY_DN14715_c0_g1,TRINITY_DN17125_c0_g1,TRINITY_DN109870_c0_g1,TRINITY_DN27496_c0_g1,TRINITY_DN18777_c0_g1,TRINITY_DN109105_c0_g1,TRINITY_DN7949_c0_g1,TRINITY_DN49897_c0_g1,TRINITY_DN100574_c0_g1,TRINITY_DN70693_c0_g1,TRINITY_DN47985_c0_g1,TRINITY_DN1805_c0_g1,TRINITY_DN159435_c0_g1,TRINITY_DN3062_c1_g1,TRINITY_DN2772_c4_g1,TRINITY_DN24358_c0_g2,TRINITY_DN7677_c0_g1,TRINITY_DN74755_c0_g2,TRINITY_DN91123_c0_g1,TRINITY_DN7258_c0_g1,TRINITY_DN46815_c0_g2,TRINITY_DN55536_c0_g1,TRINITY_DN30507_c0_g1,TRINITY_DN32531_c0_g1,TRINITY_DN5737_c1_g1,TRINITY_DN69183_c0_g1,TRINITY_DN65345_c0_g1,TRINITY_DN6272_c0_g1,TRINITY_DN3930_c0_g2,TRINITY_DN149699_c0_g1,TRINITY_DN97888_c1_g3,TRINITY_DN11962_c0_g1,TRINITY_DN39180_c0_g1,TRINITY_DN32358_c0_g1,TRINITY_DN73919_c0_g1,TRINITY_DN24184_c0_g1,TRINITY_DN173680_c0_g1,TRINITY_DN11532_c0_g1,TRINITY_DN42985_c0_g1,TRINITY_DN551_c1_g3,TRINITY_DN3800_c0_g1,TRINITY_DN5472_c0_g1,TRINITY_DN38452_c0_g1,TRINITY_DN52096_c0_g1,TRINITY_DN26667_c0_g1,TRINITY_DN15133_c0_g1,TRINITY_DN12949_c1_g1,TRINITY_DN101620_c0_g1,TRINITY_DN8032_c0_g1,TRINITY_DN18932_c0_g1,TRINITY_DN6019_c0_g2,TRINITY_DN9306_c0_g1,TRINITY_DN112_c0_g1,TRINITY_DN51315_c0_g1,TRINITY_DN23402_c0_g1,TRINITY_DN9772_c0_g2,TRINITY_DN1179_c0_g1,TRINITY_DN13370_c0_g1,TRINITY_DN20426_c0_g1,TRINITY_DN123216_c0_g1,TRINITY_DN15715_c0_g1,TRINITY_DN90942_c0_g1,TRINITY_DN2459_c0_g1,TRINITY_DN768_c1_g1,TRINITY_DN14200_c1_g2,TRINITY_DN113508_c0_g1,TRINITY_DN10778_c1_g1,TRINITY_DN649_c0_g1,TRINITY_DN44788_c0_g1,TRINITY_DN102847_c0_g1,TRINITY_DN3653_c0_g1,TRINITY_DN5944_c0_g1,TRINITY_DN152594_c0_g1,TRINITY_DN161686_c0_g1,TRINITY_DN3571_c15_g1,TRINITY_DN36733_c0_g1,TRINITY_DN47871_c0_g1,TRINITY_DN246_c8_g1,TRINITY_DN365_c0_g1,TRINITY_DN47971_c0_g3,TRINITY_DN51398_c0_g1,TRINITY_DN28909_c0_g1,TRINITY_DN44628_c0_g1,TRINITY_DN100716_c0_g1,TRINITY_DN1370_c2_g2,TRINITY_DN82861_c1_g1,TRINITY_DN29246_c0_g1,TRINITY_DN7486_c0_g1,TRINITY_DN4817_c0_g1,TRINITY_DN15126_c0_g1,TRINITY_DN10784_c0_g1,TRINITY_DN33241_c0_g1,TRINITY_DN54093_c0_g1,TRINITY_DN167762_c0_g1,TRINITY_DN38128_c0_g1,TRINITY_DN1370_c1_g1,TRINITY_DN3927_c1_g2,TRINITY_DN90364_c0_g1,TRINITY_DN3901_c1_g2,TRINITY_DN20602_c0_g1,TRINITY_DN83085_c0_g1,TRINITY_DN2008_c0_g1,TRINITY_DN12967_c0_g1,TRINITY_DN79373_c0_g2,TRINITY_DN33641_c0_g1,TRINITY_DN96820_c0_g1,TRINITY_DN38389_c0_g1,TRINITY_DN46456_c0_g1,TRINITY_DN34888_c0_g1,TRINITY_DN6781_c0_g1,TRINITY_DN1190_c0_g1,TRINITY_DN78090_c0_g1,TRINITY_DN11375_c0_g2,TRINITY_DN1212_c4_g1,TRINITY_DN112658_c0_g1,TRINITY_DN59706_c0_g1,TRINITY_DN70405_c0_g1,TRINITY_DN35988_c0_g1,TRINITY_DN31927_c0_g1,TRINITY_DN84775_c0_g1,TRINITY_DN43732_c0_g1,TRINITY_DN148227_c0_g1,TRINITY_DN5937_c0_g1,TRINITY_DN17069_c0_g1,TRINITY_DN80763_c0_g1,TRINITY_DN14318_c0_g1,TRINITY_DN16126_c0_g1,TRINITY_DN30418_c0_g1,TRINITY_DN84621_c0_g1,TRINITY_DN182403_c0_g1,TRINITY_DN1331_c1_g1,TRINITY_DN46164_c1_g2,TRINITY_DN32557_c0_g1,TRINITY_DN76076_c0_g1,TRINITY_DN13471_c0_g1,TRINITY_DN2858_c0_g1,TRINITY_DN768_c0_g3,TRINITY_DN108216_c0_g3,TRINITY_DN164067_c0_g1,TRINITY_DN6315_c0_g1,TRINITY_DN48236_c0_g1,TRINITY_DN15030_c0_g1,TRINITY_DN89001_c0_g1,TRINITY_DN1766_c0_g1,TRINITY_DN58681_c0_g1,TRINITY_DN35294_c0_g1,TRINITY_DN4154_c0_g1,TRINITY_DN29481_c0_g1,TRINITY_DN5269_c0_g1,TRINITY_DN26460_c0_g1,TRINITY_DN16285_c0_g1,TRINITY_DN5513_c0_g1,TRINITY_DN9415_c0_g2,TRINITY_DN10496_c0_g1,TRINITY_DN21957_c0_g1,TRINITY_DN48128_c0_g1,TRINITY_DN165610_c0_g1,TRINITY_DN47952_c0_g1,TRINITY_DN24886_c0_g1,TRINITY_DN37395_c0_g1,TRINITY_DN4509_c0_g2,TRINITY_DN46475_c1_g1,TRINITY_DN1298_c1_g1,TRINITY_DN130955_c0_g1,TRINITY_DN29951_c0_g1,TRINITY_DN88596_c0_g1,TRINITY_DN7727_c0_g2,TRINITY_DN10228_c0_g2,TRINITY_DN11872_c0_g1,TRINITY_DN2194_c3_g1,TRINITY_DN126639_c0_g1,TRINITY_DN81240_c0_g1,TRINITY_DN125565_c0_g1,TRINITY_DN29157_c0_g1,TRINITY_DN119410_c0_g1,TRINITY_DN16882_c0_g1,TRINITY_DN154954_c0_g1,TRINITY_DN29237_c0_g1,TRINITY_DN1776_c0_g1,TRINITY_DN133975_c0_g1,TRINITY_DN91888_c0_g1,TRINITY_DN15806_c0_g1,TRINITY_DN84055_c0_g1,TRINITY_DN1325_c3_g1,TRINITY_DN83469_c0_g2,TRINITY_DN88869_c0_g1,TRINITY_DN17511_c0_g1,TRINITY_DN984_c0_g1,TRINITY_DN2623_c2_g1,TRINITY_DN10255_c0_g1,TRINITY_DN13783_c0_g1,TRINITY_DN1964_c0_g3,TRINITY_DN52532_c0_g1,TRINITY_DN140439_c0_g2,TRINITY_DN28408_c0_g1,TRINITY_DN11096_c0_g1,TRINITY_DN34115_c0_g1,TRINITY_DN26234_c0_g1,TRINITY_DN25451_c1_g1,TRINITY_DN135530_c0_g1,TRINITY_DN166121_c0_g1,TRINITY_DN1463_c1_g1,TRINITY_DN161188_c0_g1,TRINITY_DN4836_c0_g1,TRINITY_DN113661_c0_g1,TRINITY_DN60586_c0_g1,TRINITY_DN665_c0_g3,TRINITY_DN69152_c0_g1,TRINITY_DN18139_c0_g1,TRINITY_DN53028_c0_g1,TRINITY_DN13209_c0_g1,TRINITY_DN181912_c0_g1,TRINITY_DN7141_c0_g1,TRINITY_DN13767_c0_g2,TRINITY_DN99304_c0_g1,TRINITY_DN16622_c0_g1,TRINITY_DN4487_c0_g1,TRINITY_DN695_c0_g1,TRINITY_DN74236_c0_g2,TRINITY_DN16409_c0_g1,TRINITY_DN17202_c0_g1,TRINITY_DN4269_c1_g1,TRINITY_DN8946_c0_g1,TRINITY_DN3245_c2_g1,TRINITY_DN98224_c1_g2,TRINITY_DN141833_c0_g1,TRINITY_DN28740_c0_g1,TRINITY_DN1661_c0_g1,TRINITY_DN53356_c0_g1,TRINITY_DN39960_c0_g1,TRINITY_DN9676_c0_g2,TRINITY_DN113674_c0_g1,TRINITY_DN1163_c2_g1,TRINITY_DN4810_c0_g1,TRINITY_DN35490_c0_g3,TRINITY_DN27410_c0_g1,TRINITY_DN173107_c0_g1,TRINITY_DN17248_c0_g1,TRINITY_DN13787_c0_g1,TRINITY_DN124628_c0_g1,TRINITY_DN14787_c0_g1,TRINITY_DN129265_c0_g1,TRINITY_DN8960_c0_g1,TRINITY_DN44355_c2_g1,TRINITY_DN34407_c0_g1,TRINITY_DN26207_c0_g1,TRINITY_DN23248_c0_g1,TRINITY_DN1726_c1_g2,TRINITY_DN665_c0_g1,TRINITY_DN44187_c0_g1,TRINITY_DN6086_c0_g1,TRINITY_DN15757_c0_g1,TRINITY_DN32169_c0_g2,TRINITY_DN35504_c0_g1,TRINITY_DN174156_c0_g1,TRINITY_DN4893_c0_g2,TRINITY_DN12659_c1_g1,TRINITY_DN87415_c0_g3,TRINITY_DN56645_c1_g1,TRINITY_DN25022_c0_g1,TRINITY_DN12312_c1_g1,TRINITY_DN42845_c0_g1,TRINITY_DN41550_c0_g1,TRINITY_DN119069_c0_g2,TRINITY_DN3732_c0_g2,TRINITY_DN2967_c0_g1,TRINITY_DN108668_c0_g1,TRINITY_DN38668_c0_g1,TRINITY_DN11686_c0_g3,TRINITY_DN156_c0_g2,TRINITY_DN4087_c1_g2,TRINITY_DN35863_c0_g1,TRINITY_DN6279_c1_g1,TRINITY_DN121529_c0_g1,TRINITY_DN4338_c0_g1,TRINITY_DN12657_c0_g2,TRINITY_DN17663_c0_g1,TRINITY_DN55517_c0_g1,TRINITY_DN35411_c0_g1,TRINITY_DN2785_c0_g1,TRINITY_DN12533_c0_g1,TRINITY_DN111422_c0_g1,TRINITY_DN62254_c0_g1,TRINITY_DN49755_c0_g2,TRINITY_DN103415_c0_g1,TRINITY_DN5115_c0_g1,TRINITY_DN106139_c0_g1,TRINITY_DN121911_c0_g1,TRINITY_DN17865_c0_g1,TRINITY_DN47876_c0_g1,TRINITY_DN3583_c0_g1,TRINITY_DN55523_c1_g1,TRINITY_DN1737_c1_g1,TRINITY_DN3560_c0_g1,TRINITY_DN7631_c0_g1,TRINITY_DN15779_c0_g1,TRINITY_DN10450_c0_g1,TRINITY_DN58562_c0_g1,TRINITY_DN8714_c0_g2,TRINITY_DN22487_c0_g1,TRINITY_DN10744_c0_g1,TRINITY_DN90063_c0_g1,TRINITY_DN10801_c0_g1,TRINITY_DN34280_c0_g2,TRINITY_DN20263_c0_g1,TRINITY_DN69246_c0_g3,TRINITY_DN58494_c0_g1,TRINITY_DN120509_c0_g1,TRINITY_DN18286_c1_g1,TRINITY_DN704_c5_g1,TRINITY_DN32727_c0_g3,TRINITY_DN27599_c0_g1,TRINITY_DN50834_c0_g2,TRINITY_DN1362_c0_g1,TRINITY_DN68167_c0_g1,TRINITY_DN5948_c0_g1,TRINITY_DN1804_c0_g1,TRINITY_DN40380_c0_g1,TRINITY_DN1964_c0_g1,TRINITY_DN48750_c0_g1,TRINITY_DN45327_c0_g1,TRINITY_DN10731_c0_g1,TRINITY_DN649_c1_g1,TRINITY_DN80653_c0_g2,TRINITY_DN104373_c0_g1,TRINITY_DN4663_c0_g1,TRINITY_DN768_c0_g1,TRINITY_DN105837_c0_g1,TRINITY_DN79139_c0_g1,TRINITY_DN1488_c0_g1,TRINITY_DN65112_c0_g3,TRINITY_DN24777_c1_g1,TRINITY_DN42731_c0_g1,TRINITY_DN87415_c0_g1,TRINITY_DN9276_c0_g1,TRINITY_DN98905_c0_g1,TRINITY_DN174929_c0_g1,TRINITY_DN4_c2_g1,TRINITY_DN14666_c0_g1,TRINITY_DN18251_c0_g1,TRINITY_DN115741_c0_g1,TRINITY_DN29414_c0_g2,TRINITY_DN4228_c0_g1,TRINITY_DN52477_c0_g1,TRINITY_DN45717_c0_g2,TRINITY_DN54236_c0_g1,TRINITY_DN41660_c0_g2,TRINITY_DN3431_c0_g1,TRINITY_DN64354_c0_g1,TRINITY_DN3679_c0_g1,TRINITY_DN10242_c0_g1,TRINITY_DN79435_c0_g1,TRINITY_DN6836_c0_g1,TRINITY_DN102984_c0_g2,TRINITY_DN149369_c0_g1,TRINITY_DN296_c1_g1,TRINITY_DN42723_c1_g3,TRINITY_DN79633_c0_g1,TRINITY_DN166113_c0_g1,TRINITY_DN64770_c0_g1,TRINITY_DN55824_c0_g1,TRINITY_DN4778_c0_g1,TRINITY_DN5742_c1_g1,TRINITY_DN124638_c0_g1,TRINITY_DN51570_c0_g1,TRINITY_DN48879_c0_g1,TRINITY_DN33272_c0_g1,TRINITY_DN2236_c0_g3,TRINITY_DN35775_c0_g1,TRINITY_DN176996_c0_g1,TRINITY_DN2398_c0_g2,TRINITY_DN20380_c0_g1,TRINITY_DN7742_c0_g1,TRINITY_DN4245_c0_g1,TRINITY_DN103940_c0_g1,TRINITY_DN23430_c0_g1,TRINITY_DN13163_c0_g1,TRINITY_DN34928_c1_g1,TRINITY_DN42554_c0_g1,TRINITY_DN27978_c0_g1,TRINITY_DN96653_c0_g1,TRINITY_DN91593_c0_g1,TRINITY_DN6255_c0_g1,TRINITY_DN55723_c0_g1,TRINITY_DN1866_c3_g1,TRINITY_DN46600_c0_g1,TRINITY_DN40762_c0_g1,TRINITY_DN10175_c0_g1,TRINITY_DN16217_c0_g1,TRINITY_DN14631_c0_g1,TRINITY_DN22364_c0_g1,TRINITY_DN53302_c0_g1,TRINITY_DN17497_c0_g1,TRINITY_DN88564_c0_g2,TRINITY_DN7262_c0_g1,TRINITY_DN21223_c0_g1,TRINITY_DN39045_c0_g1,TRINITY_DN5864_c0_g2,TRINITY_DN18775_c0_g1,TRINITY_DN146985_c0_g1,TRINITY_DN54467_c0_g2,TRINITY_DN24379_c0_g1,TRINITY_DN16093_c0_g1,TRINITY_DN67097_c0_g1,TRINITY_DN4282_c0_g1,TRINITY_DN100083_c0_g1,TRINITY_DN93615_c0_g1,TRINITY_DN86219_c0_g1,TRINITY_DN49632_c0_g1,TRINITY_DN80995_c0_g1,TRINITY_DN27164_c0_g1,TRINITY_DN33529_c0_g1,TRINITY_DN3549_c0_g1,TRINITY_DN103378_c0_g1,TRINITY_DN49993_c0_g1,TRINITY_DN48508_c0_g1,TRINITY_DN635_c0_g1,TRINITY_DN159525_c0_g1,TRINITY_DN53912_c0_g1,TRINITY_DN68195_c0_g1,TRINITY_DN63788_c0_g1,TRINITY_DN15247_c1_g1,TRINITY_DN51230_c0_g1,TRINITY_DN10100_c0_g1,TRINITY_DN51150_c0_g1,TRINITY_DN593_c0_g1,TRINITY_DN122443_c0_g1,TRINITY_DN1506_c0_g1,TRINITY_DN1159_c0_g1,TRINITY_DN46897_c0_g1,TRINITY_DN9009_c0_g1,TRINITY_DN53485_c0_g1,TRINITY_DN4989_c2_g1,TRINITY_DN18084_c0_g1,TRINITY_DN99304_c1_g1,TRINITY_DN2029_c0_g1,TRINITY_DN93133_c0_g1,TRINITY_DN40237_c0_g1,TRINITY_DN67885_c0_g1,TRINITY_DN5794_c0_g2,TRINITY_DN39941_c0_g1,TRINITY_DN77583_c0_g1,TRINITY_DN92489_c0_g1,TRINITY_DN45343_c0_g1,TRINITY_DN15650_c0_g1,TRINITY_DN141665_c0_g2,TRINITY_DN8301_c0_g1,TRINITY_DN2948_c1_g1,TRINITY_DN34646_c0_g1,TRINITY_DN6204_c1_g1,TRINITY_DN1284_c1_g1,TRINITY_DN9962_c0_g1,TRINITY_DN65828_c0_g1,TRINITY_DN83572_c0_g1,TRINITY_DN45015_c0_g1,TRINITY_DN12290_c0_g1,TRINITY_DN5229_c2_g1,TRINITY_DN54785_c0_g1,TRINITY_DN29692_c0_g1,TRINITY_DN2459_c2_g1,TRINITY_DN32515_c0_g1,TRINITY_DN64934_c0_g1,TRINITY_DN92629_c0_g1,TRINITY_DN60759_c0_g1,TRINITY_DN12830_c0_g1,TRINITY_DN177949_c0_g1,TRINITY_DN7504_c0_g1,TRINITY_DN43911_c0_g1,TRINITY_DN2569_c0_g1,TRINITY_DN42269_c0_g1,TRINITY_DN6824_c0_g1,TRINITY_DN184856_c0_g1,TRINITY_DN123974_c0_g1,TRINITY_DN20960_c1_g1,TRINITY_DN37514_c0_g1,TRINITY_DN82921_c0_g4,TRINITY_DN98494_c0_g1,TRINITY_DN126574_c0_g1,TRINITY_DN23697_c0_g1,TRINITY_DN58593_c1_g1,TRINITY_DN2053_c2_g1,TRINITY_DN7012_c0_g1,TRINITY_DN71421_c0_g1,TRINITY_DN17329_c0_g1,TRINITY_DN14767_c0_g1,TRINITY_DN14044_c0_g1,TRINITY_DN10994_c0_g1,TRINITY_DN39539_c0_g1,TRINITY_DN39850_c0_g1,TRINITY_DN13767_c0_g1,TRINITY_DN12214_c0_g1,TRINITY_DN102984_c0_g1,TRINITY_DN6088_c0_g1,TRINITY_DN104031_c0_g1,TRINITY_DN7949_c0_g2,TRINITY_DN29850_c0_g1,TRINITY_DN16895_c0_g1,TRINITY_DN12572_c0_g2,TRINITY_DN51333_c0_g1,TRINITY_DN12499_c0_g1,TRINITY_DN3003_c0_g1,TRINITY_DN8269_c0_g1,TRINITY_DN21949_c0_g1,TRINITY_DN13031_c0_g1,TRINITY_DN15511_c0_g1,TRINITY_DN166254_c0_g1,TRINITY_DN7677_c0_g2,TRINITY_DN9276_c1_g1,TRINITY_DN7364_c0_g1,TRINITY_DN34587_c0_g1,TRINITY_DN7867_c0_g1,TRINITY_DN1680_c3_g1,TRINITY_DN5261_c0_g1,TRINITY_DN45545_c0_g1,TRINITY_DN164057_c0_g1,TRINITY_DN87006_c0_g1,TRINITY_DN27604_c0_g1,TRINITY_DN31472_c0_g1,TRINITY_DN36271_c0_g1,TRINITY_DN1989_c0_g1,TRINITY_DN13239_c0_g2,TRINITY_DN8197_c0_g1,TRINITY_DN50504_c0_g1,TRINITY_DN54263_c0_g1,TRINITY_DN1964_c1_g1,TRINITY_DN14628_c0_g1,TRINITY_DN5327_c1_g2,TRINITY_DN761_c1_g1,TRINITY_DN393_c0_g1,TRINITY_DN102115_c0_g1,TRINITY_DN21178_c0_g1,TRINITY_DN98175_c0_g1,TRINITY_DN956_c0_g1,TRINITY_DN16829_c0_g1,TRINITY_DN41462_c0_g1,TRINITY_DN45170_c0_g1,TRINITY_DN14474_c1_g1,TRINITY_DN11348_c0_g1,TRINITY_DN84547_c0_g3,TRINITY_DN944_c0_g1,TRINITY_DN1316_c0_g2,TRINITY_DN84227_c0_g1,TRINITY_DN2236_c0_g2,TRINITY_DN18484_c0_g1,TRINITY_DN8088_c0_g1,TRINITY_DN84055_c0_g2,TRINITY_DN43652_c0_g1,TRINITY_DN8_c0_g1,TRINITY_DN100003_c0_g1,TRINITY_DN77371_c0_g1,TRINITY_DN74722_c0_g1,TRINITY_DN2023_c1_g1,TRINITY_DN12884_c0_g1,TRINITY_DN107480_c0_g1,TRINITY_DN17239_c0_g1,TRINITY_DN67641_c1_g1,TRINITY_DN1370_c2_g1,TRINITY_DN9155_c0_g1,TRINITY_DN5063_c0_g1,TRINITY_DN4213_c1_g1,TRINITY_DN185166_c0_g1,TRINITY_DN22919_c0_g1,TRINITY_DN10228_c0_g1,TRINITY_DN9719_c0_g1,TRINITY_DN964_c2_g1,TRINITY_DN67529_c0_g1,TRINITY_DN20358_c0_g1,TRINITY_DN2753_c0_g1,TRINITY_DN45212_c0_g1,TRINITY_DN25237_c0_g4,TRINITY_DN104834_c0_g1,TRINITY_DN8672_c0_g1,TRINITY_DN18408_c0_g1,TRINITY_DN12840_c0_g1,TRINITY_DN12222_c0_g1,TRINITY_DN15488_c0_g1,TRINITY_DN85945_c0_g1,TRINITY_DN1476_c0_g1,TRINITY_DN102777_c0_g1,TRINITY_DN29019_c0_g1,TRINITY_DN78288_c0_g1,TRINITY_DN51254_c0_g1,TRINITY_DN7919_c0_g1,TRINITY_DN275_c0_g1,TRINITY_DN1918_c0_g1,TRINITY_DN9239_c0_g1,TRINITY_DN121110_c2_g1,TRINITY_DN22218_c0_g1,TRINITY_DN17393_c0_g1,TRINITY_DN69783_c0_g1,TRINITY_DN9772_c0_g1,TRINITY_DN34971_c0_g1,TRINITY_DN129265_c0_g2,TRINITY_DN35316_c0_g1,TRINITY_DN4169_c0_g1,TRINITY_DN9358_c1_g1,TRINITY_DN102446_c0_g1,TRINITY_DN167351_c0_g1,TRINITY_DN5090_c0_g1,TRINITY_DN6530_c0_g1,TRINITY_DN40955_c0_g1,TRINITY_DN13382_c0_g1,TRINITY_DN61694_c0_g1,TRINITY_DN42184_c3_g1,TRINITY_DN6108_c0_g1,TRINITY_DN14741_c0_g1,TRINITY_DN27428_c0_g1,TRINITY_DN91471_c0_g1,TRINITY_DN3857_c4_g1,TRINITY_DN7336_c0_g1,TRINITY_DN63901_c0_g1,TRINITY_DN127306_c0_g1,TRINITY_DN5604_c0_g1,TRINITY_DN3922_c0_g1,TRINITY_DN27819_c0_g1,TRINITY_DN4927_c1_g1,TRINITY_DN19025_c0_g1,TRINITY_DN17671_c0_g1,TRINITY_DN17020_c0_g2,TRINITY_DN47816_c0_g1,TRINITY_DN72155_c0_g1,TRINITY_DN5472_c0_g2,TRINITY_DN6993_c1_g1,TRINITY_DN33271_c0_g1,TRINITY_DN121154_c0_g1,TRINITY_DN8828_c0_g4,TRINITY_DN6655_c1_g2,TRINITY_DN87464_c0_g1,TRINITY_DN27199_c0_g1,TRINITY_DN69896_c0_g1,TRINITY_DN81756_c0_g1,TRINITY_DN1063_c2_g1,TRINITY_DN59729_c0_g1,TRINITY_DN7727_c0_g1,TRINITY_DN19607_c0_g1,TRINITY_DN38270_c0_g1,TRINITY_DN12939_c0_g3,TRINITY_DN25809_c0_g1,TRINITY_DN38695_c0_g1,TRINITY_DN4154_c0_g2,TRINITY_DN84148_c0_g1,TRINITY_DN40341_c0_g1,TRINITY_DN49950_c0_g1,TRINITY_DN6860_c0_g1,TRINITY_DN3586_c0_g2,TRINITY_DN3708_c0_g1,TRINITY_DN28312_c0_g1,TRINITY_DN126551_c0_g1,TRINITY_DN6465_c0_g1,TRINITY_DN9415_c0_g1,TRINITY_DN10113_c0_g1,TRINITY_DN58181_c0_g1,TRINITY_DN3806_c1_g1,TRINITY_DN2533_c2_g1,TRINITY_DN5109_c8_g1,TRINITY_DN8321_c0_g1,TRINITY_DN116046_c0_g1,TRINITY_DN2962_c0_g1,TRINITY_DN41907_c0_g1,TRINITY_DN96607_c0_g1,TRINITY_DN25501_c0_g1,TRINITY_DN80869_c0_g1,TRINITY_DN53464_c0_g1,TRINITY_DN7511_c1_g1,TRINITY_DN172976_c0_g1,TRINITY_DN135913_c0_g1,TRINITY_DN874_c0_g1,TRINITY_DN6903_c0_g1,TRINITY_DN40392_c0_g1,TRINITY_DN78458_c0_g1,TRINITY_DN24049_c0_g1,TRINITY_DN1212_c4_g2,TRINITY_DN1190_c0_g2,TRINITY_DN23140_c0_g2,TRINITY_DN30440_c0_g1,TRINITY_DN42626_c0_g1,TRINITY_DN14200_c1_g1,TRINITY_DN110649_c0_g1,TRINITY_DN58348_c0_g1,TRINITY_DN5937_c0_g2,TRINITY_DN59354_c0_g1,TRINITY_DN2080_c1_g1,TRINITY_DN12544_c0_g1,TRINITY_DN3901_c1_g1,TRINITY_DN27889_c0_g3,TRINITY_DN176769_c0_g1,TRINITY_DN9806_c0_g1,TRINITY_DN3927_c1_g1,TRINITY_DN22575_c0_g1,TRINITY_DN14546_c0_g1,TRINITY_DN37932_c0_g1,TRINITY_DN59274_c1_g1,TRINITY_DN9650_c2_g1,TRINITY_DN16725_c0_g2,TRINITY_DN2747_c0_g1,TRINITY_DN56997_c0_g1,TRINITY_DN146510_c0_g1,TRINITY_DN45755_c0_g1,TRINITY_DN90251_c0_g1,TRINITY_DN37722_c0_g2,TRINITY_DN21589_c0_g1,TRINITY_DN3451_c0_g1,TRINITY_DN85668_c0_g1,TRINITY_DN31085_c0_g1,TRINITY_DN90278_c0_g2,TRINITY_DN108394_c0_g1,TRINITY_DN12982_c0_g1,TRINITY_DN86532_c0_g2,TRINITY_DN16122_c0_g1,TRINITY_DN84148_c0_g3,TRINITY_DN31589_c0_g1,TRINITY_DN44177_c0_g1,TRINITY_DN99441_c0_g1,TRINITY_DN24622_c0_g1,TRINITY_DN47903_c0_g1,TRINITY_DN40240_c0_g1,TRINITY_DN13581_c0_g1,TRINITY_DN38353_c0_g1,TRINITY_DN16045_c0_g1,TRINITY_DN39766_c0_g1,TRINITY_DN10803_c0_g1,TRINITY_DN12180_c1_g2,TRINITY_DN148460_c0_g1,TRINITY_DN2335_c1_g1,TRINITY_DN138460_c0_g1,TRINITY_DN29787_c0_g1,TRINITY_DN8507_c0_g1,TRINITY_DN5862_c0_g1,TRINITY_DN47975_c1_g1,TRINITY_DN43033_c1_g1,TRINITY_DN10313_c0_g1,TRINITY_DN136525_c0_g2,TRINITY_DN176857_c0_g1,TRINITY_DN73926_c0_g2,TRINITY_DN714_c0_g1,TRINITY_DN1904_c0_g1,TRINITY_DN3793_c3_g1,TRINITY_DN51625_c0_g1,TRINITY_DN38197_c1_g2,TRINITY_DN3138_c0_g1,TRINITY_DN360_c2_g1,TRINITY_DN65610_c0_g1,TRINITY_DN16862_c1_g1,TRINITY_DN172953_c0_g1,TRINITY_DN12240_c0_g1,TRINITY_DN14258_c0_g1,TRINITY_DN38284_c0_g2,TRINITY_DN125082_c0_g1,TRINITY_DN67649_c0_g1,TRINITY_DN62524_c0_g2,TRINITY_DN8256_c0_g1,TRINITY_DN18614_c0_g1,TRINITY_DN31475_c0_g1,TRINITY_DN36195_c0_g1,TRINITY_DN23007_c0_g1,TRINITY_DN71331_c0_g1,TRINITY_DN62344_c0_g1,TRINITY_DN36260_c0_g2,TRINITY_DN16458_c0_g1,TRINITY_DN180_c0_g1,TRINITY_DN49242_c0_g1,TRINITY_DN45412_c0_g1,TRINITY_DN80532_c0_g2,TRINITY_DN115848_c0_g1,TRINITY_DN155573_c0_g1,TRINITY_DN38501_c0_g2</t>
  </si>
  <si>
    <t>GO:0006791</t>
  </si>
  <si>
    <t>sulfur utilization</t>
  </si>
  <si>
    <t>-</t>
  </si>
  <si>
    <t>GO:0006794</t>
  </si>
  <si>
    <t>phosphorus utilization</t>
  </si>
  <si>
    <t>GO:0007610</t>
  </si>
  <si>
    <t>behavior</t>
  </si>
  <si>
    <t>TRINITY_DN37664_c0_g1,TRINITY_DN47041_c0_g2,TRINITY_DN27847_c0_g1,TRINITY_DN80555_c0_g1,TRINITY_DN341_c0_g1,TRINITY_DN28882_c0_g1,TRINITY_DN110044_c1_g1,TRINITY_DN71555_c0_g3,TRINITY_DN33236_c0_g1,TRINITY_DN12190_c0_g1,TRINITY_DN96457_c0_g1,TRINITY_DN8337_c1_g1,TRINITY_DN70405_c0_g1,TRINITY_DN23748_c0_g1,TRINITY_DN2109_c0_g1,TRINITY_DN301_c0_g1,TRINITY_DN56706_c0_g2,TRINITY_DN74805_c0_g1,TRINITY_DN8740_c0_g1,TRINITY_DN1764_c0_g1,TRINITY_DN66478_c0_g1,TRINITY_DN1375_c0_g2,TRINITY_DN29226_c0_g1,TRINITY_DN37932_c0_g1,TRINITY_DN36942_c0_g1,TRINITY_DN79068_c0_g1,TRINITY_DN8621_c0_g1,TRINITY_DN47701_c0_g1,TRINITY_DN16338_c0_g1,TRINITY_DN12283_c0_g1,TRINITY_DN8188_c0_g1,TRINITY_DN6872_c0_g1,TRINITY_DN37920_c0_g1,TRINITY_DN45351_c0_g1,TRINITY_DN4465_c0_g1,TRINITY_DN17078_c0_g1,TRINITY_DN1279_c0_g1,TRINITY_DN189635_c0_g1,TRINITY_DN1655_c0_g1,TRINITY_DN32302_c0_g1,TRINITY_DN1035_c0_g1,TRINITY_DN140994_c0_g1,TRINITY_DN10854_c1_g1,TRINITY_DN61303_c0_g1,TRINITY_DN33293_c0_g2,TRINITY_DN126504_c0_g2,TRINITY_DN15812_c0_g1,TRINITY_DN1191_c0_g1,TRINITY_DN63618_c0_g1,TRINITY_DN78263_c0_g1,TRINITY_DN38414_c0_g1,TRINITY_DN85440_c0_g1,TRINITY_DN135887_c0_g1,TRINITY_DN5804_c0_g1,TRINITY_DN64311_c2_g1,TRINITY_DN104373_c0_g1,TRINITY_DN27394_c0_g1,TRINITY_DN31519_c0_g1,TRINITY_DN34826_c0_g1,TRINITY_DN175055_c0_g1,TRINITY_DN104648_c0_g1,TRINITY_DN33293_c0_g1,TRINITY_DN15830_c0_g1,TRINITY_DN35460_c0_g1,TRINITY_DN77896_c0_g2,TRINITY_DN29787_c0_g1,TRINITY_DN90295_c0_g1,TRINITY_DN63699_c0_g1,TRINITY_DN3836_c1_g2,TRINITY_DN48362_c0_g1,TRINITY_DN99441_c0_g1,TRINITY_DN33728_c0_g1,TRINITY_DN12071_c0_g2,TRINITY_DN16635_c0_g1,TRINITY_DN29949_c0_g1,TRINITY_DN45531_c0_g1,TRINITY_DN104568_c1_g1,TRINITY_DN35641_c0_g1,TRINITY_DN133733_c0_g1,TRINITY_DN28958_c1_g1,TRINITY_DN27249_c1_g1,TRINITY_DN122043_c0_g1,TRINITY_DN42610_c1_g1,TRINITY_DN74326_c0_g1,TRINITY_DN4672_c0_g1,TRINITY_DN53113_c0_g1,TRINITY_DN45838_c0_g2,TRINITY_DN17564_c0_g1,TRINITY_DN8391_c0_g1,TRINITY_DN89543_c0_g1,TRINITY_DN126121_c0_g2,TRINITY_DN170238_c0_g1,TRINITY_DN9936_c0_g1,TRINITY_DN28958_c0_g1,TRINITY_DN29247_c0_g1,TRINITY_DN29683_c0_g1,TRINITY_DN39705_c0_g1,TRINITY_DN38535_c0_g1,TRINITY_DN16635_c1_g1,TRINITY_DN104034_c0_g1,TRINITY_DN108603_c0_g1,TRINITY_DN10959_c0_g1,TRINITY_DN6626_c1_g1,TRINITY_DN81675_c0_g1,TRINITY_DN3183_c0_g1,TRINITY_DN1904_c0_g1,TRINITY_DN65112_c0_g3,TRINITY_DN57978_c0_g1,TRINITY_DN6517_c0_g1,TRINITY_DN15969_c0_g1,TRINITY_DN15532_c0_g2,TRINITY_DN133803_c0_g1,TRINITY_DN82172_c0_g1,TRINITY_DN10861_c0_g1</t>
  </si>
  <si>
    <t>GO:0008152</t>
  </si>
  <si>
    <t>metabolic process</t>
  </si>
  <si>
    <t>TRINITY_DN5311_c2_g1,TRINITY_DN6507_c2_g1,TRINITY_DN21223_c0_g2,TRINITY_DN172447_c0_g1,TRINITY_DN7582_c0_g1,TRINITY_DN3639_c0_g1,TRINITY_DN49495_c0_g2,TRINITY_DN3159_c0_g1,TRINITY_DN10343_c0_g1,TRINITY_DN60335_c0_g1,TRINITY_DN45911_c0_g2,TRINITY_DN126139_c0_g1,TRINITY_DN74442_c0_g1,TRINITY_DN4127_c0_g1,TRINITY_DN96906_c0_g2,TRINITY_DN129225_c0_g1,TRINITY_DN3430_c0_g1,TRINITY_DN177829_c0_g1,TRINITY_DN37024_c0_g1,TRINITY_DN4809_c1_g1,TRINITY_DN18920_c0_g1,TRINITY_DN29193_c0_g1,TRINITY_DN65653_c0_g1,TRINITY_DN107_c0_g1,TRINITY_DN152977_c0_g1,TRINITY_DN26520_c1_g1,TRINITY_DN22721_c0_g1,TRINITY_DN25644_c0_g1,TRINITY_DN71564_c0_g1,TRINITY_DN53403_c0_g3,TRINITY_DN10320_c0_g1,TRINITY_DN28876_c0_g2,TRINITY_DN16528_c0_g1,TRINITY_DN39754_c0_g1,TRINITY_DN11482_c0_g1,TRINITY_DN3354_c0_g1,TRINITY_DN156118_c0_g1,TRINITY_DN3857_c0_g1,TRINITY_DN22430_c0_g1,TRINITY_DN25969_c0_g1,TRINITY_DN2333_c0_g1,TRINITY_DN52499_c0_g1,TRINITY_DN174346_c0_g1,TRINITY_DN52021_c0_g1,TRINITY_DN3088_c0_g1,TRINITY_DN114344_c0_g1,TRINITY_DN173434_c0_g1,TRINITY_DN36009_c0_g2,TRINITY_DN92042_c0_g2,TRINITY_DN4936_c0_g1,TRINITY_DN55309_c0_g1,TRINITY_DN47301_c0_g1,TRINITY_DN52785_c0_g1,TRINITY_DN79065_c0_g1,TRINITY_DN9305_c0_g1,TRINITY_DN4028_c0_g1,TRINITY_DN6170_c0_g1,TRINITY_DN27085_c0_g3,TRINITY_DN38594_c0_g1,TRINITY_DN2413_c0_g1,TRINITY_DN12363_c0_g1,TRINITY_DN52753_c0_g1,TRINITY_DN30541_c0_g2,TRINITY_DN64021_c0_g1,TRINITY_DN55628_c0_g1,TRINITY_DN114547_c0_g1,TRINITY_DN73077_c0_g1,TRINITY_DN79334_c0_g1,TRINITY_DN26052_c0_g2,TRINITY_DN4204_c0_g1,TRINITY_DN49498_c0_g1,TRINITY_DN29097_c0_g1,TRINITY_DN6183_c0_g1,TRINITY_DN59207_c0_g1,TRINITY_DN27191_c0_g1,TRINITY_DN3698_c0_g1,TRINITY_DN934_c4_g2,TRINITY_DN89738_c1_g1,TRINITY_DN429_c0_g1,TRINITY_DN102_c2_g1,TRINITY_DN6129_c0_g1,TRINITY_DN10472_c0_g1,TRINITY_DN36468_c0_g1,TRINITY_DN31353_c0_g1,TRINITY_DN42567_c0_g1,TRINITY_DN2155_c0_g2,TRINITY_DN54728_c0_g1,TRINITY_DN36553_c0_g1,TRINITY_DN104111_c0_g3,TRINITY_DN89268_c0_g1,TRINITY_DN28931_c0_g2,TRINITY_DN4509_c2_g1,TRINITY_DN17620_c0_g1,TRINITY_DN31574_c0_g1,TRINITY_DN6997_c1_g1,TRINITY_DN36374_c0_g1,TRINITY_DN89070_c0_g1,TRINITY_DN35516_c0_g2,TRINITY_DN16525_c0_g2,TRINITY_DN62797_c1_g1,TRINITY_DN61763_c0_g1,TRINITY_DN112773_c0_g1,TRINITY_DN7485_c0_g1,TRINITY_DN69480_c0_g1,TRINITY_DN18165_c0_g1,TRINITY_DN47099_c0_g1,TRINITY_DN38837_c0_g1,TRINITY_DN126850_c0_g1,TRINITY_DN109664_c0_g1,TRINITY_DN52679_c1_g1,TRINITY_DN137_c0_g1,TRINITY_DN14864_c0_g1,TRINITY_DN5094_c0_g2,TRINITY_DN69679_c0_g1,TRINITY_DN113533_c0_g1,TRINITY_DN41829_c0_g1,TRINITY_DN2903_c0_g1,TRINITY_DN4180_c1_g2,TRINITY_DN1977_c0_g1,TRINITY_DN31277_c0_g1,TRINITY_DN24910_c0_g1,TRINITY_DN119736_c0_g1,TRINITY_DN58326_c0_g1,TRINITY_DN2893_c0_g1,TRINITY_DN1456_c0_g1,TRINITY_DN86840_c0_g1,TRINITY_DN9297_c0_g2,TRINITY_DN43946_c0_g2,TRINITY_DN10973_c0_g1,TRINITY_DN161539_c0_g1,TRINITY_DN19_c0_g1,TRINITY_DN14503_c0_g1,TRINITY_DN3545_c0_g1,TRINITY_DN297_c4_g1,TRINITY_DN63847_c0_g1,TRINITY_DN3395_c5_g1,TRINITY_DN16_c3_g2,TRINITY_DN12175_c0_g1,TRINITY_DN14965_c0_g1,TRINITY_DN5868_c3_g1,TRINITY_DN44024_c0_g2,TRINITY_DN1242_c0_g1,TRINITY_DN48577_c0_g1,TRINITY_DN45869_c0_g1,TRINITY_DN7257_c0_g1,TRINITY_DN107600_c0_g1,TRINITY_DN16593_c0_g1,TRINITY_DN122797_c0_g1,TRINITY_DN69757_c0_g1,TRINITY_DN45778_c0_g1,TRINITY_DN4326_c1_g1,TRINITY_DN2568_c0_g1,TRINITY_DN168556_c0_g1,TRINITY_DN71183_c0_g1,TRINITY_DN116934_c0_g1,TRINITY_DN7289_c0_g1,TRINITY_DN51005_c0_g1,TRINITY_DN11854_c0_g1,TRINITY_DN189177_c0_g1,TRINITY_DN36337_c0_g1,TRINITY_DN4328_c0_g1,TRINITY_DN5676_c0_g1,TRINITY_DN24637_c0_g2,TRINITY_DN1155_c0_g1,TRINITY_DN30287_c0_g1,TRINITY_DN80923_c0_g1,TRINITY_DN24093_c0_g1,TRINITY_DN54909_c0_g2,TRINITY_DN94294_c0_g1,TRINITY_DN149892_c0_g1,TRINITY_DN11955_c0_g1,TRINITY_DN14143_c0_g1,TRINITY_DN5744_c0_g1,TRINITY_DN23245_c0_g1,TRINITY_DN4308_c1_g1,TRINITY_DN21705_c0_g1,TRINITY_DN28275_c0_g1,TRINITY_DN21692_c0_g1,TRINITY_DN25201_c0_g1,TRINITY_DN3061_c0_g1,TRINITY_DN2957_c1_g1,TRINITY_DN7223_c0_g1,TRINITY_DN108890_c0_g1,TRINITY_DN17517_c1_g1,TRINITY_DN3256_c0_g1,TRINITY_DN105701_c0_g1,TRINITY_DN96918_c0_g1,TRINITY_DN41312_c0_g1,TRINITY_DN2911_c0_g1,TRINITY_DN14531_c0_g1,TRINITY_DN27414_c0_g1,TRINITY_DN5345_c0_g1,TRINITY_DN85849_c0_g1,TRINITY_DN27283_c0_g1,TRINITY_DN2960_c0_g1,TRINITY_DN145050_c1_g1,TRINITY_DN32386_c0_g1,TRINITY_DN36080_c0_g1,TRINITY_DN76959_c0_g1,TRINITY_DN147557_c0_g1,TRINITY_DN11024_c0_g1,TRINITY_DN175846_c0_g1,TRINITY_DN11532_c0_g1,TRINITY_DN13186_c0_g1,TRINITY_DN13569_c0_g1,TRINITY_DN10051_c0_g1,TRINITY_DN90032_c0_g1,TRINITY_DN8109_c0_g1,TRINITY_DN112628_c0_g1,TRINITY_DN16440_c0_g3,TRINITY_DN8782_c0_g1,TRINITY_DN114906_c0_g2,TRINITY_DN42936_c0_g1,TRINITY_DN32271_c0_g1,TRINITY_DN86265_c0_g1,TRINITY_DN8997_c0_g1,TRINITY_DN16159_c0_g1,TRINITY_DN39588_c0_g1,TRINITY_DN21051_c1_g1,TRINITY_DN3370_c4_g1,TRINITY_DN8807_c0_g1,TRINITY_DN48213_c0_g1,TRINITY_DN53089_c0_g1,TRINITY_DN7843_c1_g1,TRINITY_DN10653_c0_g1,TRINITY_DN657_c0_g1,TRINITY_DN22715_c0_g1,TRINITY_DN22898_c0_g1,TRINITY_DN19351_c0_g1,TRINITY_DN6848_c0_g1,TRINITY_DN77261_c0_g3,TRINITY_DN54891_c0_g1,TRINITY_DN26633_c0_g1,TRINITY_DN18138_c0_g1,TRINITY_DN13208_c0_g1,TRINITY_DN10062_c0_g1,TRINITY_DN10806_c0_g1,TRINITY_DN11748_c0_g1,TRINITY_DN52018_c0_g2,TRINITY_DN93539_c0_g1,TRINITY_DN18695_c0_g1,TRINITY_DN134682_c0_g1,TRINITY_DN23860_c0_g1,TRINITY_DN47557_c0_g1,TRINITY_DN36435_c0_g1,TRINITY_DN85857_c0_g2,TRINITY_DN20139_c0_g1,TRINITY_DN88094_c0_g1,TRINITY_DN191631_c0_g1,TRINITY_DN134067_c0_g1,TRINITY_DN2720_c1_g1,TRINITY_DN1992_c0_g1,TRINITY_DN36260_c0_g1,TRINITY_DN21266_c0_g1,TRINITY_DN13657_c1_g1,TRINITY_DN69334_c0_g2,TRINITY_DN32531_c0_g1,TRINITY_DN15413_c0_g1,TRINITY_DN41606_c2_g1,TRINITY_DN6612_c0_g1,TRINITY_DN5729_c0_g1,TRINITY_DN1787_c0_g1,TRINITY_DN1647_c0_g2,TRINITY_DN2700_c0_g1,TRINITY_DN37325_c0_g2,TRINITY_DN13798_c0_g1,TRINITY_DN19525_c0_g1,TRINITY_DN23495_c0_g1,TRINITY_DN7912_c0_g1,TRINITY_DN92099_c0_g1,TRINITY_DN18292_c0_g1,TRINITY_DN4148_c0_g1,TRINITY_DN11675_c0_g1,TRINITY_DN27722_c0_g1,TRINITY_DN36905_c0_g3,TRINITY_DN178064_c0_g1,TRINITY_DN17353_c0_g1,TRINITY_DN22452_c3_g1,TRINITY_DN48360_c0_g1,TRINITY_DN33693_c0_g1,TRINITY_DN115752_c0_g1,TRINITY_DN163752_c0_g1,TRINITY_DN24858_c0_g1,TRINITY_DN41552_c0_g1,TRINITY_DN33434_c0_g1,TRINITY_DN74292_c0_g1,TRINITY_DN40031_c0_g1,TRINITY_DN9951_c0_g1,TRINITY_DN13282_c0_g1,TRINITY_DN5750_c1_g2,TRINITY_DN60402_c1_g3,TRINITY_DN21112_c1_g2,TRINITY_DN25767_c0_g1,TRINITY_DN66679_c0_g2,TRINITY_DN15587_c0_g1,TRINITY_DN42714_c0_g1,TRINITY_DN152435_c0_g1,TRINITY_DN15912_c0_g1,TRINITY_DN1651_c0_g1,TRINITY_DN52006_c0_g1,TRINITY_DN6725_c0_g1,TRINITY_DN53901_c0_g1,TRINITY_DN9704_c0_g1,TRINITY_DN979_c0_g1,TRINITY_DN25237_c1_g1,TRINITY_DN4844_c0_g1,TRINITY_DN130246_c0_g1,TRINITY_DN98373_c0_g2,TRINITY_DN4347_c0_g1,TRINITY_DN40633_c0_g1,TRINITY_DN24404_c0_g1,TRINITY_DN106760_c0_g1,TRINITY_DN16814_c0_g1,TRINITY_DN14850_c1_g1,TRINITY_DN148138_c0_g1,TRINITY_DN8228_c0_g1,TRINITY_DN77304_c0_g1,TRINITY_DN71920_c0_g3,TRINITY_DN123430_c0_g1,TRINITY_DN54390_c0_g1,TRINITY_DN21779_c0_g1,TRINITY_DN6349_c0_g1,TRINITY_DN149098_c0_g1,TRINITY_DN192303_c0_g1,TRINITY_DN29946_c0_g1,TRINITY_DN21868_c0_g1,TRINITY_DN17537_c0_g1,TRINITY_DN682_c0_g2,TRINITY_DN65400_c0_g1,TRINITY_DN50739_c1_g1,TRINITY_DN11176_c0_g1,TRINITY_DN26125_c0_g1,TRINITY_DN128328_c0_g1,TRINITY_DN43960_c0_g1,TRINITY_DN986_c0_g1,TRINITY_DN10208_c0_g1,TRINITY_DN37854_c0_g1,TRINITY_DN133372_c0_g1,TRINITY_DN39391_c0_g1,TRINITY_DN17591_c0_g2,TRINITY_DN6144_c0_g1,TRINITY_DN77079_c0_g2,TRINITY_DN51140_c0_g1,TRINITY_DN34956_c0_g1,TRINITY_DN25886_c0_g3,TRINITY_DN122928_c0_g1,TRINITY_DN188696_c0_g1,TRINITY_DN4530_c1_g1,TRINITY_DN45993_c0_g1,TRINITY_DN58730_c0_g1,TRINITY_DN18196_c0_g1,TRINITY_DN4249_c1_g1,TRINITY_DN111634_c0_g1,TRINITY_DN5471_c0_g1,TRINITY_DN38261_c0_g1,TRINITY_DN66749_c0_g1,TRINITY_DN2421_c1_g1,TRINITY_DN25122_c0_g1,TRINITY_DN18510_c0_g2,TRINITY_DN32938_c0_g1,TRINITY_DN5447_c1_g1,TRINITY_DN29152_c1_g1,TRINITY_DN52851_c0_g1,TRINITY_DN13723_c0_g1,TRINITY_DN1198_c1_g1,TRINITY_DN10035_c0_g1,TRINITY_DN40737_c0_g1,TRINITY_DN163055_c0_g1,TRINITY_DN28479_c0_g1,TRINITY_DN5400_c0_g1,TRINITY_DN30211_c0_g1,TRINITY_DN57324_c0_g1,TRINITY_DN91535_c0_g1,TRINITY_DN2560_c0_g1,TRINITY_DN18865_c0_g1,TRINITY_DN62167_c0_g1,TRINITY_DN3373_c0_g1,TRINITY_DN7415_c0_g1,TRINITY_DN172256_c0_g1,TRINITY_DN8832_c1_g1,TRINITY_DN33504_c0_g1,TRINITY_DN53639_c0_g1,TRINITY_DN17556_c0_g1,TRINITY_DN4277_c1_g1,TRINITY_DN115001_c0_g1,TRINITY_DN5988_c0_g1,TRINITY_DN2511_c0_g1,TRINITY_DN10364_c0_g1,TRINITY_DN177818_c0_g1,TRINITY_DN63_c0_g1,TRINITY_DN2620_c0_g1,TRINITY_DN108196_c0_g1,TRINITY_DN84105_c0_g2,TRINITY_DN137240_c0_g1,TRINITY_DN5609_c0_g1,TRINITY_DN46911_c0_g1,TRINITY_DN102392_c0_g1,TRINITY_DN115758_c0_g1,TRINITY_DN92045_c0_g1,TRINITY_DN77542_c1_g1,TRINITY_DN9875_c1_g1,TRINITY_DN65068_c0_g1,TRINITY_DN21021_c0_g1,TRINITY_DN6874_c0_g1,TRINITY_DN1495_c0_g1,TRINITY_DN122560_c0_g3,TRINITY_DN20648_c0_g1,TRINITY_DN35588_c0_g1,TRINITY_DN34937_c0_g1,TRINITY_DN67715_c0_g1,TRINITY_DN2600_c1_g1,TRINITY_DN67898_c0_g1,TRINITY_DN37742_c0_g1,TRINITY_DN18964_c0_g1,TRINITY_DN114786_c0_g1,TRINITY_DN2470_c0_g1,TRINITY_DN21640_c0_g1,TRINITY_DN767_c0_g1,TRINITY_DN9193_c0_g1,TRINITY_DN47598_c0_g1,TRINITY_DN15351_c0_g1,TRINITY_DN24022_c0_g1,TRINITY_DN37278_c0_g1,TRINITY_DN54063_c0_g1,TRINITY_DN120086_c0_g2,TRINITY_DN71543_c0_g1,TRINITY_DN2483_c0_g1,TRINITY_DN13121_c0_g1,TRINITY_DN3295_c0_g1,TRINITY_DN3018_c0_g1,TRINITY_DN30797_c0_g1,TRINITY_DN7116_c0_g1,TRINITY_DN14321_c0_g1,TRINITY_DN25052_c0_g1,TRINITY_DN16034_c0_g1,TRINITY_DN86635_c0_g1,TRINITY_DN4379_c0_g1,TRINITY_DN1450_c1_g1,TRINITY_DN36582_c0_g2,TRINITY_DN12344_c0_g1,TRINITY_DN16318_c1_g1,TRINITY_DN13627_c0_g1,TRINITY_DN58505_c1_g1,TRINITY_DN66723_c0_g2,TRINITY_DN11488_c0_g1,TRINITY_DN11322_c0_g1,TRINITY_DN100813_c0_g2,TRINITY_DN16365_c0_g1,TRINITY_DN86040_c1_g1,TRINITY_DN1163_c2_g1,TRINITY_DN3675_c0_g2,TRINITY_DN44997_c0_g1,TRINITY_DN7017_c1_g1,TRINITY_DN91672_c0_g1,TRINITY_DN97428_c0_g1,TRINITY_DN6279_c1_g1,TRINITY_DN10753_c1_g1,TRINITY_DN26760_c2_g1,TRINITY_DN106644_c0_g1,TRINITY_DN4320_c0_g1,TRINITY_DN24274_c0_g1,TRINITY_DN55752_c0_g1,TRINITY_DN1196_c0_g1,TRINITY_DN31194_c0_g1,TRINITY_DN7335_c0_g1,TRINITY_DN104074_c0_g1,TRINITY_DN11013_c2_g1,TRINITY_DN51085_c0_g1,TRINITY_DN190748_c0_g1,TRINITY_DN9551_c0_g1,TRINITY_DN14401_c0_g1,TRINITY_DN5954_c0_g1,TRINITY_DN60_c0_g1,TRINITY_DN129846_c0_g1,TRINITY_DN64705_c0_g1,TRINITY_DN27980_c0_g1,TRINITY_DN38026_c0_g1,TRINITY_DN28745_c0_g1,TRINITY_DN79602_c0_g1,TRINITY_DN66112_c0_g1,TRINITY_DN14843_c0_g1,TRINITY_DN83634_c0_g1,TRINITY_DN93253_c0_g1,TRINITY_DN40083_c0_g1,TRINITY_DN41177_c0_g1,TRINITY_DN67840_c0_g1,TRINITY_DN17489_c2_g1,TRINITY_DN585_c0_g1,TRINITY_DN20690_c0_g1,TRINITY_DN1299_c0_g1,TRINITY_DN6041_c1_g1,TRINITY_DN37876_c0_g1,TRINITY_DN152395_c0_g3,TRINITY_DN65115_c0_g1,TRINITY_DN74815_c1_g2,TRINITY_DN10679_c0_g1,TRINITY_DN5701_c0_g1,TRINITY_DN46778_c0_g2,TRINITY_DN7765_c0_g1,TRINITY_DN176959_c0_g1,TRINITY_DN3438_c0_g1,TRINITY_DN39933_c0_g1,TRINITY_DN123501_c0_g1,TRINITY_DN11449_c1_g1,TRINITY_DN114197_c0_g1,TRINITY_DN64934_c0_g1,TRINITY_DN30863_c0_g1,TRINITY_DN68129_c0_g1,TRINITY_DN987_c1_g1,TRINITY_DN65249_c1_g1,TRINITY_DN28678_c0_g1,TRINITY_DN7219_c0_g1,TRINITY_DN97677_c0_g1,TRINITY_DN1429_c0_g2,TRINITY_DN12933_c1_g1,TRINITY_DN14820_c0_g1,TRINITY_DN186996_c0_g1,TRINITY_DN138992_c0_g1,TRINITY_DN27978_c0_g1,TRINITY_DN64132_c0_g2,TRINITY_DN10627_c0_g1,TRINITY_DN69400_c0_g1,TRINITY_DN15850_c0_g1,TRINITY_DN518_c0_g1,TRINITY_DN5961_c0_g1,TRINITY_DN116210_c0_g1,TRINITY_DN127408_c0_g2,TRINITY_DN44275_c0_g1,TRINITY_DN1238_c0_g1,TRINITY_DN7905_c0_g1,TRINITY_DN22005_c0_g1,TRINITY_DN57667_c0_g1,TRINITY_DN74964_c0_g1,TRINITY_DN7895_c0_g1,TRINITY_DN4876_c1_g1,TRINITY_DN32820_c0_g1,TRINITY_DN52295_c0_g1,TRINITY_DN3690_c0_g1,TRINITY_DN1034_c1_g1,TRINITY_DN9474_c0_g1,TRINITY_DN17379_c0_g1,TRINITY_DN7180_c1_g1,TRINITY_DN49993_c0_g1,TRINITY_DN182_c0_g1,TRINITY_DN35391_c0_g1,TRINITY_DN157220_c0_g1,TRINITY_DN101955_c0_g1,TRINITY_DN117619_c0_g2,TRINITY_DN47381_c0_g1,TRINITY_DN33044_c1_g1,TRINITY_DN31629_c0_g2,TRINITY_DN53078_c0_g2,TRINITY_DN3499_c0_g1,TRINITY_DN6178_c0_g1,TRINITY_DN14164_c0_g1,TRINITY_DN1445_c15_g1,TRINITY_DN7351_c0_g1,TRINITY_DN15332_c0_g2,TRINITY_DN21015_c0_g1,TRINITY_DN18279_c1_g1,TRINITY_DN4652_c0_g1,TRINITY_DN18298_c0_g1,TRINITY_DN4733_c1_g1,TRINITY_DN119596_c0_g1,TRINITY_DN71674_c0_g1,TRINITY_DN15641_c0_g1,TRINITY_DN88357_c0_g1,TRINITY_DN6682_c0_g1,TRINITY_DN148499_c0_g1,TRINITY_DN50588_c0_g1,TRINITY_DN24213_c0_g1,TRINITY_DN23876_c1_g1,TRINITY_DN24484_c0_g1,TRINITY_DN3798_c1_g1,TRINITY_DN20358_c0_g1,TRINITY_DN28958_c0_g1,TRINITY_DN30225_c0_g1,TRINITY_DN57028_c0_g1,TRINITY_DN803_c2_g1,TRINITY_DN42629_c0_g1,TRINITY_DN5713_c0_g1,TRINITY_DN14741_c0_g1,TRINITY_DN42171_c0_g1,TRINITY_DN145942_c0_g1,TRINITY_DN106739_c0_g1,TRINITY_DN11278_c0_g1,TRINITY_DN22786_c0_g1,TRINITY_DN123469_c0_g1,TRINITY_DN49457_c0_g1,TRINITY_DN10616_c0_g1,TRINITY_DN109677_c0_g1,TRINITY_DN166219_c0_g1,TRINITY_DN33427_c2_g1,TRINITY_DN18838_c0_g1,TRINITY_DN2282_c1_g1,TRINITY_DN12582_c1_g1,TRINITY_DN101944_c0_g1,TRINITY_DN9440_c0_g1,TRINITY_DN15511_c0_g1,TRINITY_DN121796_c0_g1,TRINITY_DN60525_c0_g1,TRINITY_DN1365_c1_g1,TRINITY_DN24969_c1_g1,TRINITY_DN52266_c0_g1,TRINITY_DN58880_c0_g1,TRINITY_DN191441_c0_g1,TRINITY_DN7867_c0_g1,TRINITY_DN9350_c2_g1,TRINITY_DN175464_c0_g1,TRINITY_DN7364_c0_g1,TRINITY_DN73922_c0_g3,TRINITY_DN19433_c1_g1,TRINITY_DN31949_c0_g1,TRINITY_DN77221_c1_g1,TRINITY_DN43713_c0_g1,TRINITY_DN97220_c0_g1,TRINITY_DN7642_c0_g3,TRINITY_DN124567_c1_g1,TRINITY_DN1076_c6_g1,TRINITY_DN162931_c0_g1,TRINITY_DN189893_c0_g1,TRINITY_DN23824_c0_g1,TRINITY_DN11280_c0_g1,TRINITY_DN72661_c0_g2,TRINITY_DN7169_c0_g1,TRINITY_DN12654_c0_g1,TRINITY_DN129323_c0_g1,TRINITY_DN16338_c0_g1,TRINITY_DN906_c2_g1,TRINITY_DN9012_c0_g1,TRINITY_DN80243_c0_g1,TRINITY_DN76740_c0_g1,TRINITY_DN1949_c0_g1,TRINITY_DN14050_c0_g1,TRINITY_DN2981_c0_g1,TRINITY_DN28289_c0_g1,TRINITY_DN76806_c0_g1,TRINITY_DN46164_c1_g3,TRINITY_DN77718_c0_g1,TRINITY_DN64448_c0_g2,TRINITY_DN34739_c0_g1,TRINITY_DN53230_c0_g1,TRINITY_DN2503_c0_g1,TRINITY_DN1072_c1_g1,TRINITY_DN65679_c0_g1,TRINITY_DN9432_c0_g1,TRINITY_DN2726_c0_g1,TRINITY_DN162243_c0_g1,TRINITY_DN10605_c0_g1,TRINITY_DN6840_c0_g1,TRINITY_DN161562_c0_g2,TRINITY_DN12219_c0_g2,TRINITY_DN10115_c0_g1,TRINITY_DN36899_c0_g1,TRINITY_DN7734_c0_g1,TRINITY_DN73507_c0_g2,TRINITY_DN57691_c0_g1,TRINITY_DN5776_c1_g1,TRINITY_DN18223_c0_g1,TRINITY_DN5086_c3_g1,TRINITY_DN124263_c0_g1,TRINITY_DN141669_c0_g1,TRINITY_DN41014_c0_g1,TRINITY_DN15814_c0_g2,TRINITY_DN4521_c2_g1,TRINITY_DN23709_c0_g1,TRINITY_DN3945_c0_g1,TRINITY_DN47654_c0_g2,TRINITY_DN3881_c1_g1,TRINITY_DN49242_c0_g1,TRINITY_DN5573_c0_g1,TRINITY_DN2663_c1_g1,TRINITY_DN123640_c0_g1,TRINITY_DN57093_c0_g1,TRINITY_DN30389_c0_g1,TRINITY_DN861_c0_g1,TRINITY_DN107523_c0_g1,TRINITY_DN69727_c1_g1,TRINITY_DN65757_c0_g1,TRINITY_DN1467_c0_g1,TRINITY_DN122425_c0_g1,TRINITY_DN28551_c0_g1,TRINITY_DN49869_c0_g1,TRINITY_DN2523_c1_g1,TRINITY_DN52490_c0_g2,TRINITY_DN8565_c0_g1,TRINITY_DN35496_c0_g1,TRINITY_DN3013_c4_g1,TRINITY_DN101998_c0_g1,TRINITY_DN79539_c0_g1,TRINITY_DN28609_c0_g2,TRINITY_DN39269_c0_g1,TRINITY_DN8462_c0_g1,TRINITY_DN4140_c0_g1,TRINITY_DN11596_c0_g1,TRINITY_DN16604_c0_g1,TRINITY_DN59693_c0_g1,TRINITY_DN30394_c0_g3,TRINITY_DN50391_c0_g1,TRINITY_DN72856_c0_g1,TRINITY_DN8176_c0_g1,TRINITY_DN11110_c0_g2,TRINITY_DN16467_c0_g1,TRINITY_DN60850_c0_g1,TRINITY_DN8572_c0_g1,TRINITY_DN2052_c0_g1,TRINITY_DN27459_c0_g1,TRINITY_DN52657_c0_g1,TRINITY_DN142176_c0_g1,TRINITY_DN14932_c0_g1,TRINITY_DN9741_c0_g1,TRINITY_DN8041_c0_g1,TRINITY_DN18576_c0_g1,TRINITY_DN12617_c2_g1,TRINITY_DN76208_c0_g1,TRINITY_DN17747_c0_g1,TRINITY_DN4991_c0_g1,TRINITY_DN4794_c0_g4,TRINITY_DN37689_c0_g1,TRINITY_DN114242_c0_g1,TRINITY_DN5403_c0_g2,TRINITY_DN43902_c0_g4,TRINITY_DN32207_c0_g1,TRINITY_DN36018_c0_g1,TRINITY_DN37621_c0_g1,TRINITY_DN36666_c0_g1,TRINITY_DN22518_c0_g1,TRINITY_DN2623_c0_g2,TRINITY_DN70450_c0_g1,TRINITY_DN6000_c0_g1,TRINITY_DN54043_c0_g1,TRINITY_DN68293_c0_g1,TRINITY_DN67139_c0_g1,TRINITY_DN243_c0_g1,TRINITY_DN32179_c0_g3,TRINITY_DN49500_c0_g2,TRINITY_DN21432_c0_g1,TRINITY_DN3095_c0_g1,TRINITY_DN3218_c0_g1,TRINITY_DN1781_c0_g1,TRINITY_DN461_c0_g1,TRINITY_DN2749_c0_g1,TRINITY_DN80330_c1_g1,TRINITY_DN1297_c1_g1,TRINITY_DN84568_c0_g1,TRINITY_DN14728_c1_g1,TRINITY_DN137702_c0_g1,TRINITY_DN66254_c0_g1,TRINITY_DN150471_c0_g1,TRINITY_DN81014_c0_g1,TRINITY_DN108511_c0_g1,TRINITY_DN17213_c1_g1,TRINITY_DN86383_c0_g2,TRINITY_DN143839_c0_g1,TRINITY_DN11615_c0_g1,TRINITY_DN65048_c0_g1,TRINITY_DN95258_c0_g1,TRINITY_DN774_c0_g1,TRINITY_DN405_c4_g1,TRINITY_DN875_c0_g1,TRINITY_DN28092_c0_g2,TRINITY_DN22648_c0_g1,TRINITY_DN9581_c1_g1,TRINITY_DN40841_c0_g4,TRINITY_DN2325_c0_g1,TRINITY_DN3685_c0_g1,TRINITY_DN15342_c0_g1,TRINITY_DN89515_c0_g1,TRINITY_DN31573_c0_g1,TRINITY_DN25483_c1_g1,TRINITY_DN55315_c0_g1,TRINITY_DN99345_c0_g1,TRINITY_DN36373_c0_g1,TRINITY_DN99297_c0_g1,TRINITY_DN64624_c0_g1,TRINITY_DN3531_c0_g2,TRINITY_DN82992_c0_g1,TRINITY_DN75276_c0_g1,TRINITY_DN31354_c0_g1,TRINITY_DN45170_c1_g1,TRINITY_DN36554_c0_g1,TRINITY_DN141946_c0_g1,TRINITY_DN34038_c0_g2,TRINITY_DN13595_c0_g1,TRINITY_DN47096_c0_g1,TRINITY_DN77248_c0_g1,TRINITY_DN79326_c0_g1,TRINITY_DN34480_c0_g1,TRINITY_DN7114_c0_g1,TRINITY_DN58115_c0_g2,TRINITY_DN17058_c0_g1,TRINITY_DN12035_c0_g1,TRINITY_DN47_c0_g3,TRINITY_DN47749_c0_g1,TRINITY_DN70342_c0_g2,TRINITY_DN1001_c2_g1,TRINITY_DN182400_c0_g1,TRINITY_DN48273_c0_g1,TRINITY_DN128356_c0_g4,TRINITY_DN112575_c0_g1,TRINITY_DN12478_c0_g1,TRINITY_DN16297_c0_g1,TRINITY_DN2305_c1_g1,TRINITY_DN90967_c0_g1,TRINITY_DN151431_c0_g1,TRINITY_DN43004_c0_g1,TRINITY_DN7235_c0_g1,TRINITY_DN9568_c1_g1,TRINITY_DN92118_c0_g1,TRINITY_DN2893_c5_g1,TRINITY_DN1908_c0_g1,TRINITY_DN58409_c0_g1,TRINITY_DN43970_c0_g4,TRINITY_DN30401_c0_g1,TRINITY_DN2407_c0_g1,TRINITY_DN35779_c0_g1,TRINITY_DN11469_c1_g1,TRINITY_DN28221_c0_g1,TRINITY_DN1480_c0_g1,TRINITY_DN9923_c0_g1,TRINITY_DN100967_c0_g1,TRINITY_DN149218_c0_g1,TRINITY_DN137339_c0_g1,TRINITY_DN2781_c0_g2,TRINITY_DN63661_c0_g1,TRINITY_DN5627_c0_g1,TRINITY_DN28827_c0_g2,TRINITY_DN2641_c0_g1,TRINITY_DN4220_c0_g1,TRINITY_DN1603_c1_g1,TRINITY_DN50705_c0_g1,TRINITY_DN124120_c0_g1,TRINITY_DN18585_c0_g1,TRINITY_DN15461_c4_g1,TRINITY_DN11182_c0_g2,TRINITY_DN51019_c0_g1,TRINITY_DN1038_c0_g1,TRINITY_DN336_c0_g2,TRINITY_DN28765_c0_g1,TRINITY_DN71659_c0_g1,TRINITY_DN17201_c0_g1,TRINITY_DN19459_c0_g1,TRINITY_DN1563_c0_g1,TRINITY_DN5616_c0_g2,TRINITY_DN258_c0_g2,TRINITY_DN40957_c0_g1,TRINITY_DN50295_c0_g1,TRINITY_DN9989_c0_g1,TRINITY_DN1928_c1_g1,TRINITY_DN4279_c0_g1,TRINITY_DN128458_c0_g1,TRINITY_DN39135_c0_g1,TRINITY_DN1036_c1_g1,TRINITY_DN5075_c1_g1,TRINITY_DN77846_c0_g1,TRINITY_DN201_c0_g1,TRINITY_DN12121_c0_g1,TRINITY_DN10595_c0_g1,TRINITY_DN4089_c0_g2,TRINITY_DN1926_c0_g1,TRINITY_DN6277_c0_g1,TRINITY_DN230_c1_g1,TRINITY_DN5133_c0_g1,TRINITY_DN911_c2_g1,TRINITY_DN56704_c0_g1,TRINITY_DN17811_c0_g2,TRINITY_DN935_c0_g1,TRINITY_DN58285_c0_g1,TRINITY_DN129539_c0_g1,TRINITY_DN90219_c0_g1,TRINITY_DN150200_c0_g1,TRINITY_DN100151_c0_g1,TRINITY_DN99874_c0_g1,TRINITY_DN44531_c2_g1,TRINITY_DN73026_c0_g1,TRINITY_DN62_c0_g1,TRINITY_DN7642_c0_g1,TRINITY_DN10899_c1_g2,TRINITY_DN4341_c0_g1,TRINITY_DN21598_c0_g4,TRINITY_DN3280_c0_g1,TRINITY_DN46016_c0_g1,TRINITY_DN9566_c0_g1,TRINITY_DN52496_c0_g1,TRINITY_DN22907_c0_g1,TRINITY_DN13610_c0_g2,TRINITY_DN16874_c0_g1,TRINITY_DN3773_c8_g1,TRINITY_DN22449_c0_g1,TRINITY_DN161208_c0_g1,TRINITY_DN1301_c2_g1,TRINITY_DN2453_c1_g1,TRINITY_DN2194_c0_g2,TRINITY_DN4023_c0_g2,TRINITY_DN102174_c0_g1,TRINITY_DN108826_c2_g1,TRINITY_DN537_c1_g1,TRINITY_DN173066_c0_g1,TRINITY_DN9626_c0_g1,TRINITY_DN38877_c1_g1,TRINITY_DN12757_c0_g1,TRINITY_DN28170_c0_g1,TRINITY_DN80514_c0_g2,TRINITY_DN11877_c2_g1,TRINITY_DN12530_c0_g1,TRINITY_DN6821_c0_g1,TRINITY_DN29664_c0_g1,TRINITY_DN79099_c0_g1,TRINITY_DN23079_c0_g1,TRINITY_DN130503_c0_g1,TRINITY_DN6363_c0_g1,TRINITY_DN48908_c0_g1,TRINITY_DN13739_c0_g1,TRINITY_DN94056_c0_g1,TRINITY_DN11179_c0_g1,TRINITY_DN126_c1_g1,TRINITY_DN5595_c0_g1,TRINITY_DN1611_c1_g1,TRINITY_DN10048_c0_g1,TRINITY_DN4534_c0_g1,TRINITY_DN112899_c0_g3,TRINITY_DN2905_c3_g1,TRINITY_DN597_c3_g1,TRINITY_DN562_c0_g2,TRINITY_DN11040_c0_g1,TRINITY_DN170484_c0_g1,TRINITY_DN62362_c0_g1,TRINITY_DN8878_c0_g1,TRINITY_DN178048_c0_g1,TRINITY_DN70399_c0_g1,TRINITY_DN10412_c0_g1,TRINITY_DN21190_c0_g1,TRINITY_DN53162_c0_g1,TRINITY_DN3864_c0_g1,TRINITY_DN2082_c1_g1,TRINITY_DN4540_c2_g1,TRINITY_DN2772_c3_g1,TRINITY_DN854_c0_g1,TRINITY_DN25273_c1_g1,TRINITY_DN1579_c1_g1,TRINITY_DN34616_c0_g1,TRINITY_DN11023_c0_g1,TRINITY_DN18199_c0_g1,TRINITY_DN160974_c1_g1,TRINITY_DN42825_c0_g1,TRINITY_DN4392_c1_g1,TRINITY_DN6396_c2_g1,TRINITY_DN25108_c3_g1,TRINITY_DN2587_c0_g1,TRINITY_DN50445_c0_g1,TRINITY_DN163554_c0_g1,TRINITY_DN8289_c0_g2,TRINITY_DN138127_c0_g1,TRINITY_DN33306_c0_g1,TRINITY_DN115357_c0_g1,TRINITY_DN6237_c2_g1,TRINITY_DN12270_c0_g1,TRINITY_DN28188_c0_g1,TRINITY_DN150738_c0_g1,TRINITY_DN12616_c0_g1,TRINITY_DN3794_c0_g1,TRINITY_DN5180_c2_g1,TRINITY_DN24323_c0_g1,TRINITY_DN22709_c0_g1,TRINITY_DN357_c1_g1,TRINITY_DN39350_c0_g1,TRINITY_DN10189_c0_g1,TRINITY_DN187713_c0_g1,TRINITY_DN68447_c1_g1,TRINITY_DN157848_c0_g1,TRINITY_DN74435_c0_g1,TRINITY_DN37545_c0_g1,TRINITY_DN16252_c0_g1,TRINITY_DN47377_c0_g1,TRINITY_DN14105_c0_g3,TRINITY_DN105223_c0_g2,TRINITY_DN7366_c0_g1,TRINITY_DN60430_c0_g3,TRINITY_DN597_c1_g2,TRINITY_DN37618_c0_g2,TRINITY_DN89521_c0_g1,TRINITY_DN24340_c0_g1,TRINITY_DN22358_c0_g1,TRINITY_DN12682_c0_g2,TRINITY_DN47812_c0_g1,TRINITY_DN53151_c0_g1,TRINITY_DN38814_c0_g1,TRINITY_DN3602_c0_g1,TRINITY_DN6538_c0_g1,TRINITY_DN2252_c0_g1,TRINITY_DN18078_c0_g1,TRINITY_DN70017_c0_g1,TRINITY_DN43759_c0_g1,TRINITY_DN45384_c0_g1,TRINITY_DN34115_c0_g1,TRINITY_DN165220_c0_g1,TRINITY_DN107851_c0_g1,TRINITY_DN83310_c0_g1,TRINITY_DN2936_c3_g2,TRINITY_DN35295_c0_g1,TRINITY_DN65875_c0_g1,TRINITY_DN18260_c0_g1,TRINITY_DN12886_c0_g1,TRINITY_DN22824_c0_g1,TRINITY_DN154954_c0_g1,TRINITY_DN20140_c0_g1,TRINITY_DN37116_c0_g1,TRINITY_DN28738_c0_g1,TRINITY_DN18435_c0_g1,TRINITY_DN91888_c0_g1,TRINITY_DN19826_c1_g2,TRINITY_DN61141_c0_g1,TRINITY_DN8856_c0_g2,TRINITY_DN12377_c0_g2,TRINITY_DN122_c8_g1,TRINITY_DN26747_c0_g2,TRINITY_DN58314_c1_g1,TRINITY_DN44082_c1_g1,TRINITY_DN140641_c0_g1,TRINITY_DN122253_c0_g1,TRINITY_DN2446_c0_g1,TRINITY_DN91703_c0_g3,TRINITY_DN52502_c0_g1,TRINITY_DN65974_c0_g1,TRINITY_DN7736_c0_g1,TRINITY_DN23892_c0_g1,TRINITY_DN38684_c0_g1,TRINITY_DN66317_c0_g1,TRINITY_DN7264_c0_g1,TRINITY_DN46786_c0_g1,TRINITY_DN4597_c0_g1,TRINITY_DN579_c2_g1,TRINITY_DN9421_c0_g1,TRINITY_DN69956_c0_g1,TRINITY_DN12202_c0_g1,TRINITY_DN26677_c0_g1,TRINITY_DN69109_c0_g1,TRINITY_DN47065_c0_g1,TRINITY_DN60972_c0_g1,TRINITY_DN17767_c0_g1,TRINITY_DN75219_c0_g1,TRINITY_DN798_c5_g1,TRINITY_DN74199_c0_g1,TRINITY_DN69619_c0_g1,TRINITY_DN6733_c0_g1,TRINITY_DN21089_c0_g1,TRINITY_DN117008_c0_g1,TRINITY_DN43629_c0_g1,TRINITY_DN15844_c1_g1,TRINITY_DN63697_c0_g1,TRINITY_DN25277_c0_g1,TRINITY_DN21508_c0_g1,TRINITY_DN47334_c0_g1,TRINITY_DN12920_c1_g2,TRINITY_DN49082_c0_g1,TRINITY_DN110541_c0_g1,TRINITY_DN37853_c0_g1,TRINITY_DN14999_c0_g1,TRINITY_DN6536_c1_g1,TRINITY_DN20027_c0_g1,TRINITY_DN9401_c1_g1,TRINITY_DN52848_c0_g1,TRINITY_DN2964_c1_g1,TRINITY_DN3737_c0_g1,TRINITY_DN16156_c0_g1,TRINITY_DN415_c3_g1,TRINITY_DN7066_c0_g1,TRINITY_DN8320_c0_g1,TRINITY_DN3446_c2_g1,TRINITY_DN75421_c0_g1,TRINITY_DN76344_c0_g1,TRINITY_DN5339_c1_g2,TRINITY_DN19063_c0_g1,TRINITY_DN15571_c0_g1,TRINITY_DN12472_c0_g1,TRINITY_DN185302_c0_g1,TRINITY_DN22466_c0_g1,TRINITY_DN3356_c0_g1,TRINITY_DN1726_c4_g1,TRINITY_DN14101_c0_g2,TRINITY_DN14030_c2_g1,TRINITY_DN105209_c0_g1,TRINITY_DN16191_c0_g2,TRINITY_DN37827_c0_g1,TRINITY_DN3694_c1_g1,TRINITY_DN9600_c0_g1,TRINITY_DN135762_c0_g1,TRINITY_DN43773_c0_g1,TRINITY_DN26746_c0_g3,TRINITY_DN7184_c0_g1,TRINITY_DN45008_c0_g1,TRINITY_DN99137_c0_g1,TRINITY_DN101621_c0_g1,TRINITY_DN347_c0_g1,TRINITY_DN193188_c0_g1,TRINITY_DN5465_c3_g1,TRINITY_DN4934_c0_g1,TRINITY_DN56522_c1_g1,TRINITY_DN2875_c0_g1,TRINITY_DN1979_c1_g1,TRINITY_DN14584_c0_g1,TRINITY_DN4228_c0_g1,TRINITY_DN6710_c2_g1,TRINITY_DN101203_c0_g1,TRINITY_DN29574_c0_g1,TRINITY_DN29385_c0_g1,TRINITY_DN91994_c1_g1,TRINITY_DN82998_c0_g1,TRINITY_DN59555_c0_g1,TRINITY_DN24764_c0_g1,TRINITY_DN78113_c0_g4,TRINITY_DN1890_c0_g1,TRINITY_DN39977_c0_g1,TRINITY_DN29353_c0_g1,TRINITY_DN7389_c0_g1,TRINITY_DN6308_c0_g1,TRINITY_DN87415_c0_g1,TRINITY_DN6272_c3_g1,TRINITY_DN409_c0_g1,TRINITY_DN61673_c0_g2,TRINITY_DN124628_c0_g1,TRINITY_DN89248_c0_g1,TRINITY_DN2959_c0_g1,TRINITY_DN1342_c0_g1,TRINITY_DN7357_c0_g1,TRINITY_DN12032_c0_g2,TRINITY_DN22987_c0_g1,TRINITY_DN37410_c0_g1,TRINITY_DN117002_c0_g1,TRINITY_DN105033_c0_g1,TRINITY_DN58795_c0_g1,TRINITY_DN95081_c0_g1,TRINITY_DN11805_c0_g1,TRINITY_DN665_c0_g1,TRINITY_DN64432_c0_g1,TRINITY_DN3288_c0_g1,TRINITY_DN51648_c0_g1,TRINITY_DN128481_c0_g1,TRINITY_DN148835_c0_g1,TRINITY_DN397_c1_g1,TRINITY_DN188627_c0_g1,TRINITY_DN89586_c0_g1,TRINITY_DN143856_c0_g1,TRINITY_DN13175_c0_g1,TRINITY_DN83494_c0_g1,TRINITY_DN1760_c0_g1,TRINITY_DN795_c0_g1,TRINITY_DN48650_c0_g1,TRINITY_DN29533_c1_g1,TRINITY_DN130576_c0_g1,TRINITY_DN17663_c0_g1,TRINITY_DN76381_c0_g2,TRINITY_DN106139_c0_g1,TRINITY_DN3820_c0_g2,TRINITY_DN42601_c0_g1,TRINITY_DN2571_c0_g2,TRINITY_DN12343_c0_g1,TRINITY_DN112902_c0_g1,TRINITY_DN58205_c0_g1,TRINITY_DN51775_c0_g1,TRINITY_DN78945_c0_g1,TRINITY_DN109225_c0_g1,TRINITY_DN10676_c0_g1,TRINITY_DN31471_c0_g1,TRINITY_DN67847_c0_g3,TRINITY_DN19652_c0_g1,TRINITY_DN2547_c1_g2,TRINITY_DN127_c0_g1,TRINITY_DN155816_c0_g1,TRINITY_DN105762_c0_g1,TRINITY_DN59820_c0_g1,TRINITY_DN2798_c6_g1,TRINITY_DN155505_c0_g1,TRINITY_DN11206_c0_g2,TRINITY_DN44718_c1_g1,TRINITY_DN92489_c0_g1,TRINITY_DN38034_c0_g1,TRINITY_DN6204_c1_g1,TRINITY_DN12539_c0_g2,TRINITY_DN9198_c0_g2,TRINITY_DN58688_c0_g1,TRINITY_DN6938_c0_g1,TRINITY_DN18451_c0_g1,TRINITY_DN12347_c1_g1,TRINITY_DN45849_c0_g1,TRINITY_DN139140_c0_g1,TRINITY_DN17946_c0_g1,TRINITY_DN69875_c0_g1,TRINITY_DN131433_c0_g1,TRINITY_DN3210_c0_g1,TRINITY_DN15978_c0_g1,TRINITY_DN13730_c0_g2,TRINITY_DN3056_c0_g1,TRINITY_DN12835_c1_g1,TRINITY_DN39705_c0_g1,TRINITY_DN4807_c0_g1,TRINITY_DN18516_c0_g1,TRINITY_DN14844_c0_g1,TRINITY_DN30047_c0_g1,TRINITY_DN1098_c60_g1,TRINITY_DN7003_c1_g1,TRINITY_DN102277_c0_g1,TRINITY_DN20153_c1_g1,TRINITY_DN6224_c0_g1,TRINITY_DN39835_c0_g1,TRINITY_DN101856_c0_g1,TRINITY_DN9205_c0_g1,TRINITY_DN208_c0_g1,TRINITY_DN130079_c0_g1,TRINITY_DN1454_c0_g1,TRINITY_DN42244_c0_g1,TRINITY_DN68450_c1_g1,TRINITY_DN52926_c0_g1,TRINITY_DN23430_c0_g1,TRINITY_DN12973_c0_g1,TRINITY_DN79219_c0_g1,TRINITY_DN182022_c0_g1,TRINITY_DN131322_c0_g1,TRINITY_DN7888_c0_g1,TRINITY_DN6809_c0_g1,TRINITY_DN30120_c0_g1,TRINITY_DN49460_c0_g1,TRINITY_DN97494_c0_g1,TRINITY_DN10175_c0_g1,TRINITY_DN137082_c0_g1,TRINITY_DN7057_c0_g1,TRINITY_DN25327_c0_g1,TRINITY_DN1042_c0_g1,TRINITY_DN269_c0_g1,TRINITY_DN95447_c0_g1,TRINITY_DN23157_c0_g1,TRINITY_DN49632_c0_g1,TRINITY_DN35249_c0_g1,TRINITY_DN74505_c0_g1,TRINITY_DN1619_c0_g1,TRINITY_DN41074_c0_g1,TRINITY_DN75175_c0_g2,TRINITY_DN32092_c0_g3,TRINITY_DN21639_c0_g1,TRINITY_DN187922_c0_g1,TRINITY_DN41738_c0_g3,TRINITY_DN5674_c0_g1,TRINITY_DN6026_c0_g1,TRINITY_DN1461_c0_g1,TRINITY_DN5404_c1_g1,TRINITY_DN50_c1_g1,TRINITY_DN76595_c0_g1,TRINITY_DN40264_c0_g1,TRINITY_DN18630_c0_g1,TRINITY_DN1410_c0_g1,TRINITY_DN3722_c0_g1,TRINITY_DN31052_c0_g1,TRINITY_DN443_c0_g3,TRINITY_DN37102_c0_g2,TRINITY_DN30531_c0_g1,TRINITY_DN10254_c0_g2,TRINITY_DN1370_c2_g1,TRINITY_DN141200_c0_g1,TRINITY_DN90099_c0_g1,TRINITY_DN8306_c0_g1,TRINITY_DN122547_c0_g1,TRINITY_DN12740_c0_g1,TRINITY_DN125744_c0_g1,TRINITY_DN63978_c0_g1,TRINITY_DN24455_c0_g1,TRINITY_DN160249_c0_g1,TRINITY_DN26370_c0_g1,TRINITY_DN21570_c0_g1,TRINITY_DN84024_c0_g2,TRINITY_DN6734_c1_g2,TRINITY_DN87800_c0_g1,TRINITY_DN175093_c0_g2,TRINITY_DN93178_c0_g1,TRINITY_DN44153_c0_g2,TRINITY_DN28888_c0_g1,TRINITY_DN107051_c0_g1,TRINITY_DN13549_c0_g1,TRINITY_DN34685_c0_g1,TRINITY_DN6530_c0_g1,TRINITY_DN57673_c0_g2,TRINITY_DN115063_c1_g1,TRINITY_DN27456_c0_g1,TRINITY_DN12736_c0_g1,TRINITY_DN16989_c0_g1,TRINITY_DN58279_c0_g1,TRINITY_DN3160_c0_g1,TRINITY_DN42125_c0_g1,TRINITY_DN4705_c0_g1,TRINITY_DN45123_c0_g2,TRINITY_DN8328_c0_g1,TRINITY_DN120913_c0_g1,TRINITY_DN130122_c0_g1,TRINITY_DN5449_c0_g1,TRINITY_DN59050_c0_g1,TRINITY_DN9352_c1_g1,TRINITY_DN3111_c0_g1,TRINITY_DN65210_c0_g1,TRINITY_DN19299_c0_g5,TRINITY_DN2517_c0_g1,TRINITY_DN106852_c0_g2,TRINITY_DN97244_c0_g1,TRINITY_DN12653_c0_g1,TRINITY_DN22507_c0_g3,TRINITY_DN38986_c0_g1,TRINITY_DN175539_c0_g1,TRINITY_DN10465_c1_g1,TRINITY_DN5640_c0_g1,TRINITY_DN180874_c0_g1,TRINITY_DN29513_c0_g1,TRINITY_DN25992_c0_g2,TRINITY_DN18527_c0_g1,TRINITY_DN31061_c0_g1,TRINITY_DN10418_c0_g1,TRINITY_DN73447_c0_g1,TRINITY_DN23296_c0_g1,TRINITY_DN115158_c0_g1,TRINITY_DN6371_c0_g1,TRINITY_DN34266_c1_g1,TRINITY_DN89436_c0_g1,TRINITY_DN77993_c0_g1,TRINITY_DN83107_c0_g1,TRINITY_DN1681_c1_g1,TRINITY_DN40940_c0_g1,TRINITY_DN23836_c0_g1,TRINITY_DN96342_c0_g1,TRINITY_DN8591_c0_g1,TRINITY_DN41948_c0_g1,TRINITY_DN50270_c1_g1,TRINITY_DN10042_c0_g1,TRINITY_DN148732_c0_g1,TRINITY_DN11768_c0_g1,TRINITY_DN13956_c0_g1,TRINITY_DN37218_c0_g1,TRINITY_DN13109_c0_g1,TRINITY_DN101934_c0_g1,TRINITY_DN23706_c0_g1,TRINITY_DN18000_c0_g1,TRINITY_DN2440_c1_g1,TRINITY_DN36240_c0_g1,TRINITY_DN27507_c0_g1,TRINITY_DN9706_c0_g1,TRINITY_DN27918_c0_g1,TRINITY_DN8006_c0_g1,TRINITY_DN9523_c0_g1,TRINITY_DN78628_c0_g1,TRINITY_DN72467_c0_g1,TRINITY_DN5967_c0_g1,TRINITY_DN6445_c0_g1,TRINITY_DN26940_c0_g1,TRINITY_DN44215_c0_g1,TRINITY_DN4846_c0_g1,TRINITY_DN54437_c0_g1,TRINITY_DN45638_c0_g1,TRINITY_DN536_c0_g1,TRINITY_DN450_c2_g1,TRINITY_DN34822_c0_g3,TRINITY_DN102271_c0_g2,TRINITY_DN12798_c0_g1,TRINITY_DN7742_c1_g1,TRINITY_DN178646_c0_g1,TRINITY_DN5556_c0_g1,TRINITY_DN172502_c0_g1,TRINITY_DN22790_c1_g1,TRINITY_DN21391_c0_g1,TRINITY_DN172510_c1_g1,TRINITY_DN9589_c0_g1,TRINITY_DN24392_c0_g1,TRINITY_DN31111_c0_g2,TRINITY_DN61970_c0_g1,TRINITY_DN189863_c0_g1,TRINITY_DN39657_c0_g1,TRINITY_DN28548_c0_g1,TRINITY_DN38284_c0_g2,TRINITY_DN1963_c0_g1,TRINITY_DN41378_c0_g1,TRINITY_DN23192_c0_g1,TRINITY_DN6146_c0_g1,TRINITY_DN36298_c0_g1,TRINITY_DN43_c1_g2,TRINITY_DN2312_c1_g1,TRINITY_DN184997_c0_g1,TRINITY_DN5014_c3_g1,TRINITY_DN23898_c0_g1,TRINITY_DN41464_c0_g1,TRINITY_DN829_c0_g1,TRINITY_DN14091_c0_g1,TRINITY_DN5277_c2_g2,TRINITY_DN9728_c0_g1,TRINITY_DN33271_c0_g1,TRINITY_DN472_c1_g1,TRINITY_DN100122_c0_g1,TRINITY_DN1649_c1_g2,TRINITY_DN2741_c1_g1,TRINITY_DN39151_c0_g1,TRINITY_DN1789_c1_g1,TRINITY_DN34208_c0_g1,TRINITY_DN8633_c0_g1,TRINITY_DN4736_c0_g2,TRINITY_DN1703_c0_g1,TRINITY_DN26871_c0_g1,TRINITY_DN43923_c0_g1,TRINITY_DN23575_c0_g2,TRINITY_DN67907_c0_g1,TRINITY_DN53015_c0_g1,TRINITY_DN37816_c0_g1,TRINITY_DN9966_c0_g1,TRINITY_DN20840_c0_g1,TRINITY_DN64269_c0_g1,TRINITY_DN10619_c0_g1,TRINITY_DN19972_c0_g1,TRINITY_DN14693_c0_g1,TRINITY_DN77928_c0_g1,TRINITY_DN117825_c0_g1,TRINITY_DN43940_c0_g1,TRINITY_DN27_c0_g1,TRINITY_DN45424_c0_g1,TRINITY_DN1693_c2_g1,TRINITY_DN13042_c0_g1,TRINITY_DN49215_c1_g1,TRINITY_DN63231_c0_g1,TRINITY_DN33386_c0_g1,TRINITY_DN68101_c0_g1,TRINITY_DN36132_c0_g1,TRINITY_DN18072_c0_g1,TRINITY_DN42626_c0_g1,TRINITY_DN16113_c0_g1,TRINITY_DN192663_c0_g1,TRINITY_DN40714_c0_g1,TRINITY_DN92279_c0_g1,TRINITY_DN6542_c0_g1,TRINITY_DN34815_c0_g1,TRINITY_DN1517_c0_g2,TRINITY_DN56387_c0_g3,TRINITY_DN23238_c0_g1,TRINITY_DN2695_c0_g1,TRINITY_DN17731_c0_g1,TRINITY_DN4720_c6_g1,TRINITY_DN25552_c0_g1,TRINITY_DN7962_c1_g2,TRINITY_DN29318_c0_g1,TRINITY_DN10275_c0_g1,TRINITY_DN50895_c0_g1,TRINITY_DN9929_c0_g1,TRINITY_DN186122_c0_g1,TRINITY_DN60613_c0_g1,TRINITY_DN159498_c0_g1,TRINITY_DN16534_c0_g1,TRINITY_DN1670_c0_g1,TRINITY_DN95256_c0_g1,TRINITY_DN9836_c0_g1,TRINITY_DN7378_c0_g1,TRINITY_DN1479_c0_g1,TRINITY_DN49698_c0_g1,TRINITY_DN136874_c0_g1,TRINITY_DN1683_c0_g1,TRINITY_DN19919_c0_g1,TRINITY_DN1629_c0_g1,TRINITY_DN5687_c0_g1,TRINITY_DN65869_c1_g1,TRINITY_DN810_c3_g1,TRINITY_DN193538_c0_g1,TRINITY_DN13600_c0_g1,TRINITY_DN39424_c0_g1,TRINITY_DN1420_c0_g1,TRINITY_DN28821_c0_g1,TRINITY_DN5221_c2_g1,TRINITY_DN152292_c0_g1,TRINITY_DN75280_c0_g1,TRINITY_DN5271_c3_g1,TRINITY_DN19441_c0_g1,TRINITY_DN45868_c0_g1,TRINITY_DN5097_c0_g1,TRINITY_DN119981_c0_g3,TRINITY_DN28973_c0_g1,TRINITY_DN51326_c1_g1,TRINITY_DN4806_c0_g2,TRINITY_DN47_c3_g1,TRINITY_DN105891_c0_g1,TRINITY_DN11285_c0_g1,TRINITY_DN54804_c0_g1,TRINITY_DN63855_c0_g1,TRINITY_DN14055_c0_g1,TRINITY_DN85075_c0_g1,TRINITY_DN8866_c0_g1,TRINITY_DN14083_c0_g1,TRINITY_DN22462_c0_g1,TRINITY_DN33769_c0_g3,TRINITY_DN65453_c0_g1,TRINITY_DN15674_c0_g1,TRINITY_DN163667_c0_g1,TRINITY_DN920_c0_g1,TRINITY_DN25444_c0_g1,TRINITY_DN27366_c0_g1,TRINITY_DN37560_c0_g1,TRINITY_DN139424_c0_g1,TRINITY_DN19360_c0_g2,TRINITY_DN21993_c0_g1,TRINITY_DN1986_c0_g1,TRINITY_DN77588_c0_g1,TRINITY_DN13387_c0_g1,TRINITY_DN26463_c0_g2,TRINITY_DN52699_c0_g1,TRINITY_DN50384_c0_g1,TRINITY_</t>
  </si>
  <si>
    <t>GO:0009758</t>
  </si>
  <si>
    <t>carbohydrate utilization</t>
  </si>
  <si>
    <t>TRINITY_DN10003_c0_g1,TRINITY_DN124409_c0_g1</t>
  </si>
  <si>
    <t>GO:0009987</t>
  </si>
  <si>
    <t>cellular process</t>
  </si>
  <si>
    <t>TRINITY_DN17449_c0_g1,TRINITY_DN54815_c0_g1,TRINITY_DN60956_c0_g1,TRINITY_DN15175_c0_g1,TRINITY_DN27757_c0_g1,TRINITY_DN12437_c0_g1,TRINITY_DN41224_c0_g1,TRINITY_DN31876_c1_g1,TRINITY_DN935_c0_g2,TRINITY_DN66603_c0_g1,TRINITY_DN113471_c0_g3,TRINITY_DN10980_c0_g1,TRINITY_DN88482_c0_g1,TRINITY_DN93081_c0_g1,TRINITY_DN1071_c0_g1,TRINITY_DN84267_c0_g1,TRINITY_DN7557_c0_g1,TRINITY_DN50834_c0_g2,TRINITY_DN23957_c0_g2,TRINITY_DN39437_c1_g1,TRINITY_DN20327_c0_g1,TRINITY_DN129757_c0_g1,TRINITY_DN33959_c1_g1,TRINITY_DN1542_c0_g1,TRINITY_DN11988_c0_g1,TRINITY_DN5361_c0_g3,TRINITY_DN28927_c0_g1,TRINITY_DN19913_c0_g1,TRINITY_DN1025_c8_g1,TRINITY_DN171356_c0_g1,TRINITY_DN121586_c0_g1,TRINITY_DN49382_c0_g1,TRINITY_DN32508_c0_g1,TRINITY_DN116984_c0_g1,TRINITY_DN52477_c0_g1,TRINITY_DN16878_c0_g1,TRINITY_DN7966_c0_g1,TRINITY_DN44366_c0_g1,TRINITY_DN72950_c0_g1,TRINITY_DN6526_c0_g1,TRINITY_DN68356_c0_g1,TRINITY_DN41660_c0_g2,TRINITY_DN26166_c0_g1,TRINITY_DN26589_c0_g1,TRINITY_DN192919_c0_g1,TRINITY_DN81812_c1_g1,TRINITY_DN86828_c0_g1,TRINITY_DN105551_c0_g1,TRINITY_DN11259_c0_g1,TRINITY_DN2055_c2_g2,TRINITY_DN40345_c0_g3,TRINITY_DN17689_c1_g1,TRINITY_DN29136_c0_g1,TRINITY_DN4822_c0_g1,TRINITY_DN14508_c0_g1,TRINITY_DN10978_c0_g1,TRINITY_DN5354_c0_g3,TRINITY_DN3556_c0_g1,TRINITY_DN31925_c0_g1,TRINITY_DN26594_c0_g3,TRINITY_DN5828_c9_g1,TRINITY_DN13571_c0_g1,TRINITY_DN65459_c0_g1,TRINITY_DN6963_c0_g1,TRINITY_DN3087_c2_g1,TRINITY_DN73421_c0_g1,TRINITY_DN57185_c0_g1,TRINITY_DN44673_c0_g1,TRINITY_DN146360_c0_g1,TRINITY_DN50938_c0_g1,TRINITY_DN3718_c0_g2,TRINITY_DN109706_c0_g1,TRINITY_DN13348_c0_g1,TRINITY_DN70317_c0_g1,TRINITY_DN1445_c0_g1,TRINITY_DN18378_c0_g1,TRINITY_DN19090_c0_g1,TRINITY_DN71206_c0_g1,TRINITY_DN3632_c0_g1,TRINITY_DN7589_c0_g1,TRINITY_DN336_c0_g1,TRINITY_DN258_c0_g1,TRINITY_DN40545_c1_g2,TRINITY_DN13711_c0_g2,TRINITY_DN44650_c0_g2,TRINITY_DN142374_c0_g1,TRINITY_DN112261_c0_g1,TRINITY_DN48092_c0_g1,TRINITY_DN20379_c0_g1,TRINITY_DN128709_c0_g1,TRINITY_DN32842_c0_g1,TRINITY_DN189182_c0_g1,TRINITY_DN9742_c1_g1,TRINITY_DN16880_c0_g1,TRINITY_DN18990_c0_g1,TRINITY_DN131342_c0_g1,TRINITY_DN52434_c0_g1,TRINITY_DN27364_c0_g1,TRINITY_DN11581_c0_g1,TRINITY_DN93909_c0_g1,TRINITY_DN118916_c0_g1,TRINITY_DN8979_c0_g1,TRINITY_DN57218_c0_g1,TRINITY_DN67471_c0_g1,TRINITY_DN88405_c0_g2,TRINITY_DN61768_c0_g1,TRINITY_DN23327_c0_g1,TRINITY_DN7845_c0_g1,TRINITY_DN29572_c0_g1,TRINITY_DN74378_c0_g1,TRINITY_DN35507_c1_g1,TRINITY_DN1844_c1_g1,TRINITY_DN150327_c0_g1,TRINITY_DN141503_c0_g1,TRINITY_DN3634_c2_g1,TRINITY_DN24179_c0_g1,TRINITY_DN172627_c0_g1,TRINITY_DN24762_c0_g1,TRINITY_DN8488_c1_g1,TRINITY_DN148926_c0_g1,TRINITY_DN63619_c0_g1,TRINITY_DN19189_c0_g1,TRINITY_DN62282_c0_g1,TRINITY_DN25430_c0_g1,TRINITY_DN90683_c0_g1,TRINITY_DN1603_c3_g1,TRINITY_DN137842_c0_g1,TRINITY_DN37743_c0_g1,TRINITY_DN37431_c0_g1,TRINITY_DN7282_c0_g1,TRINITY_DN15210_c0_g1,TRINITY_DN32901_c0_g1,TRINITY_DN2364_c1_g1,TRINITY_DN2867_c1_g1,TRINITY_DN3640_c0_g1,TRINITY_DN2542_c0_g2,TRINITY_DN56896_c0_g1,TRINITY_DN8920_c0_g1,TRINITY_DN136904_c0_g1,TRINITY_DN33006_c0_g1,TRINITY_DN17054_c0_g1,TRINITY_DN33862_c0_g1,TRINITY_DN25721_c0_g1,TRINITY_DN373_c0_g1,TRINITY_DN3449_c0_g1,TRINITY_DN39050_c0_g1,TRINITY_DN24023_c0_g1,TRINITY_DN72766_c0_g1,TRINITY_DN1_c0_g1,TRINITY_DN33249_c0_g1,TRINITY_DN5160_c0_g1,TRINITY_DN52758_c0_g1,TRINITY_DN163183_c3_g1,TRINITY_DN85626_c0_g1,TRINITY_DN22514_c0_g1,TRINITY_DN150245_c0_g2,TRINITY_DN25085_c0_g1,TRINITY_DN3884_c2_g1,TRINITY_DN81442_c0_g1,TRINITY_DN14901_c0_g1,TRINITY_DN27510_c1_g1,TRINITY_DN18017_c1_g1,TRINITY_DN48879_c0_g1,TRINITY_DN178882_c0_g1,TRINITY_DN69473_c0_g1,TRINITY_DN105184_c0_g1,TRINITY_DN32190_c0_g1,TRINITY_DN29232_c0_g1,TRINITY_DN19048_c0_g1,TRINITY_DN2281_c0_g1,TRINITY_DN37650_c0_g1,TRINITY_DN74380_c0_g1,TRINITY_DN1530_c0_g1,TRINITY_DN103366_c0_g1,TRINITY_DN135505_c0_g1,TRINITY_DN16523_c0_g1,TRINITY_DN40008_c0_g1,TRINITY_DN34368_c0_g1,TRINITY_DN78842_c0_g1,TRINITY_DN52628_c0_g1,TRINITY_DN2982_c1_g1,TRINITY_DN161651_c0_g1,TRINITY_DN29892_c0_g1,TRINITY_DN67097_c0_g1,TRINITY_DN14189_c1_g1,TRINITY_DN11340_c0_g1,TRINITY_DN4443_c0_g1,TRINITY_DN162571_c0_g1,TRINITY_DN42961_c1_g1,TRINITY_DN1055_c2_g1,TRINITY_DN88854_c0_g1,TRINITY_DN71612_c0_g1,TRINITY_DN146791_c0_g1,TRINITY_DN200_c3_g1,TRINITY_DN1036_c3_g1,TRINITY_DN4504_c0_g1,TRINITY_DN71808_c0_g1,TRINITY_DN172195_c0_g1,TRINITY_DN73317_c0_g1,TRINITY_DN58604_c0_g1,TRINITY_DN3543_c1_g1,TRINITY_DN6619_c0_g1,TRINITY_DN5722_c0_g1,TRINITY_DN25296_c0_g1,TRINITY_DN7139_c0_g2,TRINITY_DN42010_c0_g1,TRINITY_DN19595_c0_g1,TRINITY_DN13728_c0_g1,TRINITY_DN8757_c0_g1,TRINITY_DN8668_c0_g1,TRINITY_DN27249_c1_g1,TRINITY_DN44957_c1_g1,TRINITY_DN291_c0_g1,TRINITY_DN9057_c0_g1,TRINITY_DN14719_c0_g1,TRINITY_DN798_c5_g2,TRINITY_DN3674_c0_g1,TRINITY_DN122376_c0_g1,TRINITY_DN14970_c0_g3,TRINITY_DN10793_c0_g1,TRINITY_DN163183_c0_g1,TRINITY_DN26304_c0_g1,TRINITY_DN2317_c0_g1,TRINITY_DN488_c1_g1,TRINITY_DN2173_c0_g1,TRINITY_DN9699_c0_g1,TRINITY_DN2925_c0_g1,TRINITY_DN6461_c0_g1,TRINITY_DN7919_c0_g1,TRINITY_DN5384_c1_g1,TRINITY_DN1026_c0_g1,TRINITY_DN84717_c0_g1,TRINITY_DN42383_c0_g1,TRINITY_DN18309_c0_g2,TRINITY_DN33623_c0_g1,TRINITY_DN6410_c0_g1,TRINITY_DN68630_c0_g1,TRINITY_DN99219_c0_g1,TRINITY_DN7097_c0_g2,TRINITY_DN5254_c0_g1,TRINITY_DN1883_c1_g1,TRINITY_DN15619_c0_g1,TRINITY_DN17160_c0_g1,TRINITY_DN25706_c0_g1,TRINITY_DN41451_c0_g1,TRINITY_DN124323_c0_g1,TRINITY_DN100501_c0_g1,TRINITY_DN2905_c1_g1,TRINITY_DN1006_c1_g1,TRINITY_DN72818_c0_g1,TRINITY_DN25945_c1_g3,TRINITY_DN122435_c0_g1,TRINITY_DN113779_c0_g1,TRINITY_DN18625_c0_g1,TRINITY_DN8391_c0_g1,TRINITY_DN12587_c0_g1,TRINITY_DN33640_c0_g1,TRINITY_DN65980_c0_g1,TRINITY_DN22767_c0_g1,TRINITY_DN56112_c1_g1,TRINITY_DN6571_c0_g1,TRINITY_DN9638_c0_g1,TRINITY_DN415_c1_g1,TRINITY_DN74133_c0_g1,TRINITY_DN8723_c0_g1,TRINITY_DN2765_c1_g1,TRINITY_DN9023_c0_g1,TRINITY_DN13044_c0_g1,TRINITY_DN18074_c0_g1,TRINITY_DN77319_c0_g2,TRINITY_DN49902_c0_g4,TRINITY_DN34587_c0_g1,TRINITY_DN13658_c0_g1,TRINITY_DN53481_c0_g1,TRINITY_DN1224_c0_g1,TRINITY_DN138207_c0_g2,TRINITY_DN62821_c0_g1,TRINITY_DN20305_c0_g1,TRINITY_DN153194_c0_g1,TRINITY_DN6454_c0_g1,TRINITY_DN5056_c0_g1,TRINITY_DN87978_c0_g2,TRINITY_DN382_c1_g1,TRINITY_DN5210_c0_g1,TRINITY_DN170367_c0_g2,TRINITY_DN58522_c0_g1,TRINITY_DN97457_c0_g1,TRINITY_DN4162_c0_g2,TRINITY_DN27886_c0_g1,TRINITY_DN6330_c0_g1,TRINITY_DN173009_c0_g1,TRINITY_DN58365_c0_g1,TRINITY_DN5261_c0_g1,TRINITY_DN61153_c0_g1,TRINITY_DN14933_c0_g1,TRINITY_DN81695_c0_g1,TRINITY_DN4617_c0_g1,TRINITY_DN7205_c0_g1,TRINITY_DN50864_c0_g1,TRINITY_DN1494_c0_g2,TRINITY_DN8703_c1_g1,TRINITY_DN67946_c0_g1,TRINITY_DN73254_c0_g1,TRINITY_DN43850_c2_g1,TRINITY_DN10459_c0_g1,TRINITY_DN41462_c0_g1,TRINITY_DN718_c2_g1,TRINITY_DN43439_c0_g1,TRINITY_DN3929_c0_g2,TRINITY_DN33510_c0_g1,TRINITY_DN8789_c0_g1,TRINITY_DN162958_c0_g1,TRINITY_DN38050_c3_g1,TRINITY_DN83869_c0_g1,TRINITY_DN73374_c1_g1,TRINITY_DN59295_c0_g1,TRINITY_DN146888_c0_g1,TRINITY_DN14660_c0_g1,TRINITY_DN57879_c0_g1,TRINITY_DN995_c0_g1,TRINITY_DN108394_c0_g1,TRINITY_DN4190_c0_g1,TRINITY_DN12335_c0_g1,TRINITY_DN58173_c0_g1,TRINITY_DN65345_c0_g2,TRINITY_DN73557_c0_g1,TRINITY_DN18126_c0_g1,TRINITY_DN3950_c1_g1,TRINITY_DN2382_c3_g1,TRINITY_DN35271_c0_g1,TRINITY_DN31775_c0_g1,TRINITY_DN16045_c0_g1,TRINITY_DN90345_c0_g1,TRINITY_DN25898_c0_g1,TRINITY_DN84330_c0_g1,TRINITY_DN2335_c1_g1,TRINITY_DN5358_c1_g1,TRINITY_DN54472_c0_g1,TRINITY_DN48215_c0_g2,TRINITY_DN24212_c0_g1,TRINITY_DN36129_c0_g1,TRINITY_DN9357_c0_g1,TRINITY_DN8831_c0_g1,TRINITY_DN11576_c2_g1,TRINITY_DN9791_c0_g1,TRINITY_DN27616_c0_g1,TRINITY_DN78926_c0_g1,TRINITY_DN66026_c0_g1,TRINITY_DN35386_c0_g1,TRINITY_DN597_c1_g1,TRINITY_DN43424_c0_g1,TRINITY_DN34284_c0_g1,TRINITY_DN164766_c0_g1,TRINITY_DN30021_c0_g1,TRINITY_DN109512_c0_g1,TRINITY_DN45936_c0_g1,TRINITY_DN325_c2_g1,TRINITY_DN75683_c0_g1,TRINITY_DN26638_c0_g1,TRINITY_DN22354_c0_g1,TRINITY_DN52536_c3_g1,TRINITY_DN56448_c0_g1,TRINITY_DN62524_c0_g2,TRINITY_DN4941_c0_g1,TRINITY_DN13203_c0_g1,TRINITY_DN1306_c1_g1,TRINITY_DN10658_c0_g1,TRINITY_DN5615_c0_g1,TRINITY_DN64584_c0_g1,TRINITY_DN29668_c0_g1,TRINITY_DN2494_c0_g1,TRINITY_DN38489_c0_g1,TRINITY_DN108115_c0_g1,TRINITY_DN3396_c0_g2,TRINITY_DN70890_c0_g4,TRINITY_DN58077_c0_g1,TRINITY_DN110222_c0_g2,TRINITY_DN21797_c0_g1,TRINITY_DN6890_c0_g1,TRINITY_DN7600_c0_g1,TRINITY_DN9041_c0_g2,TRINITY_DN556_c0_g1,TRINITY_DN167490_c0_g1,TRINITY_DN35531_c0_g1,TRINITY_DN2118_c0_g1,TRINITY_DN5955_c0_g2,TRINITY_DN135258_c0_g2,TRINITY_DN30753_c0_g1,TRINITY_DN1308_c0_g1,TRINITY_DN39555_c0_g1,TRINITY_DN127680_c0_g3,TRINITY_DN12338_c0_g2,TRINITY_DN65348_c0_g1,TRINITY_DN152951_c0_g1,TRINITY_DN11673_c0_g2,TRINITY_DN120748_c0_g1,TRINITY_DN562_c0_g1,TRINITY_DN13459_c0_g1,TRINITY_DN19937_c0_g1,TRINITY_DN15889_c0_g1,TRINITY_DN30510_c0_g1,TRINITY_DN7511_c1_g1,TRINITY_DN110446_c0_g1,TRINITY_DN34335_c0_g1,TRINITY_DN80869_c0_g1,TRINITY_DN28777_c0_g1,TRINITY_DN854_c0_g2,TRINITY_DN40439_c0_g1,TRINITY_DN83130_c0_g1,TRINITY_DN6185_c1_g1,TRINITY_DN136233_c0_g1,TRINITY_DN15273_c1_g3,TRINITY_DN3805_c0_g1,TRINITY_DN27530_c0_g1,TRINITY_DN81785_c0_g2,TRINITY_DN40696_c0_g1,TRINITY_DN10867_c0_g1,TRINITY_DN9167_c1_g1,TRINITY_DN24971_c1_g1,TRINITY_DN44927_c0_g1,TRINITY_DN5168_c0_g1,TRINITY_DN32848_c0_g1,TRINITY_DN105514_c0_g2,TRINITY_DN31789_c0_g1,TRINITY_DN97498_c0_g1,TRINITY_DN8623_c1_g1,TRINITY_DN105016_c0_g1,TRINITY_DN79447_c0_g1,TRINITY_DN32981_c0_g1,TRINITY_DN164481_c0_g1,TRINITY_DN30151_c0_g1,TRINITY_DN424_c0_g1,TRINITY_DN41905_c0_g3,TRINITY_DN3648_c0_g1,TRINITY_DN11647_c0_g1,TRINITY_DN8928_c0_g1,TRINITY_DN57885_c0_g1,TRINITY_DN91357_c0_g2,TRINITY_DN2525_c0_g1,TRINITY_DN50932_c0_g1,TRINITY_DN1979_c3_g1,TRINITY_DN4663_c0_g2,TRINITY_DN166700_c0_g1,TRINITY_DN76980_c0_g1,TRINITY_DN5465_c1_g1,TRINITY_DN9066_c0_g1,TRINITY_DN7671_c0_g1,TRINITY_DN150680_c0_g1,TRINITY_DN2505_c1_g1,TRINITY_DN10972_c0_g1,TRINITY_DN8234_c0_g1,TRINITY_DN9251_c0_g1,TRINITY_DN51217_c0_g1,TRINITY_DN55298_c0_g2,TRINITY_DN45243_c0_g1,TRINITY_DN21477_c0_g1,TRINITY_DN11392_c0_g1,TRINITY_DN18056_c0_g1,TRINITY_DN35164_c0_g1,TRINITY_DN16592_c0_g1,TRINITY_DN6971_c0_g1,TRINITY_DN1733_c0_g1,TRINITY_DN8603_c0_g1,TRINITY_DN19557_c0_g2,TRINITY_DN5295_c0_g3,TRINITY_DN77811_c0_g1,TRINITY_DN11501_c0_g1,TRINITY_DN103122_c0_g1,TRINITY_DN68313_c0_g1,TRINITY_DN13900_c0_g1,TRINITY_DN8689_c1_g1,TRINITY_DN27705_c1_g1,TRINITY_DN93661_c0_g2,TRINITY_DN21091_c0_g1,TRINITY_DN50029_c0_g4,TRINITY_DN30779_c0_g1,TRINITY_DN17019_c0_g1,TRINITY_DN183628_c0_g1,TRINITY_DN28650_c0_g2,TRINITY_DN8779_c4_g1,TRINITY_DN2672_c0_g1,TRINITY_DN54202_c0_g1,TRINITY_DN6265_c1_g1,TRINITY_DN44374_c0_g3,TRINITY_DN4728_c0_g2,TRINITY_DN105_c0_g3,TRINITY_DN90856_c0_g1,TRINITY_DN19549_c0_g1,TRINITY_DN14848_c0_g1,TRINITY_DN175333_c0_g1,TRINITY_DN41080_c0_g1,TRINITY_DN88322_c0_g1,TRINITY_DN42772_c0_g1,TRINITY_DN8036_c0_g1,TRINITY_DN9736_c0_g1,TRINITY_DN42586_c0_g1,TRINITY_DN14981_c0_g1,TRINITY_DN157914_c0_g1,TRINITY_DN26049_c1_g1,TRINITY_DN1063_c0_g1,TRINITY_DN53426_c0_g1,TRINITY_DN18728_c0_g4,TRINITY_DN20329_c2_g1,TRINITY_DN30657_c0_g1,TRINITY_DN10342_c0_g1,TRINITY_DN33151_c0_g1,TRINITY_DN71066_c0_g1,TRINITY_DN74731_c0_g1,TRINITY_DN532_c0_g3,TRINITY_DN277_c0_g1,TRINITY_DN78981_c0_g1,TRINITY_DN38757_c0_g2,TRINITY_DN51969_c0_g1,TRINITY_DN955_c0_g1,TRINITY_DN91927_c0_g1,TRINITY_DN36444_c0_g1,TRINITY_DN121029_c0_g1,TRINITY_DN546_c1_g1,TRINITY_DN397_c1_g2,TRINITY_DN83498_c0_g1,TRINITY_DN21434_c0_g1,TRINITY_DN104836_c0_g1,TRINITY_DN77187_c0_g1,TRINITY_DN145786_c0_g1,TRINITY_DN109086_c0_g1,TRINITY_DN29715_c0_g1,TRINITY_DN21697_c1_g1,TRINITY_DN19418_c0_g1,TRINITY_DN12351_c0_g1,TRINITY_DN120028_c0_g3,TRINITY_DN79081_c0_g1,TRINITY_DN3962_c3_g1,TRINITY_DN61127_c0_g1,TRINITY_DN27343_c0_g1,TRINITY_DN114953_c0_g1,TRINITY_DN40866_c0_g1,TRINITY_DN2211_c0_g1,TRINITY_DN86193_c0_g1,TRINITY_DN20750_c0_g1,TRINITY_DN31532_c1_g1,TRINITY_DN65167_c0_g1,TRINITY_DN557_c1_g1,TRINITY_DN1525_c0_g2,TRINITY_DN5794_c0_g1,TRINITY_DN88402_c0_g1,TRINITY_DN148350_c0_g1,TRINITY_DN31361_c0_g1,TRINITY_DN73595_c0_g2,TRINITY_DN48179_c0_g1,TRINITY_DN17987_c0_g1,TRINITY_DN48198_c1_g1,TRINITY_DN281_c2_g2,TRINITY_DN1816_c4_g1,TRINITY_DN4072_c0_g1,TRINITY_DN16210_c0_g2,TRINITY_DN60412_c0_g1,TRINITY_DN3514_c1_g1,TRINITY_DN46647_c1_g1,TRINITY_DN16800_c0_g1,TRINITY_DN54106_c0_g1,TRINITY_DN151056_c0_g1,TRINITY_DN167052_c0_g1,TRINITY_DN19254_c0_g2,TRINITY_DN176259_c0_g1,TRINITY_DN31076_c0_g1,TRINITY_DN65661_c0_g1,TRINITY_DN20264_c0_g2,TRINITY_DN98293_c0_g2,TRINITY_DN25668_c0_g1,TRINITY_DN12525_c0_g1,TRINITY_DN1991_c1_g1,TRINITY_DN812_c0_g1,TRINITY_DN7212_c0_g1,TRINITY_DN2843_c0_g1,TRINITY_DN99099_c0_g1,TRINITY_DN48127_c0_g1,TRINITY_DN844_c3_g1,TRINITY_DN148182_c0_g1,TRINITY_DN33162_c0_g1,TRINITY_DN64622_c0_g1,TRINITY_DN14009_c0_g1,TRINITY_DN29994_c0_g2,TRINITY_DN48751_c0_g1,TRINITY_DN1821_c0_g1,TRINITY_DN10473_c0_g1,TRINITY_DN14588_c0_g1,TRINITY_DN65063_c0_g1,TRINITY_DN37714_c1_g2,TRINITY_DN17397_c0_g1,TRINITY_DN79725_c0_g1,TRINITY_DN67233_c0_g1,TRINITY_DN64311_c2_g1,TRINITY_DN128483_c0_g1,TRINITY_DN62065_c0_g2,TRINITY_DN3189_c3_g1,TRINITY_DN60048_c0_g1,TRINITY_DN626_c1_g1,TRINITY_DN6611_c1_g1,TRINITY_DN49871_c0_g1,TRINITY_DN105031_c0_g1,TRINITY_DN50565_c0_g3,TRINITY_DN39996_c0_g1,TRINITY_DN53134_c0_g2,TRINITY_DN4179_c2_g1,TRINITY_DN172351_c0_g2,TRINITY_DN3702_c3_g1,TRINITY_DN15344_c0_g1,TRINITY_DN3850_c2_g1,TRINITY_DN162231_c0_g1,TRINITY_DN6768_c0_g1,TRINITY_DN21945_c0_g1,TRINITY_DN13414_c0_g1,TRINITY_DN47771_c0_g1,TRINITY_DN227_c4_g1,TRINITY_DN174460_c0_g1,TRINITY_DN190510_c0_g1,TRINITY_DN83772_c0_g1,TRINITY_DN37647_c0_g1,TRINITY_DN93033_c0_g1,TRINITY_DN110611_c0_g1,TRINITY_DN38682_c0_g1,TRINITY_DN69504_c1_g1,TRINITY_DN13255_c0_g1,TRINITY_DN735_c0_g1,TRINITY_DN153297_c0_g1,TRINITY_DN102711_c0_g1,TRINITY_DN156231_c0_g1,TRINITY_DN1942_c0_g1,TRINITY_DN17124_c0_g1,TRINITY_DN34918_c0_g1,TRINITY_DN27569_c0_g1,TRINITY_DN5280_c0_g1,TRINITY_DN13167_c0_g1,TRINITY_DN76203_c0_g1,TRINITY_DN6099_c0_g1,TRINITY_DN4687_c0_g1,TRINITY_DN35306_c0_g1,TRINITY_DN7476_c0_g1,TRINITY_DN112453_c0_g1,TRINITY_DN98211_c0_g1,TRINITY_DN148584_c0_g1,TRINITY_DN7626_c0_g1,TRINITY_DN1241_c1_g1,TRINITY_DN3653_c0_g1,TRINITY_DN53321_c0_g1,TRINITY_DN85811_c0_g1,TRINITY_DN15913_c0_g1,TRINITY_DN69793_c0_g1,TRINITY_DN2816_c5_g1,TRINITY_DN520_c4_g1,TRINITY_DN10603_c0_g2,TRINITY_DN11357_c0_g1,TRINITY_DN248_c1_g1,TRINITY_DN74833_c0_g1,TRINITY_DN1277_c0_g1,TRINITY_DN4414_c0_g1,TRINITY_DN2154_c0_g1,TRINITY_DN7566_c0_g1,TRINITY_DN177210_c0_g1,TRINITY_DN94669_c0_g1,TRINITY_DN160284_c0_g2,TRINITY_DN107163_c0_g1,TRINITY_DN3075_c1_g1,TRINITY_DN44080_c0_g3,TRINITY_DN76793_c0_g1,TRINITY_DN919_c1_g1,TRINITY_DN4198_c0_g1,TRINITY_DN45382_c0_g1,TRINITY_DN92873_c0_g1,TRINITY_DN30295_c0_g1,TRINITY_DN4334_c0_g1,TRINITY_DN27914_c0_g1,TRINITY_DN21163_c0_g1,TRINITY_DN8272_c0_g1,TRINITY_DN44563_c0_g1,TRINITY_DN2000_c0_g2,TRINITY_DN67201_c0_g1,TRINITY_DN5395_c0_g1,TRINITY_DN117959_c0_g1,TRINITY_DN7175_c0_g1,TRINITY_DN3477_c0_g1,TRINITY_DN37916_c0_g2,TRINITY_DN7923_c0_g1,TRINITY_DN12794_c0_g1,TRINITY_DN125412_c0_g1,TRINITY_DN47159_c0_g1,TRINITY_DN47906_c0_g1,TRINITY_DN20537_c0_g1,TRINITY_DN15809_c0_g1,TRINITY_DN131778_c0_g1,TRINITY_DN139381_c0_g1,TRINITY_DN5817_c1_g1,TRINITY_DN7989_c0_g1,TRINITY_DN2387_c0_g1,TRINITY_DN9818_c0_g1,TRINITY_DN3062_c1_g1,TRINITY_DN83642_c0_g2,TRINITY_DN6480_c0_g1,TRINITY_DN151187_c0_g1,TRINITY_DN26971_c0_g2,TRINITY_DN4139_c0_g1,TRINITY_DN17495_c0_g1,TRINITY_DN4271_c3_g1,TRINITY_DN12204_c0_g1,TRINITY_DN10881_c1_g2,TRINITY_DN23385_c0_g1,TRINITY_DN4097_c0_g1,TRINITY_DN834_c0_g1,TRINITY_DN7608_c0_g1,TRINITY_DN13722_c0_g1,TRINITY_DN64504_c0_g1,TRINITY_DN3567_c0_g1,TRINITY_DN6603_c1_g1,TRINITY_DN190473_c0_g1,TRINITY_DN152857_c0_g1,TRINITY_DN2856_c1_g1,TRINITY_DN83846_c0_g1,TRINITY_DN40971_c0_g2,TRINITY_DN2059_c0_g1,TRINITY_DN1878_c1_g1,TRINITY_DN39906_c1_g2,TRINITY_DN28247_c0_g1,TRINITY_DN81240_c0_g1,TRINITY_DN65697_c0_g1,TRINITY_DN151465_c0_g1,TRINITY_DN29157_c0_g1,TRINITY_DN27282_c0_g1,TRINITY_DN124771_c0_g1,TRINITY_DN95100_c0_g1,TRINITY_DN10283_c0_g1,TRINITY_DN20894_c0_g1,TRINITY_DN10414_c0_g1,TRINITY_DN11533_c0_g1,TRINITY_DN29265_c0_g1,TRINITY_DN103614_c0_g1,TRINITY_DN95610_c0_g1,TRINITY_DN64801_c0_g2,TRINITY_DN31512_c0_g1,TRINITY_DN705_c0_g1,TRINITY_DN66297_c0_g1,TRINITY_DN10255_c0_g1,TRINITY_DN1203_c0_g2,TRINITY_DN9319_c0_g1,TRINITY_DN85564_c1_g1,TRINITY_DN2697_c0_g1,TRINITY_DN28899_c0_g3,TRINITY_DN96676_c0_g1,TRINITY_DN12641_c0_g1,TRINITY_DN42303_c0_g1,TRINITY_DN43895_c0_g1,TRINITY_DN92528_c0_g1,TRINITY_DN6418_c0_g1,TRINITY_DN4600_c0_g2,TRINITY_DN26575_c0_g1,TRINITY_DN9880_c0_g1,TRINITY_DN27685_c0_g1,TRINITY_DN44184_c0_g1,TRINITY_DN86061_c0_g1,TRINITY_DN34456_c0_g1,TRINITY_DN12020_c0_g1,TRINITY_DN24268_c1_g2,TRINITY_DN94710_c0_g1,TRINITY_DN72285_c0_g1,TRINITY_DN8660_c0_g1,TRINITY_DN9498_c0_g1,TRINITY_DN167081_c0_g1,TRINITY_DN63595_c0_g1,TRINITY_DN91773_c1_g1,TRINITY_DN9873_c0_g1,TRINITY_DN9114_c0_g1,TRINITY_DN79837_c0_g1,TRINITY_DN2188_c0_g1,TRINITY_DN106015_c0_g1,TRINITY_DN157014_c0_g2,TRINITY_DN10652_c0_g1,TRINITY_DN18790_c2_g1,TRINITY_DN38118_c0_g1,TRINITY_DN6781_c0_g1,TRINITY_DN49567_c0_g1,TRINITY_DN38812_c0_g1,TRINITY_DN134954_c0_g1,TRINITY_DN34332_c0_g2,TRINITY_DN27736_c0_g1,TRINITY_DN12684_c0_g2,TRINITY_DN16254_c0_g1,TRINITY_DN27740_c0_g1,TRINITY_DN81576_c0_g1,TRINITY_DN45759_c0_g1,TRINITY_DN33347_c0_g1,TRINITY_DN48545_c0_g1,TRINITY_DN1930_c0_g1,TRINITY_DN11273_c0_g1,TRINITY_DN15048_c0_g1,TRINITY_DN11574_c1_g1,TRINITY_DN9217_c1_g1,TRINITY_DN39748_c0_g3,TRINITY_DN6338_c0_g1,TRINITY_DN131348_c0_g1,TRINITY_DN25198_c0_g1,TRINITY_DN26460_c0_g1,TRINITY_DN804_c0_g1,TRINITY_DN4397_c0_g1,TRINITY_DN4894_c0_g1,TRINITY_DN50583_c0_g1,TRINITY_DN55266_c0_g1,TRINITY_DN1876_c0_g1,TRINITY_DN17748_c1_g1,TRINITY_DN5835_c0_g1,TRINITY_DN9439_c0_g1,TRINITY_DN1079_c1_g1,TRINITY_DN63974_c0_g1,TRINITY_DN2858_c0_g1,TRINITY_DN36829_c0_g1,TRINITY_DN15412_c0_g1,TRINITY_DN47915_c0_g1,TRINITY_DN15582_c1_g1,TRINITY_DN480_c0_g1,TRINITY_DN34507_c0_g1,TRINITY_DN53401_c0_g1,TRINITY_DN61212_c0_g1,TRINITY_DN88596_c0_g1,TRINITY_DN71040_c0_g2,TRINITY_DN5124_c0_g2,TRINITY_DN152334_c0_g1,TRINITY_DN4904_c0_g1,TRINITY_DN5014_c1_g1,TRINITY_DN189524_c0_g1,TRINITY_DN28884_c0_g1,TRINITY_DN98144_c0_g1,TRINITY_DN91734_c0_g1,TRINITY_DN68669_c0_g1,TRINITY_DN9630_c0_g1,TRINITY_DN78_c11_g1,TRINITY_DN1000_c0_g1,TRINITY_DN18594_c1_g1,TRINITY_DN10850_c0_g1,TRINITY_DN103396_c0_g1,TRINITY_DN29860_c0_g1,TRINITY_DN9064_c0_g1,TRINITY_DN22487_c0_g1,TRINITY_DN51379_c0_g1,TRINITY_DN64932_c0_g1,TRINITY_DN177481_c0_g1,TRINITY_DN3778_c0_g1,TRINITY_DN45263_c0_g1,TRINITY_DN40586_c0_g1,TRINITY_DN20339_c1_g1,TRINITY_DN8236_c0_g1,TRINITY_DN107832_c0_g1,TRINITY_DN11858_c0_g1,TRINITY_DN42265_c0_g2,TRINITY_DN38523_c0_g1,TRINITY_DN43846_c0_g1,TRINITY_DN127532_c1_g1,TRINITY_DN1763_c8_g1,TRINITY_DN228_c0_g2,TRINITY_DN19208_c0_g1,TRINITY_DN120194_c0_g1,TRINITY_DN7312_c0_g1,TRINITY_DN90204_c0_g2,TRINITY_DN58399_c0_g1,TRINITY_DN28330_c0_g1,TRINITY_DN849_c1_g1,TRINITY_DN66114_c0_g1,TRINITY_DN44025_c0_g1,TRINITY_DN11930_c1_g1,TRINITY_DN5267_c0_g1,TRINITY_DN116067_c1_g1,TRINITY_DN2431_c0_g1,TRINITY_DN2918_c2_g1,TRINITY_DN178_c0_g1,TRINITY_DN4611_c0_g1,TRINITY_DN33254_c1_g2,TRINITY_DN19672_c4_g1,TRINITY_DN58063_c0_g2,TRINITY_DN34972_c0_g1,TRINITY_DN7535_c0_g1,TRINITY_DN7741_c0_g1,TRINITY_DN16539_c0_g1,TRINITY_DN149369_c0_g1,TRINITY_DN125110_c0_g1,TRINITY_DN11339_c0_g1,TRINITY_DN166113_c0_g1,TRINITY_DN121589_c1_g1,TRINITY_DN4469_c0_g1,TRINITY_DN114938_c0_g1,TRINITY_DN115741_c0_g1,TRINITY_DN28346_c0_g1,TRINITY_DN41929_c0_g2,TRINITY_DN19569_c0_g1,TRINITY_DN41782_c0_g1,TRINITY_DN9266_c0_g1,TRINITY_DN2742_c0_g1,TRINITY_DN63068_c0_g1,TRINITY_DN9734_c0_g1,TRINITY_DN9051_c0_g1,TRINITY_DN68236_c0_g1,TRINITY_DN65_c0_g1,TRINITY_DN14162_c0_g1,TRINITY_DN12972_c0_g1,TRINITY_DN113674_c0_g1,TRINITY_DN25506_c0_g2,TRINITY_DN1101_c0_g1,TRINITY_DN15757_c0_g1,TRINITY_DN42268_c0_g1,TRINITY_DN18321_c0_g2,TRINITY_DN17604_c2_g1,TRINITY_DN24039_c0_g1,TRINITY_DN57154_c0_g1,TRINITY_DN3573_c0_g1,TRINITY_DN35504_c0_g1,TRINITY_DN1834_c2_g1,TRINITY_DN24200_c0_g1,TRINITY_DN27175_c0_g1,TRINITY_DN7432_c0_g1,TRINITY_DN174966_c0_g1,TRINITY_DN15679_c0_g1,TRINITY_DN106520_c0_g1,TRINITY_DN1840_c0_g1,TRINITY_DN123926_c0_g1,TRINITY_DN5369_c1_g1,TRINITY_DN46281_c0_g1,TRINITY_DN26846_c0_g1,TRINITY_DN16950_c0_g1,TRINITY_DN91369_c0_g1,TRINITY_DN117297_c0_g1,TRINITY_DN4076_c2_g1,TRINITY_DN125937_c0_g1,TRINITY_DN16279_c0_g1,TRINITY_DN26830_c0_g1,TRINITY_DN1011_c0_g2,TRINITY_DN58255_c0_g2,TRINITY_DN131574_c0_g1,TRINITY_DN35863_c0_g1,TRINITY_DN3463_c0_g1,TRINITY_DN101423_c0_g1,TRINITY_DN78657_c0_g1,TRINITY_DN59516_c0_g2,TRINITY_DN79413_c0_g2,TRINITY_DN2730_c0_g1,TRINITY_DN58017_c0_g1,TRINITY_DN14653_c1_g1,TRINITY_DN43248_c0_g1,TRINITY_DN24024_c0_g1,TRINITY_DN3518_c0_g1,TRINITY_DN5796_c0_g1,TRINITY_DN40700_c0_g1,TRINITY_DN44519_c0_g3,TRINITY_DN19062_c0_g1,TRINITY_DN19806_c0_g1,TRINITY_DN81468_c0_g1,TRINITY_DN149989_c0_g1,TRINITY_DN13850_c0_g1,TRINITY_DN31341_c0_g1,TRINITY_DN9867_c0_g1,TRINITY_DN23946_c0_g1,TRINITY_DN129605_c0_g1,TRINITY_DN6949_c0_g1,TRINITY_DN108018_c0_g1,TRINITY_DN40830_c0_g1,TRINITY_DN1092_c0_g1,TRINITY_DN429_c0_g2,TRINITY_DN4719_c0_g1,TRINITY_DN90147_c0_g2,TRINITY_DN264_c0_g1,TRINITY_DN7440_c0_g1,TRINITY_DN934_c4_g1,TRINITY_DN149567_c0_g2,TRINITY_DN11613_c0_g2,TRINITY_DN67316_c0_g1,TRINITY_DN23111_c0_g2,TRINITY_DN1832_c0_g1,TRINITY_DN9075_c2_g1,TRINITY_DN10525_c0_g1,TRINITY_DN36464_c0_g1,TRINITY_DN20376_c0_g1,TRINITY_DN19723_c0_g1,TRINITY_DN10877_c0_g4,TRINITY_DN71209_c0_g1,TRINITY_DN978_c7_g1,TRINITY_DN2154_c0_g3,TRINITY_DN22643_c0_g1,TRINITY_DN36990_c0_g1,TRINITY_DN32266_c0_g1,TRINITY_DN7012_c0_g1,TRINITY_DN61672_c0_g2,TRINITY_DN5739_c1_g1,TRINITY_DN29748_c1_g1,TRINITY_DN30468_c0_g2,TRINITY_DN123974_c0_g1,TRINITY_DN45811_c0_g1,TRINITY_DN177546_c0_g1,TRINITY_DN12697_c0_g1,TRINITY_DN2011_c0_g1,TRINITY_DN124638_c0_g1,TRINITY_DN45737_c0_g1,TRINITY_DN140781_c0_g2,TRINITY_DN167734_c0_g1,TRINITY_DN118815_c0_g1,TRINITY_DN15021_c1_g1,TRINITY_DN11543_c0_g2,TRINITY_DN14266_c0_g1,TRINITY_DN135703_c0_g1,TRINITY_DN188371_c0_g1,TRINITY_DN3713_c0_g1,TRINITY_DN61060_c0_g1,TRINITY_DN19282_c0_g1,TRINITY_DN9351_c0_g1,TRINITY_DN50225_c0_g1,TRINITY_DN8334_c0_g1,TRINITY_DN31580_c0_g1,TRINITY_DN11324_c0_g1,TRINITY_DN27676_c0_g1,TRINITY_DN58001_c0_g1,TRINITY_DN434_c0_g1,TRINITY_DN125287_c0_g1,TRINITY_DN2337_c2_g2,TRINITY_DN8450_c0_g1,TRINITY_DN83029_c0_g5,TRINITY_DN101029_c0_g1,TRINITY_DN16766_c0_g1,TRINITY_DN28291_c0_g1,TRINITY_DN54654_c0_g1,TRINITY_DN121255_c0_g1,TRINITY_DN7757_c0_g2,TRINITY_DN33848_c0_g1,TRINITY_DN19685_c0_g1,TRINITY_DN72276_c0_g1,TRINITY_DN50622_c0_g1,TRINITY_DN10351_c0_g1,TRINITY_DN12811_c5_g1,TRINITY_DN33142_c0_g1,TRINITY_DN24675_c0_g1,TRINITY_DN5628_c2_g1,TRINITY_DN67379_c0_g1,TRINITY_DN5499_c0_g1,TRINITY_DN43479_c1_g1,TRINITY_DN16489_c0_g1,TRINITY_DN28919_c0_g1,TRINITY_DN113702_c0_g1,TRINITY_DN682_c0_g1,TRINITY_DN100316_c0_g2,TRINITY_DN167300_c0_g1,TRINITY_DN104642_c0_g1,TRINITY_DN2636_c0_g1,TRINITY_DN4297_c0_g1,TRINITY_DN6815_c0_g1,TRINITY_DN2156_c0_g1,TRINITY_DN7564_c0_g1,TRINITY_DN73409_c0_g1,TRINITY_DN7855_c0_g2,TRINITY_DN37858_c0_g1,TRINITY_DN6924_c0_g1,TRINITY_DN54172_c0_g2,TRINITY_DN38486_c0_g1,TRINITY_DN15118_c0_g2,TRINITY_DN19821_c0_g1,TRINITY_DN29019_c0_g1,TRINITY_DN1178_c0_g1,TRINITY_DN38516_c1_g1,TRINITY_DN21047_c0_g1,TRINITY_DN191787_c0_g1,TRINITY_DN187746_c0_g1,TRINITY_DN60627_c0_g1,TRINITY_DN30199_c0_g2,TRINITY_DN8072_c0_g1,TRINITY_DN2552_c0_g1,TRINITY_DN4645_c2_g1,TRINITY_DN73513_c2_g1,TRINITY_DN2490_c1_g1,TRINITY_DN8324_c3_g1,TRINITY_DN13771_c0_g2,TRINITY_DN10794_c0_g1,TRINITY_DN11131_c0_g2,TRINITY_DN318_c0_g1,TRINITY_DN172450_c0_g1,TRINITY_DN912_c4_g1,TRINITY_DN7474_c0_g1,TRINITY_DN51809_c0_g3,TRINITY_DN15886_c0_g1,TRINITY_DN8735_c0_g1,TRINITY_DN13147_c0_g1,TRINITY_DN88036_c0_g1,TRINITY_DN52931_c0_g3,TRINITY_DN2886_c0_g1,TRINITY_DN14295_c0_g1,TRINITY_DN15115_c0_g1,TRINITY_DN412_c0_g1,TRINITY_DN121157_c1_g1,TRINITY_DN31604_c2_g1,TRINITY_DN5994_c0_g2,TRINITY_DN15605_c0_g1,TRINITY_DN18671_c0_g1,TRINITY_DN87593_c0_g1,TRINITY_DN13641_c0_g1,TRINITY_DN1323_c1_g2,TRINITY_DN4399_c1_g1,TRINITY_DN1077_c0_g1,TRINITY_DN123395_c0_g2,TRINITY_DN4115_c0_g1,TRINITY_DN76912_c0_g1,TRINITY_DN17296_c0_g1,TRINITY_DN5864_c0_g3,TRINITY_DN16205_c0_g1,TRINITY_DN2455_c0_g1,TRINITY_DN10_c0_g1,TRINITY_DN50504_c0_g1,TRINITY_DN1462_c1_g1,TRINITY_DN5327_c1_g2,TRINITY_DN19973_c0_g1,TRINITY_DN42235_c0_g1,TRINITY_DN14705_c0_g1,TRINITY_DN385_c0_g1,TRINITY_DN12001_c0_g2,TRINITY_DN83509_c0_g1,TRINITY_DN2874_c0_g2,TRINITY_DN5080_c0_g1,TRINITY_DN18073_c0_g1,TRINITY_DN88751_c0_g1,TRINITY_DN5135_c1_g1,TRINITY_DN53817_c0_g2,TRINITY_DN14835_c0_g1,TRINITY_DN145700_c0_g1,TRINITY_DN2023_c1_g1,TRINITY_DN27956_c0_g1,TRINITY_DN26498_c0_g1,TRINITY_DN5056_c5_g1,TRINITY_DN16818_c0_g1,TRINITY_DN46097_c0_g1,TRINITY_DN17706_c0_g1,TRINITY_DN16602_c0_g1,TRINITY_DN77308_c0_g1,TRINITY_DN83157_c0_g2,TRINITY_DN6660_c1_g3,TRINITY_DN27619_c0_g1,TRINITY_DN66491_c0_g1,TRINITY_DN11744_c0_g1,TRINITY_DN25383_c0_g2,TRINITY_DN31085_c0_g1,TRINITY_DN52583_c0_g1,TRINITY_DN12722_c0_g1,TRINITY_DN12661_c0_g1,TRINITY_DN824_c0_g1,TRINITY_DN5108_c0_g2,TRINITY_DN149084_c0_g1,TRINITY_DN2605_c0_g2,TRINITY_DN52555_c0_g1,TRINITY_DN86041_c0_g1,TRINITY_DN21272_c0_g3,TRINITY_DN5214_c1_g1,TRINITY_DN20097_c0_g1,TRINITY_DN3738_c2_g1,TRINITY_DN34414_c0_g1,TRINITY_DN7465_c2_g1,TRINITY_DN69338_c0_g2,TRINITY_DN147_c1_g1,TRINITY_DN2287_c0_g1,TRINITY_DN1200_c0_g1,TRINITY_DN29642_c0_g1,TRINITY_DN2791_c1_g1,TRINITY_DN49107_c0_g1,TRINITY_DN27353_c0_g3,TRINITY_DN4473_c1_g1,TRINITY_DN19472_c0_g1,TRINITY_DN109482_c0_g1,TRINITY_DN10147_c0_g1,TRINITY_DN9335_c0_g1,TRINITY_DN10456_c0_g1,TRINITY_DN162_c1_g1,TRINITY_DN168719_c0_g2,TRINITY_DN55889_c1_g1,TRINITY_DN36783_c0_g1,TRINITY_DN98843_c0_g1,TRINITY_DN28183_c0_g1,TRINITY_DN62344_c0_g1,TRINITY_DN53144_c0_g1,TRINITY_DN14343_c1_g1,TRINITY_DN3385_c1_g2,TRINITY_DN123188_c0_g1,TRINITY_DN34652_c0_g1,TRINITY_DN101371_c0_g2,TRINITY_DN5018_c0_g1,TRINITY_DN103414_c0_g1,TRINITY_DN348_c4_g1,TRINITY_DN17192_c0_g1,TRINITY_DN173248_c1_g1,TRINITY_DN49111_c0_g1,TRINITY_DN4896_c0_g1,TRINITY_DN10641_c0_g1,TRINITY_DN27418_c0_g1,TRINITY_DN47017_c0_g1,TRINITY_DN24397_c1_g1,TRINITY_DN35761_c0_g1,TRINITY_DN5007_c0_g2,TRINITY_DN125336_c0_g1,TRINITY_DN9415_c0_g1,TRINITY_DN4906_c0_g1,TRINITY_DN72566_c0_g2,TRINITY_DN55465_c0_g1,TRINITY_DN2389_c1_g1,TRINITY_DN14716_c0_g1,TRINITY_DN19240_c1_g2,TRINITY_DN5126_c0_g2,TRINITY_DN12652_c0_g1,TRINITY_DN23128_c0_g1,TRINITY_DN89422_c0_g1,TRINITY_DN9224_c1_g2,TRINITY_DN3629_c1_g1,TRINITY_DN197_c0_g1,TRINITY_DN8949_c1_g1,TRINITY_DN98164_c0_g1,TRINITY_DN36222_c0_g1,TRINITY_DN2810_c1_g1,TRINITY_DN19320_c0_g1,TRINITY_DN96343_c0_g1,TRINITY_DN81313_c0_g1,TRINITY_DN84250_c0_g1,TRINITY_DN39375_c0_g1,TRINITY_DN2259_c0_g1,TRINITY_DN6198_c1_g1,TRINITY_DN33496_c0_g1,TRINITY_DN5937_c0_g2,TRINITY_DN10507_c0_g1,TRINITY_DN7193_c0_g1,TRINITY_DN29987_c0_g1,TRINITY_DN68865_c0_g1,TRINITY_DN12167_c0_g1,TRINITY_DN76847_c0_g1,TRINITY_DN14977_c0_g1,TRINITY_DN16216_c0_g1,TRINITY_DN3988_c0_g1,TRINITY_DN80088_c0_g1,TRINITY_DN9118_c1_g1,TRINITY_DN33367_c0_g1,TRINITY_DN12283_c0_g1,TRINITY_DN53504_c0_g1,TRINITY_DN31721_c0_g1,TRINITY_DN33639_c0_g1,TRINITY_DN967_c0_g1,TRINITY_DN15106_c0_g1,TRINITY_DN31662_c0_g1,TRINITY_DN60478_c0_g1,TRINITY_DN725_c0_g1,TRINITY_DN97265_c0_g2,TRINITY_DN3670_c1_g1,TRINITY_DN137117_c0_g1,TRINITY_DN1081_c0_g2,TRINITY_DN47345_c0_g1,TRINITY_DN32851_c0_g1,TRINITY_DN52938_c0_g1,TRINITY_DN786_c0_g1,TRINITY_DN15930_c0_g3,TRINITY_DN6664_c0_g1,TRINITY_DN14920_c0_g2,TRINITY_DN1185_c23_g1,TRINITY_DN25019_c0_g1,TRINITY_DN2600_c3_g1,TRINITY_DN74059_c0_g1,TRINITY_DN31079_c0_g1,TRINITY_DN127135_c0_g1,TRINITY_DN60815_c0_g1,TRINITY_DN28031_c1_g1,TRINITY_DN130893_c0_g1,TRINITY_DN2952_c0_g1,TRINITY_DN2381_c0_g1,TRINITY_DN1349_c0_g1,TRINITY_DN11155_c0_g2,TRINITY_DN32517_c0_g5,TRINITY_DN15400_c0_g1,TRINITY_DN3621_c0_g1,TRINITY_DN90114_c0_g1,TRINITY_DN14249_c0_g1,TRINITY_DN38435_c1_g1,TRINITY_DN140001_c0_g2,TRINITY_DN3510_c0_g1,TRINITY_DN50091_c0_g1,TRINITY_DN38421_c0_g1,TRINITY_DN85940_c0_g1,TRINITY_DN119537_c0_g1,TRINITY_DN49550_c0_g1,TRINITY_DN132136_c0_g1,TRINITY_DN41788_c0_g1,TRINITY_DN60914_c0_g1,TRINITY_DN13474_c0_g1,TRINITY_DN37237_c0_g1,TRINITY_DN13315_c1_g1,TRINITY_DN1725_c0_g1,TRINITY_DN35945_c0_g1,TRINITY_DN96202_c0_g1,TRINITY_DN4675_c6_g1,TRINITY_DN4312_c0_g2,TRINITY_DN42286_c1_g1,TRINITY_DN66814_c0_g1,TRINITY_DN50133_c0_g2,TRINITY_DN7382_c0_g1,TRINITY_DN32168_c0_g1,TRINITY_DN43952_c1_g1,TRINITY_DN21694_c0_g1,TRINITY_DN5429_c2_g1,TRINITY_DN20217_c0_g1,TRINITY_DN101810_c0_g2,TRINITY_DN5679_c2_g1,TRINITY_DN63051_c0_g1,TRINITY_DN114310_c0_g1,TRINITY_DN43457_c0_g1,TRINITY_DN62109_c0_g1,TRINITY_DN117430_c0_g1,TRINITY_DN48495_c1_g1,TRINITY_DN10437_c0_g1,TRINITY_DN2533_c0_g1,TRINITY_DN779_c0_g1,TRINITY_DN1271_c0_g1,TRINITY_DN36942_c0_g1,TRINITY_DN11852_c0_g1,TRINITY_DN58655_c0_g1,TRINITY_DN189825_c0_g1,TRINITY_DN107763_c0_g1,TRINITY_DN31027_c0_g1,TRINITY_DN11158_c0_g1,TRINITY_DN41770_c0_g1,TRINITY_DN152355_c0_g1,TRINITY_DN23644_c0_g1,TRINITY_DN1036_c10_g1,TRINITY_DN8635_c1_g1,TRINITY_DN28674_c0_g1,TRINITY_DN7704_c0_g1,TRINITY_DN9140_c0_g2,TRINITY_DN55224_c0_g2,TRINITY_DN139925_c0_g1,TRINITY_DN26242_c0_g1,TRINITY_DN1612_c0_g1,TRINITY_DN90338_c0_g1,TRINITY_DN23791_c0_g1,TRINITY_DN63798_c0_g1,TRINITY_DN952_c1_g1,TRINITY_DN110273_c0_g1,TRINITY_DN24839_c1_g1,TRINITY_DN3586_c1_g1,TRINITY_DN45950_c0_g3,TRINITY_DN104648_c0_g1,TRINITY_DN17016_c0_g1,TRINITY_DN6822_c1_g1,TRINITY_DN49825_c0_g1,TRINITY_DN76525_c0_g1,TRINITY_DN3729_c0_g1,TRINITY_DN12348_c0_g1,TRINITY_DN11213_c0_g1,TRINITY_DN36420_c0_g1,TRINITY_DN4668_c0_g1,TRINITY_DN106189_c0_g1,TRINITY_DN11484_c0_g1,TRINITY_DN4391_c0_g1,TRINITY_DN85714_c0_g1,TRINITY_DN50074_c0_g2,TRINITY_DN19530_c0_g1,TRINITY_DN43780_c0_g1,TRINITY_DN25466_c0_g1,TRINITY_DN24278_c0_g1,TRINITY_DN48024_c0_g1,TRINITY_DN19409_c0_g2,TRINITY_DN12571_c0_g1,TRINITY_DN89664_c0_g2,TRINITY_DN36658_c1_g2,TRINITY_DN3783_c0_g1,TRINITY_DN21433_c0_g1,TRINITY_DN7692_c0_g1,TRINITY_DN56421_c1_g1,TRINITY_DN47980_c0_g2,TRINITY_DN99475_c0_g1,TRINITY_DN1846_c1_g1,TRINITY_DN2081_c0_g1,TRINITY_DN196_c1_g1,TRINITY_DN36731_c0_g1,TRINITY_DN1049_c0_g1,TRINITY_DN44976_c0_g1,TRINITY_DN149330_c0_g1,TRINITY_DN25397_c0_g1,TRINITY_DN74444_c0_g1,TRINITY_DN37534_c0_g1,TRINITY_DN189085_c0_g1,TRINITY_DN113578_c0_g2,TRINITY_DN66159_c0_g1,TRINITY_DN3969_c1_g1,TRINITY_DN23217_c0_g1,TRINITY_DN53477_c0_g1,TRINITY_DN67422_c0_g2,TRINITY_DN800_c2_g1,TRINITY_DN149741_c0_g1,TRINITY_DN78168_c0_g1,TRINITY_DN1546_c2_g1,TRINITY_DN46807_c0_g2,TRINITY_DN8549_c1_g1,TRINITY_DN140907_c0_g2,TRINITY_DN14666_c0_g2,TRINITY_DN60653_c0_g1,TRINITY_DN10474_c0_g1,TRINITY_DN107930_c0_g1,TRINITY_DN73279_c0_g1,TRINITY_DN11360_c0_g1,TRINITY_DN55381_c1_g2,TRINITY_DN2691_c0_g1,TRINITY_DN25512_c0_g1,TRINITY_DN4723_c0_g1,TRINITY_DN22411_c0_g1,TRINITY_DN13150_c0_g1,TRINITY_DN2368_c0_g1,TRINITY_DN59890_c0_g1,TRINITY_DN18968_c0_g1,TRINITY_DN164856_c0_g1,TRINITY_DN21315_c0_g1,TRINITY_DN20644_c0_g1,TRINITY_DN662_c3_g1,TRINITY_DN12225_c1_g1,TRINITY_DN19068_c0_g1,TRINITY_DN115239_c0_g1,TRINITY_DN15524_c0_g2,TRINITY_DN74684_c1_g1,TRINITY_DN19106_c0_g1,TRINITY_DN8617_c0_g1,TRINITY_DN32350_c0_g1,TRINITY_DN3345_c0_g1,TRINITY_DN190457_c0_g1,TRINITY_DN3588_c0_g1,TRINITY_DN13437_c0_g1,TRINITY_DN16812_c0_g1,TRINITY_DN2276_c0_g4,TRINITY_DN5256_c0_g1,TRINITY_DN7005_c0_g1,TRINITY_DN45756_c0_g1,TRINITY_DN9154_c1_g1,TRINITY_DN154067_c0_g1,TRINITY_DN732_c1_g1,TRINITY_DN16118_c0_g1,TRINITY_DN5061_c0_g1,TRINITY_DN33660_c0_g1,TRINITY_DN48393_c0_g1,TRINITY_DN186629_c0_g1,TRINITY_DN80469_c0_g2,TRINITY_DN11_c2_g1,TRINITY_DN54592_c0_g2,TRINITY_DN23022_c1_g1,TRINITY_DN14698_c0_g1,TRINITY_DN9289_c0_g1,TRINITY_DN10114_c0_g2,TRINITY_DN38254_c0_g1,TRINITY_DN59199_c0_g2,TRINITY_DN56845_c0_g1,TRINITY_DN55148_c0_g1,TRINITY_DN7935_c0_g1,TRINITY_DN81719_c0_g2,TRINITY_DN146906_c0_g1,TRINITY_DN76918_c0_g1,TRINITY_DN103480_c0_g1,TRINITY_DN40358_c0_g2,TRINITY_DN164934_c0_g1,TRINITY_DN40241_c0_g3,TRINITY_DN57176_c0_g1,TRINITY_DN180171_c0_g1,TRINITY_DN9223_c0_g1,TRINITY_DN5442_c0_g1,TRINITY_DN4185_c0_g1,TRINITY_DN4030_c1_g1,TRINITY_DN149076_c0_g1,TRINITY_DN40993_c0_g1,TRINITY_DN54180_c0_g2,TRINITY_DN180448_c0_g1,TRINITY_DN1024_c0_g1,TRINITY_DN5386_c1_g1,TRINITY_DN15815_c0_g1,TRINITY_DN167762_c0_g1,TRINITY_DN6635_c0_g1,TRINITY_DN20828_c0_g1,TRINITY_DN27090_c0_g1,TRINITY_DN4920_c0_g1,TRINITY_DN31005_c0_g1,TRINITY_DN13284_c0_g1,TRINITY_DN23226_c0_g1,TRINITY_DN75114_c0_g1,TRINITY_DN38889_c0_g2,TRINITY_DN18597_c0_g1,TRINITY_DN100794_c0_g1,TRINITY_DN10002_c2_g1,TRINITY_DN3408_c0_g1,TRINITY_DN5054_c0_g1,TRINITY_DN3678_c1_g1,TRINITY_DN53255_c1_g1,TRINITY_DN101338_c0_g1,TRINITY_DN32757_c1_g1,TRINITY_DN24952_c0_g2,TRINITY_DN70818_c0_g1,TRINITY_DN13847_c0_g1,TRINITY_DN28543_c0_g1,TRINITY_DN83262_c0_g1,TRINITY_DN1206_c1_g1,TRINITY_DN86841_c1_g1,TRINITY_DN58345_c0_g1,TRINITY_DN29907_c0_g1,TRINITY_DN10587_c0_g1,TRINITY_DN4474_c0_g2,TRINITY_DN88768_c0_g1,TRINITY_DN6242_c0_g1,TRINITY_DN26928_c0_g1,TRINITY_DN5545_c0_g1,TRINITY_DN2818_c1_g1,TRINITY_</t>
  </si>
  <si>
    <t>GO:0015976</t>
  </si>
  <si>
    <t>carbon utilization</t>
  </si>
  <si>
    <t>TRINITY_DN6364_c0_g1,TRINITY_DN24883_c0_g1,TRINITY_DN49935_c0_g1,TRINITY_DN116931_c0_g1,TRINITY_DN43131_c0_g1,TRINITY_DN77768_c0_g1,TRINITY_DN27308_c0_g1,TRINITY_DN152094_c0_g1,TRINITY_DN6364_c0_g2,TRINITY_DN91047_c0_g3,TRINITY_DN74448_c1_g1,TRINITY_DN68419_c0_g1,TRINITY_DN91047_c0_g1,TRINITY_DN588_c3_g2,TRINITY_DN3822_c0_g1,TRINITY_DN7408_c0_g1,TRINITY_DN69028_c0_g1</t>
  </si>
  <si>
    <t>GO:0016032</t>
  </si>
  <si>
    <t>viral process</t>
  </si>
  <si>
    <t>TRINITY_DN88357_c0_g1,TRINITY_DN173680_c0_g1,TRINITY_DN44241_c0_g2,TRINITY_DN13728_c0_g1,TRINITY_DN33048_c0_g1,TRINITY_DN6158_c1_g1,TRINITY_DN92967_c0_g1,TRINITY_DN5752_c0_g1,TRINITY_DN7139_c0_g2,TRINITY_DN25237_c0_g4,TRINITY_DN2373_c0_g1,TRINITY_DN6493_c0_g1,TRINITY_DN2655_c1_g3,TRINITY_DN34623_c0_g1,TRINITY_DN116067_c0_g1,TRINITY_DN3105_c0_g1,TRINITY_DN48778_c0_g1,TRINITY_DN156439_c0_g1,TRINITY_DN6581_c0_g1,TRINITY_DN102777_c0_g1,TRINITY_DN6214_c1_g1,TRINITY_DN7388_c0_g2,TRINITY_DN53388_c1_g1,TRINITY_DN126014_c0_g1,TRINITY_DN17124_c0_g1,TRINITY_DN9940_c0_g1,TRINITY_DN5965_c0_g1,TRINITY_DN116067_c1_g1,TRINITY_DN5944_c0_g1,TRINITY_DN17393_c0_g1,TRINITY_DN193538_c0_g1,TRINITY_DN91912_c0_g1,TRINITY_DN1825_c4_g1,TRINITY_DN107051_c0_g1,TRINITY_DN33226_c0_g1,TRINITY_DN33929_c1_g1,TRINITY_DN3105_c0_g2,TRINITY_DN59733_c0_g1,TRINITY_DN128395_c0_g1,TRINITY_DN7209_c0_g1,TRINITY_DN20813_c0_g1,TRINITY_DN9862_c0_g1,TRINITY_DN178001_c0_g1,TRINITY_DN93163_c1_g1,TRINITY_DN14666_c0_g1,TRINITY_DN8924_c0_g1,TRINITY_DN9310_c0_g1,TRINITY_DN13339_c0_g1,TRINITY_DN56115_c0_g2,TRINITY_DN60305_c0_g1,TRINITY_DN178322_c0_g1,TRINITY_DN173568_c0_g1,TRINITY_DN115741_c0_g1,TRINITY_DN28113_c0_g1,TRINITY_DN51089_c0_g1,TRINITY_DN28346_c0_g1,TRINITY_DN150098_c0_g1,TRINITY_DN132243_c0_g1,TRINITY_DN37856_c0_g1,TRINITY_DN14741_c0_g1,TRINITY_DN27819_c0_g1,TRINITY_DN111823_c0_g1,TRINITY_DN21811_c0_g1,TRINITY_DN162769_c0_g1,TRINITY_DN7139_c1_g1,TRINITY_DN16977_c0_g1,TRINITY_DN65424_c0_g1,TRINITY_DN5386_c0_g1,TRINITY_DN9744_c0_g1,TRINITY_DN3220_c0_g1,TRINITY_DN64383_c0_g1,TRINITY_DN61672_c0_g1,TRINITY_DN24823_c0_g1,TRINITY_DN140866_c0_g2,TRINITY_DN129114_c0_g2,TRINITY_DN100778_c0_g1,TRINITY_DN27410_c0_g1,TRINITY_DN966_c0_g2,TRINITY_DN14748_c0_g1,TRINITY_DN38404_c0_g1,TRINITY_DN2504_c1_g1,TRINITY_DN12021_c0_g1,TRINITY_DN45346_c0_g1,TRINITY_DN55747_c0_g1,TRINITY_DN72953_c0_g1,TRINITY_DN157034_c0_g1,TRINITY_DN172719_c0_g1,TRINITY_DN51333_c0_g1,TRINITY_DN28188_c0_g1,TRINITY_DN19688_c0_g1,TRINITY_DN38594_c0_g1,TRINITY_DN5671_c0_g1,TRINITY_DN54130_c0_g1,TRINITY_DN113956_c0_g1,TRINITY_DN30641_c0_g1,TRINITY_DN57477_c0_g1,TRINITY_DN12784_c0_g1,TRINITY_DN49175_c0_g1,TRINITY_DN39425_c0_g1,TRINITY_DN26553_c0_g1,TRINITY_DN67316_c0_g2,TRINITY_DN2204_c1_g3,TRINITY_DN152502_c0_g1,TRINITY_DN53532_c0_g1,TRINITY_DN62229_c0_g1,TRINITY_DN138060_c0_g2,TRINITY_DN164057_c0_g1,TRINITY_DN37848_c0_g1,TRINITY_DN36271_c0_g1,TRINITY_DN27103_c0_g1,TRINITY_DN6317_c0_g1,TRINITY_DN2533_c0_g1,TRINITY_DN112687_c0_g1,TRINITY_DN73538_c0_g1,TRINITY_DN2967_c0_g1,TRINITY_DN10324_c0_g1,TRINITY_DN50562_c0_g1,TRINITY_DN13800_c0_g1,TRINITY_DN14628_c0_g1,TRINITY_DN1323_c1_g1,TRINITY_DN2304_c0_g1,TRINITY_DN120369_c0_g1,TRINITY_DN6158_c0_g1,TRINITY_DN7642_c0_g3,TRINITY_DN956_c0_g1,TRINITY_DN1619_c0_g3,TRINITY_DN12015_c0_g1,TRINITY_DN65345_c0_g1,TRINITY_DN21760_c0_g1,TRINITY_DN13195_c0_g2,TRINITY_DN14662_c0_g1,TRINITY_DN22173_c0_g1,TRINITY_DN19573_c0_g2,TRINITY_DN106139_c0_g1,TRINITY_DN58027_c0_g1,TRINITY_DN36942_c0_g1,TRINITY_DN33271_c2_g1,TRINITY_DN12884_c0_g1,TRINITY_DN74487_c0_g1,TRINITY_DN57464_c0_g1,TRINITY_DN8_c0_g1,TRINITY_DN68397_c0_g1,TRINITY_DN65345_c0_g2,TRINITY_DN2962_c3_g1,TRINITY_DN13195_c0_g1,TRINITY_DN20301_c0_g1,TRINITY_DN140408_c0_g1,TRINITY_DN15193_c0_g1,TRINITY_DN955_c0_g1,TRINITY_DN787_c4_g1,TRINITY_DN126639_c0_g1,TRINITY_DN33704_c0_g1,TRINITY_DN10492_c1_g1,TRINITY_DN29157_c0_g1,TRINITY_DN15587_c0_g1,TRINITY_DN81212_c0_g3,TRINITY_DN6942_c0_g4,TRINITY_DN174450_c0_g1,TRINITY_DN7180_c0_g1,TRINITY_DN19708_c0_g1,TRINITY_DN77583_c0_g1,TRINITY_DN140930_c0_g1,TRINITY_DN13051_c0_g1,TRINITY_DN43587_c0_g1,TRINITY_DN23166_c0_g1,TRINITY_DN92489_c0_g1,TRINITY_DN67316_c0_g1,TRINITY_DN28521_c0_g1,TRINITY_DN5583_c0_g1,TRINITY_DN108901_c0_g1,TRINITY_DN13581_c0_g1,TRINITY_DN91595_c0_g1,TRINITY_DN35700_c0_g1,TRINITY_DN10324_c0_g2,TRINITY_DN12290_c0_g1,TRINITY_DN307_c0_g1,TRINITY_DN9953_c0_g1,TRINITY_DN26394_c0_g1,TRINITY_DN19409_c0_g2,TRINITY_DN59690_c0_g1,TRINITY_DN7431_c0_g1,TRINITY_DN79733_c0_g2,TRINITY_DN35897_c0_g1,TRINITY_DN4406_c0_g2,TRINITY_DN21023_c0_g1,TRINITY_DN13190_c0_g1,TRINITY_DN1331_c0_g1,TRINITY_DN123726_c0_g1,TRINITY_DN66495_c0_g1,TRINITY_DN31121_c0_g1,TRINITY_DN3138_c0_g1,TRINITY_DN2860_c0_g1,TRINITY_DN143759_c0_g1,TRINITY_DN48293_c0_g1,TRINITY_DN30641_c0_g2,TRINITY_DN60056_c0_g1,TRINITY_DN10177_c0_g2,TRINITY_DN2909_c2_g1,TRINITY_DN77594_c0_g1,TRINITY_DN4675_c5_g1,TRINITY_DN6821_c2_g1,TRINITY_DN18613_c1_g1,TRINITY_DN184856_c0_g1,TRINITY_DN45659_c0_g1,TRINITY_DN152235_c0_g2,TRINITY_DN75644_c0_g1,TRINITY_DN5271_c2_g1,TRINITY_DN10915_c0_g1,TRINITY_DN91002_c0_g1,TRINITY_DN28061_c0_g1,TRINITY_DN297_c4_g1,TRINITY_DN30068_c0_g1,TRINITY_DN37005_c0_g1,TRINITY_DN58673_c0_g1,TRINITY_DN4269_c1_g1,TRINITY_DN15323_c1_g1,TRINITY_DN33666_c0_g1,TRINITY_DN185357_c0_g1,TRINITY_DN61672_c0_g2,TRINITY_DN12447_c0_g1,TRINITY_DN4269_c0_g1,TRINITY_DN33271_c0_g1,TRINITY_DN21580_c1_g1,TRINITY_DN16956_c0_g1,TRINITY_DN3099_c2_g1,TRINITY_DN24237_c0_g1,TRINITY_DN2655_c0_g2,TRINITY_DN1619_c0_g2,TRINITY_DN12804_c0_g1,TRINITY_DN24405_c0_g1,TRINITY_DN39008_c0_g1,TRINITY_DN10565_c0_g1,TRINITY_DN95524_c0_g1,TRINITY_DN96820_c0_g1,TRINITY_DN39382_c1_g1,TRINITY_DN79373_c0_g2,TRINITY_DN22214_c0_g1,TRINITY_DN4433_c0_g2,TRINITY_DN18481_c0_g1,TRINITY_DN41629_c0_g1,TRINITY_DN2211_c1_g1,TRINITY_DN10627_c0_g1,TRINITY_DN18419_c0_g1,TRINITY_DN46438_c0_g2,TRINITY_DN104563_c0_g1,TRINITY_DN2420_c1_g1,TRINITY_DN134902_c0_g1,TRINITY_DN2174_c1_g1,TRINITY_DN14666_c0_g2,TRINITY_DN518_c0_g1,TRINITY_DN126771_c0_g1,TRINITY_DN5937_c0_g1,TRINITY_DN17874_c0_g1,TRINITY_DN33347_c0_g1,TRINITY_DN116046_c0_g1,TRINITY_DN1331_c1_g1,TRINITY_DN10175_c0_g1,TRINITY_DN51624_c0_g1,TRINITY_DN77104_c0_g1,TRINITY_DN38005_c0_g1,TRINITY_DN874_c0_g1,TRINITY_DN50544_c0_g1,TRINITY_DN4645_c1_g1,TRINITY_DN6315_c0_g1,TRINITY_DN39297_c0_g2,TRINITY_DN83090_c0_g1,TRINITY_DN32575_c0_g1,TRINITY_DN42868_c0_g1,TRINITY_DN12968_c0_g1,TRINITY_DN161208_c0_g1,TRINITY_DN2204_c1_g1,TRINITY_DN2655_c1_g4,TRINITY_DN69410_c0_g1,TRINITY_DN11644_c0_g1,TRINITY_DN91615_c0_g1,TRINITY_DN95479_c0_g1,TRINITY_DN6969_c0_g2,TRINITY_DN31378_c0_g2,TRINITY_DN99975_c0_g1,TRINITY_DN5937_c0_g2,TRINITY_DN4216_c0_g1,TRINITY_DN192439_c0_g1,TRINITY_DN53388_c1_g2,TRINITY_DN31904_c0_g1,TRINITY_DN133281_c0_g1,TRINITY_DN2893_c1_g1,TRINITY_DN2655_c0_g1,TRINITY_DN4952_c0_g1,TRINITY_DN198_c1_g1,TRINITY_DN16498_c0_g1,TRINITY_DN3938_c0_g1,TRINITY_DN36901_c0_g1,TRINITY_DN60638_c0_g1,TRINITY_DN3588_c0_g1,TRINITY_DN102340_c0_g1,TRINITY_DN11070_c0_g1,TRINITY_DN14337_c0_g1,TRINITY_DN75750_c0_g1,TRINITY_DN3549_c0_g1,TRINITY_DN15557_c1_g1,TRINITY_DN2780_c1_g1,TRINITY_DN149927_c0_g1,TRINITY_DN414_c1_g1,TRINITY_DN12293_c0_g1,TRINITY_DN146510_c0_g1,TRINITY_DN4720_c5_g1,TRINITY_DN22732_c0_g1</t>
  </si>
  <si>
    <t>GO:0019740</t>
  </si>
  <si>
    <t>nitrogen utilization</t>
  </si>
  <si>
    <t>TRINITY_DN22156_c0_g1,TRINITY_DN4197_c0_g1,TRINITY_DN2846_c2_g1,TRINITY_DN41738_c0_g3,TRINITY_DN41507_c0_g1,TRINITY_DN10538_c0_g1,TRINITY_DN178568_c0_g1,TRINITY_DN41738_c0_g1,TRINITY_DN24455_c0_g1,TRINITY_DN29254_c0_g1,TRINITY_DN20452_c0_g1,TRINITY_DN70264_c0_g1,TRINITY_DN4449_c0_g1,TRINITY_DN25523_c0_g1,TRINITY_DN28958_c0_g1,TRINITY_DN36456_c0_g2,TRINITY_DN552_c0_g1,TRINITY_DN58274_c0_g1,TRINITY_DN61303_c0_g1,TRINITY_DN76443_c0_g1,TRINITY_DN5371_c3_g1,TRINITY_DN7584_c0_g2,TRINITY_DN18152_c0_g1,TRINITY_DN37078_c0_g1,TRINITY_DN13936_c0_g1,TRINITY_DN12289_c0_g1,TRINITY_DN18292_c0_g1,TRINITY_DN42656_c0_g1,TRINITY_DN64839_c0_g1,TRINITY_DN48545_c0_g1,TRINITY_DN25880_c0_g1,TRINITY_DN18659_c0_g1,TRINITY_DN29917_c1_g1,TRINITY_DN130122_c0_g1,TRINITY_DN53648_c0_g1,TRINITY_DN135505_c0_g1,TRINITY_DN25599_c0_g1,TRINITY_DN3197_c2_g1,TRINITY_DN24455_c1_g1,TRINITY_DN128454_c0_g1,TRINITY_DN28958_c1_g1,TRINITY_DN187713_c0_g1,TRINITY_DN22169_c1_g1,TRINITY_DN36456_c0_g1,TRINITY_DN23759_c0_g1,TRINITY_DN2641_c0_g1,TRINITY_DN31740_c0_g1</t>
  </si>
  <si>
    <t>GO:0022414</t>
  </si>
  <si>
    <t>reproductive process</t>
  </si>
  <si>
    <t>TRINITY_DN50726_c0_g1,TRINITY_DN83576_c0_g1,TRINITY_DN31958_c0_g1,TRINITY_DN133989_c0_g1,TRINITY_DN83569_c0_g1,TRINITY_DN37584_c0_g2,TRINITY_DN284_c0_g1,TRINITY_DN171922_c0_g1,TRINITY_DN31295_c0_g1,TRINITY_DN16401_c0_g2,TRINITY_DN35599_c0_g1,TRINITY_DN455_c1_g2,TRINITY_DN897_c0_g2,TRINITY_DN52236_c0_g1,TRINITY_DN46060_c0_g1,TRINITY_DN180887_c0_g1,TRINITY_DN127535_c0_g1,TRINITY_DN115201_c0_g1,TRINITY_DN18649_c0_g2,TRINITY_DN812_c0_g1,TRINITY_DN69466_c0_g1,TRINITY_DN16981_c0_g1,TRINITY_DN6918_c0_g2,TRINITY_DN95572_c0_g1,TRINITY_DN49625_c0_g1,TRINITY_DN2944_c0_g1,TRINITY_DN52498_c0_g1,TRINITY_DN14009_c0_g1,TRINITY_DN629_c1_g1,TRINITY_DN64622_c0_g1,TRINITY_DN803_c1_g1,TRINITY_DN14178_c0_g1,TRINITY_DN36601_c0_g1,TRINITY_DN67185_c0_g1,TRINITY_DN12968_c0_g1,TRINITY_DN139_c0_g1,TRINITY_DN7879_c0_g1,TRINITY_DN3606_c0_g1,TRINITY_DN16265_c0_g1,TRINITY_DN75750_c0_g1,TRINITY_DN82573_c0_g1,TRINITY_DN4454_c0_g1,TRINITY_DN1393_c0_g1,TRINITY_DN2114_c0_g1,TRINITY_DN15344_c0_g1,TRINITY_DN5650_c0_g1,TRINITY_DN3903_c0_g1,TRINITY_DN166770_c0_g1,TRINITY_DN68087_c0_g1,TRINITY_DN7594_c0_g3,TRINITY_DN17231_c0_g1,TRINITY_DN74731_c0_g1,TRINITY_DN13117_c0_g1,TRINITY_DN51969_c0_g1,TRINITY_DN63386_c0_g1,TRINITY_DN828_c1_g1,TRINITY_DN35170_c1_g1,TRINITY_DN77187_c0_g1,TRINITY_DN147055_c0_g1,TRINITY_DN397_c1_g2,TRINITY_DN18208_c1_g1,TRINITY_DN5487_c0_g1,TRINITY_DN3478_c0_g1,TRINITY_DN3962_c3_g1,TRINITY_DN22968_c0_g2,TRINITY_DN57103_c0_g1,TRINITY_DN27711_c0_g1,TRINITY_DN120028_c0_g3,TRINITY_DN11074_c0_g1,TRINITY_DN87693_c0_g1,TRINITY_DN23130_c0_g1,TRINITY_DN14463_c0_g1,TRINITY_DN81675_c0_g1,TRINITY_DN17243_c0_g1,TRINITY_DN97683_c0_g1,TRINITY_DN98189_c0_g3,TRINITY_DN7433_c0_g1,TRINITY_DN23832_c0_g4,TRINITY_DN5794_c0_g1,TRINITY_DN30743_c0_g1,TRINITY_DN13749_c0_g1,TRINITY_DN71794_c0_g1,TRINITY_DN630_c0_g1,TRINITY_DN43210_c0_g1,TRINITY_DN44620_c0_g1,TRINITY_DN29134_c0_g1,TRINITY_DN21492_c0_g1,TRINITY_DN4533_c0_g1,TRINITY_DN15963_c0_g1,TRINITY_DN48179_c0_g1,TRINITY_DN29496_c0_g1,TRINITY_DN73617_c0_g1,TRINITY_DN38380_c0_g1,TRINITY_DN30227_c0_g1,TRINITY_DN16465_c0_g1,TRINITY_DN27705_c1_g1,TRINITY_DN39000_c0_g1,TRINITY_DN105597_c0_g1,TRINITY_DN7375_c0_g1,TRINITY_DN891_c0_g1,TRINITY_DN144217_c0_g3,TRINITY_DN60319_c0_g1,TRINITY_DN34601_c0_g1,TRINITY_DN20787_c0_g1,TRINITY_DN2993_c1_g1,TRINITY_DN71926_c0_g1,TRINITY_DN33650_c0_g1,TRINITY_DN45810_c0_g1,TRINITY_DN31759_c0_g1,TRINITY_DN11422_c0_g1,TRINITY_DN4582_c0_g1,TRINITY_DN15008_c0_g1,TRINITY_DN97336_c0_g2,TRINITY_DN13001_c1_g1,TRINITY_DN2904_c1_g1,TRINITY_DN2672_c0_g1,TRINITY_DN9359_c0_g1,TRINITY_DN47_c3_g1,TRINITY_DN58984_c0_g1,TRINITY_DN2528_c0_g1,TRINITY_DN15630_c0_g1,TRINITY_DN49517_c0_g1,TRINITY_DN5271_c3_g1,TRINITY_DN8358_c0_g1,TRINITY_DN77437_c0_g1,TRINITY_DN21693_c0_g1,TRINITY_DN16807_c0_g1,TRINITY_DN281_c0_g2,TRINITY_DN3226_c0_g3,TRINITY_DN44457_c0_g1,TRINITY_DN2924_c0_g1,TRINITY_DN88322_c0_g1,TRINITY_DN83985_c0_g1,TRINITY_DN21353_c0_g1,TRINITY_DN1093_c0_g1,TRINITY_DN57712_c0_g1,TRINITY_DN9736_c0_g1,TRINITY_DN131788_c0_g1,TRINITY_DN123880_c0_g1,TRINITY_DN45348_c0_g1,TRINITY_DN116912_c0_g1,TRINITY_DN26463_c0_g2,TRINITY_DN15462_c0_g1,TRINITY_DN22646_c0_g1,TRINITY_DN31495_c0_g1,TRINITY_DN4186_c0_g1,TRINITY_DN117445_c0_g1,TRINITY_DN22036_c0_g1,TRINITY_DN93068_c0_g1,TRINITY_DN1063_c0_g1,TRINITY_DN18086_c0_g1,TRINITY_DN25617_c0_g1,TRINITY_DN21689_c0_g1,TRINITY_DN27366_c0_g1,TRINITY_DN30657_c0_g1,TRINITY_DN54928_c0_g1,TRINITY_DN27211_c0_g1,TRINITY_DN28207_c0_g1,TRINITY_DN10690_c0_g1,TRINITY_DN65636_c0_g1,TRINITY_DN20757_c0_g1,TRINITY_DN1731_c0_g2,TRINITY_DN32848_c0_g1,TRINITY_DN105514_c0_g2,TRINITY_DN28958_c1_g1,TRINITY_DN36362_c0_g1,TRINITY_DN10907_c0_g1,TRINITY_DN31325_c0_g1,TRINITY_DN30427_c0_g1,TRINITY_DN65214_c0_g1,TRINITY_DN726_c0_g1,TRINITY_DN170379_c0_g1,TRINITY_DN25028_c0_g1,TRINITY_DN11647_c0_g1,TRINITY_DN66104_c0_g1,TRINITY_DN91596_c0_g1,TRINITY_DN7938_c1_g1,TRINITY_DN5414_c0_g1,TRINITY_DN23349_c0_g1,TRINITY_DN58239_c0_g1,TRINITY_DN87537_c0_g1,TRINITY_DN141369_c0_g1,TRINITY_DN3702_c2_g1,TRINITY_DN1771_c0_g1,TRINITY_DN43585_c0_g1,TRINITY_DN11998_c0_g1,TRINITY_DN95108_c0_g1,TRINITY_DN76720_c0_g1,TRINITY_DN6455_c0_g1,TRINITY_DN150680_c0_g1,TRINITY_DN64838_c0_g1,TRINITY_DN20174_c0_g1,TRINITY_DN35268_c0_g1,TRINITY_DN36842_c0_g1,TRINITY_DN18266_c0_g1,TRINITY_DN6588_c2_g1,TRINITY_DN6971_c0_g1,TRINITY_DN19435_c0_g1,TRINITY_DN9110_c0_g1,TRINITY_DN15127_c0_g1,TRINITY_DN12720_c0_g3,TRINITY_DN3380_c0_g2,TRINITY_DN81512_c0_g2,TRINITY_DN2703_c1_g1,TRINITY_DN8714_c0_g1,TRINITY_DN5295_c0_g3,TRINITY_DN38773_c0_g1,TRINITY_DN89469_c0_g1,TRINITY_DN569_c1_g1,TRINITY_DN13900_c0_g1,TRINITY_DN53701_c0_g1,TRINITY_DN48079_c0_g2,TRINITY_DN36_c0_g1,TRINITY_DN8033_c0_g2,TRINITY_DN3439_c15_g1,TRINITY_DN14823_c0_g1,TRINITY_DN6781_c0_g1,TRINITY_DN10138_c0_g2,TRINITY_DN90364_c0_g1,TRINITY_DN16158_c0_g1,TRINITY_DN12684_c0_g2,TRINITY_DN9780_c0_g1,TRINITY_DN7559_c0_g1,TRINITY_DN13329_c0_g1,TRINITY_DN81303_c0_g1,TRINITY_DN76992_c0_g1,TRINITY_DN14318_c0_g1,TRINITY_DN15954_c0_g1,TRINITY_DN33634_c0_g1,TRINITY_DN1930_c0_g1,TRINITY_DN15638_c0_g1,TRINITY_DN33347_c0_g1,TRINITY_DN4391_c1_g1,TRINITY_DN23021_c0_g2,TRINITY_DN106381_c0_g1,TRINITY_DN80343_c0_g1,TRINITY_DN5257_c0_g1,TRINITY_DN112599_c0_g1,TRINITY_DN10982_c0_g1,TRINITY_DN804_c0_g1,TRINITY_DN63630_c0_g1,TRINITY_DN42104_c0_g1,TRINITY_DN75832_c0_g1,TRINITY_DN17748_c1_g1,TRINITY_DN3028_c1_g1,TRINITY_DN1193_c0_g1,TRINITY_DN2858_c0_g1,TRINITY_DN768_c0_g3,TRINITY_DN98490_c0_g1,TRINITY_DN105928_c0_g2,TRINITY_DN52975_c0_g1,TRINITY_DN44702_c0_g1,TRINITY_DN6210_c0_g1,TRINITY_DN72370_c0_g1,TRINITY_DN7886_c0_g2,TRINITY_DN130955_c0_g1,TRINITY_DN47543_c0_g1,TRINITY_DN91734_c0_g1,TRINITY_DN162306_c0_g1,TRINITY_DN81482_c0_g1,TRINITY_DN98144_c0_g1,TRINITY_DN30336_c0_g1,TRINITY_DN1000_c0_g1,TRINITY_DN28835_c0_g2,TRINITY_DN90943_c0_g1,TRINITY_DN29055_c0_g1,TRINITY_DN72661_c0_g1,TRINITY_DN4794_c0_g1,TRINITY_DN79169_c0_g1,TRINITY_DN65697_c0_g1,TRINITY_DN80490_c0_g1,TRINITY_DN5769_c0_g1,TRINITY_DN9592_c0_g1,TRINITY_DN28194_c0_g1,TRINITY_DN13591_c0_g1,TRINITY_DN13755_c0_g1,TRINITY_DN1264_c0_g2,TRINITY_DN25451_c1_g1,TRINITY_DN20722_c0_g2,TRINITY_DN9843_c0_g1,TRINITY_DN20894_c0_g1,TRINITY_DN91074_c0_g2,TRINITY_DN33293_c0_g1,TRINITY_DN5072_c0_g1,TRINITY_DN37130_c2_g1,TRINITY_DN161188_c0_g1,TRINITY_DN1463_c1_g1,TRINITY_DN28440_c0_g1,TRINITY_DN13783_c0_g1,TRINITY_DN31512_c0_g1,TRINITY_DN3121_c0_g1,TRINITY_DN10255_c0_g1,TRINITY_DN705_c0_g1,TRINITY_DN103614_c0_g1,TRINITY_DN123413_c0_g1,TRINITY_DN167636_c0_g1,TRINITY_DN140439_c0_g2,TRINITY_DN32738_c0_g1,TRINITY_DN28899_c0_g3,TRINITY_DN104034_c0_g1,TRINITY_DN40265_c1_g1,TRINITY_DN13608_c0_g1,TRINITY_DN10254_c0_g3,TRINITY_DN9548_c0_g1,TRINITY_DN109703_c0_g1,TRINITY_DN32360_c0_g1,TRINITY_DN50175_c0_g1,TRINITY_DN2243_c1_g1,TRINITY_DN68831_c0_g1,TRINITY_DN13209_c0_g1,TRINITY_DN32177_c0_g1,TRINITY_DN7587_c0_g1,TRINITY_DN13640_c0_g1,TRINITY_DN40904_c0_g1,TRINITY_DN13030_c0_g1,TRINITY_DN4246_c0_g2,TRINITY_DN99578_c0_g1,TRINITY_DN65041_c0_g2,TRINITY_DN759_c1_g1,TRINITY_DN10709_c0_g1,TRINITY_DN9256_c0_g1,TRINITY_DN9974_c0_g1,TRINITY_DN8660_c0_g1,TRINITY_DN1644_c0_g1,TRINITY_DN6060_c0_g1,TRINITY_DN89617_c0_g4,TRINITY_DN19337_c0_g1,TRINITY_DN18970_c0_g1,TRINITY_DN28740_c0_g1,TRINITY_DN32365_c1_g1,TRINITY_DN9114_c0_g1,TRINITY_DN37074_c0_g1,TRINITY_DN63595_c0_g1,TRINITY_DN20916_c0_g1,TRINITY_DN41215_c1_g1,TRINITY_DN36_c0_g2,TRINITY_DN191273_c0_g1,TRINITY_DN656_c0_g1,TRINITY_DN12877_c0_g1,TRINITY_DN157997_c0_g1,TRINITY_DN2167_c1_g1,TRINITY_DN966_c0_g2,TRINITY_DN1009_c0_g1,TRINITY_DN14226_c0_g2,TRINITY_DN3832_c1_g1,TRINITY_DN21163_c0_g1,TRINITY_DN17716_c0_g1,TRINITY_DN57376_c0_g1,TRINITY_DN2940_c0_g1,TRINITY_DN91894_c0_g1,TRINITY_DN22996_c0_g1,TRINITY_DN7077_c0_g1,TRINITY_DN12794_c0_g1,TRINITY_DN6443_c0_g1,TRINITY_DN82768_c0_g1,TRINITY_DN2454_c1_g1,TRINITY_DN5811_c0_g1,TRINITY_DN9487_c1_g1,TRINITY_DN3720_c1_g1,TRINITY_DN35185_c0_g1,TRINITY_DN8268_c0_g1,TRINITY_DN1349_c1_g1,TRINITY_DN20603_c0_g1,TRINITY_DN7989_c0_g1,TRINITY_DN67583_c0_g1,TRINITY_DN17544_c0_g2,TRINITY_DN13292_c0_g2,TRINITY_DN12066_c0_g1,TRINITY_DN14639_c0_g1,TRINITY_DN23567_c1_g1,TRINITY_DN4139_c0_g1,TRINITY_DN181528_c0_g1,TRINITY_DN47855_c0_g1,TRINITY_DN12136_c0_g1,TRINITY_DN97973_c0_g1,TRINITY_DN44202_c0_g1,TRINITY_DN48189_c0_g1,TRINITY_DN58143_c0_g1,TRINITY_DN6872_c0_g1,TRINITY_DN123147_c0_g1,TRINITY_DN834_c0_g1,TRINITY_DN25336_c0_g3,TRINITY_DN20001_c0_g1,TRINITY_DN12256_c0_g1,TRINITY_DN6603_c1_g1,TRINITY_DN102495_c1_g1,TRINITY_DN86040_c0_g1,TRINITY_DN9088_c0_g1,TRINITY_DN15007_c0_g1,TRINITY_DN73507_c0_g1,TRINITY_DN177411_c0_g1,TRINITY_DN50058_c0_g1,TRINITY_DN72485_c0_g1,TRINITY_DN39251_c0_g1,TRINITY_DN7625_c1_g1,TRINITY_DN227_c4_g1,TRINITY_DN123880_c0_g2,TRINITY_DN18576_c0_g2,TRINITY_DN19585_c0_g1,TRINITY_DN17581_c0_g1,TRINITY_DN33829_c0_g3,TRINITY_DN53763_c0_g2,TRINITY_DN42985_c0_g1,TRINITY_DN735_c0_g1,TRINITY_DN25963_c1_g1,TRINITY_DN9672_c0_g1,TRINITY_DN27782_c0_g1,TRINITY_DN17325_c0_g1,TRINITY_DN9528_c0_g1,TRINITY_DN102711_c0_g1,TRINITY_DN8540_c0_g1,TRINITY_DN275_c2_g2,TRINITY_DN5280_c0_g1,TRINITY_DN18977_c0_g1,TRINITY_DN8529_c0_g1,TRINITY_DN56033_c0_g1,TRINITY_DN8888_c0_g1,TRINITY_DN84082_c0_g1,TRINITY_DN9803_c1_g1,TRINITY_DN1726_c0_g1,TRINITY_DN13370_c0_g1,TRINITY_DN55891_c0_g1,TRINITY_DN52642_c0_g2,TRINITY_DN28498_c0_g1,TRINITY_DN128815_c0_g1,TRINITY_DN794_c2_g1,TRINITY_DN23270_c0_g1,TRINITY_DN16435_c0_g2,TRINITY_DN66497_c0_g1,TRINITY_DN4546_c0_g1,TRINITY_DN2547_c0_g1,TRINITY_DN16073_c0_g1,TRINITY_DN134496_c0_g1,TRINITY_DN11948_c0_g1,TRINITY_DN10603_c0_g2,TRINITY_DN11357_c0_g1,TRINITY_DN10160_c0_g1,TRINITY_DN181618_c0_g1,TRINITY_DN12829_c0_g1,TRINITY_DN46091_c0_g1,TRINITY_DN49038_c0_g1,TRINITY_DN70794_c0_g1,TRINITY_DN45838_c0_g2,TRINITY_DN8785_c0_g1,TRINITY_DN248_c1_g1,TRINITY_DN50717_c0_g1,TRINITY_DN35042_c0_g1,TRINITY_DN2479_c2_g1,TRINITY_DN25_c0_g1,TRINITY_DN20492_c0_g1,TRINITY_DN6895_c0_g1,TRINITY_DN28156_c0_g1,TRINITY_DN18204_c0_g3,TRINITY_DN14861_c0_g1,TRINITY_DN64297_c0_g1,TRINITY_DN5661_c0_g1,TRINITY_DN15256_c0_g2,TRINITY_DN1998_c0_g1,TRINITY_DN76793_c0_g1,TRINITY_DN49716_c0_g1,TRINITY_DN986_c1_g1,TRINITY_DN13445_c0_g1,TRINITY_DN87282_c0_g1,TRINITY_DN68771_c0_g1,TRINITY_DN57986_c0_g1,TRINITY_DN64770_c0_g1,TRINITY_DN176412_c0_g1,TRINITY_DN36317_c0_g1,TRINITY_DN34099_c0_g1,TRINITY_DN32190_c0_g1,TRINITY_DN15843_c0_g1,TRINITY_DN17773_c0_g1,TRINITY_DN29232_c0_g1,TRINITY_DN8697_c0_g1,TRINITY_DN2301_c4_g1,TRINITY_DN135785_c0_g1,TRINITY_DN36150_c0_g1,TRINITY_DN55222_c0_g1,TRINITY_DN118888_c0_g1,TRINITY_DN68724_c0_g1,TRINITY_DN625_c0_g2,TRINITY_DN149277_c0_g1,TRINITY_DN355_c1_g1,TRINITY_DN16887_c0_g1,TRINITY_DN10397_c0_g1,TRINITY_DN31961_c0_g1,TRINITY_DN45911_c0_g1,TRINITY_DN5156_c0_g1,TRINITY_DN61791_c0_g1,TRINITY_DN885_c0_g2,TRINITY_DN21798_c0_g1,TRINITY_DN21162_c1_g1,TRINITY_DN21815_c0_g1,TRINITY_DN24926_c1_g1,TRINITY_DN1267_c2_g1,TRINITY_DN40481_c0_g1,TRINITY_DN11677_c0_g1,TRINITY_DN16369_c0_g2,TRINITY_DN177325_c0_g1,TRINITY_DN11205_c0_g1,TRINITY_DN75320_c0_g1,TRINITY_DN71636_c0_g3,TRINITY_DN2690_c0_g1,TRINITY_DN65259_c0_g1,TRINITY_DN11416_c0_g1,TRINITY_DN59019_c0_g1,TRINITY_DN28478_c0_g1,TRINITY_DN98091_c0_g1,TRINITY_DN19527_c0_g1,TRINITY_DN44863_c0_g1,TRINITY_DN87985_c0_g1,TRINITY_DN49649_c1_g1,TRINITY_DN3228_c0_g1,TRINITY_DN1426_c1_g1,TRINITY_DN5070_c7_g1,TRINITY_DN62683_c0_g1,TRINITY_DN40875_c0_g1,TRINITY_DN82883_c0_g1,TRINITY_DN47585_c0_g1,TRINITY_DN107032_c1_g1,TRINITY_DN8119_c0_g1,TRINITY_DN60632_c0_g1,TRINITY_DN2891_c0_g1,TRINITY_DN11171_c0_g1,TRINITY_DN2037_c1_g1,TRINITY_DN13086_c0_g1,TRINITY_DN7000_c1_g1,TRINITY_DN45449_c0_g1,TRINITY_DN6168_c0_g1,TRINITY_DN6466_c0_g1,TRINITY_DN57078_c0_g1,TRINITY_DN178126_c0_g1,TRINITY_DN54436_c0_g1,TRINITY_DN29572_c0_g1,TRINITY_DN36811_c0_g1,TRINITY_DN2861_c0_g1,TRINITY_DN35507_c1_g1,TRINITY_DN11562_c0_g1,TRINITY_DN59743_c0_g1,TRINITY_DN57604_c0_g1,TRINITY_DN141503_c0_g1,TRINITY_DN42060_c0_g1,TRINITY_DN21186_c0_g1,TRINITY_DN6172_c0_g1,TRINITY_DN2532_c0_g1,TRINITY_DN35516_c0_g1,TRINITY_DN12774_c0_g1,TRINITY_DN116253_c0_g1,TRINITY_DN80226_c0_g3,TRINITY_DN52492_c0_g1,TRINITY_DN137842_c0_g1,TRINITY_DN3681_c0_g2,TRINITY_DN105221_c0_g1,TRINITY_DN123514_c0_g1,TRINITY_DN25848_c0_g1,TRINITY_DN107896_c0_g1,TRINITY_DN46821_c0_g1,TRINITY_DN3640_c0_g1,TRINITY_DN2364_c1_g1,TRINITY_DN15976_c0_g1,TRINITY_DN33862_c0_g1,TRINITY_DN12421_c0_g1,TRINITY_DN15715_c2_g1,TRINITY_DN125234_c0_g1,TRINITY_DN4798_c0_g1,TRINITY_DN652_c1_g1,TRINITY_DN37227_c0_g1,TRINITY_DN16090_c1_g1,TRINITY_DN78093_c0_g1,TRINITY_DN24023_c0_g1,TRINITY_DN79574_c0_g1,TRINITY_DN181080_c0_g1,TRINITY_DN150947_c0_g1,TRINITY_DN82921_c0_g4,TRINITY_DN27773_c0_g2,TRINITY_DN4177_c0_g2,TRINITY_DN178925_c0_g1,TRINITY_DN81812_c1_g1,TRINITY_DN26926_c1_g1,TRINITY_DN29385_c3_g1,TRINITY_DN5767_c0_g1,TRINITY_DN2055_c2_g2,TRINITY_DN1761_c0_g2,TRINITY_DN105551_c0_g1,TRINITY_DN111882_c0_g2,TRINITY_DN75024_c0_g1,TRINITY_DN7713_c0_g1,TRINITY_DN4859_c1_g1,TRINITY_DN152355_c1_g1,TRINITY_DN89765_c0_g1,TRINITY_DN149451_c0_g1,TRINITY_DN15460_c1_g2,TRINITY_DN43040_c0_g1,TRINITY_DN19072_c0_g1,TRINITY_DN46331_c0_g1,TRINITY_DN33966_c0_g2,TRINITY_DN48085_c0_g2,TRINITY_DN6803_c0_g1,TRINITY_DN73099_c0_g1,TRINITY_DN25301_c0_g1,TRINITY_DN3087_c2_g1,TRINITY_DN38569_c1_g1,TRINITY_DN53915_c0_g1,TRINITY_DN5281_c1_g1,TRINITY_DN79648_c1_g1,TRINITY_DN48669_c0_g1,TRINITY_DN50938_c0_g1,TRINITY_DN27533_c0_g2,TRINITY_DN51147_c1_g1,TRINITY_DN19915_c0_g1,TRINITY_DN23818_c1_g1,TRINITY_DN13466_c0_g1,TRINITY_DN1353_c1_g1,TRINITY_DN112411_c0_g1,TRINITY_DN18378_c0_g1,TRINITY_DN89588_c0_g1,TRINITY_DN37466_c0_g1,TRINITY_DN19319_c0_g1,TRINITY_DN1957_c1_g1,TRINITY_DN258_c0_g1,TRINITY_DN80202_c0_g1,TRINITY_DN1763_c0_g1,TRINITY_DN4489_c0_g1,TRINITY_DN48092_c0_g1,TRINITY_DN47701_c0_g1,TRINITY_DN177308_c0_g1,TRINITY_DN112261_c0_g1,TRINITY_DN83234_c0_g1,TRINITY_DN71158_c0_g1,TRINITY_DN9131_c0_g1,TRINITY_DN50159_c0_g1,TRINITY_DN68613_c0_g1,TRINITY_DN118405_c0_g2,TRINITY_DN2785_c0_g1,TRINITY_DN16601_c0_g1,TRINITY_DN1625_c0_g1,TRINITY_DN1658_c1_g2,TRINITY_DN20400_c0_g1,TRINITY_DN150233_c0_g1,TRINITY_DN10801_c0_g1,TRINITY_DN21431_c1_g1,TRINITY_DN2456_c0_g1,TRINITY_DN2373_c0_g1,TRINITY_DN115014_c0_g1,TRINITY_DN4881_c0_g1,TRINITY_DN5169_c0_g1,TRINITY_DN44012_c0_g1,TRINITY_DN383_c2_g1,TRINITY_DN15217_c0_g1,TRINITY_DN102839_c0_g1,TRINITY_DN3560_c0_g1,TRINITY_DN97640_c0_g2,TRINITY_DN20071_c0_g1,TRINITY_DN88225_c0_g1,TRINITY_DN13879_c3_g1,TRINITY_DN10980_c0_g1,TRINITY_DN46716_c1_g1,TRINITY_DN39333_c0_g2,TRINITY_DN4103_c0_g1,TRINITY_DN20024_c0_g1,TRINITY_DN174942_c0_g1,TRINITY_DN103709_c0_g1,TRINITY_DN76764_c0_g1,TRINITY_DN4060_c0_g1,TRINITY_DN105837_c0_g1,TRINITY_DN26875_c0_g1,TRINITY_DN68609_c0_g3,TRINITY_DN170367_c0_g1,TRINITY_DN13472_c0_g2,TRINITY_DN3703_c1_g2,TRINITY_DN50834_c0_g2,TRINITY_DN39437_c1_g1,TRINITY_DN17096_c0_g1,TRINITY_DN1462_c0_g1,TRINITY_DN104155_c0_g1,TRINITY_DN7186_c0_g2,TRINITY_DN202_c0_g1,TRINITY_DN7805_c1_g1,TRINITY_DN12859_c1_g1,TRINITY_DN11361_c0_g1,TRINITY_DN8251_c0_g1,TRINITY_DN105019_c0_g1,TRINITY_DN30881_c0_g1,TRINITY_DN77107_c0_g1,TRINITY_DN37987_c0_g1,TRINITY_DN37727_c0_g1,TRINITY_DN327_c0_g2,TRINITY_DN74264_c0_g1,TRINITY_DN62328_c0_g1,TRINITY_DN68665_c0_g4,TRINITY_DN1628_c0_g1,TRINITY_DN5897_c0_g1,TRINITY_DN31483_c0_g1,TRINITY_DN21934_c0_g2,TRINITY_DN72950_c0_g1,TRINITY_DN47676_c0_g1,TRINITY_DN45997_c0_g1,TRINITY_DN9048_c1_g2,TRINITY_DN26589_c0_g1,TRINITY_DN64174_c0_g1,TRINITY_DN49266_c0_g1,TRINITY_DN23752_c0_g1,TRINITY_DN64584_c0_g1,TRINITY_DN3396_c0_g2,TRINITY_DN58077_c0_g1,TRINITY_DN61828_c0_g1,TRINITY_DN5038_c0_g1,TRINITY_DN62407_c0_g1,TRINITY_DN9080_c0_g1,TRINITY_DN131700_c0_g2,TRINITY_DN16159_c0_g2,TRINITY_DN28234_c0_g1,TRINITY_DN13902_c0_g1,TRINITY_DN2118_c0_g1,TRINITY_DN25326_c0_g1,TRINITY_DN6890_c0_g1,TRINITY_DN10398_c0_g1,TRINITY_DN12599_c1_g1,TRINITY_DN16043_c0_g1,TRINITY_DN10295_c0_g1,TRINITY_DN7235_c1_g2,TRINITY_DN4051_c0_g1,TRINITY_DN108_c0_g3,TRINITY_DN36612_c0_g1,TRINITY_DN82663_c0_g1,TRINITY_DN33105_c3_g1,TRINITY_DN67637_c0_g1,TRINITY_DN44261_c0_g1,TRINITY_DN1832_c1_g1,TRINITY_DN6860_c0_g1,TRINITY_DN27911_c1_g1,TRINITY_DN7284_c0_g2,TRINITY_DN80645_c0_g1,TRINITY_DN6756_c0_g1,TRINITY_DN15241_c0_g1,TRINITY_DN18065_c0_g1,TRINITY_DN30510_c0_g1,TRINITY_DN40439_c0_g1,TRINITY_DN13312_c0_g3,TRINITY_DN35319_c0_g1,TRINITY_DN279_c1_g1,TRINITY_DN70580_c0_g1,TRINITY_DN94875_c0_g1,TRINITY_DN102494_c0_g2,TRINITY_DN107032_c1_g2,TRINITY_DN71872_c0_g1,TRINITY_DN8743_c0_g1,TRINITY_DN51000_c0_g1,TRINITY_DN16572_c0_g1,TRINITY_DN5898_c0_g1,TRINITY_DN27889_c0_g3,TRINITY_DN74824_c0_g1,TRINITY_DN18647_c0_g1,TRINITY_DN1601_c0_g1,TRINITY_DN95897_c0_g1,TRINITY_DN55457_c0_g2,TRINITY_DN19965_c0_g1,TRINITY_DN7129_c0_g1,TRINITY_DN15155_c0_g1,TRINITY_DN28998_c0_g2,TRINITY_DN14660_c0_g1,TRINITY_DN14204_c0_g1,TRINITY_DN79485_c1_g1,TRINITY_DN87039_c0_g1,TRINITY_DN41061_c0_g1,TRINITY_DN26776_c1_g1,TRINITY_DN111359_c0_g1,TRINITY_DN13325_c0_g1,TRINITY_DN50451_c0_g1,TRINITY_DN75423_c0_g1,TRINITY_DN55541_c0_g1,TRINITY_DN28521_c0_g1,TRINITY_DN175399_c0_g1,TRINITY_DN12180_c1_g2,TRINITY_DN54472_c0_g1,TRINITY_DN19131_c0_g1,TRINITY_DN36129_c0_g1,TRINITY_DN150026_c0_g1,TRINITY_DN5772_c0_g1,TRINITY_DN47904_c0_g1,TRINITY_DN26116_c0_g1,TRINITY_DN42054_c1_g1,TRINITY_DN887_c0_g1,TRINITY_DN31038_c0_g1,TRINITY_DN116074_c0_g1,TRINITY_DN7170_c0_g1,TRINITY_DN58201_c0_g1,TRINITY_DN76693_c0_g2,TRINITY_DN26654_c0_g1,TRINITY_DN1913_c0_g2,TRINITY_DN7910_c0_g1,TRINITY_DN123063_c2_g1,TRINITY_DN12796_c0_g1,TRINITY_DN30021_c0_g1,TRINITY_DN122466_c0_g1,TRINITY_DN8873_c0_g1,TRINITY_DN30908_c0_g1,TRINITY_DN27399_c0_g1,TRINITY_DN16152_c0_g1,TRINITY_DN23813_c0_g1,TRINITY_DN17757_c1_g1,TRINITY_DN56448_c0_g1,TRINITY_DN51984_c0_g1,TRINITY_DN8256_c0_g1,TRINITY_DN2164_c1_g1,TRINITY_DN98560_c0_g2,TRINITY_DN3968_c0_g1,TRINITY_DN52146_c0_g1,TRINITY_DN152235_c0_g2,TRINITY_DN6167_c0_g1,TRINITY_DN34318_c0_g1,TRINITY_DN434_c3_g1,TRINITY_DN80611_c0_g2,TRINITY_DN91743_c1_g1,TRINITY_DN34755_c0_g3,TRINITY_DN4351_c0_g1,TRINITY_DN34976_c1_g1,TRINITY_DN74133_c0_g1,TRINITY_DN4791_c1_g1,TRINITY_DN18214_c0_g1,TRINITY_DN38071_c1_g1,TRINITY_DN9023_c0_g1,TRINITY_DN51105_c0_g1,TRINITY_DN105684_c0_g1,TRINITY_DN44303_c0_g1,TRINITY_DN937_c0_g1,TRINITY_DN35116_c0_g1,TRINITY_DN88379_c0_g1,TRINITY_DN51286_c0_g2,TRINITY_DN138207_c0_g2,TRINITY_DN20752_c0_g1,TRINITY_DN153194_c0_g1,TRINITY_DN12671_c0_g1,TRINITY_DN29172_c0_g1,TRINITY_DN11766_c0_g1,TRINITY_DN9885_c0_g1,TRINITY_DN5263_c0_g2,TRINITY_DN170367_c0_g2,TRINITY_DN87978_c0_g2,TRINITY_DN1362_c1_g1,TRINITY_DN6330_c0_g1,TRINITY_DN22733_c0_g1,TRINITY_DN85974_c0_g2,TRINITY_DN119026_c0_g1,TRINITY_DN115575_c0_g1,TRINITY_DN92321_c0_g1,TRINITY_DN154541_c1_g1,TRINITY_DN7205_c0_g1,TRINITY_DN4138_c0_g1,TRINITY_DN30141_c0_g1,TRINITY_DN541_c0_g2,TRINITY_DN27788_c0_g1,TRINITY_DN17510_c0_g1,TRINITY_DN100092_c0_g1,TRINITY_DN2689_c1_g1,TRINITY_DN2664_c0_g1,TRINITY_DN3929_c0_g2,TRINITY_DN92553_c0_g1,TRINITY_DN24719_c0_g2,TRINITY_DN5643_c0_g1,TRINITY_DN934_c0_g1,TRINITY_DN42429_c0_g1,TRINITY_DN83869_c0_g1,TRINITY_DN77251_c1_g1,TRINITY_DN35744_c1_g1,TRINITY_DN93144_c0_g1,TRINITY_DN102370_c0_g1,TRINITY_DN9719_c0_g1,TRINITY_DN16794_c0_g1,TRINITY_DN45167_c0_g1,TRINITY_DN18453_c0_g1,TRINITY_DN131537_c0_g1,TRINITY_DN26319_c0_g1,TRINITY_DN16052_c1_g1,TRINITY_DN10171_c0_g1,TRINITY_DN27249_c1_g1,TRINITY_DN124821_c0_g1,TRINITY_DN291_c0_g1,TRINITY_DN122043_c0_g1,TRINITY_DN107229_c0_g2,TRINITY_DN14462_c1_g1,TRINITY_DN132198_c0_g1,TRINITY_DN26304_c0_g1,TRINITY_DN9529_c0_g1,TRINITY_DN2173_c0_g1,TRINITY_DN5512_c0_g1,TRINITY_DN1852_c0_g1,TRINITY_DN44345_c0_g4,TRINITY_DN133657_c0_g2,TRINITY_DN7919_c0_g1,TRINITY_DN65431_c0_g1,TRINITY_DN18510_c0_g1,TRINITY_DN22904_c0_g1,TRINITY_DN2925_c0_g1,TRINITY_DN37699_c0_g2,TRINITY_DN10124_c0_g1,TRINITY_DN18309_c0_g2,TRINITY_DN3497_c0_g2,TRINITY_DN31464_c0_g1,TRINITY_DN98121_c0_g1,TRINITY_DN6410_c0_g1,TRINITY_DN14198_c0_g1,TRINITY_DN60217_c0_g1,TRINITY_DN18785_c0_g1,TRINITY_DN9583_c0_g1,TRINITY_DN17160_c0_g1,TRINITY_DN881_c0_g2,TRINITY_DN117060_c0_g1,TRINITY_DN69783_c0_g1,TRINITY_DN1006_c1_g1,TRINITY_DN82946_c0_g1,TRINITY_DN93865_c0_g1,TRINITY_DN81693_c0_g1,TRINITY_DN71951_c0_g1,TRINITY_DN121816_c1_g1,TRINITY_DN24786_c0_g2,TRINITY_DN113779_c0_g1,TRINITY_DN84417_c0_g1,TRINITY_DN16618_c0_g1,TRINITY_DN61994_c0_g1,TRINITY_DN60338_c0_g4,TRINITY_DN15260_c0_g1,TRINITY_DN15073_c0_g2,TRINITY_DN161023_c0_g1,TRINITY_DN173426_c0_g1,TRINITY_DN78597_c0_g1,TRINITY_DN14456_c0_g1,TRINITY_DN26371_c0_g2,TRINITY_DN49649_c0_g2,TRINITY_DN152355_c1_g2,TRINITY_DN188091_c0_g1,TRINITY_DN32031_c0_g1,TRINITY_DN4791_c1_g3,TRINITY_DN301_c0_g1,TRINITY_DN21542_c0_g2,TRINITY_DN4695_c0_g1,TRINITY_DN6189_c0_g1,TRINITY_DN66159_c0_g1,TRINITY_DN12243_c0_g1,TRINITY_DN59791_c0_g2,TRINITY_DN45028_c0_g1,TRINITY_DN83324_c0_g2,TRINITY_DN65254_c0_g1,TRINITY_DN66954_c0_g1,TRINITY_DN4269_c0_g1,TRINITY_DN29385_c0_g2,TRINITY_DN2711_c0_g1,TRINITY_DN1546_c2_g1,TRINITY_DN18027_c1_g2,TRINITY_DN93426_c0_g1,TRINITY_DN8549_c1_g1,TRINITY_DN124768_c0_g1,TRINITY_DN140907_c0_g2,TRINITY_DN171605_c0_g1,TRINITY_DN81781_c0_g1,TRINITY_DN10656_c1_g1,TRINITY_DN161167_c0_g2,TRINITY_DN14380_c0_g1,TRINITY_DN1580_c0_g1,TRINITY_DN2790_c0_g1,TRINITY_DN107930_c0_g1,TRINITY_DN16473_c0_g1,TRINITY_DN22863_c0_g1,TRINITY_DN55371_c0_g1,TRINITY_DN70779_c0_g1,TRINITY_DN22411_c0_g1,TRINITY_DN66097_c0_g1,TRINITY_DN26596_c0_g1,TRINITY_DN524_c1_g2,TRINITY_DN6887_c0_g1,TRINITY_DN104111_c0_g1,TRINITY_DN80161_c0_g2,TRINITY_DN122644_c0_g1,TRINITY_DN18968_c0_g1,TRINITY_DN8797_c0_g1,TRINITY_DN3936_c0_g1,TRINITY_DN1531_c0_g1,TRINITY_DN5569_c2_g1,TRINITY_DN98189_c0_g1,TRINITY_DN73745_c0_g1,TRINITY_DN35018_c0_g1,TRINITY_DN139731_c0_g1,TRINITY_DN98684_c0_g1,TRINITY_DN662_c3_g1,TRINITY_DN45621_c0_g2,TRINITY_DN48830_c0_g1,TRINITY_DN67777_c0_g1,TRINITY_DN150780_c0_g1,TRINITY_DN4857_c0_g1,TRINITY_DN8138_c0_g1,TRINITY_DN2856_c0_g1,TRINITY_DN3881_c0_g2,TRINITY_DN59807_c0_g1,TRINITY_DN117267_c1_g1,TRINITY_DN98626_c0_g2,TRINITY_DN107846_c0_g1,TRINITY_DN114795_c0_g1,TRINITY_DN15169_c0_g1,TRINITY_DN90267_c0_g1,TRINITY_DN90418_c0_g1,TRINITY_DN2654_c0_g1,TRINITY_DN4238_c0_g1,TRINITY_DN3519_c0_g1,TRINITY_DN16600_c0_g1,TRINITY_DN3263_c0_g1,TRINITY_DN26591_c1_g1,TRINITY_DN11820_c1_g1,TRINITY_DN53353_c0_g1,TRINITY_DN40787_c0_g1,TRINITY_DN4993_c1_g1,TRINITY_DN2858_c1_g1,TRINITY_DN24442_c0_g1,TRINITY_DN14378_c0_g1,TRINITY_DN17016_c0_g1,TRINITY_DN110273_c0_g1,TRINITY_DN103891_c0_g2,TRINITY_DN49825_c0_g1,TRINITY_DN80684_c0_g1,TRINITY_DN29422_c0_g1,TRINITY_DN69120_c0_g2,TRINITY_DN141797_c0_g1,TRINITY_DN10187_c0_g1,TRINITY_DN53167_c0_g2,TRINITY_DN116068_c0_g3,TRINITY_DN81595_c0_g1,TRINITY_DN110945_c0_g1,TRINITY_DN184550_c0_g1,TRINITY_DN147511_c0_g1,TRINITY_DN5257_c1_g1,TRINITY_DN85714_c0_g1,TRINITY_DN4391_c0_g1,TRINITY_DN50074_c0_g2,TRINITY_DN11624_c0_g1,TRINITY_DN90816_c0_g1,TRINITY_DN9217_c0_g1,TRINITY_DN134569_c0_g1,TRINITY_DN12181_c0_g1,TRINITY_DN482_c0_g1,TRINITY_DN759_c2_g2,TRINITY_DN117795_c0_g1,TRINITY_DN100954_c0_g1,TRINITY_DN61700_c0_g1,TRINITY_DN63609_c0_g1,TRINITY_DN119184_c0_g1,TRINITY_DN98954_c0_g1,TRINITY_DN55140_c0_g1,TRINITY_DN48327_c0_g1,TRINITY_DN2890_c0_g1,TRINITY_DN36731_c0_g1,TRINITY_DN8037_c0_g1,TRINITY_DN6637_c0_g1,TRINITY_DN56421_c1_g1,TRINITY_DN1846_c1_g1,TRINITY_DN47980_c0_g2,TRINITY_DN26478_c0_g1,TRINITY_DN181605_c0_g1,TRINITY_DN5440_c3_g1,TRINITY_DN8655_c0_g1,TRINITY_DN10441_c1_g1,TRINITY_DN8169_c0_g1,TRINITY_DN1020_c0_g1,TRINITY_DN21564_c0_g1,TRINITY_DN37534_c0_g1,TRINITY_DN733_c0_g1,TRINITY_DN44599_c0_g1,TRINITY_DN36397_c0_g1,TRINITY_DN70266_c0_g1,TRINITY_DN13157_c0_g1,TRINITY_DN19792_c0_g1,TRINITY_DN3212_c0_g1,TRINITY_DN51018_c0_g1,TRINITY_DN18516_c0_g2,TRINITY_DN34279_c0_g1,TRINITY_DN1038_c6_g1,TRINITY_DN1273_c0_g2,TRINITY_DN35945_c0_g1,TRINITY_DN94894_c0_g1,TRINITY_DN108935_c0_g3,TRINITY_DN99273_c0_g1,TRINITY_DN37514_c0_g2,TRINITY_DN4675_c6_g1,TRINITY_DN2294_c1_g1,TRINITY_DN8266_c0_g1,TRINITY_DN10890_c0_g1,TRINITY_DN22594_c0_g1,TRINITY_DN123929_c0_g1,TRINITY_DN5516_c0_g2,TRINITY_DN61162_c0_g2,TRINITY_DN42143_c0_g1,TRINITY_DN5444_c0_g2,TRINITY_DN32168_c0_g1,TRINITY_DN1515_c0_g1,TRINITY_DN63725_c0_g1,TRINITY_DN56384_c0_g1,TRINITY_DN19563_c0_g1,TRINITY_DN27394_c1_g2,TRINITY_DN31548_c0_g1,TRINITY_DN52984_c0_g1,TRINITY_DN13800_c0_g1,TRINITY_DN2410_c0_g1,TRINITY_DN761_c0_g1,TRINITY_DN393_c1_g1,TRINITY_DN2774_c9_g1,TRINITY_DN137052_c0_g1,TRINITY_DN7539_c0_g1,TRINITY_DN101810_c0_g2,TRINITY_DN11496_c0_g1,TRINITY_DN4495_c0_g1,TRINITY_DN9086_c0_g1,TRINITY_DN25743_c0_g1,TRINITY_DN25420_c0_g1,TRINITY_DN58723_c0_g1,TRINITY_DN18850_c0_g1,TRINITY_DN13774_c0_g1,TRINITY_DN30822_c1_g1,TRINITY_DN74351_c0_g1,TRINITY_DN779_c0_g1,TRINITY_DN4545_c0_g1,TRINITY_DN9816_c0_g1,TRINITY_DN17566_c1_g1,TRINITY_DN45351_c0_g1,TRINITY_DN12086_c0_g1,TRINITY_DN108804_c0_g1,TRINITY_DN15403_c1_g1,TRINITY_DN23268_c0_g1,TRINITY_DN23417_c0_g1,TRINITY_DN41770_c0_g1,TRINITY_DN112987_c0_g1,TRINITY_DN40844_c0_g1,TRINITY_DN21760_c0_g1,TRINITY_DN7704_c0_g1,TRINITY_DN89617_c0_g3,TRINITY_DN7625_c0_g1,TRINITY_DN38828_c1_g1,TRINITY_DN44321_c0_g1,TRINITY_DN1029_c0_g1,TRINITY_DN7916_c0_g1,TRINITY_DN21180_c1_g1,TRINITY_DN4319_c0_g1,TRINITY_DN84854_c0_g1,TRINITY_DN47345_c0_g1,TRINITY_DN21367_c0_g2,TRINITY_DN6714_c0_g1,TRINITY_DN134032_c0_g1,TRINITY_DN44468_c0_g1,TRINITY_DN19322_c0_g1,TRINITY_DN275_c1_g1,TRINITY_DN13549_c1_g1,TRINITY_DN31802_c0_g1,TRINITY_DN8016_c0_g1,TRINITY_DN15830_c0_g1,TRINITY_DN148702_c0_g1,TRINITY_DN12071_c0_g2,TRINITY_DN142860_c0_g1,TRINITY_DN67886_c0_g1,TRINITY_DN47200_c0_g1,TRINITY_DN2909_c0_g1,TRINITY_DN3623_c0_g2,TRINITY_DN31108_c0_g1,TRINITY_DN9487_c0_g1,TRINITY_DN176362_c0_g1,TRINITY_DN1412_c0_g1,TRINITY_DN24242_c0_g1,TRINITY_DN2454_c0_g1,TRINITY_DN3048_c0_g1,TRINITY_DN8380_c1_g1,TRINITY_DN1349_c0_g1,TRINITY_DN8337_c0_g1,TRINITY_DN108_c0_g1,TRINITY_DN2952_c0_g1,TRINITY_DN3621_c0_g1,TRINITY_DN16015_c0_g1,TRINITY_DN43253_c1_g1,TRINITY_DN11413_c0_g1,TRINITY_DN90114_c0_g1,TRINITY_DN91669_c0_g1,TRINITY_DN32773_c0_g1,TRINITY_DN65213_c0_g1,TRINITY_DN111823_c0_g1,TRINITY_DN180650_c0_g1,TRINITY_DN24844_c0_g1,TRINITY_DN26757_c0_g1,TRINITY_DN227_c2_g1,TRINITY_DN2065_c0_g1,TRINITY_DN18462_c0_g2,TRINITY_DN41788_c0_g1,TRINITY_DN101395_c0_g1,TRINITY_DN49550_c0_g1,TRINITY_DN9134_c0_g1,TRINITY_DN21158_c1_g1,TRINITY_DN6031_c0_g1,TRINITY_DN10898_c0_g1,TRINITY_DN36495_c0_g1,TRINITY_DN60320_c0_g1,TRINITY_DN114285_c0_g1,TRINITY_DN93555_c0_g1,TRINITY_DN46360_c0_g2,TRINITY_DN27579_c0_g1,TRINITY_DN37268_c1_g1,TRINITY_DN3901_c1_g2,TRINITY_DN28855_c0_g1,TRINITY_DN34295_c0_g1,TRINITY_DN100511_c0_g1,TRINITY_DN41364_c0_g1,TRINITY_DN6804_c0_g2,TRINITY_DN32046_c0_g1,TRINITY_DN8348_c0_g2,TRINITY_DN92865_c0_g1,TRINITY_DN83974_c0_g1,TRINITY_DN43722_c0_g2,TRINITY_DN35605_c0_g1,TRINITY_DN28899_c0_g1,TRINITY_DN8210_c0_g1,TRINITY_DN35196_c0_g1,TRINITY_DN22670_c0_g2,TRINITY_DN61303_c0_g1,TRINITY_DN87701_c0_g1,TRINITY_DN1353_c1_g3,TRINITY_DN6810_c0_g1,TRINITY_DN103110_c0_g1,TRINITY_DN39673_c0_g1,TRINITY_DN2496_c0_g1,TRINITY_DN31351_c0_g1,TRINITY_DN9186_c0_g1,TRINITY_DN8338_c0_g1,TRINITY_DN43695_c0_g1,TRINITY_DN4154_c0_g1,TRINITY_DN2780_c1_g1,TRINITY_DN25833_c0_g1,TRINITY_DN58207_c0_g1,TRINITY_DN10580_c0_g1,TRINITY_DN3989_c0_g1,TRINITY_DN165402_c0_g1,TRINITY_DN11872_c0_g1,TRINITY_DN2168_c0_g1,TRINITY_DN64930_c0_g1,TRINITY_DN176161_c0_g1,TRINITY_DN81439_c0_g1,TRINITY_DN160971_c0_g1,TRINITY_DN11221_c0_g1,TRINITY_DN24886_c0_g1,TRINITY_DN14938_c3_g1,TRINITY_DN112316_c1_g2,TRINITY_DN2741_c1_g2,TRINITY_DN15653_c0_g1,TRINITY_DN607_c0_g1,TRINITY_DN34051_c0_g2,TRINITY_DN145808_c0_g1,TRINITY_DN10049_c0_g1,TRINITY_DN23114_c0_g1,TRINITY_DN110690_c0_g1,TRINITY_DN62843_c0_g1,TRINITY_DN65473_c0_g3,TRINITY_DN15657_c2_g1,TRINITY_DN135710_c0_g1,TRINITY_DN83469_c0_g2,TRINITY_DN77698_c0_g1,TRINITY_DN2114_c1_g1,TRINITY_DN8103_c0_g1,TRINITY_DN12835_c0_g1,TRINITY_DN99255_c0_g1,TRINITY_DN52147_c1_g1,TRINITY_DN143418_c0_g1,TRINITY_DN22655_c0_g1,TRINITY_DN1894_c0_g2,TRINITY_DN4095_c1_g1,TRINITY_DN42439_c0_g1,TRINITY_DN118675_c0_g1,TRINITY_DN18097_c0_g2,TRINITY_DN40322_c0_g1,TRINITY_DN36208_c0_g2,TRINITY_DN2334_c0_g1,TRINITY_DN25934_c0_g1,TRINITY_DN3881_c3_g1,TRINITY_DN9350_c1_g1,TRINITY_DN13904_c0_g2,TRINITY_DN44354_c0_g1,TRINITY_DN9521_c0_g1,TRINITY_DN23391_c1_g1,TRINITY_DN79131_c0_g1,TRINITY_DN46904_c0_g1,TRINITY_DN42105_c0_g1,TRINITY_DN702_c1_g1,TRINITY_DN6469_c0_g1,TRINITY_DN1821_c1_g1,TRINITY_DN7911_c0_g1,TRINITY_DN96931_c0_g1,TRINITY_DN17147_c0_g1,TRINITY_DN2420_c4_g1,TRINITY_DN44718_c0_g1,TRINITY_DN55744_c0_g1,TRINITY_DN23986_c0_g1,TRINITY_DN5698_c0_g1,TRINITY_DN6445_c0_g2,TRINITY_DN6357_c0_g1,TRINITY_DN140907_c0_g1,TRINITY_DN134460_c1_g1,TRINITY_DN713_c0_g1,TRINITY_DN166809_c0_g1,TRINITY_DN765_c0_g1,TRINITY_DN18641_c0_g1,TRINITY_DN856_c2_g1,TRINITY_DN10284_c0_g1,TRINITY_DN2097_c0_g1,TRINITY_DN44234_c0_g3,TRINITY_DN8369_c0_g1,TRINITY_DN16409_c0_g1,TRINITY_DN15683_c0_g1,TRINITY_DN8946_c0_g1,TRINITY_DN98224_c1_g2,TRINITY_DN47798_c0_g1,TRINITY_DN42809_c0_g1,TRINITY_DN3351_c0_g2,TRINITY_DN72847_c0_g1,TRINITY_DN4543_c4_g1,TRINITY_DN5019_c0_g1,TRINITY_DN27271_c0_g1,TRINITY_DN51492_c0_g1,TRINITY_DN8689_c0_g1,TRINITY_DN4527_c0_g1,TRINITY_DN134563_c0_g1,TRINITY_DN79646_c0_g1,TRINITY_DN124_c1_g1,TRINITY_DN23057_c0_g1,TRINITY_DN11430_c0_g1,TRINITY_DN114895_c0_g1,TRINITY_DN89860_c0_g1,TRINITY_DN86841_c1_g1,TRINITY_DN16222_c0_g1,TRINITY_DN1652_c0_g1,TRINITY_DN83351_c0_g2,TRINITY_DN13879_c1_g1,TRINITY_DN72542_c0_g1,TRINITY_DN28059_c1_g1,TRINITY_DN62330_c0_g1,TRINITY_DN250_c0_g2,TRINITY_DN23418_c0_g1,TRINITY_DN30641_c0_g1,TRINITY_DN160648_c0_g1,TRINITY_DN29690_c0_g1,TRINITY_DN124048_c0_g1,TRINITY_DN11368_c0_g1,TRINITY_DN1449_c1_g1,TRINITY_DN128287_c0_g1,TRINITY_DN96457_c0_g1,TRINITY_DN96146_c0_g1,TRINITY_DN163810_c0_g1,TRINITY_DN20767_c0_g1,TRINITY_DN105684_c1_g1,TRINITY_DN12171_c0_g1,TRINITY_DN98590_c1_g1,TRINITY_DN3021_c1_g1,TRINITY_DN66023_c0_g1,TRINITY_DN15716_c0_g2,TRINITY_DN68280_c0_g1,TRINITY_DN23832_c0_g3,TRINITY_DN12228_c0_g1,TRINITY_DN8443_c0_g1,TRINITY_DN33324_c0_g1,TRINITY_DN32729_c0_g2,TRINITY_DN95745_c0_g1,TRINITY_DN109870_c0_g1,TRINITY_DN630_c1_g2,TRINITY_DN50257_c0_g1,TRINITY_DN17_c0_g1,TRINITY_DN41018_c0_g1,TRINITY_DN1962_c2_g3,TRINITY_DN44053_c1_g1,TRINITY_DN8623_c0_g1,TRINITY_DN21058_c0_g1,TRINITY_DN12562_c0_g1,TRINITY_DN94750_c0_g1,TRINITY_DN32947_c0_g1,TRINITY_DN36295_c0_g1,TRINITY_DN16329_c0_g1,TRINITY_DN10612_c0_g1,TRINITY_DN3502_c0_g1,TRINITY_DN35916_c0_g1,TRINITY_DN26851_c1_g1,TRINITY_DN29749_c0_g1,TRINITY_DN20956_c0_g1,TRINITY_DN175451_c1_g1,TRINITY_DN5472_c0_g1,TRINITY_DN104568_c1_g1,TRINITY_DN2655_c1_g3,TRINITY_DN50041_c0_g1,TRINITY_DN1139_c0_g2,TRINITY_DN2034_c0_g1,TRINITY_DN30834_c0_g1,TRINITY_DN64095_c0_g2,TRINITY_DN163861_c0_g1,TRINITY_DN12416_c0_g1,TRINITY_DN3405_c0_g1,TRINITY_DN14065_c0_g1,TRINITY_DN109014_c0_g2,TRINITY_DN17256_c0_g1,TRINITY_DN113508_c0_g1,TRINITY_DN897_c1_g1,TRINITY_DN30870_c0_g1,TRINITY_DN156439_c0_g1,TRINITY_DN87468_c0_g1,TRINITY_DN10213_c0_g1,TRINITY_DN173875_c0_g1,TRINITY_DN59199_c0_g2,TRINITY_DN38254_c0_g1,TRINITY_DN29611_c0_g1,TRINITY_DN9410_c0_g1,TRINITY_DN103480_c0_g1,TRINITY_DN146906_c0_g1,TRINITY_DN30667_c0_g1,TRINITY_DN5944_c0_g1,TRINITY_DN35729_c0_g1,TRINITY_DN42654_c0_g1,TRINITY_DN40993_c0_g1,TRINITY_DN10784_c0_g1,TRINITY_DN8657_c0_g1,TRINITY_DN2993_c0_g1,TRINITY_DN406_c1_g1,TRINITY_DN42159_c0_g1,TRINITY_DN6635_c0_g1,TRINITY_DN7058_c0_g2,TRINITY_DN167762_c0_g1,TRINITY_DN3261_c2_g1,TRINITY_DN2894_c0_g1,TRINITY_DN13284_c0_g1,TRINITY_DN12323_c0_g1,TRINITY_DN25336_c0_g1,TRINITY_DN1485_c3_g1,TRINITY_DN123929_c0_g2,TRINITY_DN5592_c0_g1,TRINITY_DN14709_c0_g1,TRINITY_DN73507_c0_g3,TRINITY_DN922_c0_g1,TRINITY_DN4396_c0_g1,TRINITY_DN8602_c0_g1,TRINITY_DN84792_c0_g1,TRINITY_DN65633_c0_g1,TRINITY_DN12054_c0_g1,TRINITY_DN12697_c0_g1,TRINITY_DN3308_c0_g3,TRINITY_DN38190_c0_g1,TRINITY_DN15645_c0_g1,TRINITY_DN292_c1_g1,TRINITY_DN5742_c1_g1,TRINITY_DN61130_c0_g1,TRINITY_DN73693_c1_g1,TRINITY_DN325_c3_g1,TRINITY_DN118815_c0_g1,TRINITY_DN248_c1_g3,TRINITY_DN95063_c0_g1,TRINITY_DN39792_c0_g1,TRINITY_DN69848_c0_g1,TRINITY_DN56857_c1_g1,TRINITY_DN33055_c0_g1,TRINITY_DN352_c0_g1,TRINITY_DN29331_c2_g1,TRINITY_DN210_c0_g1,TRINITY_DN17514_c0_g2,TRINITY_DN9487_c1_g3,TRINITY_DN4456_c0_g1,TRINITY_DN19282_c0_g1,TRINITY_DN17474_c0_g1,TRINITY_DN24797_c0_g1,TRINITY_DN19953_c0_g1,TRINITY_DN5358_c0_g1,TRINITY_DN2830_c0_g1,TRINITY_DN11125_c0_g1,TRINITY_DN49_c0_g1,TRINITY_DN27676_c0_g1,TRINITY_DN11324_c0_g1,TRINITY_DN24379_c0_g1,TRINITY_DN58001_c0_g1,TRINITY_DN22067_c0_g1,TRINITY_DN52619_c0_g1,TRINITY_DN123483_c0_g1,TRINITY_DN56543_c0_g1,TRINITY_DN22478_c0_g1,TRINITY_DN59552_c0_g1,TRINITY_DN46040_c0_g1,TRINITY_DN41985_c0_g1,TRINITY_DN18263_c0_g1,TRINITY_DN64733_c0_g1,TRINITY_DN7262_c0_g1,TRINITY_DN50544_c0_g1,TRINITY_DN15409_c2_g1,TRINITY_DN24975_c0_g1,TRINITY_DN87527_c0_g1,TRINITY_DN17767_c1_g1,TRINITY_DN150393_c0_g1,TRINITY_DN31049_c0_g1,TRINITY_DN42330_c0_g1,TRINITY_DN9617_c0_g1,TRINITY_DN77348_c0_g1,TRINITY_DN120466_c0_g1,TRINITY_DN30317_c0_g1,TRINITY_DN5084_c0_g1,TRINITY_DN76421_c0_g1,TRINITY_DN50622_c0_g1,TRINITY_DN52656_c0_g1,TRINITY_DN736_c0_g1,TRINITY_DN31206_c0_g1,TRINITY_DN2946_c0_g1,TRINITY_DN33142_c0_g1,TRINITY_DN27164_c0_g1,TRINITY_DN172</t>
  </si>
  <si>
    <t>GO:0022610</t>
  </si>
  <si>
    <t>biological adhesion</t>
  </si>
  <si>
    <t>TRINITY_DN63725_c0_g1,TRINITY_DN19208_c0_g1,TRINITY_DN6793_c0_g1,TRINITY_DN102409_c0_g1,TRINITY_DN42060_c0_g1,TRINITY_DN263_c1_g1,TRINITY_DN6136_c0_g1,TRINITY_DN54879_c0_g1,TRINITY_DN96457_c0_g1,TRINITY_DN185217_c0_g1,TRINITY_DN10454_c0_g1,TRINITY_DN2073_c0_g1,TRINITY_DN9800_c0_g1,TRINITY_DN75490_c0_g1,TRINITY_DN6820_c1_g1,TRINITY_DN152150_c0_g1,TRINITY_DN1833_c0_g1,TRINITY_DN28938_c0_g2,TRINITY_DN1378_c0_g1,TRINITY_DN3560_c0_g1,TRINITY_DN18560_c0_g1,TRINITY_DN93625_c0_g1,TRINITY_DN509_c0_g1,TRINITY_DN6700_c0_g1,TRINITY_DN27801_c0_g1,TRINITY_DN41766_c0_g1,TRINITY_DN4777_c0_g1,TRINITY_DN24710_c0_g2,TRINITY_DN1761_c0_g2,TRINITY_DN45838_c0_g1,TRINITY_DN21431_c1_g1,TRINITY_DN13117_c0_g1,TRINITY_DN13593_c0_g1,TRINITY_DN7000_c1_g1,TRINITY_DN850_c0_g1,TRINITY_DN40237_c0_g1,TRINITY_DN8038_c0_g1,TRINITY_DN1111_c1_g1,TRINITY_DN1485_c3_g1,TRINITY_DN16170_c3_g1,TRINITY_DN13741_c0_g1,TRINITY_DN30468_c0_g2,TRINITY_DN12262_c0_g1,TRINITY_DN15014_c0_g1,TRINITY_DN3508_c0_g2,TRINITY_DN37932_c0_g1,TRINITY_DN125234_c0_g1,TRINITY_DN1761_c0_g1,TRINITY_DN1761_c0_g3,TRINITY_DN38421_c0_g1,TRINITY_DN24710_c0_g1,TRINITY_DN45351_c0_g1,TRINITY_DN34920_c0_g1,TRINITY_DN54879_c0_g2,TRINITY_DN8803_c0_g1,TRINITY_DN65112_c0_g3,TRINITY_DN30510_c0_g1,TRINITY_DN1904_c0_g1,TRINITY_DN111937_c1_g1,TRINITY_DN63725_c0_g2,TRINITY_DN1833_c2_g1,TRINITY_DN91836_c0_g1,TRINITY_DN71_c0_g1,TRINITY_DN56908_c0_g1,TRINITY_DN52110_c0_g1,TRINITY_DN11788_c0_g1,TRINITY_DN6832_c1_g1,TRINITY_DN142484_c0_g1,TRINITY_DN11107_c0_g1,TRINITY_DN182931_c0_g1,TRINITY_DN557_c1_g1,TRINITY_DN2855_c0_g1,TRINITY_DN120386_c0_g1,TRINITY_DN80206_c0_g1</t>
  </si>
  <si>
    <t>GO:0023052</t>
  </si>
  <si>
    <t>signaling</t>
  </si>
  <si>
    <t>TRINITY_DN3767_c0_g1,TRINITY_DN17356_c0_g1,TRINITY_DN48293_c0_g1,TRINITY_DN10360_c0_g2,TRINITY_DN14832_c0_g1,TRINITY_DN16115_c0_g1,TRINITY_DN14258_c0_g1,TRINITY_DN2909_c2_g1,TRINITY_DN72735_c0_g1,TRINITY_DN38284_c0_g2,TRINITY_DN7036_c0_g1,TRINITY_DN1904_c0_g1,TRINITY_DN714_c0_g1,TRINITY_DN43033_c1_g1,TRINITY_DN51625_c0_g1,TRINITY_DN17304_c0_g1,TRINITY_DN8840_c0_g1,TRINITY_DN5556_c0_g1,TRINITY_DN1816_c0_g1,TRINITY_DN49820_c0_g1,TRINITY_DN2149_c0_g1,TRINITY_DN85695_c0_g4,TRINITY_DN2024_c0_g1,TRINITY_DN103769_c0_g1,TRINITY_DN12447_c0_g1,TRINITY_DN43563_c0_g2,TRINITY_DN184354_c0_g1,TRINITY_DN71331_c0_g1,TRINITY_DN1894_c0_g1,TRINITY_DN13226_c0_g1,TRINITY_DN1034_c0_g1,TRINITY_DN6595_c0_g1,TRINITY_DN86532_c0_g2,TRINITY_DN68990_c0_g1,TRINITY_DN9277_c1_g1,TRINITY_DN952_c0_g1,TRINITY_DN49401_c0_g1,TRINITY_DN3982_c0_g1,TRINITY_DN13233_c0_g1,TRINITY_DN3351_c0_g1,TRINITY_DN5967_c0_g1,TRINITY_DN39766_c0_g1,TRINITY_DN72467_c0_g1,TRINITY_DN47259_c0_g1,TRINITY_DN6445_c0_g1,TRINITY_DN24409_c0_g1,TRINITY_DN26940_c0_g1,TRINITY_DN4124_c1_g1,TRINITY_DN142812_c0_g1,TRINITY_DN44177_c0_g1,TRINITY_DN9332_c0_g1,TRINITY_DN35517_c0_g1,TRINITY_DN6793_c0_g1,TRINITY_DN9706_c0_g1,TRINITY_DN27918_c0_g1,TRINITY_DN100418_c0_g2,TRINITY_DN151141_c0_g1,TRINITY_DN42626_c0_g1,TRINITY_DN1487_c0_g1,TRINITY_DN18072_c0_g1,TRINITY_DN38384_c0_g1,TRINITY_DN17613_c0_g1,TRINITY_DN21721_c0_g1,TRINITY_DN6804_c0_g1,TRINITY_DN192663_c0_g1,TRINITY_DN6321_c0_g1,TRINITY_DN1517_c0_g2,TRINITY_DN5511_c0_g1,TRINITY_DN22171_c0_g1,TRINITY_DN6964_c0_g1,TRINITY_DN173732_c0_g1,TRINITY_DN58348_c0_g1,TRINITY_DN6903_c0_g1,TRINITY_DN43046_c0_g1,TRINITY_DN10083_c1_g1,TRINITY_DN3037_c0_g1,TRINITY_DN53464_c0_g1,TRINITY_DN35709_c0_g1,TRINITY_DN36252_c0_g1,TRINITY_DN17545_c0_g1,TRINITY_DN11644_c0_g1,TRINITY_DN78458_c0_g1,TRINITY_DN9650_c2_g1,TRINITY_DN59274_c1_g1,TRINITY_DN2609_c0_g1,TRINITY_DN14546_c0_g1,TRINITY_DN37932_c0_g1,TRINITY_DN6176_c0_g1,TRINITY_DN50775_c0_g1,TRINITY_DN156234_c0_g1,TRINITY_DN3901_c1_g1,TRINITY_DN5590_c0_g1,TRINITY_DN91550_c0_g1,TRINITY_DN11944_c0_g1,TRINITY_DN176769_c0_g1,TRINITY_DN7796_c0_g1,TRINITY_DN3927_c1_g1,TRINITY_DN89896_c0_g1,TRINITY_DN9806_c0_g1,TRINITY_DN167188_c0_g1,TRINITY_DN4674_c0_g1,TRINITY_DN19702_c1_g1,TRINITY_DN35065_c0_g1,TRINITY_DN129604_c0_g3,TRINITY_DN15789_c0_g1,TRINITY_DN6655_c1_g2,TRINITY_DN8740_c0_g1,TRINITY_DN2652_c0_g1,TRINITY_DN40414_c0_g1,TRINITY_DN36999_c0_g1,TRINITY_DN34498_c0_g1,TRINITY_DN26510_c0_g1,TRINITY_DN21904_c1_g1,TRINITY_DN45189_c0_g1,TRINITY_DN134902_c0_g1,TRINITY_DN19350_c0_g1,TRINITY_DN2533_c2_g1,TRINITY_DN71586_c0_g1,TRINITY_DN5882_c0_g1,TRINITY_DN21368_c0_g1,TRINITY_DN4776_c0_g1,TRINITY_DN26414_c0_g1,TRINITY_DN15692_c0_g1,TRINITY_DN4052_c0_g1,TRINITY_DN86162_c0_g1,TRINITY_DN12736_c0_g1,TRINITY_DN68648_c0_g1,TRINITY_DN35568_c0_g1,TRINITY_DN1255_c0_g1,TRINITY_DN17016_c2_g1,TRINITY_DN13549_c0_g1,TRINITY_DN4379_c1_g1,TRINITY_DN477_c3_g2,TRINITY_DN79887_c0_g1,TRINITY_DN22958_c0_g1,TRINITY_DN61795_c0_g1,TRINITY_DN61551_c0_g1,TRINITY_DN56150_c0_g1,TRINITY_DN84327_c0_g2,TRINITY_DN87800_c0_g1,TRINITY_DN11491_c0_g1,TRINITY_DN5472_c0_g2,TRINITY_DN18193_c0_g1,TRINITY_DN17020_c0_g2,TRINITY_DN48629_c0_g1,TRINITY_DN12740_c0_g1,TRINITY_DN8879_c0_g1,TRINITY_DN4758_c0_g4,TRINITY_DN117508_c0_g1,TRINITY_DN1001_c6_g1,TRINITY_DN160249_c0_g1,TRINITY_DN42802_c0_g1,TRINITY_DN41387_c0_g1,TRINITY_DN144473_c0_g1,TRINITY_DN42618_c0_g1,TRINITY_DN6108_c0_g1,TRINITY_DN45531_c0_g1,TRINITY_DN42432_c0_g1,TRINITY_DN185166_c0_g1,TRINITY_DN45212_c0_g1,TRINITY_DN16659_c0_g1,TRINITY_DN96518_c0_g1,TRINITY_DN16995_c0_g1,TRINITY_DN15069_c0_g1,TRINITY_DN78574_c0_g1,TRINITY_DN2140_c0_g1,TRINITY_DN18424_c0_g1,TRINITY_DN40931_c1_g1,TRINITY_DN8306_c0_g1,TRINITY_DN14453_c0_g2,TRINITY_DN36482_c0_g1,TRINITY_DN12408_c0_g1,TRINITY_DN41191_c0_g1,TRINITY_DN800_c1_g1,TRINITY_DN121110_c2_g1,TRINITY_DN9227_c1_g1,TRINITY_DN54681_c0_g1,TRINITY_DN126159_c1_g2,TRINITY_DN443_c0_g3,TRINITY_DN30531_c0_g1,TRINITY_DN21274_c0_g1,TRINITY_DN4998_c0_g1,TRINITY_DN8561_c0_g1,TRINITY_DN18159_c0_g1,TRINITY_DN761_c1_g1,TRINITY_DN16473_c2_g1,TRINITY_DN393_c0_g1,TRINITY_DN127037_c1_g1,TRINITY_DN35377_c0_g1,TRINITY_DN13956_c0_g1,TRINITY_DN37218_c0_g1,TRINITY_DN4713_c1_g1,TRINITY_DN18239_c0_g1,TRINITY_DN33885_c0_g1,TRINITY_DN3272_c1_g1,TRINITY_DN285_c0_g1,TRINITY_DN6021_c0_g1,TRINITY_DN6105_c0_g1,TRINITY_DN5683_c0_g1,TRINITY_DN132888_c0_g1,TRINITY_DN84227_c0_g1,TRINITY_DN2236_c0_g2,TRINITY_DN28834_c0_g1,TRINITY_DN29778_c0_g1,TRINITY_DN3941_c0_g1,TRINITY_DN2620_c1_g1,TRINITY_DN43652_c0_g1,TRINITY_DN25393_c0_g1,TRINITY_DN19006_c0_g1,TRINITY_DN68387_c0_g1,TRINITY_DN14788_c0_g1,TRINITY_DN36614_c0_g1,TRINITY_DN2614_c0_g2,TRINITY_DN4241_c1_g1,TRINITY_DN40214_c0_g1,TRINITY_DN13114_c0_g1,TRINITY_DN102115_c0_g1,TRINITY_DN21178_c0_g1,TRINITY_DN48602_c0_g1,TRINITY_DN18097_c0_g1,TRINITY_DN9748_c0_g1,TRINITY_DN83107_c0_g1,TRINITY_DN13656_c0_g1,TRINITY_DN36104_c0_g1,TRINITY_DN38828_c0_g1,TRINITY_DN58307_c0_g1,TRINITY_DN152465_c0_g1,TRINITY_DN11158_c1_g1,TRINITY_DN27031_c0_g1,TRINITY_DN1290_c1_g1,TRINITY_DN79016_c0_g1,TRINITY_DN539_c2_g1,TRINITY_DN6662_c0_g1,TRINITY_DN38564_c0_g1,TRINITY_DN12653_c0_g1,TRINITY_DN40928_c0_g2,TRINITY_DN13767_c0_g1,TRINITY_DN12216_c0_g2,TRINITY_DN58978_c0_g1,TRINITY_DN23741_c0_g2,TRINITY_DN39539_c0_g1,TRINITY_DN10994_c0_g1,TRINITY_DN46671_c0_g1,TRINITY_DN100710_c0_g1,TRINITY_DN11374_c0_g1,TRINITY_DN117249_c0_g1,TRINITY_DN16385_c0_g1,TRINITY_DN16729_c0_g1,TRINITY_DN15182_c0_g3,TRINITY_DN4705_c0_g1,TRINITY_DN115391_c0_g1,TRINITY_DN12389_c0_g1,TRINITY_DN4594_c0_g1,TRINITY_DN2483_c1_g1,TRINITY_DN85202_c0_g1,TRINITY_DN92629_c0_g1,TRINITY_DN46421_c0_g1,TRINITY_DN367_c0_g1,TRINITY_DN6427_c0_g1,TRINITY_DN77174_c0_g1,TRINITY_DN68936_c0_g1,TRINITY_DN2459_c2_g1,TRINITY_DN72639_c1_g1,TRINITY_DN17462_c0_g1,TRINITY_DN1095_c0_g1,TRINITY_DN18516_c0_g1,TRINITY_DN439_c0_g1,TRINITY_DN16442_c0_g1,TRINITY_DN8145_c0_g1,TRINITY_DN66371_c0_g1,TRINITY_DN71725_c0_g1,TRINITY_DN18595_c0_g1,TRINITY_DN3489_c0_g1,TRINITY_DN124366_c0_g1,TRINITY_DN119736_c1_g1,TRINITY_DN2806_c0_g1,TRINITY_DN56049_c0_g1,TRINITY_DN29788_c0_g1,TRINITY_DN62624_c0_g1,TRINITY_DN39705_c0_g1,TRINITY_DN12846_c0_g1,TRINITY_DN129663_c0_g1,TRINITY_DN4402_c1_g2,TRINITY_DN79_c0_g1,TRINITY_DN81691_c0_g1,TRINITY_DN14645_c0_g1,TRINITY_DN16666_c0_g1,TRINITY_DN131454_c0_g1,TRINITY_DN58403_c0_g1,TRINITY_DN20768_c0_g2,TRINITY_DN71705_c0_g2,TRINITY_DN53485_c0_g1,TRINITY_DN15445_c0_g1,TRINITY_DN62825_c0_g1,TRINITY_DN10599_c0_g1,TRINITY_DN60340_c0_g1,TRINITY_DN525_c0_g1,TRINITY_DN54738_c0_g1,TRINITY_DN364_c0_g1,TRINITY_DN33179_c0_g1,TRINITY_DN56192_c0_g1,TRINITY_DN69023_c0_g1,TRINITY_DN12539_c0_g2,TRINITY_DN8301_c0_g1,TRINITY_DN9198_c0_g2,TRINITY_DN193404_c0_g1,TRINITY_DN83572_c0_g1,TRINITY_DN14450_c0_g1,TRINITY_DN59820_c0_g1,TRINITY_DN9569_c1_g1,TRINITY_DN52232_c0_g1,TRINITY_DN75201_c0_g2,TRINITY_DN342_c0_g1,TRINITY_DN141665_c0_g2,TRINITY_DN16375_c0_g1,TRINITY_DN3291_c0_g1,TRINITY_DN142484_c0_g1,TRINITY_DN168389_c0_g1,TRINITY_DN51616_c1_g1,TRINITY_DN14831_c0_g3,TRINITY_DN12211_c0_g1,TRINITY_DN13522_c0_g1,TRINITY_DN39833_c0_g1,TRINITY_DN8209_c0_g1,TRINITY_DN11932_c0_g1,TRINITY_DN14631_c0_g1,TRINITY_DN26273_c0_g1,TRINITY_DN20437_c0_g1,TRINITY_DN19640_c0_g1,TRINITY_DN87784_c0_g1,TRINITY_DN128165_c0_g1,TRINITY_DN61512_c0_g1,TRINITY_DN24560_c0_g1,TRINITY_DN171060_c0_g1,TRINITY_DN155019_c0_g1,TRINITY_DN758_c0_g1,TRINITY_DN18781_c0_g1,TRINITY_DN18874_c0_g3,TRINITY_DN153_c0_g1,TRINITY_DN100083_c0_g1,TRINITY_DN3408_c2_g1,TRINITY_DN25673_c0_g1,TRINITY_DN3148_c3_g1,TRINITY_DN10879_c0_g1,TRINITY_DN71081_c0_g1,TRINITY_DN3840_c0_g2,TRINITY_DN41623_c0_g1,TRINITY_DN35775_c0_g1,TRINITY_DN97140_c0_g1,TRINITY_DN4560_c0_g1,TRINITY_DN49418_c0_g1,TRINITY_DN1634_c1_g1,TRINITY_DN137082_c0_g1,TRINITY_DN19799_c0_g1,TRINITY_DN52161_c0_g1,TRINITY_DN132255_c0_g1,TRINITY_DN14515_c0_g1,TRINITY_DN3881_c0_g1,TRINITY_DN63833_c0_g1,TRINITY_DN269_c0_g1,TRINITY_DN64045_c0_g1,TRINITY_DN10175_c0_g1,TRINITY_DN30082_c0_g1,TRINITY_DN4620_c0_g1,TRINITY_DN26911_c0_g1,TRINITY_DN50952_c0_g1,TRINITY_DN14249_c0_g2,TRINITY_DN172008_c0_g1,TRINITY_DN132522_c0_g1,TRINITY_DN43473_c0_g1,TRINITY_DN6832_c1_g1,TRINITY_DN75962_c0_g1,TRINITY_DN2930_c1_g1,TRINITY_DN6308_c0_g1,TRINITY_DN2809_c0_g3,TRINITY_DN1488_c0_g1,TRINITY_DN33369_c0_g1,TRINITY_DN8943_c0_g1,TRINITY_DN9276_c0_g1,TRINITY_DN87415_c0_g1,TRINITY_DN3842_c0_g1,TRINITY_DN78113_c0_g4,TRINITY_DN584_c1_g1,TRINITY_DN296_c1_g1,TRINITY_DN6621_c1_g1,TRINITY_DN76052_c0_g1,TRINITY_DN29414_c0_g2,TRINITY_DN97572_c0_g1,TRINITY_DN30593_c0_g1,TRINITY_DN78026_c0_g1,TRINITY_DN97182_c0_g1,TRINITY_DN52204_c0_g1,TRINITY_DN18286_c1_g1,TRINITY_DN704_c5_g1,TRINITY_DN40273_c0_g1,TRINITY_DN27968_c0_g1,TRINITY_DN45179_c0_g1,TRINITY_DN6700_c0_g1,TRINITY_DN58562_c0_g1,TRINITY_DN13791_c0_g1,TRINITY_DN22909_c1_g1,TRINITY_DN144776_c0_g1,TRINITY_DN10401_c0_g1,TRINITY_DN27269_c0_g1,TRINITY_DN34504_c0_g1,TRINITY_DN39323_c0_g1,TRINITY_DN66161_c0_g1,TRINITY_DN30946_c0_g1,TRINITY_DN3048_c0_g2,TRINITY_DN26697_c0_g1,TRINITY_DN68167_c0_g1,TRINITY_DN15571_c0_g1,TRINITY_DN12472_c0_g1,TRINITY_DN35535_c0_g1,TRINITY_DN5828_c1_g1,TRINITY_DN2902_c0_g1,TRINITY_DN3732_c0_g2,TRINITY_DN20662_c0_g1,TRINITY_DN15727_c0_g1,TRINITY_DN101942_c0_g1,TRINITY_DN36830_c0_g1,TRINITY_DN1485_c0_g1,TRINITY_DN9170_c0_g1,TRINITY_DN38014_c0_g2,TRINITY_DN249_c0_g1,TRINITY_DN168866_c0_g1,TRINITY_DN17963_c0_g1,TRINITY_DN43824_c1_g2,TRINITY_DN23178_c0_g1,TRINITY_DN82063_c0_g1,TRINITY_DN11435_c0_g1,TRINITY_DN34151_c0_g2,TRINITY_DN95247_c0_g1,TRINITY_DN4225_c0_g1,TRINITY_DN55523_c1_g1,TRINITY_DN51775_c0_g1,TRINITY_DN2878_c0_g1,TRINITY_DN26191_c0_g1,TRINITY_DN10969_c0_g1,TRINITY_DN21612_c0_g1,TRINITY_DN130576_c0_g1,TRINITY_DN17663_c0_g1,TRINITY_DN78137_c0_g1,TRINITY_DN44391_c0_g1,TRINITY_DN5271_c1_g1,TRINITY_DN21318_c0_g1,TRINITY_DN6141_c0_g1,TRINITY_DN16041_c0_g1,TRINITY_DN79719_c0_g1,TRINITY_DN13374_c0_g1,TRINITY_DN3905_c0_g1,TRINITY_DN25245_c0_g2,TRINITY_DN124_c0_g1,TRINITY_DN3360_c0_g1,TRINITY_DN397_c1_g1,TRINITY_DN805_c0_g1,TRINITY_DN21296_c0_g1,TRINITY_DN34772_c0_g1,TRINITY_DN1726_c1_g2,TRINITY_DN34144_c0_g1,TRINITY_DN19370_c0_g1,TRINITY_DN154540_c0_g1,TRINITY_DN21215_c0_g1,TRINITY_DN124628_c0_g1,TRINITY_DN172684_c0_g1,TRINITY_DN13321_c0_g1,TRINITY_DN1353_c9_g1,TRINITY_DN68138_c0_g2,TRINITY_DN82682_c0_g1,TRINITY_DN1243_c0_g1,TRINITY_DN26473_c0_g1,TRINITY_DN31984_c0_g1,TRINITY_DN17313_c0_g1,TRINITY_DN44027_c0_g1,TRINITY_DN25229_c0_g1,TRINITY_DN174075_c0_g1,TRINITY_DN26594_c2_g1,TRINITY_DN82389_c1_g1,TRINITY_DN16782_c0_g1,TRINITY_DN5530_c0_g1,TRINITY_DN23892_c0_g1,TRINITY_DN1879_c3_g1,TRINITY_DN64055_c0_g1,TRINITY_DN308_c1_g1,TRINITY_DN5108_c0_g1,TRINITY_DN24361_c0_g1,TRINITY_DN12074_c0_g2,TRINITY_DN7154_c0_g1,TRINITY_DN47126_c0_g1,TRINITY_DN100899_c2_g1,TRINITY_DN9936_c0_g1,TRINITY_DN59654_c0_g1,TRINITY_DN61063_c0_g1,TRINITY_DN16622_c0_g1,TRINITY_DN26747_c0_g2,TRINITY_DN25886_c0_g1,TRINITY_DN16482_c0_g1,TRINITY_DN2623_c2_g1,TRINITY_DN14261_c0_g1,TRINITY_DN40076_c0_g1,TRINITY_DN73894_c0_g1,TRINITY_DN70470_c0_g1,TRINITY_DN64662_c0_g1,TRINITY_DN21968_c0_g1,TRINITY_DN3398_c3_g2,TRINITY_DN154954_c0_g1,TRINITY_DN48839_c0_g1,TRINITY_DN27073_c0_g1,TRINITY_DN164128_c0_g1,TRINITY_DN115328_c0_g1,TRINITY_DN9984_c0_g1,TRINITY_DN166121_c0_g1,TRINITY_DN11262_c0_g1,TRINITY_DN158478_c0_g1,TRINITY_DN53838_c1_g1,TRINITY_DN71513_c0_g1,TRINITY_DN23704_c0_g1,TRINITY_DN57560_c0_g1,TRINITY_DN13906_c0_g1,TRINITY_DN19390_c0_g1,TRINITY_DN36916_c0_g1,TRINITY_DN57387_c0_g1,TRINITY_DN46858_c0_g1,TRINITY_DN60607_c0_g1,TRINITY_DN7884_c0_g1,TRINITY_DN61255_c0_g1,TRINITY_DN35062_c0_g2,TRINITY_DN15499_c0_g1,TRINITY_DN30760_c0_g1,TRINITY_DN85366_c0_g1,TRINITY_DN8349_c0_g1,TRINITY_DN10256_c0_g2,TRINITY_DN89001_c0_g1,TRINITY_DN4212_c1_g1,TRINITY_DN413_c0_g1,TRINITY_DN29594_c0_g1,TRINITY_DN30718_c0_g1,TRINITY_DN5007_c0_g1,TRINITY_DN17078_c0_g1,TRINITY_DN26747_c1_g4,TRINITY_DN62547_c0_g1,TRINITY_DN6683_c0_g1,TRINITY_DN30155_c0_g1,TRINITY_DN21508_c0_g1,TRINITY_DN173315_c0_g1,TRINITY_DN65025_c0_g1,TRINITY_DN30460_c0_g1,TRINITY_DN18433_c0_g1,TRINITY_DN22908_c0_g1,TRINITY_DN9392_c0_g1,TRINITY_DN9729_c0_g1,TRINITY_DN21098_c0_g2,TRINITY_DN2655_c0_g2,TRINITY_DN4800_c0_g1,TRINITY_DN117008_c0_g1,TRINITY_DN366_c1_g1,TRINITY_DN16747_c0_g1,TRINITY_DN39342_c0_g1,TRINITY_DN1094_c0_g1,TRINITY_DN27406_c0_g1,TRINITY_DN34113_c0_g1,TRINITY_DN6420_c0_g1,TRINITY_DN6198_c1_g2,TRINITY_DN1331_c1_g1,TRINITY_DN134689_c0_g1,TRINITY_DN5603_c3_g1,TRINITY_DN69078_c0_g1,TRINITY_DN915_c0_g1,TRINITY_DN20356_c0_g2,TRINITY_DN1190_c0_g1,TRINITY_DN5678_c0_g1,TRINITY_DN579_c2_g1,TRINITY_DN12819_c0_g1,TRINITY_DN33971_c0_g2,TRINITY_DN156486_c0_g1,TRINITY_DN4326_c0_g1,TRINITY_DN27823_c0_g1,TRINITY_DN86749_c0_g1,TRINITY_DN35988_c0_g1,TRINITY_DN146440_c0_g1,TRINITY_DN5791_c0_g2,TRINITY_DN182931_c0_g1,TRINITY_DN117914_c0_g1,TRINITY_DN136538_c0_g1,TRINITY_DN7855_c0_g1,TRINITY_DN849_c0_g1,TRINITY_DN92342_c0_g1,TRINITY_DN2530_c1_g1,TRINITY_DN14328_c0_g1,TRINITY_DN4752_c0_g1,TRINITY_DN100299_c0_g1,TRINITY_DN259_c1_g1,TRINITY_DN33226_c0_g1,TRINITY_DN115267_c0_g1,TRINITY_DN80730_c0_g1,TRINITY_DN20147_c0_g1,TRINITY_DN53032_c0_g1,TRINITY_DN42825_c0_g1,TRINITY_DN96162_c0_g1,TRINITY_DN152594_c0_g1,TRINITY_DN39611_c0_g1,TRINITY_DN33241_c0_g1,TRINITY_DN13304_c0_g1,TRINITY_DN19556_c0_g2,TRINITY_DN38011_c0_g1,TRINITY_DN32240_c0_g1,TRINITY_DN528_c0_g1,TRINITY_DN54093_c0_g1,TRINITY_DN9147_c0_g1,TRINITY_DN3904_c0_g1,TRINITY_DN88244_c0_g1,TRINITY_DN9045_c0_g1,TRINITY_DN127358_c0_g1,TRINITY_DN121521_c0_g1,TRINITY_DN562_c0_g2,TRINITY_DN45612_c0_g2,TRINITY_DN102531_c0_g1,TRINITY_DN15133_c0_g1,TRINITY_DN33180_c1_g1,TRINITY_DN29407_c0_g1,TRINITY_DN53397_c0_g1,TRINITY_DN6019_c0_g2,TRINITY_DN579_c0_g1,TRINITY_DN23136_c0_g1,TRINITY_DN34292_c0_g1,TRINITY_DN3459_c0_g1,TRINITY_DN18932_c0_g1,TRINITY_DN8032_c0_g1,TRINITY_DN94056_c0_g1,TRINITY_DN170296_c0_g1,TRINITY_DN19325_c1_g2,TRINITY_DN768_c1_g1,TRINITY_DN1287_c0_g1,TRINITY_DN174243_c0_g1,TRINITY_DN48046_c0_g1,TRINITY_DN147344_c0_g1,TRINITY_DN32789_c0_g2,TRINITY_DN37809_c0_g1,TRINITY_DN23618_c0_g1,TRINITY_DN126568_c0_g1,TRINITY_DN5539_c0_g1,TRINITY_DN576_c0_g1,TRINITY_DN14200_c1_g2,TRINITY_DN38613_c0_g1,TRINITY_DN89292_c0_g1,TRINITY_DN83029_c0_g2,TRINITY_DN6304_c0_g1,TRINITY_DN13531_c0_g1,TRINITY_DN18042_c0_g1,TRINITY_DN1484_c0_g1,TRINITY_DN77261_c0_g1,TRINITY_DN15388_c0_g1,TRINITY_DN40716_c0_g1,TRINITY_DN6967_c0_g1,TRINITY_DN205_c0_g1,TRINITY_DN70693_c0_g1,TRINITY_DN117609_c0_g1,TRINITY_DN8987_c0_g1,TRINITY_DN10853_c0_g1,TRINITY_DN24340_c0_g1,TRINITY_DN44147_c0_g1,TRINITY_DN22947_c0_g1,TRINITY_DN73229_c0_g1,TRINITY_DN1199_c0_g1,TRINITY_DN4158_c2_g1,TRINITY_DN107227_c0_g1,TRINITY_DN1323_c1_g1,TRINITY_DN26347_c0_g1,TRINITY_DN99699_c0_g1,TRINITY_DN14452_c0_g1,TRINITY_DN37618_c0_g2,TRINITY_DN9561_c0_g1,TRINITY_DN27496_c0_g1,TRINITY_DN47021_c0_g1,TRINITY_DN25010_c0_g1,TRINITY_DN7949_c0_g1,TRINITY_DN32303_c0_g1,TRINITY_DN67427_c0_g1,TRINITY_DN5893_c0_g1,TRINITY_DN1169_c0_g1,TRINITY_DN99316_c0_g1,TRINITY_DN2111_c0_g2,TRINITY_DN14815_c0_g1,TRINITY_DN45109_c0_g1,TRINITY_DN57464_c0_g1,TRINITY_DN896_c1_g1,TRINITY_DN102_c4_g1,TRINITY_DN8049_c0_g1,TRINITY_DN2570_c4_g1,TRINITY_DN76994_c0_g1,TRINITY_DN51841_c0_g1,TRINITY_DN69183_c0_g1,TRINITY_DN88991_c0_g1,TRINITY_DN4453_c0_g1,TRINITY_DN6715_c0_g2,TRINITY_DN10189_c0_g1,TRINITY_DN3716_c0_g1,TRINITY_DN370_c0_g1,TRINITY_DN35629_c0_g1,TRINITY_DN74805_c0_g1,TRINITY_DN61021_c0_g1,TRINITY_DN29711_c0_g1,TRINITY_DN2001_c0_g1,TRINITY_DN12068_c0_g1,TRINITY_DN26352_c0_g1,TRINITY_DN130_c0_g1,TRINITY_DN47876_c1_g1,TRINITY_DN6275_c0_g1,TRINITY_DN5448_c0_g1,TRINITY_DN12659_c0_g1,TRINITY_DN81213_c0_g1,TRINITY_DN138283_c0_g1,TRINITY_DN55192_c1_g1,TRINITY_DN2408_c0_g1,TRINITY_DN6679_c0_g1,TRINITY_DN184112_c0_g1,TRINITY_DN24707_c1_g1,TRINITY_DN1303_c0_g1,TRINITY_DN17155_c0_g1,TRINITY_DN129754_c0_g1,TRINITY_DN130841_c0_g1,TRINITY_DN5524_c0_g2,TRINITY_DN21967_c0_g1,TRINITY_DN36945_c0_g1,TRINITY_DN2585_c0_g1,TRINITY_DN4279_c0_g1,TRINITY_DN10462_c0_g1,TRINITY_DN36349_c0_g1,TRINITY_DN91887_c0_g1,TRINITY_DN21684_c0_g2,TRINITY_DN32949_c0_g1,TRINITY_DN51019_c0_g1,TRINITY_DN27410_c0_g2,TRINITY_DN73750_c0_g1,TRINITY_DN33029_c0_g1,TRINITY_DN35300_c0_g1,TRINITY_DN18346_c0_g1,TRINITY_DN150863_c0_g1,TRINITY_DN19407_c1_g1,TRINITY_DN4675_c0_g1,TRINITY_DN11182_c0_g2,TRINITY_DN91189_c2_g1,TRINITY_DN161222_c0_g1,TRINITY_DN1356_c0_g1,TRINITY_DN42651_c0_g1,TRINITY_DN4812_c0_g1,TRINITY_DN2740_c0_g1,TRINITY_DN20744_c0_g1,TRINITY_DN226_c0_g1,TRINITY_DN96977_c0_g1,TRINITY_DN140408_c0_g1,TRINITY_DN14493_c1_g1,TRINITY_DN1714_c1_g1,TRINITY_DN2781_c0_g2,TRINITY_DN15535_c0_g1,TRINITY_DN65105_c0_g1,TRINITY_DN35181_c0_g1,TRINITY_DN15013_c0_g1,TRINITY_DN24151_c0_g1,TRINITY_DN60453_c0_g1,TRINITY_DN19551_c0_g1,TRINITY_DN3185_c1_g1,TRINITY_DN43316_c1_g1,TRINITY_DN2421_c0_g1,TRINITY_DN3030_c0_g1,TRINITY_DN229_c0_g1,TRINITY_DN17827_c0_g1,TRINITY_DN128_c0_g2,TRINITY_DN11606_c0_g1,TRINITY_DN63682_c0_g1,TRINITY_DN1099_c0_g1,TRINITY_DN68459_c0_g1,TRINITY_DN31619_c0_g1,TRINITY_DN173066_c0_g1,TRINITY_DN40891_c0_g1,TRINITY_DN12757_c0_g1,TRINITY_DN8985_c0_g1,TRINITY_DN5305_c0_g1,TRINITY_DN29231_c1_g1,TRINITY_DN16846_c0_g1,TRINITY_DN22449_c0_g1,TRINITY_DN7361_c0_g1,TRINITY_DN113921_c0_g1,TRINITY_DN161208_c0_g1,TRINITY_DN47249_c0_g1,TRINITY_DN21598_c0_g4,TRINITY_DN34538_c0_g1,TRINITY_DN39839_c0_g1,TRINITY_DN45944_c0_g1,TRINITY_DN17002_c0_g1,TRINITY_DN147526_c0_g1,TRINITY_DN45210_c0_g1,TRINITY_DN7187_c0_g1,TRINITY_DN103_c0_g2,TRINITY_DN15526_c0_g1,TRINITY_DN11858_c0_g2,TRINITY_DN24657_c0_g1,TRINITY_DN17321_c0_g1,TRINITY_DN11189_c0_g1,TRINITY_DN15117_c0_g1,TRINITY_DN35707_c0_g2,TRINITY_DN3790_c0_g1,TRINITY_DN77012_c0_g1,TRINITY_DN111351_c0_g1,TRINITY_DN230_c1_g1,TRINITY_DN6277_c0_g1,TRINITY_DN34787_c0_g1,TRINITY_DN5306_c1_g1,TRINITY_DN3691_c0_g1,TRINITY_DN11892_c0_g2,TRINITY_DN26745_c0_g1,TRINITY_DN3231_c0_g1,TRINITY_DN2337_c2_g1,TRINITY_DN140531_c0_g1,TRINITY_DN84167_c0_g1,TRINITY_DN122114_c0_g1,TRINITY_DN383_c2_g2,TRINITY_DN58280_c1_g1,TRINITY_DN22541_c0_g1,TRINITY_DN12121_c0_g1,TRINITY_DN2809_c1_g1,TRINITY_DN1311_c0_g1,TRINITY_DN83341_c0_g1,TRINITY_DN17335_c1_g1,TRINITY_DN9353_c0_g1,TRINITY_DN49684_c0_g1,TRINITY_DN10516_c0_g1,TRINITY_DN7805_c2_g1,TRINITY_DN65048_c0_g1,TRINITY_DN172365_c0_g1,TRINITY_DN85389_c0_g1,TRINITY_DN21123_c0_g1,TRINITY_DN12038_c0_g2,TRINITY_DN82688_c0_g1,TRINITY_DN3039_c0_g1,TRINITY_DN5224_c0_g1,TRINITY_DN32700_c0_g1,TRINITY_DN56324_c0_g1,TRINITY_DN1673_c0_g1,TRINITY_DN31241_c0_g1,TRINITY_DN8954_c0_g1,TRINITY_DN8276_c0_g1,TRINITY_DN80134_c0_g1,TRINITY_DN41867_c0_g1,TRINITY_DN11356_c0_g1,TRINITY_DN23190_c0_g1,TRINITY_DN10637_c0_g1,TRINITY_DN5427_c0_g1,TRINITY_DN1362_c0_g2,TRINITY_DN8853_c0_g1,TRINITY_DN166565_c0_g1,TRINITY_DN61060_c0_g2,TRINITY_DN49615_c0_g1,TRINITY_DN5401_c0_g1,TRINITY_DN135533_c0_g1,TRINITY_DN7054_c0_g1,TRINITY_DN3116_c1_g3,TRINITY_DN11996_c0_g1,TRINITY_DN14728_c1_g1,TRINITY_DN167_c0_g1,TRINITY_DN119200_c0_g1,TRINITY_DN137702_c0_g1,TRINITY_DN10079_c1_g1,TRINITY_DN5647_c0_g1,TRINITY_DN885_c0_g1,TRINITY_DN5389_c3_g1,TRINITY_DN36060_c0_g1,TRINITY_DN61611_c0_g1,TRINITY_DN31153_c0_g1,TRINITY_DN50340_c0_g1,TRINITY_DN136077_c0_g1,TRINITY_DN10052_c0_g1,TRINITY_DN76310_c0_g2,TRINITY_DN123811_c0_g1,TRINITY_DN11531_c0_g1,TRINITY_DN142_c0_g1,TRINITY_DN11072_c0_g1,TRINITY_DN180824_c0_g1,TRINITY_DN3970_c1_g1,TRINITY_DN100718_c0_g1,TRINITY_DN5421_c1_g1,TRINITY_DN27187_c0_g1,TRINITY_DN13008_c0_g1,TRINITY_DN4600_c0_g3,TRINITY_DN157658_c0_g1,TRINITY_DN112828_c0_g1,TRINITY_DN13166_c0_g1,TRINITY_DN111456_c0_g1,TRINITY_DN37974_c0_g1,TRINITY_DN71605_c0_g1,TRINITY_DN11136_c0_g2,TRINITY_DN104008_c0_g1,TRINITY_DN5829_c1_g1,TRINITY_DN147344_c0_g2,TRINITY_DN14290_c0_g1,TRINITY_DN90967_c0_g1,TRINITY_DN17669_c0_g1,TRINITY_DN151431_c0_g1,TRINITY_DN8074_c0_g1,TRINITY_DN48273_c0_g1,TRINITY_DN979_c1_g2,TRINITY_DN85440_c0_g1,TRINITY_DN20887_c0_g1,TRINITY_DN15249_c0_g1,TRINITY_DN15648_c0_g1,TRINITY_DN47_c0_g3,TRINITY_DN17070_c0_g1,TRINITY_DN403_c0_g1,TRINITY_DN182400_c0_g1,TRINITY_DN172431_c0_g1,TRINITY_DN125998_c0_g1,TRINITY_DN60358_c0_g1,TRINITY_DN46127_c0_g2,TRINITY_DN45170_c1_g1,TRINITY_DN83073_c0_g1,TRINITY_DN45321_c0_g1,TRINITY_DN19403_c0_g1,TRINITY_DN39302_c0_g1,TRINITY_DN7139_c1_g1,TRINITY_DN3289_c0_g1,TRINITY_DN89006_c0_g2,TRINITY_DN4863_c0_g1,TRINITY_DN36373_c0_g1,TRINITY_DN160_c3_g1,TRINITY_DN1103_c0_g1,TRINITY_DN12778_c0_g1,TRINITY_DN4136_c0_g2,TRINITY_DN178542_c0_g1,TRINITY_DN70287_c0_g1,TRINITY_DN14830_c0_g1,TRINITY_DN1976_c0_g1,TRINITY_DN940_c0_g2,TRINITY_DN62786_c0_g1,TRINITY_DN5969_c0_g1,TRINITY_DN6922_c0_g1,TRINITY_DN103090_c0_g1,TRINITY_DN123760_c3_g1,TRINITY_DN98170_c0_g1,TRINITY_DN1116_c0_g1,TRINITY_DN57483_c0_g1,TRINITY_DN9538_c0_g1,TRINITY_DN50157_c0_g1,TRINITY_DN2510_c0_g3,TRINITY_DN6883_c0_g1,TRINITY_DN453_c1_g1,TRINITY_DN92776_c0_g1,TRINITY_DN876_c0_g1,TRINITY_DN30389_c0_g1,TRINITY_DN73926_c0_g2,TRINITY_DN3011_c1_g1,TRINITY_DN26073_c0_g1,TRINITY_DN6006_c0_g1,TRINITY_DN32573_c0_g1,TRINITY_DN103963_c1_g1,TRINITY_DN163257_c0_g1,TRINITY_DN4954_c0_g1,TRINITY_DN3881_c1_g1,TRINITY_DN68534_c0_g1,TRINITY_DN38501_c0_g2,TRINITY_DN21110_c0_g1,TRINITY_DN20209_c0_g1,TRINITY_DN11755_c1_g1,TRINITY_DN18614_c0_g1,TRINITY_DN2972_c0_g1,TRINITY_DN48858_c0_g1,TRINITY_DN10819_c0_g1,TRINITY_DN50430_c0_g1,TRINITY_DN52837_c0_g2,TRINITY_DN22324_c0_g1,TRINITY_DN9120_c1_g1,TRINITY_DN20591_c0_g1,TRINITY_DN12103_c0_g1,TRINITY_DN64094_c0_g1,TRINITY_DN67150_c0_g1,TRINITY_DN11165_c0_g1,TRINITY_DN73606_c0_g1,TRINITY_DN312_c0_g1,TRINITY_DN156243_c0_g1,TRINITY_DN57691_c0_g1,TRINITY_DN5776_c1_g1,TRINITY_DN1631_c0_g3,TRINITY_DN37722_c0_g2,TRINITY_DN21804_c1_g1,TRINITY_DN38353_c0_g1,TRINITY_DN120826_c0_g1,TRINITY_DN7636_c0_g1,TRINITY_DN5862_c0_g1,TRINITY_DN36899_c0_g1,TRINITY_DN2564_c0_g1,TRINITY_DN38729_c0_g1,TRINITY_DN148460_c0_g1,TRINITY_DN65167_c1_g1,TRINITY_DN123958_c0_g1,TRINITY_DN162243_c0_g1,TRINITY_DN79390_c0_g1,TRINITY_DN14049_c0_g2,TRINITY_DN7214_c0_g1,TRINITY_DN168328_c0_g1,TRINITY_DN15351_c1_g2,TRINITY_DN9569_c0_g1,TRINITY_DN34386_c0_g1,TRINITY_DN30440_c0_g1,TRINITY_DN1884_c0_g1,TRINITY_DN23961_c0_g1,TRINITY_DN135907_c0_g1,TRINITY_DN3291_c1_g1,TRINITY_DN629_c0_g1,TRINITY_DN172976_c0_g1,TRINITY_DN4183_c0_g1,TRINITY_DN42958_c0_g1,TRINITY_DN160918_c0_g1,TRINITY_DN3448_c3_g1,TRINITY_DN12520_c0_g1,TRINITY_DN28228_c0_g1,TRINITY_DN148739_c0_g1,TRINITY_DN32575_c0_g1,TRINITY_DN6552_c2_g1,TRINITY_DN21084_c0_g1,TRINITY_DN1251_c0_g1,TRINITY_DN24049_c0_g1,TRINITY_DN119960_c0_g1,TRINITY_DN11026_c0_g1,TRINITY_DN77956_c0_g1,TRINITY_DN18544_c0_g1,TRINITY_DN149927_c0_g1,TRINITY_DN58887_c0_g1,TRINITY_DN103760_c0_g1,TRINITY_DN56997_c0_g1,TRINITY_DN16542_c0_g2,TRINITY_DN20163_c1_g1,TRINITY_DN22918_c0_g1,TRINITY_DN15123_c0_g1,TRINITY_DN43542_c0_g1,TRINITY_DN6740_c0_g1,TRINITY_DN86582_c0_g1,TRINITY_DN78803_c0_g1,TRINITY_DN2372_c4_g1,TRINITY_DN14718_c0_g1,TRINITY_DN57059_c0_g1,TRINITY_DN131541_c0_g3,TRINITY_DN3948_c0_g1,TRINITY_DN10565_c0_g1,TRINITY_DN59729_c0_g1,TRINITY_DN29791_c0_g1,TRINITY_DN4967_c1_g1,TRINITY_DN16467_c0_g1,TRINITY_DN45838_c0_g1,TRINITY_DN3464_c0_g1,TRINITY_DN2087_c0_g2,TRINITY_DN87464_c0_g1,TRINITY_DN17609_c0_g1,TRINITY_DN12615_c0_g1,TRINITY_DN28752_c0_g2,TRINITY_DN47834_c0_g1,TRINITY_DN69896_c0_g1,TRINITY_DN38258_c0_g1,TRINITY_DN52766_c0_g1,TRINITY_DN2174_c1_g1,TRINITY_DN10113_c0_g1,TRINITY_DN23832_c0_g2,TRINITY_DN39244_c0_g1,TRINITY_DN19301_c0_g1,TRINITY_DN91414_c0_g1,TRINITY_DN31821_c0_g1,TRINITY_DN599_c1_g1,TRINITY_DN44623_c0_g1,TRINITY_DN5109_c8_g1,TRINITY_DN40341_c0_g1,TRINITY_DN38695_c0_g1,TRINITY_DN25809_c0_g1,TRINITY_DN47858_c0_g1,TRINITY_DN6348_c0_g1,TRINITY_DN11515_c0_g1,TRINITY_DN37202_c0_g1,TRINITY_DN6325_c0_g1,TRINITY_DN24542_c0_g1,TRINITY_DN21764_c0_g1,TRINITY_DN17216_c0_g2,TRINITY_DN19774_c0_g1,TRINITY_DN127604_c0_g1,TRINITY_DN18838_c0_g1,TRINITY_DN2922_c0_g1,TRINITY_DN66909_c1_g1,TRINITY_DN6212_c0_g1,TRINITY_DN102614_c0_g1,TRINITY_DN2686_c0_g2,TRINITY_DN10096_c1_g1,TRINITY_DN6820_c0_g1,TRINITY_DN59563_c0_g1,TRINITY_DN35706_c0_g1,TRINITY_DN11567_c0_g2,TRINITY_DN24624_c0_g1,TRINITY_DN63901_c0_g1,TRINITY_DN38488_c0_g1,TRINITY_DN10995_c0_g1,TRINITY_DN57028_c0_g1,TRINITY_DN9292_c0_g1,TRINITY_DN631_c0_g1,TRINITY_DN38812_c0_g2,TRINITY_DN936_c0_g1,TRINITY_DN42629_c0_g1,TRINITY_DN42171_c0_g1,TRINITY_DN3905_c1_g1,TRINITY_DN4213_c1_g1,TRINITY_DN37792_c0_g1,TRINITY_DN56278_c0_g2,TRINITY_DN22654_c0_g2,TRINITY_DN67529_c0_g1,TRINITY_DN67142_c0_g1,TRINITY_DN50588_c0_g1,TRINITY_DN36007_c0_g1,TRINITY_DN68669_c0_g2,TRINITY_DN55673_c0_g1,TRINITY_DN13764_c2_g1,TRINITY_DN4652_c0_g1,TRINITY_DN27988_c0_g1,TRINITY_DN163693_c0_g2,TRINITY_DN168276_c0_g1,TRINITY_DN13458_c0_g1,TRINITY_DN149490_c0_g1,TRINITY_DN61_c0_g1,TRINITY_DN40438_c0_g1,TRINITY_DN38788_c0_g1,TRINITY_DN15332_c0_g2,TRINITY_DN18440_c0_g1,TRINITY_DN32656_c0_g1,TRINITY_DN17655_c0_g1,TRINITY_DN106465_c0_g1,TRINITY_DN33293_c0_g2,TRINITY_DN158327_c0_g1,TRINITY_DN8333_c0_g1,TRINITY_DN20126_c0_g1,TRINITY_DN19502_c0_g1,TRINITY_DN15984_c0_g2,TRINITY_DN31472_c0_g1,TRINITY_DN87006_c0_g1,TRINITY_DN164057_c0_g1,TRINITY_DN2981_c0_g1,TRINITY_DN5811_c0_g2,TRINITY_DN17016_c2_g3,TRINITY_DN15008_c1_g1,TRINITY_DN3524_c0_g1,TRINITY_DN109745_c0_g1,TRINITY_DN44839_c0_g1,TRINITY_DN49538_c0_g1,TRINITY_DN225_c0_g1,TRINITY_DN42716_c0_g1,TRINITY_DN18884_c0_g1,TRINITY_DN14474_c1_g1,TRINITY_DN189893_c0_g1,TRINITY_DN64731_c0_g1,TRINITY_DN24823_c0_g1,TRINITY_DN6621_c0_g1,TRINITY_DN50558_c0_g1,TRINITY_DN99183_c0_g1,TRINITY_DN57190_c0_g1,TRINITY_DN180775_c0_g1,TRINITY_DN47494_c0_g1,TRINITY_DN6048_c0_g1,TRINITY_DN4847_c0_g1,TRINITY_DN1119_c0_g1,TRINITY_DN62750_c0_g2,TRINITY_DN7316_c0_g1,TRINITY_DN88473_c0_g1,TRINITY_DN175_c0_g2,TRINITY_DN22294_c0_g1,TRINITY_DN39850_c0_g1,TRINITY_DN49787_c0_g1,TRINITY_DN14767_c0_g1,TRINITY_DN55207_c0_g1,TRINITY_DN52390_c0_g1,TRINITY_DN2930_c0_g1,TRINITY_DN33806_c0_g1,TRINITY_DN24318_c0_g1,TRINITY_DN7867_c0_g1,TRINITY_DN25954_c0_g1,TRINITY_DN71751_c0_g1,TRINITY_DN74498_c0_g1,TRINITY_DN104918_c0_g2,TRINITY_DN56373_c0_g2,TRINITY_DN124870_c0_g1,TRINITY_DN9440_c0_g1,TRINITY_DN44334_c0_g1,TRINITY_DN126527_c0_g1,TRINITY_DN11383_c0_g1,TRINITY_DN25744_c0_g2,TRINITY_DN1429_c0_g2,TRINITY_DN59349_c0_g1,TRINITY_DN6301_c0_g1,TRINITY_DN19754_c0_g1,TRINITY_DN11106_c0_g1,TRINITY_DN6824_c0_g1,TRINITY_DN2569_c0_g1,TRINITY_DN70462_c0_g1,TRINITY_DN7504_c0_g1,TRINITY_DN166835_c0_g1,TRINITY_DN46773_c0_g1,TRINITY_DN131285_c0_g1,TRINITY_DN2366_c3_g1,TRINITY_DN64549_c3_g1,TRINITY_DN14088_c0_g1,TRINITY_DN7431_c0_g1,TRINITY_DN22601_c0_g1,TRINITY_DN23697_c0_g1,TRINITY_DN11350_c1_g1,TRINITY_DN2206_c0_g1,TRINITY_DN89462_c0_g1,TRINITY_DN7765_c0_g1,TRINITY_DN13869_c0_g1,TRINITY_DN35681_c0_g1,TRINITY_DN10299_c1_g1,TRINITY_DN4674_c1_g1,TRINITY_DN49138_c0_g1,TRINITY_DN393_c1_g2,TRINITY_DN3307_c0_g2,TRINITY_DN58404_c0_g1,TRINITY_DN4959_c0_g1,TRINITY_DN10757_c0_g1,TRINITY_DN1159_c0_g1,TRINITY_DN37035_c0_g1,TRINITY_DN51150_c0_g1,TRINITY_DN86371_c0_g1,TRINITY_DN40237_c0_g1,TRINITY_DN51588_c0_g1,TRINITY_DN159525_c0_g1,TRINITY_DN93253_c0_g1,TRINITY_DN614_c0_g2,TRINITY_DN477_c0_g2,TRINITY_DN24417_c0_g2,TRINITY_DN3037_c1_g1,TRINITY_DN151803_c0_g1,TRINITY_DN34646_c0_g1,TRINITY_DN71654_c0_g1,TRINITY_DN108801_c0_g1,TRINITY_DN1513_c0_g1,TRINITY_DN83398_c0_g1,TRINITY_DN42782_c1_g1,TRINITY_DN39941_c0_g1,TRINITY_DN1235_c0_g1,TRINITY_DN9551_c0_g1,TRINITY_DN184_c2_g1,TRINITY_DN60_c0_g1,TRINITY_DN60125_c0_g1,TRINITY_DN191861_c0_g1,TRINITY_DN64705_c0_g1,TRINITY_DN6321_c1_g1,TRINITY_DN150094_c0_g1,TRINITY_DN12946_c0_g1,TRINITY_DN95618_c0_g2,TRINITY_DN34127_c0_g1,TRINITY_DN1823_c0_g1,TRINITY_DN18071_c0_g1,TRINITY_DN54755_c0_g1,TRINITY_DN98795_c0_g1,TRINITY_DN227_c2_g2,TRINITY_DN125351_c0_g1,TRINITY_DN5339_c2_g1,TRINITY_DN17497_c0_g1,TRINITY_DN16217_c0_g1,TRINITY_DN96213_c0_g1,TRINITY_DN42868_c0_g1,TRINITY_DN4049_c0_g1,TRINITY_DN3148_c1_g2,TRINITY_DN5864_c0_g2,TRINITY_DN103378_c0_g1,TRINITY_DN49993_c0_g1,TRINITY_DN9059_c0_g2,TRINITY_DN635_c0_g1,TRINITY_DN5129_c0_g1,TRINITY_DN3469_c0_g1,TRINITY_DN78791_c0_g1,TRINITY_DN24981_c0_g1,TRINITY_DN105270_c0_g1,TRINITY_DN4987_c0_g1,TRINITY_DN86219_c0_g1,TRINITY_DN64683_c0_g2,TRINITY_DN138877_c0_g1,TRINITY_DN60802_c0_g1,TRINITY_DN6595_c1_g1,TRINITY_DN7895_c0_g1,TRINITY_DN2846_c2_g2,TRINITY_DN12462_c0_g1,TRINITY_DN176996_c0_g1,TRINITY_DN4095_c0_g2,TRINITY_DN103940_c0_g1,TRINITY_DN37033_c0_g1,TRINITY_DN32820_c0_g1,TRINITY_DN46006_c0_g1,TRINITY_DN7742_c0_g1,TRINITY_DN67671_c0_g1,TRINITY_DN33272_c0_g1,TRINITY_DN74964_c0_g1,TRINITY_DN44015_c0_g1,TRINITY_DN89559_c0_g1,TRINITY_DN17874_c0_g1,TRINITY_DN1672_c0_g1,TRINITY_DN54608_c0_g1,TRINITY_DN28420_c0_g1,TRINITY_DN55723_c0_g1,TRINITY_DN46600_c0_g1,TRINITY_DN42397_c0_g1,TRINITY_DN13163_c0_g1,TRINITY_DN7288_c0_g1,TRINITY_DN5910_c0_g1,TRINITY_DN69400_c0_g1,TRINITY_DN22239_c1_g1,TRINITY_DN14491_c0_g1,TRINITY_DN63548_c0_g1,TRINITY_DN40588_c0_g1,TRINITY_DN71304_c0_g1,TRINITY_DN50587_c0_g1,TRINITY_DN161454_c0_g1,TRINITY_DN13121_c0_g1,TRINITY_DN56115_c0_g2,TRINITY_DN4473_c6_g1,TRINITY_DN53192_c0_g1,TRINITY_DN37130_c0_g1,TRINITY_DN53796_c0_g1,TRINITY_DN15351_c0_g1,TRINITY_DN40465_c0_g1,TRINITY_DN4720_c6_g2,TRINITY_DN5072_c2_g1,TRINITY_DN1545_c0_g1,TRINITY_DN104918_c0_g1,TRINITY_DN106130_c0_g1,TRINITY_DN67898_c0_g1,TRINITY_DN183135_c0_g1,TRINITY_DN13966_c0_g1,TRINITY_DN6001_c0_g1,TRINITY_DN116093_c0_g1,TRINITY_DN21118_c0_g1,TRINITY_DN26191_c0_g3,TRINITY_DN30673_c0_g1,TRINITY_DN125143_c0_g1,TRINITY_DN5733_c1_g1,TRINITY_DN30594_c0_g1,TRINITY_DN53847_c0_g1,TRINITY_DN7781_c0_g1,TRINITY_DN24710_c0_g2,TRINITY_DN2614_c1_g2,TRINITY_DN90063_c0_g1,TRINITY_DN4332_c0_g1,TRINITY_DN42311_c0_g1,TRINITY_DN65068_c0_g1,TRINITY_DN120509_c0_g1,TRINITY_DN29155_c0_g1,TRINITY_DN170368_c0_g1,TRINITY_DN18837_c0_g1,TRINITY_DN180334_c0_g1,TRINITY_DN8714_c0_g2,TRINITY_DN62647_c0_g1,TRINITY_DN55225_c0_g1,TRINITY_DN2940_c3_g1,TRINITY_DN27151_c0_g1,TRINITY_DN99401_c0_g1,TRINITY_DN172256_c0_g1,TRINITY_DN80653_c0_g2,TRINITY_DN4277_c1_g1,TRINITY_DN81950_c0_g1,TRINITY_DN4663_c0_g1,TRINITY_DN79139_c0_g1,TRINITY_DN7210_c0_g1,TRINITY_DN38373_c0_g1,TRINITY_DN28479_c0_g1,TRINITY_DN6228_c0_g3,TRINITY_DN177784_c0_g1,TRINITY_DN49605_c0_g1,TRINITY_DN35765_c0_g1,TRINITY_DN57_c0_g1,TRINITY_DN26951_c0_g1,TRINITY_DN19715_c0_g1,TRINITY_DN3308_c3_g1,TRINITY_DN30211_c0_g1,TRINITY_DN10084_c0_g2,TRINITY_DN14599_c0_g1,TRINITY_DN105563_c0_g1,TRINITY_DN15120_c0_g2,TRINITY_DN2967_c0_g1,TRINITY_DN104074_c0_g1,TRINITY_DN22663_c0_g2,TRINITY_DN152427_c0_g1,TRINITY_DN4087_c1_g2,TRINITY_DN44475_c0_g1,TRINITY_DN24150_c0_g1,TRINITY_DN83498_c0_g2,TRINITY_DN7369_c0_g1,TRINITY_DN358_c0_g1,TRINITY_DN54370_c0_g1,TRINITY_DN19578_c0_g1,TRINITY_DN239_c0_g1,TRINITY_DN16845_c0_g1,TRINITY_DN1880_c0_g1,TRINITY_DN8358_c0_g2,TRINITY_DN168229_c0_g1,TRINITY_DN42445_c0_g1,TRINITY_DN87415_c0_g3,TRINITY_DN29241_c0_g1,TRINITY_DN6744_c0_g1,TRINITY_DN106644_c0_g1,TRINITY_DN12262_c0_g1,TRINITY_DN54_c1_g1,TRINITY_DN55752_c0_g1,TRINITY_DN17865_c0_g1,TRINITY_DN16717_c0_g1,TRINITY_DN121911_c0_g1,TRINITY_DN41333_c0_g1,TRINITY_DN1873_c0_g1,TRINITY_DN298_c1_g1,TRINITY_DN91672_c0_g1,TRINITY_DN7946_c0_g1,TRINITY_DN38442_c0_g1,TRINITY_DN80703_c0_g1,TRINITY_DN4412_c0_g1,TRINITY_DN65729_c0_g1,TRINITY_DN17200_c0_g1,TRINITY_DN26962_c0_g1,TRINITY_DN1163_c2_g1,TRINITY_DN160523_c0_g1,TRINITY_DN156472_c0_g1,TRINITY_DN28887_c0_g3,TRINITY_DN173107_c0_g1,TRINITY_DN39960_c0_g1,TRINITY_DN65693_c0_g1,TRINITY_DN11322_c0_g1,TRINITY_DN308_c1_g3,TRINITY_DN5330_c2_g1,TRINITY_DN62422_c0_g1,TRINITY_DN38375_c0_g1,TRINITY_DN36582_c0_g2,TRINITY_DN11603_c0_g1,TRINITY_DN43034_c0_g2,TRINITY_DN7457_c0_g1,TRINITY_DN8960_c0_g1,TRINITY_DN14321_c0_g1,TRINITY_DN8171_c0_g1,TRINITY_DN53550_c0_g1,TRINITY_DN10461_c0_g1,TRINITY_DN51286_c0_g1,TRINITY_DN666_c0_g1,TRINITY_DN3661_c1_g1,TRINITY_DN62311_c0_g1,TRINITY_DN25218_c0_g1,TRINITY_DN5820_c0_g1,TRINITY_DN166563_c0_g1,TRINITY_DN12735_c0_g1,TRINITY_DN40933_c0_g1,TRINITY_DN8847_c1_g1,TRINITY_DN90817_c0_g1,TRINITY_DN142812_c1_g1,TRINITY_DN1305_c0_g2,TRINITY_DN9763_c0_g1,TRINITY_DN3245_c2_g1,TRINITY_DN34080_c0_g1,TRINITY_DN30383_c0_g1,TRINITY_DN22587_c0_g1,TRINITY_DN22360_c0_g1,TRINITY_DN83560_c0_g1,TRINITY_DN49863_c0_g1,TRINITY_DN105634_c0_g1,TRINITY_DN53901_c0_g1,TRINITY_DN490_c4_g1,TRINITY_DN31742_c0_g1,TRINITY_DN24593_c1_g1,TRINITY_DN42065_c0_g1,TRINITY_DN24635_c0_g1,TRINITY_DN33264_c1_g1,TRINITY_DN27783_c0_g1,TRINITY_DN35641_c0_g1,TRINITY_DN59653_c0_g1,TRINITY_DN15360_c0_g1,TRINITY_DN126898_c0_g1,TRINITY_DN20320_c1_g1,TRINITY_DN125565_c0_g1,TRINITY_DN21231_c0_g1,TRINITY_DN170797_c0_g1,TRINITY_DN126639_c0_g1,TRINITY_DN12656_c0_g1,TRINITY_DN21112_c1_g2,TRINITY_DN2005_c0_g1,TRINITY_DN19601_c0_g1,TRINITY_DN135530_c0_g1,TRINITY_DN1798_c1_g1,TRINITY_DN6828_c0_g1,TRINITY_DN55242_c0_g1,TRINITY_DN51_c0_g1,TRINITY_DN87978_c0_g1,TRINITY_DN19028_c0_g1,TRINITY_DN57662_c0_g1,TRINITY_DN24511_c0_g1,TRINITY_DN44203_c0_g1,TRINITY_DN9927_c0_g2,TRINITY_DN78520_c0_g1,TRINITY_DN3185_c0_g1,TRINITY_DN31378_c0_g2,TRINITY_DN8312_c0_g1,TRINITY_DN29481_c0_g1,TRINITY_DN58681_c0_g1,TRINITY_DN50910_c0_g1,TRINITY_DN1766_c0_g1,TRINITY_DN66749_c0_g1,TRINITY_DN25564_c0_g1,TRINITY_DN18196_c0_g1,TRINITY_DN69046_c0_g2,TRINITY_DN13683_c0_g1,TRINITY_DN28844_c1_g1,TRINITY_</t>
  </si>
  <si>
    <t>GO:0032501</t>
  </si>
  <si>
    <t>multicellular organismal process</t>
  </si>
  <si>
    <t>TRINITY_DN103183_c0_g1,TRINITY_DN8735_c0_g1,TRINITY_DN16793_c0_g1,TRINITY_DN160027_c0_g2,TRINITY_DN15886_c0_g1,TRINITY_DN912_c4_g1,TRINITY_DN182367_c0_g1,TRINITY_DN114530_c0_g1,TRINITY_DN13045_c0_g1,TRINITY_DN172450_c0_g1,TRINITY_DN13404_c0_g1,TRINITY_DN8769_c0_g1,TRINITY_DN73513_c2_g1,TRINITY_DN10794_c0_g1,TRINITY_DN11072_c1_g1,TRINITY_DN80710_c0_g1,TRINITY_DN1549_c1_g2,TRINITY_DN52088_c0_g1,TRINITY_DN123084_c0_g1,TRINITY_DN17624_c0_g1,TRINITY_DN79592_c0_g2,TRINITY_DN27686_c0_g1,TRINITY_DN16562_c0_g1,TRINITY_DN5281_c0_g1,TRINITY_DN13339_c0_g1,TRINITY_DN184987_c0_g1,TRINITY_DN30199_c0_g2,TRINITY_DN60627_c0_g1,TRINITY_DN11362_c0_g1,TRINITY_DN23899_c0_g1,TRINITY_DN42534_c1_g1,TRINITY_DN12329_c0_g1,TRINITY_DN4574_c0_g1,TRINITY_DN55263_c0_g1,TRINITY_DN21047_c0_g1,TRINITY_DN42233_c0_g1,TRINITY_DN47409_c0_g2,TRINITY_DN11276_c0_g1,TRINITY_DN1476_c0_g1,TRINITY_DN29019_c0_g1,TRINITY_DN15488_c0_g1,TRINITY_DN9839_c0_g1,TRINITY_DN38516_c1_g1,TRINITY_DN154608_c0_g1,TRINITY_DN38486_c0_g1,TRINITY_DN10256_c0_g1,TRINITY_DN19821_c0_g1,TRINITY_DN15903_c0_g1,TRINITY_DN11910_c0_g1,TRINITY_DN8838_c0_g1,TRINITY_DN77896_c0_g2,TRINITY_DN23638_c0_g1,TRINITY_DN30341_c0_g1,TRINITY_DN120595_c0_g1,TRINITY_DN15565_c0_g1,TRINITY_DN111_c2_g1,TRINITY_DN10665_c1_g1,TRINITY_DN19748_c0_g1,TRINITY_DN104642_c0_g1,TRINITY_DN18836_c0_g1,TRINITY_DN15455_c0_g2,TRINITY_DN9926_c0_g1,TRINITY_DN27441_c0_g1,TRINITY_DN28919_c0_g1,TRINITY_DN3363_c1_g1,TRINITY_DN5611_c0_g1,TRINITY_DN964_c2_g1,TRINITY_DN7594_c0_g1,TRINITY_DN375_c0_g1,TRINITY_DN58035_c0_g1,TRINITY_DN1593_c2_g1,TRINITY_DN944_c0_g1,TRINITY_DN4945_c0_g1,TRINITY_DN33840_c0_g1,TRINITY_DN8039_c0_g1,TRINITY_DN27956_c0_g1,TRINITY_DN145700_c0_g1,TRINITY_DN29261_c1_g1,TRINITY_DN19673_c0_g1,TRINITY_DN176183_c0_g1,TRINITY_DN12799_c0_g1,TRINITY_DN59127_c1_g1,TRINITY_DN55446_c0_g1,TRINITY_DN24247_c0_g1,TRINITY_DN18073_c0_g1,TRINITY_DN83509_c0_g1,TRINITY_DN56376_c0_g1,TRINITY_DN93865_c0_g3,TRINITY_DN120386_c0_g1,TRINITY_DN126504_c0_g2,TRINITY_DN42306_c0_g1,TRINITY_DN6561_c16_g1,TRINITY_DN50504_c0_g1,TRINITY_DN1462_c1_g1,TRINITY_DN61959_c0_g1,TRINITY_DN2190_c0_g1,TRINITY_DN76912_c0_g1,TRINITY_DN29801_c0_g1,TRINITY_DN15563_c0_g1,TRINITY_DN44739_c0_g1,TRINITY_DN38147_c0_g1,TRINITY_DN1798_c2_g1,TRINITY_DN81233_c0_g1,TRINITY_DN80555_c0_g1,TRINITY_DN166254_c0_g1,TRINITY_DN87593_c0_g1,TRINITY_DN47777_c0_g1,TRINITY_DN146614_c0_g1,TRINITY_DN5994_c0_g2,TRINITY_DN12377_c0_g1,TRINITY_DN69738_c0_g1,TRINITY_DN8899_c0_g1,TRINITY_DN16459_c0_g1,TRINITY_DN6590_c0_g2,TRINITY_DN24062_c0_g1,TRINITY_DN12214_c0_g1,TRINITY_DN44212_c0_g1,TRINITY_DN2765_c2_g2,TRINITY_DN3385_c1_g2,TRINITY_DN58979_c0_g1,TRINITY_DN27241_c0_g1,TRINITY_DN64374_c0_g1,TRINITY_DN6067_c1_g1,TRINITY_DN23696_c0_g1,TRINITY_DN53772_c0_g1,TRINITY_DN6578_c0_g1,TRINITY_DN2617_c0_g1,TRINITY_DN10667_c0_g1,TRINITY_DN15184_c0_g1,TRINITY_DN33578_c0_g1,TRINITY_DN64553_c0_g1,TRINITY_DN79676_c0_g1,TRINITY_DN59960_c0_g1,TRINITY_DN123823_c0_g1,TRINITY_DN8280_c0_g1,TRINITY_DN49005_c0_g1,TRINITY_DN125801_c2_g1,TRINITY_DN19472_c0_g1,TRINITY_DN4473_c1_g1,TRINITY_DN58250_c0_g1,TRINITY_DN29957_c0_g1,TRINITY_DN65610_c0_g1,TRINITY_DN25292_c0_g2,TRINITY_DN4796_c0_g1,TRINITY_DN10045_c0_g1,TRINITY_DN22521_c0_g1,TRINITY_DN20195_c0_g1,TRINITY_DN161780_c0_g1,TRINITY_DN12682_c0_g1,TRINITY_DN101343_c0_g1,TRINITY_DN6880_c0_g1,TRINITY_DN136714_c0_g1,TRINITY_DN7465_c2_g1,TRINITY_DN29868_c0_g1,TRINITY_DN24544_c0_g1,TRINITY_DN30073_c0_g1,TRINITY_DN21589_c0_g1,TRINITY_DN149084_c0_g1,TRINITY_DN25133_c0_g1,TRINITY_DN1781_c2_g1,TRINITY_DN83217_c0_g1,TRINITY_DN12661_c0_g1,TRINITY_DN25383_c0_g2,TRINITY_DN154625_c0_g1,TRINITY_DN31085_c0_g1,TRINITY_DN60478_c0_g1,TRINITY_DN64861_c1_g1,TRINITY_DN43934_c0_g2,TRINITY_DN34682_c0_g1,TRINITY_DN31721_c0_g1,TRINITY_DN161882_c0_g2,TRINITY_DN12283_c0_g1,TRINITY_DN13324_c0_g1,TRINITY_DN967_c0_g1,TRINITY_DN32629_c0_g1,TRINITY_DN3988_c0_g1,TRINITY_DN33367_c0_g1,TRINITY_DN1190_c0_g2,TRINITY_DN5937_c0_g2,TRINITY_DN110649_c0_g1,TRINITY_DN530_c1_g2,TRINITY_DN5268_c0_g1,TRINITY_DN26999_c0_g1,TRINITY_DN8949_c1_g1,TRINITY_DN36222_c0_g1,TRINITY_DN89422_c0_g1,TRINITY_DN674_c0_g1,TRINITY_DN135924_c0_g2,TRINITY_DN110044_c1_g1,TRINITY_DN3629_c1_g1,TRINITY_DN19498_c1_g2,TRINITY_DN4180_c0_g1,TRINITY_DN70285_c0_g1,TRINITY_DN27057_c0_g1,TRINITY_DN75190_c1_g1,TRINITY_DN34285_c0_g1,TRINITY_DN5947_c0_g1,TRINITY_DN137544_c0_g1,TRINITY_DN5007_c0_g2,TRINITY_DN31055_c0_g1,TRINITY_DN3777_c0_g1,TRINITY_DN69415_c0_g1,TRINITY_DN163583_c0_g1,TRINITY_DN12939_c0_g3,TRINITY_DN44906_c0_g1,TRINITY_DN49111_c0_g1,TRINITY_DN105330_c0_g1,TRINITY_DN540_c0_g1,TRINITY_DN28346_c0_g1,TRINITY_DN8246_c0_g2,TRINITY_DN4469_c0_g1,TRINITY_DN3987_c0_g1,TRINITY_DN92605_c0_g1,TRINITY_DN166113_c0_g1,TRINITY_DN4435_c0_g1,TRINITY_DN145147_c0_g1,TRINITY_DN121589_c1_g1,TRINITY_DN109602_c1_g1,TRINITY_DN125110_c0_g1,TRINITY_DN62007_c0_g1,TRINITY_DN60903_c0_g1,TRINITY_DN149369_c0_g1,TRINITY_DN16539_c0_g1,TRINITY_DN178_c0_g1,TRINITY_DN58063_c0_g2,TRINITY_DN34972_c0_g1,TRINITY_DN95030_c0_g1,TRINITY_DN39574_c0_g1,TRINITY_DN106362_c0_g1,TRINITY_DN2443_c0_g1,TRINITY_DN131086_c0_g1,TRINITY_DN4_c2_g1,TRINITY_DN66114_c0_g1,TRINITY_DN6929_c0_g1,TRINITY_DN56536_c2_g1,TRINITY_DN19452_c0_g1,TRINITY_DN15280_c0_g1,TRINITY_DN28330_c0_g1,TRINITY_DN5948_c0_g1,TRINITY_DN205_c1_g1,TRINITY_DN23864_c0_g1,TRINITY_DN34096_c0_g1,TRINITY_DN89378_c0_g1,TRINITY_DN38523_c0_g1,TRINITY_DN576_c1_g1,TRINITY_DN127532_c1_g1,TRINITY_DN52384_c0_g1,TRINITY_DN2664_c1_g1,TRINITY_DN103022_c0_g1,TRINITY_DN1378_c0_g1,TRINITY_DN40949_c0_g1,TRINITY_DN183362_c0_g1,TRINITY_DN122856_c0_g1,TRINITY_DN104196_c0_g1,TRINITY_DN34280_c0_g2,TRINITY_DN19104_c0_g1,TRINITY_DN22487_c0_g1,TRINITY_DN10744_c0_g1,TRINITY_DN9064_c0_g1,TRINITY_DN579_c1_g1,TRINITY_DN35331_c0_g1,TRINITY_DN19461_c0_g1,TRINITY_DN35411_c0_g1,TRINITY_DN1103_c0_g2,TRINITY_DN1064_c2_g1,TRINITY_DN11954_c0_g2,TRINITY_DN58255_c0_g2,TRINITY_DN80828_c0_g1,TRINITY_DN101955_c0_g3,TRINITY_DN47876_c0_g1,TRINITY_DN5115_c0_g1,TRINITY_DN2653_c1_g2,TRINITY_DN26830_c0_g1,TRINITY_DN54520_c0_g1,TRINITY_DN91369_c0_g1,TRINITY_DN67303_c0_g1,TRINITY_DN7179_c1_g1,TRINITY_DN3878_c0_g1,TRINITY_DN54915_c0_g1,TRINITY_DN12672_c0_g1,TRINITY_DN93048_c0_g1,TRINITY_DN27175_c0_g1,TRINITY_DN25350_c0_g1,TRINITY_DN37540_c0_g1,TRINITY_DN503_c1_g1,TRINITY_DN7432_c0_g1,TRINITY_DN75040_c0_g1,TRINITY_DN57154_c0_g1,TRINITY_DN35504_c0_g1,TRINITY_DN432_c0_g1,TRINITY_DN22130_c0_g1,TRINITY_DN72938_c1_g1,TRINITY_DN113674_c0_g1,TRINITY_DN131605_c0_g1,TRINITY_DN120864_c0_g1,TRINITY_DN36908_c1_g2,TRINITY_DN87520_c0_g1,TRINITY_DN9676_c0_g2,TRINITY_DN12526_c0_g1,TRINITY_DN25506_c0_g2,TRINITY_DN1101_c0_g1,TRINITY_DN11182_c0_g1,TRINITY_DN9051_c0_g1,TRINITY_DN4073_c0_g1,TRINITY_DN13536_c0_g1,TRINITY_DN37536_c0_g1,TRINITY_DN27410_c0_g1,TRINITY_DN5336_c0_g1,TRINITY_DN41782_c0_g1,TRINITY_DN620_c0_g1,TRINITY_DN60734_c0_g1,TRINITY_DN52354_c0_g1,TRINITY_DN2742_c0_g1,TRINITY_DN6216_c0_g1,TRINITY_DN123974_c0_g1,TRINITY_DN18083_c0_g1,TRINITY_DN124536_c0_g1,TRINITY_DN34038_c0_g1,TRINITY_DN13195_c1_g1,TRINITY_DN61672_c0_g2,TRINITY_DN168814_c0_g1,TRINITY_DN71209_c0_g1,TRINITY_DN2055_c1_g1,TRINITY_DN124856_c0_g1,TRINITY_DN4406_c0_g2,TRINITY_DN18265_c0_g1,TRINITY_DN458_c0_g1,TRINITY_DN20376_c0_g1,TRINITY_DN10525_c0_g1,TRINITY_DN11930_c2_g1,TRINITY_DN7284_c1_g2,TRINITY_DN30811_c0_g1,TRINITY_DN2673_c0_g1,TRINITY_DN108613_c0_g2,TRINITY_DN1078_c0_g1,TRINITY_DN90147_c0_g2,TRINITY_DN33187_c0_g1,TRINITY_DN9438_c1_g1,TRINITY_DN934_c4_g1,TRINITY_DN3040_c0_g1,TRINITY_DN40830_c0_g1,TRINITY_DN35700_c0_g1,TRINITY_DN105975_c1_g1,TRINITY_DN6314_c0_g1,TRINITY_DN6949_c0_g1,TRINITY_DN28522_c0_g1,TRINITY_DN2056_c0_g1,TRINITY_DN60729_c0_g1,TRINITY_DN10095_c0_g1,TRINITY_DN19062_c0_g1,TRINITY_DN33070_c0_g2,TRINITY_DN152089_c0_g1,TRINITY_DN1062_c0_g1,TRINITY_DN18981_c0_g1,TRINITY_DN6366_c0_g1,TRINITY_DN3518_c0_g1,TRINITY_DN5603_c0_g1,TRINITY_DN11066_c0_g1,TRINITY_DN6942_c0_g4,TRINITY_DN2730_c0_g1,TRINITY_DN67359_c0_g1,TRINITY_DN9897_c0_g1,TRINITY_DN24024_c0_g1,TRINITY_DN78657_c0_g1,TRINITY_DN101423_c0_g1,TRINITY_DN25886_c1_g1,TRINITY_DN33142_c0_g1,TRINITY_DN50622_c0_g1,TRINITY_DN93615_c0_g1,TRINITY_DN76421_c0_g1,TRINITY_DN591_c0_g1,TRINITY_DN120466_c0_g1,TRINITY_DN17981_c0_g1,TRINITY_DN118253_c0_g1,TRINITY_DN26407_c0_g1,TRINITY_DN20269_c0_g2,TRINITY_DN50303_c0_g1,TRINITY_DN24975_c0_g1,TRINITY_DN101029_c0_g1,TRINITY_DN7262_c0_g1,TRINITY_DN18263_c0_g1,TRINITY_DN45246_c0_g1,TRINITY_DN59552_c0_g1,TRINITY_DN36666_c0_g2,TRINITY_DN8450_c0_g1,TRINITY_DN58001_c0_g1,TRINITY_DN22067_c0_g1,TRINITY_DN11324_c0_g1,TRINITY_DN27676_c0_g1,TRINITY_DN2830_c0_g1,TRINITY_DN19953_c0_g1,TRINITY_DN10637_c0_g2,TRINITY_DN66087_c0_g1,TRINITY_DN19282_c0_g1,TRINITY_DN92567_c1_g1,TRINITY_DN17514_c0_g2,TRINITY_DN352_c0_g1,TRINITY_DN33055_c0_g1,TRINITY_DN61060_c0_g1,TRINITY_DN188371_c0_g1,TRINITY_DN67347_c0_g2,TRINITY_DN18651_c0_g1,TRINITY_DN3604_c0_g1,TRINITY_DN2976_c0_g1,TRINITY_DN81555_c0_g1,TRINITY_DN95063_c0_g1,TRINITY_DN33430_c0_g1,TRINITY_DN351_c0_g2,TRINITY_DN248_c1_g3,TRINITY_DN118815_c0_g1,TRINITY_DN103716_c0_g1,TRINITY_DN325_c3_g1,TRINITY_DN33310_c0_g1,TRINITY_DN73693_c1_g1,TRINITY_DN45737_c0_g1,TRINITY_DN49500_c0_g1,TRINITY_DN1732_c0_g1,TRINITY_DN12697_c0_g1,TRINITY_DN84792_c0_g1,TRINITY_DN100794_c0_g1,TRINITY_DN30635_c0_g1,TRINITY_DN24068_c0_g1,TRINITY_DN14709_c0_g1,TRINITY_DN27090_c0_g1,TRINITY_DN12323_c0_g1,TRINITY_DN13284_c0_g1,TRINITY_DN2894_c0_g1,TRINITY_DN3261_c2_g1,TRINITY_DN167762_c0_g1,TRINITY_DN6635_c0_g1,TRINITY_DN2632_c1_g2,TRINITY_DN5386_c1_g1,TRINITY_DN8618_c0_g1,TRINITY_DN45892_c0_g1,TRINITY_DN15815_c0_g1,TRINITY_DN40993_c0_g1,TRINITY_DN54180_c0_g2,TRINITY_DN344_c1_g1,TRINITY_DN180559_c0_g1,TRINITY_DN14429_c0_g2,TRINITY_DN146906_c0_g1,TRINITY_DN103480_c0_g1,TRINITY_DN29611_c0_g1,TRINITY_DN9410_c0_g1,TRINITY_DN21514_c0_g1,TRINITY_DN55148_c0_g1,TRINITY_DN5843_c0_g1,TRINITY_DN38254_c0_g1,TRINITY_DN40091_c0_g1,TRINITY_DN59199_c0_g2,TRINITY_DN173875_c0_g1,TRINITY_DN73289_c0_g1,TRINITY_DN10213_c0_g1,TRINITY_DN538_c0_g2,TRINITY_DN12340_c0_g1,TRINITY_DN897_c1_g1,TRINITY_DN113508_c0_g1,TRINITY_DN72738_c0_g1,TRINITY_DN3405_c0_g1,TRINITY_DN23575_c0_g1,TRINITY_DN12416_c0_g1,TRINITY_DN163861_c0_g1,TRINITY_DN30834_c0_g1,TRINITY_DN2034_c0_g1,TRINITY_DN1139_c0_g2,TRINITY_DN9571_c0_g1,TRINITY_DN8390_c0_g1,TRINITY_DN50041_c0_g1,TRINITY_DN2655_c1_g3,TRINITY_DN16812_c0_g1,TRINITY_DN53253_c1_g1,TRINITY_DN41661_c1_g1,TRINITY_DN175451_c1_g1,TRINITY_DN22922_c0_g1,TRINITY_DN63711_c0_g1,TRINITY_DN22782_c0_g1,TRINITY_DN3502_c0_g1,TRINITY_DN10612_c0_g1,TRINITY_DN6158_c0_g1,TRINITY_DN16329_c0_g1,TRINITY_DN36295_c0_g1,TRINITY_DN94750_c0_g1,TRINITY_DN32358_c0_g1,TRINITY_DN35995_c0_g1,TRINITY_DN12562_c0_g1,TRINITY_DN21058_c0_g1,TRINITY_DN44053_c1_g1,TRINITY_DN1962_c2_g3,TRINITY_DN41018_c0_g1,TRINITY_DN1205_c0_g1,TRINITY_DN95745_c0_g1,TRINITY_DN50257_c0_g1,TRINITY_DN17125_c0_g1,TRINITY_DN66023_c0_g1,TRINITY_DN161928_c0_g1,TRINITY_DN47985_c0_g1,TRINITY_DN4188_c0_g1,TRINITY_DN98590_c1_g1,TRINITY_DN20767_c0_g1,TRINITY_DN163810_c0_g1,TRINITY_DN1449_c1_g1,TRINITY_DN8285_c0_g1,TRINITY_DN11368_c0_g1,TRINITY_DN177384_c0_g1,TRINITY_DN14388_c0_g1,TRINITY_DN11237_c0_g1,TRINITY_DN29690_c0_g1,TRINITY_DN10337_c1_g1,TRINITY_DN25228_c0_g1,TRINITY_DN28059_c1_g1,TRINITY_DN62330_c0_g1,TRINITY_DN72542_c0_g1,TRINITY_DN10587_c0_g1,TRINITY_DN106147_c0_g1,TRINITY_DN73044_c0_g1,TRINITY_DN1206_c1_g1,TRINITY_DN89860_c0_g1,TRINITY_DN20800_c1_g1,TRINITY_DN2764_c0_g1,TRINITY_DN5290_c0_g1,TRINITY_DN124_c1_g1,TRINITY_DN4527_c0_g1,TRINITY_DN3692_c1_g1,TRINITY_DN51492_c0_g1,TRINITY_DN281_c1_g1,TRINITY_DN4543_c4_g1,TRINITY_DN72847_c0_g1,TRINITY_DN3351_c0_g2,TRINITY_DN21201_c0_g1,TRINITY_DN81540_c1_g1,TRINITY_DN15395_c0_g1,TRINITY_DN47798_c0_g1,TRINITY_DN85948_c0_g1,TRINITY_DN5757_c0_g1,TRINITY_DN74877_c0_g1,TRINITY_DN15683_c0_g1,TRINITY_DN16409_c0_g1,TRINITY_DN3209_c0_g1,TRINITY_DN44234_c0_g3,TRINITY_DN2097_c0_g1,TRINITY_DN10284_c0_g1,TRINITY_DN10861_c0_g1,TRINITY_DN166809_c0_g1,TRINITY_DN713_c0_g1,TRINITY_DN138293_c0_g1,TRINITY_DN6357_c0_g1,TRINITY_DN55582_c0_g1,TRINITY_DN5698_c0_g1,TRINITY_DN1170_c0_g1,TRINITY_DN114481_c0_g1,TRINITY_DN2420_c4_g1,TRINITY_DN96931_c0_g1,TRINITY_DN1555_c0_g1,TRINITY_DN702_c1_g1,TRINITY_DN34728_c0_g1,TRINITY_DN79131_c0_g1,TRINITY_DN73793_c0_g1,TRINITY_DN111074_c0_g1,TRINITY_DN13904_c0_g2,TRINITY_DN3881_c3_g1,TRINITY_DN77037_c0_g1,TRINITY_DN2334_c0_g1,TRINITY_DN25934_c0_g1,TRINITY_DN185217_c0_g1,TRINITY_DN27394_c0_g1,TRINITY_DN26234_c0_g1,TRINITY_DN69667_c0_g1,TRINITY_DN38441_c0_g2,TRINITY_DN18097_c0_g2,TRINITY_DN42610_c1_g1,TRINITY_DN38733_c0_g2,TRINITY_DN42439_c0_g1,TRINITY_DN1894_c0_g2,TRINITY_DN129506_c0_g1,TRINITY_DN52147_c1_g1,TRINITY_DN99255_c0_g1,TRINITY_DN8103_c0_g1,TRINITY_DN2114_c1_g1,TRINITY_DN77698_c0_g1,TRINITY_DN83469_c0_g2,TRINITY_DN27159_c0_g1,TRINITY_DN135710_c0_g1,TRINITY_DN104231_c0_g1,TRINITY_DN74660_c0_g1,TRINITY_DN15657_c2_g1,TRINITY_DN1129_c0_g1,TRINITY_DN39797_c0_g1,TRINITY_DN133975_c0_g1,TRINITY_DN110690_c0_g1,TRINITY_DN142209_c0_g1,TRINITY_DN6598_c0_g2,TRINITY_DN10049_c0_g1,TRINITY_DN33933_c0_g1,TRINITY_DN32302_c0_g1,TRINITY_DN34051_c0_g2,TRINITY_DN607_c0_g1,TRINITY_DN15653_c0_g1,TRINITY_DN24886_c0_g1,TRINITY_DN11221_c0_g1,TRINITY_DN160971_c0_g1,TRINITY_DN176161_c0_g1,TRINITY_DN81439_c0_g1,TRINITY_DN5665_c0_g1,TRINITY_DN2168_c0_g1,TRINITY_DN64930_c0_g1,TRINITY_DN551_c0_g1,TRINITY_DN11872_c0_g1,TRINITY_DN6041_c0_g2,TRINITY_DN25833_c0_g1,TRINITY_DN161951_c0_g1,TRINITY_DN2780_c1_g1,TRINITY_DN4154_c0_g1,TRINITY_DN83412_c0_g4,TRINITY_DN10415_c0_g1,TRINITY_DN43695_c0_g1,TRINITY_DN67483_c1_g1,TRINITY_DN115909_c0_g1,TRINITY_DN9186_c0_g1,TRINITY_DN2496_c0_g1,TRINITY_DN27885_c0_g1,TRINITY_DN103110_c0_g1,TRINITY_DN6810_c0_g1,TRINITY_DN11274_c0_g1,TRINITY_DN16285_c0_g1,TRINITY_DN132251_c0_g1,TRINITY_DN1353_c1_g3,TRINITY_DN87701_c0_g1,TRINITY_DN4619_c1_g1,TRINITY_DN35196_c0_g1,TRINITY_DN8210_c0_g1,TRINITY_DN24322_c0_g1,TRINITY_DN73551_c0_g1,TRINITY_DN70405_c0_g1,TRINITY_DN21217_c0_g1,TRINITY_DN392_c0_g1,TRINITY_DN2728_c3_g1,TRINITY_DN60929_c1_g1,TRINITY_DN26574_c0_g1,TRINITY_DN37268_c1_g1,TRINITY_DN28855_c0_g1,TRINITY_DN114285_c0_g1,TRINITY_DN60320_c0_g1,TRINITY_DN31613_c1_g1,TRINITY_DN36495_c0_g1,TRINITY_DN6031_c0_g1,TRINITY_DN13360_c0_g1,TRINITY_DN95524_c0_g1,TRINITY_DN17786_c0_g1,TRINITY_DN87800_c0_g2,TRINITY_DN49550_c0_g1,TRINITY_DN101395_c0_g1,TRINITY_DN41788_c0_g1,TRINITY_DN18462_c0_g2,TRINITY_DN39359_c0_g1,TRINITY_DN2065_c0_g1,TRINITY_DN227_c2_g1,TRINITY_DN85940_c0_g1,TRINITY_DN14168_c0_g1,TRINITY_DN35041_c0_g1,TRINITY_DN17917_c0_g1,TRINITY_DN17190_c0_g1,TRINITY_DN65213_c0_g1,TRINITY_DN32773_c0_g1,TRINITY_DN172326_c0_g1,TRINITY_DN90114_c0_g1,TRINITY_DN55704_c0_g1,TRINITY_DN11413_c0_g1,TRINITY_DN43253_c1_g1,TRINITY_DN3621_c0_g1,TRINITY_DN2952_c0_g1,TRINITY_DN1914_c0_g1,TRINITY_DN1349_c0_g1,TRINITY_DN9487_c0_g1,TRINITY_DN130893_c0_g1,TRINITY_DN3623_c0_g2,TRINITY_DN2909_c0_g1,TRINITY_DN28031_c1_g1,TRINITY_DN47200_c0_g1,TRINITY_DN2869_c0_g1,TRINITY_DN60815_c0_g1,TRINITY_DN12071_c0_g2,TRINITY_DN25266_c0_g1,TRINITY_DN148702_c0_g1,TRINITY_DN6616_c0_g1,TRINITY_DN789_c0_g1,TRINITY_DN8455_c0_g1,TRINITY_DN19322_c0_g1,TRINITY_DN25019_c0_g1,TRINITY_DN52195_c0_g1,TRINITY_DN1485_c0_g4,TRINITY_DN21367_c0_g2,TRINITY_DN4442_c0_g1,TRINITY_DN47345_c0_g1,TRINITY_DN84854_c0_g1,TRINITY_DN21180_c1_g1,TRINITY_DN7916_c0_g1,TRINITY_DN1029_c0_g1,TRINITY_DN80128_c0_g1,TRINITY_DN38828_c1_g1,TRINITY_DN44491_c0_g1,TRINITY_DN7704_c0_g1,TRINITY_DN40844_c0_g1,TRINITY_DN41770_c0_g1,TRINITY_DN23417_c0_g1,TRINITY_DN23268_c0_g1,TRINITY_DN152355_c0_g1,TRINITY_DN76028_c0_g1,TRINITY_DN26541_c0_g2,TRINITY_DN17566_c1_g1,TRINITY_DN4545_c0_g1,TRINITY_DN36942_c0_g1,TRINITY_DN5527_c0_g1,TRINITY_DN58723_c0_g1,TRINITY_DN25420_c0_g1,TRINITY_DN30011_c1_g1,TRINITY_DN11468_c1_g1,TRINITY_DN19734_c0_g1,TRINITY_DN86922_c0_g1,TRINITY_DN101810_c0_g2,TRINITY_DN2774_c9_g1,TRINITY_DN137052_c0_g1,TRINITY_DN393_c1_g1,TRINITY_DN69028_c0_g1,TRINITY_DN13800_c0_g1,TRINITY_DN19563_c0_g1,TRINITY_DN56384_c0_g1,TRINITY_DN63725_c0_g1,TRINITY_DN5100_c3_g1,TRINITY_DN32168_c0_g1,TRINITY_DN42143_c0_g1,TRINITY_DN63953_c0_g1,TRINITY_DN268_c0_g2,TRINITY_DN5516_c0_g2,TRINITY_DN123929_c0_g1,TRINITY_DN96202_c0_g1,TRINITY_DN2294_c1_g1,TRINITY_DN4675_c6_g1,TRINITY_DN18617_c0_g1,TRINITY_DN99273_c0_g1,TRINITY_DN108935_c0_g3,TRINITY_DN94894_c0_g1,TRINITY_DN35945_c0_g1,TRINITY_DN66809_c0_g1,TRINITY_DN1273_c0_g2,TRINITY_DN34279_c0_g1,TRINITY_DN51018_c0_g1,TRINITY_DN18516_c0_g2,TRINITY_DN19792_c0_g1,TRINITY_DN14750_c0_g2,TRINITY_DN89445_c0_g1,TRINITY_DN44599_c0_g1,TRINITY_DN36397_c0_g1,TRINITY_DN65816_c0_g2,TRINITY_DN733_c0_g1,TRINITY_DN37534_c0_g1,TRINITY_DN30005_c0_g1,TRINITY_DN1748_c0_g1,TRINITY_DN6293_c1_g2,TRINITY_DN9546_c0_g1,TRINITY_DN69942_c0_g3,TRINITY_DN5440_c3_g1,TRINITY_DN44976_c0_g1,TRINITY_DN12524_c0_g1,TRINITY_DN1846_c1_g1,TRINITY_DN47980_c0_g2,TRINITY_DN56421_c1_g1,TRINITY_DN6637_c0_g1,TRINITY_DN63104_c0_g1,TRINITY_DN36731_c0_g1,TRINITY_DN11542_c0_g1,TRINITY_DN55140_c0_g1,TRINITY_DN63609_c0_g1,TRINITY_DN117795_c0_g1,TRINITY_DN9258_c0_g1,TRINITY_DN90816_c0_g1,TRINITY_DN50074_c0_g2,TRINITY_DN4391_c0_g1,TRINITY_DN85714_c0_g1,TRINITY_DN5257_c1_g1,TRINITY_DN1383_c0_g1,TRINITY_DN147511_c0_g1,TRINITY_DN152423_c0_g1,TRINITY_DN5930_c0_g2,TRINITY_DN29422_c0_g1,TRINITY_DN49825_c0_g1,TRINITY_DN110273_c0_g1,TRINITY_DN17016_c0_g1,TRINITY_DN104648_c0_g1,TRINITY_DN14378_c0_g1,TRINITY_DN24839_c1_g1,TRINITY_DN3586_c1_g1,TRINITY_DN4993_c1_g1,TRINITY_DN53353_c0_g1,TRINITY_DN11820_c1_g1,TRINITY_DN7007_c0_g1,TRINITY_DN4672_c0_g1,TRINITY_DN16600_c0_g1,TRINITY_DN4402_c1_g1,TRINITY_DN90418_c0_g1,TRINITY_DN2654_c0_g1,TRINITY_DN90267_c0_g1,TRINITY_DN98626_c0_g2,TRINITY_DN16997_c0_g1,TRINITY_DN117267_c1_g1,TRINITY_DN32449_c0_g1,TRINITY_DN59807_c0_g1,TRINITY_DN13317_c0_g1,TRINITY_DN3881_c0_g2,TRINITY_DN37827_c0_g2,TRINITY_DN36247_c1_g1,TRINITY_DN20070_c0_g1,TRINITY_DN19106_c0_g1,TRINITY_DN162621_c0_g1,TRINITY_DN1745_c0_g1,TRINITY_DN15524_c0_g2,TRINITY_DN52536_c1_g1,TRINITY_DN662_c3_g1,TRINITY_DN35018_c0_g1,TRINITY_DN7053_c1_g1,TRINITY_DN12225_c1_g1,TRINITY_DN73745_c0_g1,TRINITY_DN93549_c0_g1,TRINITY_DN143712_c0_g1,TRINITY_DN101245_c0_g1,TRINITY_DN20644_c0_g1,TRINITY_DN28528_c0_g1,TRINITY_DN1531_c0_g1,TRINITY_DN3936_c0_g1,TRINITY_DN122644_c0_g1,TRINITY_DN18968_c0_g1,TRINITY_DN104111_c0_g1,TRINITY_DN88267_c0_g1,TRINITY_DN6887_c0_g1,TRINITY_DN5359_c0_g1,TRINITY_DN24787_c0_g1,TRINITY_DN22411_c0_g1,TRINITY_DN76523_c0_g1,TRINITY_DN10237_c0_g1,TRINITY_DN22863_c0_g1,TRINITY_DN16473_c0_g1,TRINITY_DN107930_c0_g1,TRINITY_DN92723_c0_g1,TRINITY_DN14380_c0_g1,TRINITY_DN3399_c0_g2,TRINITY_DN140907_c0_g2,TRINITY_DN8549_c1_g1,TRINITY_DN1546_c2_g1,TRINITY_DN29385_c0_g2,TRINITY_DN66954_c0_g1,TRINITY_DN224_c0_g1,TRINITY_DN65254_c0_g1,TRINITY_DN59791_c0_g2,TRINITY_DN6189_c0_g1,TRINITY_DN66159_c0_g1,TRINITY_DN39622_c0_g1,TRINITY_DN4695_c0_g1,TRINITY_DN301_c0_g1,TRINITY_DN56706_c0_g2,TRINITY_DN4791_c1_g3,TRINITY_DN32031_c0_g1,TRINITY_DN188091_c0_g1,TRINITY_DN24883_c0_g1,TRINITY_DN66538_c0_g1,TRINITY_DN49649_c0_g2,TRINITY_DN3227_c0_g1,TRINITY_DN78597_c0_g1,TRINITY_DN1158_c2_g1,TRINITY_DN39058_c0_g1,TRINITY_DN22767_c0_g1,TRINITY_DN8391_c0_g1,TRINITY_DN18625_c0_g1,TRINITY_DN27734_c0_g1,TRINITY_DN16618_c0_g1,TRINITY_DN127306_c0_g1,TRINITY_DN27819_c0_g1,TRINITY_DN19025_c0_g1,TRINITY_DN113779_c0_g1,TRINITY_DN114385_c0_g1,TRINITY_DN81693_c0_g1,TRINITY_DN82946_c0_g1,TRINITY_DN1006_c1_g1,TRINITY_DN10203_c0_g1,TRINITY_DN51224_c0_g1,TRINITY_DN36713_c0_g1,TRINITY_DN17160_c0_g1,TRINITY_DN125761_c0_g1,TRINITY_DN9583_c0_g1,TRINITY_DN18785_c0_g1,TRINITY_DN2036_c0_g1,TRINITY_DN6410_c0_g1,TRINITY_DN1453_c0_g1,TRINITY_DN18871_c0_g1,TRINITY_DN84717_c0_g1,TRINITY_DN18309_c0_g2,TRINITY_DN31378_c0_g1,TRINITY_DN2925_c0_g1,TRINITY_DN18510_c0_g1,TRINITY_DN65431_c0_g1,TRINITY_DN7919_c0_g1,TRINITY_DN1026_c0_g1,TRINITY_DN110843_c0_g1,TRINITY_DN1852_c0_g1,TRINITY_DN2173_c0_g1,TRINITY_DN9529_c0_g1,TRINITY_DN26304_c0_g1,TRINITY_DN45037_c0_g1,TRINITY_DN27249_c1_g1,TRINITY_DN16052_c1_g1,TRINITY_DN131537_c0_g1,TRINITY_DN16794_c0_g1,TRINITY_DN102370_c0_g1,TRINITY_DN31990_c0_g1,TRINITY_DN72846_c2_g1,TRINITY_DN152037_c0_g1,TRINITY_DN35744_c1_g1,TRINITY_DN83869_c0_g1,TRINITY_DN42429_c0_g1,TRINITY_DN66679_c0_g1,TRINITY_DN41462_c0_g1,TRINITY_DN3929_c0_g2,TRINITY_DN2689_c1_g1,TRINITY_DN100092_c0_g1,TRINITY_DN17510_c0_g1,TRINITY_DN7205_c0_g1,TRINITY_DN4617_c0_g1,TRINITY_DN44813_c0_g1,TRINITY_DN119026_c0_g1,TRINITY_DN87978_c0_g2,TRINITY_DN170367_c0_g2,TRINITY_DN27911_c2_g1,TRINITY_DN5263_c0_g2,TRINITY_DN9885_c0_g1,TRINITY_DN11766_c0_g1,TRINITY_DN153194_c0_g1,TRINITY_DN20752_c0_g1,TRINITY_DN138207_c0_g2,TRINITY_DN937_c0_g1,TRINITY_DN21586_c0_g1,TRINITY_DN11032_c0_g1,TRINITY_DN8723_c0_g1,TRINITY_DN9023_c0_g1,TRINITY_DN4791_c1_g1,TRINITY_DN74133_c0_g1,TRINITY_DN41930_c0_g1,TRINITY_DN3309_c0_g1,TRINITY_DN34755_c0_g3,TRINITY_DN80611_c0_g2,TRINITY_DN52146_c0_g1,TRINITY_DN3968_c0_g1,TRINITY_DN11272_c0_g2,TRINITY_DN8256_c0_g1,TRINITY_DN4933_c0_g1,TRINITY_DN68376_c0_g1,TRINITY_DN52536_c3_g1,TRINITY_DN17757_c1_g1,TRINITY_DN41143_c0_g1,TRINITY_DN16152_c0_g1,TRINITY_DN27399_c0_g1,TRINITY_DN22354_c0_g1,TRINITY_DN26638_c0_g1,TRINITY_DN24543_c0_g1,TRINITY_DN75247_c0_g1,TRINITY_DN30021_c0_g1,TRINITY_DN12796_c0_g1,TRINITY_DN123063_c2_g1,TRINITY_DN121786_c0_g1,TRINITY_DN20076_c0_g2,TRINITY_DN35386_c0_g1,TRINITY_DN7170_c0_g1,TRINITY_DN7827_c0_g1,TRINITY_DN116074_c0_g1,TRINITY_DN887_c0_g1,TRINITY_DN26097_c0_g1,TRINITY_DN47904_c0_g1,TRINITY_DN9791_c0_g1,TRINITY_DN4078_c3_g1,TRINITY_DN56846_c0_g1,TRINITY_DN212_c0_g1,TRINITY_DN36129_c0_g1,TRINITY_DN19131_c0_g1,TRINITY_DN54472_c0_g1,TRINITY_DN25898_c0_g1,TRINITY_DN74229_c0_g2,TRINITY_DN28530_c0_g1,TRINITY_DN55541_c0_g1,TRINITY_DN13581_c0_g1,TRINITY_DN23576_c0_g1,TRINITY_DN50451_c0_g1,TRINITY_DN13325_c0_g1,TRINITY_DN2283_c3_g1,TRINITY_DN41061_c0_g1,TRINITY_DN23303_c0_g1,TRINITY_DN123957_c0_g1,TRINITY_DN87039_c0_g1,TRINITY_DN4190_c0_g1,TRINITY_DN14660_c0_g1,TRINITY_DN15155_c0_g1,TRINITY_DN7129_c0_g1,TRINITY_DN55457_c0_g2,TRINITY_DN95897_c0_g1,TRINITY_DN1601_c0_g1,TRINITY_DN74824_c0_g1,TRINITY_DN40696_c0_g1,TRINITY_DN8743_c0_g1,TRINITY_DN51000_c0_g1,TRINITY_DN3805_c0_g1,TRINITY_DN71872_c0_g1,TRINITY_DN148191_c0_g1,TRINITY_DN35319_c0_g1,TRINITY_DN158_c1_g1,TRINITY_DN13312_c0_g3,TRINITY_DN40439_c0_g1,TRINITY_DN30510_c0_g1,TRINITY_DN34335_c0_g1,TRINITY_DN15241_c0_g1,TRINITY_DN35696_c0_g1,TRINITY_DN6756_c0_g1,TRINITY_DN80645_c0_g1,TRINITY_DN3708_c0_g1,TRINITY_DN14500_c0_g1,TRINITY_DN6860_c0_g1,TRINITY_DN44261_c0_g1,TRINITY_DN33105_c3_g1,TRINITY_DN82663_c0_g1,TRINITY_DN7235_c1_g2,TRINITY_DN69682_c0_g1,TRINITY_DN16043_c0_g1,TRINITY_DN38203_c0_g1,TRINITY_DN78935_c0_g1,TRINITY_DN28270_c0_g1,TRINITY_DN13902_c0_g1,TRINITY_DN20838_c0_g1,TRINITY_DN2118_c0_g1,TRINITY_DN66478_c0_g1,TRINITY_DN16159_c0_g2,TRINITY_DN21797_c0_g1,TRINITY_DN17388_c0_g1,TRINITY_DN15087_c0_g1,TRINITY_DN58077_c0_g1,TRINITY_DN64584_c0_g1,TRINITY_DN23752_c0_g1,TRINITY_DN49266_c0_g1,TRINITY_DN26589_c0_g1,TRINITY_DN47676_c0_g1,TRINITY_DN72950_c0_g1,TRINITY_DN4830_c0_g1,TRINITY_DN81620_c0_g1,TRINITY_DN35020_c2_g1,TRINITY_DN21934_c0_g2,TRINITY_DN25014_c0_g1,TRINITY_DN154201_c0_g1,TRINITY_DN27250_c0_g1,TRINITY_DN62328_c0_g1,TRINITY_DN74264_c0_g1,TRINITY_DN30264_c0_g1,TRINITY_DN77107_c0_g1,TRINITY_DN179330_c0_g1,TRINITY_DN30881_c0_g1,TRINITY_DN105019_c0_g1,TRINITY_DN85432_c0_g1,TRINITY_DN80623_c0_g2,TRINITY_DN2819_c0_g1,TRINITY_DN7805_c1_g1,TRINITY_DN202_c0_g1,TRINITY_DN1542_c0_g1,TRINITY_DN6487_c0_g1,TRINITY_DN1804_c0_g1,TRINITY_DN20327_c0_g1,TRINITY_DN39437_c1_g1,TRINITY_DN50834_c0_g2,TRINITY_DN23957_c0_g2,TRINITY_DN13472_c0_g2,TRINITY_DN49826_c0_g1,TRINITY_DN14059_c0_g1,TRINITY_DN88482_c0_g1,TRINITY_DN39573_c0_g1,TRINITY_DN68609_c0_g3,TRINITY_DN4060_c0_g1,TRINITY_DN76764_c0_g1,TRINITY_DN66603_c0_g1,TRINITY_DN108252_c0_g1,TRINITY_DN4103_c0_g1,TRINITY_DN10980_c0_g1,TRINITY_DN23519_c0_g1,TRINITY_DN27757_c0_g1,TRINITY_DN97640_c0_g2,TRINITY_DN3560_c0_g1,TRINITY_DN102839_c0_g1,TRINITY_DN2373_c0_g1,TRINITY_DN21431_c1_g1,TRINITY_DN190_c0_g1,TRINITY_DN12274_c0_g1,TRINITY_DN78003_c0_g1,TRINITY_DN1658_c1_g2,TRINITY_DN9742_c1_g1,TRINITY_DN339_c0_g1,TRINITY_DN121529_c0_g1,TRINITY_DN9131_c0_g1,TRINITY_DN71158_c0_g1,TRINITY_DN83234_c0_g1,TRINITY_DN32842_c0_g1,TRINITY_DN112261_c0_g1,TRINITY_DN177308_c0_g1,TRINITY_DN47701_c0_g1,TRINITY_DN4489_c0_g1,TRINITY_DN123980_c0_g1,TRINITY_DN13711_c0_g2,TRINITY_DN258_c0_g1,TRINITY_DN19615_c0_g1,TRINITY_DN7589_c0_g1,TRINITY_DN89588_c0_g1,TRINITY_DN31510_c0_g1,TRINITY_DN19090_c0_g1,TRINITY_DN8289_c1_g1,TRINITY_DN18378_c0_g1,TRINITY_DN1353_c1_g1,TRINITY_DN19915_c0_g1,TRINITY_DN51147_c1_g1,TRINITY_DN140994_c0_g1,TRINITY_DN27533_c0_g2,TRINITY_DN176_c0_g1,TRINITY_DN50938_c0_g1,TRINITY_DN23248_c0_g1,TRINITY_DN79648_c1_g1,TRINITY_DN3087_c2_g1,TRINITY_DN26594_c0_g3,TRINITY_DN6803_c0_g1,TRINITY_DN73099_c0_g1,TRINITY_DN89890_c0_g1,TRINITY_DN10978_c0_g1,TRINITY_DN46331_c0_g1,TRINITY_DN33966_c0_g2,TRINITY_DN125523_c0_g1,TRINITY_DN15460_c1_g2,TRINITY_DN61831_c0_g1,TRINITY_DN152355_c1_g1,TRINITY_DN4859_c1_g1,TRINITY_DN75024_c0_g1,TRINITY_DN111882_c0_g2,TRINITY_DN464_c0_g1,TRINITY_DN105551_c0_g1,TRINITY_DN5617_c0_g1,TRINITY_DN2055_c2_g2,TRINITY_DN81812_c1_g1,TRINITY_DN50878_c1_g1,TRINITY_DN4261_c0_g1,TRINITY_DN54461_c0_g1,TRINITY_DN4177_c0_g2,TRINITY_DN82921_c0_g4,TRINITY_DN63805_c0_g1,TRINITY_DN652_c1_g1,TRINITY_DN37227_c0_g1,TRINITY_DN177836_c0_g1,TRINITY_DN39050_c0_g1,TRINITY_DN3449_c0_g1,TRINITY_DN48150_c0_g2,TRINITY_DN133803_c0_g1,TRINITY_DN12421_c0_g1,TRINITY_DN15715_c2_g1,TRINITY_DN33862_c0_g1,TRINITY_DN17054_c0_g1,TRINITY_DN15976_c0_g1,TRINITY_DN2364_c1_g1,TRINITY_DN3640_c0_g1,TRINITY_DN16910_c0_g1,TRINITY_DN134644_c0_g1,TRINITY_DN54081_c0_g1,TRINITY_DN137842_c0_g1,TRINITY_DN52492_c0_g1,TRINITY_DN5829_c2_g1,TRINITY_DN116253_c0_g1,TRINITY_DN12746_c0_g1,TRINITY_DN35516_c0_g1,TRINITY_DN30907_c0_g1,TRINITY_DN2532_c0_g1,TRINITY_DN141503_c0_g1,TRINITY_DN57604_c0_g1,TRINITY_DN159566_c0_g1,TRINITY_DN60816_c0_g1,TRINITY_DN24762_c0_g1,TRINITY_DN11562_c0_g1,TRINITY_DN35507_c1_g1,TRINITY_DN36811_c0_g1,TRINITY_DN29572_c0_g1,TRINITY_DN88405_c0_g2,TRINITY_DN145827_c0_g3,TRINITY_DN12897_c0_g1,TRINITY_DN25919_c1_g1,TRINITY_DN142946_c0_g1,TRINITY_DN45449_c0_g1,TRINITY_DN48491_c0_g1,TRINITY_DN83560_c1_g1,TRINITY_DN167535_c0_g1,TRINITY_DN18084_c0_g1,TRINITY_DN2037_c1_g1,TRINITY_DN151434_c0_g1,TRINITY_DN107032_c1_g1,TRINITY_DN62683_c0_g1,TRINITY_DN5070_c7_g1,TRINITY_DN63803_c0_g1,TRINITY_DN1426_c1_g1,TRINITY_DN4504_c0_g1,TRINITY_DN200_c3_g1,TRINITY_DN84587_c0_g2,TRINITY_DN3228_c0_g1,TRINITY_DN8188_c0_g1,TRINITY_DN87985_c0_g1,TRINITY_DN11340_c0_g1,TRINITY_DN79068_c0_g1,TRINITY_DN28478_c0_g1,TRINITY_DN98091_c0_g1,TRINITY_DN59019_c0_g1,TRINITY_DN11416_c0_g1,TRINITY_DN13745_c0_g1,TRINITY_DN65259_c0_g1,TRINITY_DN2690_c0_g1,TRINITY_DN71636_c0_g3,TRINITY_DN75320_c0_g1,TRINITY_DN13917_c0_g3,TRINITY_DN30611_c0_g1,TRINITY_DN177664_c0_g1,TRINITY_DN11205_c0_g1,TRINITY_DN16369_c0_g2,TRINITY_DN177325_c0_g1,TRINITY_DN69591_c1_g2,TRINITY_DN18041_c0_g2,TRINITY_DN40481_c0_g1,TRINITY_DN24926_c1_g1,TRINITY_DN140948_c0_g1,TRINITY_DN885_c0_g2,TRINITY_DN530_c2_g1,TRINITY_DN5156_c0_g1,TRINITY_DN34237_c0_g1,TRINITY_DN355_c1_g1,TRINITY_DN625_c0_g2,TRINITY_DN27596_c0_g1,TRINITY_DN107907_c1_g1,TRINITY_DN21236_c0_g1,TRINITY_DN55222_c0_g1,TRINITY_DN2281_c0_g1,TRINITY_DN23830_c0_g1,TRINITY_DN19048_c0_g1,TRINITY_DN2301_c4_g1,TRINITY_DN35646_c0_g1,TRINITY_DN8697_c0_g1,TRINITY_DN29232_c0_g1,TRINITY_DN30013_c0_g1,TRINITY_DN17773_c0_g1,TRINITY_DN61491_c0_g1,TRINITY_DN105184_c0_g1,TRINITY_DN66777_c0_g1,TRINITY_DN34099_c0_g1,TRINITY_DN64770_c0_g1,TRINITY_DN176412_c0_g1,TRINITY_DN57986_c0_g1,TRINITY_DN1406_c0_g1,TRINITY_DN23700_c0_g1,TRINITY_DN142990_c0_g1,TRINITY_DN150245_c0_g2,TRINITY_DN11112_c0_g1,TRINITY_DN49716_c0_g1,TRINITY_DN76793_c0_g1,TRINITY_DN47885_c0_g1,TRINITY_DN29246_c0_g1,TRINITY_DN82861_c1_g1,TRINITY_DN15256_c0_g2,TRINITY_DN5661_c0_g1,TRINITY_DN28156_c0_g1,TRINITY_DN18204_c0_g3,TRINITY_DN6895_c0_g1,TRINITY_DN7566_c0_g1,TRINITY_DN20492_c0_g1,TRINITY_DN58344_c0_g1,TRINITY_DN18759_c0_g1,TRINITY_DN248_c1_g1,TRINITY_DN45838_c0_g2,TRINITY_DN70794_c0_g1,TRINITY_DN46091_c0_g1,TRINITY_DN181618_c0_g1,TRINITY_DN11357_c0_g1,TRINITY_DN10603_c0_g2,TRINITY_DN28208_c0_g1,TRINITY_DN49948_c0_g1,TRINITY_DN2547_c0_g1,TRINITY_DN19768_c0_g1,TRINITY_DN66497_c0_g1,TRINITY_DN3653_c0_g1,TRINITY_DN10455_c0_g1,TRINITY_DN794_c2_g1,TRINITY_DN128815_c0_g1,TRINITY_DN154368_c0_g1,TRINITY_DN83865_c0_g1,TRINITY_DN108603_c0_g1,TRINITY_DN35306_c0_g1,TRINITY_DN51315_c0_g1,TRINITY_DN43897_c1_g1,TRINITY_DN18977_c0_g1,TRINITY_DN35460_c0_g1,TRINITY_DN19330_c0_g1,TRINITY_DN5280_c0_g1,TRINITY_DN8540_c0_g1,TRINITY_DN102711_c0_g1,TRINITY_DN13065_c0_g1,TRINITY_DN54280_c0_g1,TRINITY_DN735_c0_g1,TRINITY_DN71610_c0_g1,TRINITY_DN31685_c1_g1,TRINITY_DN26828_c0_g1,TRINITY_DN44565_c0_g1,TRINITY_DN18576_c0_g2,TRINITY_DN34219_c0_g1,TRINITY_DN174460_c0_g1,TRINITY_DN123880_c0_g2,TRINITY_DN227_c4_g1,TRINITY_DN72485_c0_g1,TRINITY_DN5398_c0_g1,TRINITY_DN50058_c0_g1,TRINITY_DN41553_c0_g1,TRINITY_DN8018_c0_g1,TRINITY_DN73507_c0_g1,TRINITY_DN15007_c0_g1,TRINITY_DN6603_c1_g1,TRINITY_DN102495_c1_g1,TRINITY_DN12256_c0_g1,TRINITY_DN109398_c0_g1,TRINITY_DN3567_c0_g1,TRINITY_DN25336_c0_g3,TRINITY_DN25205_c0_g3,TRINITY_DN834_c0_g1,TRINITY_DN6872_c0_g1,TRINITY_DN12145_c1_g1,TRINITY_DN48189_c0_g1,TRINITY_DN4271_c3_g1,TRINITY_DN44202_c0_g1,TRINITY_DN47855_c0_g1,TRINITY_DN181528_c0_g1,TRINITY_DN23299_c0_g2,TRINITY_DN26767_c0_g1,TRINITY_DN4139_c0_g1,TRINITY_DN83642_c0_g2,TRINITY_DN38414_c0_g1,TRINITY_DN91154_c0_g1,TRINITY_DN14639_c0_g1,TRINITY_DN3062_c1_g1,TRINITY_DN12066_c0_g1,TRINITY_DN45748_c1_g1,TRINITY_DN174197_c0_g4,TRINITY_DN90060_c0_g1,TRINITY_DN67583_c0_g1,TRINITY_DN7989_c0_g1,TRINITY_DN8337_c1_g1,TRINITY_DN123870_c0_g1,TRINITY_DN8268_c0_g1,TRINITY_DN115686_c0_g1,TRINITY_DN3720_c1_g1,TRINITY_DN47159_c0_g1,TRINITY_DN2454_c1_g1,TRINITY_DN146673_c0_g1,TRINITY_DN12794_c0_g1,TRINITY_DN22996_c0_g1,TRINITY_DN7077_c0_g1,TRINITY_DN7923_c0_g1,TRINITY_DN2940_c0_g1,TRINITY_DN69205_c0_g1,TRINITY_DN25494_c0_g1,TRINITY_DN17716_c0_g1,TRINITY_DN21163_c0_g1,TRINITY_DN3832_c1_g1,TRINITY_DN14226_c0_g2,TRINITY_DN22597_c0_g2,TRINITY_DN118308_c0_g3,TRINITY_DN12161_c0_g1,TRINITY_DN41215_c1_g1,TRINITY_DN10652_c0_g1,TRINITY_DN63595_c0_g1,TRINITY_DN79837_c0_g1,TRINITY_DN9114_c0_g1,TRINITY_DN32365_c1_g1,TRINITY_DN28740_c0_g1,TRINITY_DN64846_c0_g1,TRINITY_DN9498_c0_g1,TRINITY_DN1644_c0_g1,TRINITY_DN94710_c0_g1,TRINITY_DN90931_c0_g1,TRINITY_DN4246_c0_g2,TRINITY_DN13030_c0_g1,TRINITY_DN92528_c0_g1,TRINITY_DN18139_c0_g1,TRINITY_DN32177_c0_g1,TRINITY_DN20383_c0_g1,TRINITY_DN13209_c0_g1,TRINITY_DN2855_c0_g1,TRINITY_DN2243_c1_g1,TRINITY_DN13608_c0_g1,TRINITY_DN728_c4_g1,TRINITY_DN161991_c1_g1,TRINITY_DN9319_c0_g1,TRINITY_DN28899_c0_g3,TRINITY_DN140439_c0_g2,TRINITY_DN167636_c0_g1,TRINITY_DN11533_c0_g1,TRINITY_DN103614_c0_g1,TRINITY_DN10255_c0_g1,TRINITY_DN705_c0_g1,TRINITY_DN3121_c0_g1,TRINITY_DN95610_c0_g1,TRINITY_DN1463_c1_g1,TRINITY_DN6883_c0_g2,TRINITY_DN33293_c0_g1,TRINITY_DN5072_c0_g1,TRINITY_DN37130_c2_g1,TRINITY_DN20894_c0_g1,TRINITY_DN11096_c0_g1,TRINITY_DN111362_c0_g1,TRINITY_DN30228_c0_g1,TRINITY_DN124771_c0_g1,TRINITY_DN119410_c0_g1,TRINITY_DN9592_c0_g1,TRINITY_DN27282_c0_g1,TRINITY_DN5769_c0_g1,TRINITY_DN28247_c0_g1,TRINITY_DN30124_c0_g1,TRINITY_DN65697_c0_g1,TRINITY_DN29055_c0_g1,TRINITY_DN72661_c0_g1,TRINITY_DN10409_c0_g1,TRINITY_DN86864_c0_g1,TRINITY_DN129393_c0_g1,TRINITY_DN1000_c0_g1,TRINITY_DN98144_c0_g1,TRINITY_DN28884_c0_g1,TRINITY_DN188900_c0_g1,TRINITY_DN91734_c0_g1,TRINITY_DN5899_c0_g1,TRINITY_DN642_c0_g1,TRINITY_DN47543_c0_g1,TRINITY_DN5014_c1_g1,TRINITY_DN4864_c0_g1,TRINITY_DN6151_c0_g1,TRINITY_DN173248_c0_g1,TRINITY_DN16847_c0_g1,TRINITY_DN98490_c0_g1,TRINITY_DN105928_c0_g2,TRINITY_DN2858_c0_g1,TRINITY_DN1193_c0_g1,TRINITY_DN36829_c0_g1,TRINITY_DN17748_c1_g1,TRINITY_DN1876_c0_g1,TRINITY_DN804_c0_g1,TRINITY_DN4397_c0_g1,TRINITY_DN61814_c0_g1,TRINITY_DN131348_c0_g1,TRINITY_DN25198_c0_g1,TRINITY_DN29502_c0_g1,TRINITY_DN12152_c0_g1,TRINITY_DN10982_c0_g1,TRINITY_DN112599_c0_g1,TRINITY_DN23021_c0_g2,TRINITY_DN106381_c0_g1,TRINITY_DN11273_c0_g1,TRINITY_DN33347_c0_g1,TRINITY_DN2488_c1_g1,TRINITY_DN54302_c1_g1,TRINITY_DN1930_c0_g1,TRINITY_DN84621_c0_g1,TRINITY_DN167430_c0_g1,TRINITY_DN15954_c0_g1,TRINITY_DN14318_c0_g1,TRINITY_DN81303_c0_g1,TRINITY_DN13329_c0_g1,TRINITY_DN9780_c0_g1,TRINITY_DN39008_c0_g1,TRINITY_DN16158_c0_g1,TRINITY_DN90364_c0_g1,TRINITY_DN6781_c0_g1,TRINITY_DN14823_c0_g1,TRINITY_DN12967_c0_g1,TRINITY_DN13900_c0_g1,TRINITY_DN8689_c1_g1,TRINITY_DN140954_c0_g1,TRINITY_DN44280_c0_g1,TRINITY_DN122464_c0_g1,TRINITY_DN8714_c0_g1,TRINITY_DN2703_c1_g1,TRINITY_DN20130_c0_g1,TRINITY_DN81512_c0_g2,TRINITY_DN6971_c0_g1,TRINITY_DN8234_c0_g1,TRINITY_DN21477_c0_g1,TRINITY_DN36842_c0_g1,TRINITY_DN18266_c0_g1,TRINITY_DN128395_c0_g1,TRINITY_DN35268_c0_g1,TRINITY_DN7534_c1_g1,TRINITY_DN9066_c0_g1,TRINITY_DN64838_c0_g1,TRINITY_DN150680_c0_g1,TRINITY_DN76980_c0_g1,TRINITY_DN166700_c0_g1,TRINITY_DN30987_c0_g1,TRINITY_DN76720_c0_g1,TRINITY_DN95108_c0</t>
  </si>
  <si>
    <t>GO:0032502</t>
  </si>
  <si>
    <t>developmental process</t>
  </si>
  <si>
    <t>TRINITY_DN21626_c0_g1,TRINITY_DN14664_c0_g1,TRINITY_DN63392_c0_g1,TRINITY_DN107770_c0_g1,TRINITY_DN156217_c0_g1,TRINITY_DN12250_c0_g1,TRINITY_DN10595_c0_g1,TRINITY_DN2809_c1_g1,TRINITY_DN8179_c0_g1,TRINITY_DN90732_c0_g1,TRINITY_DN22541_c0_g1,TRINITY_DN201_c0_g1,TRINITY_DN32868_c0_g2,TRINITY_DN84167_c0_g1,TRINITY_DN26372_c0_g1,TRINITY_DN911_c2_g1,TRINITY_DN3691_c0_g1,TRINITY_DN6277_c0_g1,TRINITY_DN12979_c0_g1,TRINITY_DN11189_c0_g1,TRINITY_DN17321_c0_g1,TRINITY_DN18583_c0_g1,TRINITY_DN9475_c1_g1,TRINITY_DN1035_c0_g1,TRINITY_DN62_c0_g1,TRINITY_DN71689_c0_g1,TRINITY_DN1657_c0_g1,TRINITY_DN16272_c0_g1,TRINITY_DN44531_c2_g1,TRINITY_DN58722_c0_g1,TRINITY_DN111740_c0_g1,TRINITY_DN35490_c0_g2,TRINITY_DN9566_c0_g1,TRINITY_DN8120_c0_g1,TRINITY_DN39839_c0_g1,TRINITY_DN57167_c0_g1,TRINITY_DN34538_c0_g1,TRINITY_DN161208_c0_g1,TRINITY_DN22449_c0_g1,TRINITY_DN6564_c0_g1,TRINITY_DN16874_c0_g1,TRINITY_DN9514_c0_g1,TRINITY_DN22907_c0_g1,TRINITY_DN10873_c0_g1,TRINITY_DN12757_c0_g1,TRINITY_DN38523_c0_g2,TRINITY_DN3398_c0_g1,TRINITY_DN10127_c0_g1,TRINITY_DN130161_c1_g1,TRINITY_DN99975_c0_g1,TRINITY_DN102174_c0_g1,TRINITY_DN3717_c1_g1,TRINITY_DN1099_c0_g1,TRINITY_DN30149_c0_g1,TRINITY_DN21834_c0_g1,TRINITY_DN63682_c0_g1,TRINITY_DN35779_c0_g1,TRINITY_DN91536_c0_g1,TRINITY_DN24231_c0_g1,TRINITY_DN66587_c0_g1,TRINITY_DN9077_c0_g1,TRINITY_DN60453_c0_g1,TRINITY_DN18002_c0_g1,TRINITY_DN14489_c1_g1,TRINITY_DN1434_c0_g3,TRINITY_DN11469_c1_g1,TRINITY_DN26012_c0_g2,TRINITY_DN1872_c0_g1,TRINITY_DN35181_c0_g1,TRINITY_DN63661_c0_g1,TRINITY_DN28274_c0_g1,TRINITY_DN5597_c0_g1,TRINITY_DN2781_c0_g2,TRINITY_DN1714_c1_g1,TRINITY_DN137339_c0_g1,TRINITY_DN59145_c0_g1,TRINITY_DN4812_c0_g1,TRINITY_DN50705_c0_g1,TRINITY_DN4774_c1_g1,TRINITY_DN42651_c0_g1,TRINITY_DN98971_c0_g1,TRINITY_DN123273_c0_g1,TRINITY_DN58255_c0_g1,TRINITY_DN20190_c0_g1,TRINITY_DN3365_c0_g1,TRINITY_DN12972_c0_g2,TRINITY_DN38131_c0_g1,TRINITY_DN150863_c0_g1,TRINITY_DN18585_c0_g1,TRINITY_DN35300_c0_g1,TRINITY_DN17201_c0_g1,TRINITY_DN54286_c0_g1,TRINITY_DN27410_c0_g2,TRINITY_DN1038_c0_g1,TRINITY_DN32727_c0_g2,TRINITY_DN20617_c0_g1,TRINITY_DN5616_c0_g2,TRINITY_DN79733_c0_g2,TRINITY_DN30088_c0_g1,TRINITY_DN2770_c0_g1,TRINITY_DN19459_c0_g1,TRINITY_DN12787_c0_g1,TRINITY_DN26086_c0_g1,TRINITY_DN2585_c0_g1,TRINITY_DN5524_c0_g2,TRINITY_DN2348_c0_g1,TRINITY_DN130841_c0_g1,TRINITY_DN339_c0_g2,TRINITY_DN2325_c0_g1,TRINITY_DN172719_c0_g1,TRINITY_DN23552_c0_g1,TRINITY_DN40841_c0_g4,TRINITY_DN1116_c0_g1,TRINITY_DN9581_c1_g1,TRINITY_DN2849_c0_g1,TRINITY_DN4893_c0_g1,TRINITY_DN113154_c0_g1,TRINITY_DN152096_c0_g1,TRINITY_DN50120_c1_g3,TRINITY_DN3264_c1_g1,TRINITY_DN4863_c0_g1,TRINITY_DN5123_c0_g2,TRINITY_DN60392_c0_g1,TRINITY_DN39302_c0_g1,TRINITY_DN19403_c0_g1,TRINITY_DN45321_c0_g1,TRINITY_DN4462_c0_g1,TRINITY_DN30585_c0_g1,TRINITY_DN34038_c0_g2,TRINITY_DN45170_c1_g1,TRINITY_DN36554_c0_g1,TRINITY_DN88486_c0_g1,TRINITY_DN104292_c0_g1,TRINITY_DN61672_c0_g1,TRINITY_DN18981_c0_g2,TRINITY_DN23003_c0_g1,TRINITY_DN90946_c1_g1,TRINITY_DN92253_c0_g1,TRINITY_DN84908_c0_g1,TRINITY_DN2045_c0_g1,TRINITY_DN153710_c0_g1,TRINITY_DN182400_c0_g1,TRINITY_DN3098_c0_g1,TRINITY_DN47749_c0_g1,TRINITY_DN47764_c0_g1,TRINITY_DN47_c0_g3,TRINITY_DN40830_c0_g2,TRINITY_DN4598_c0_g1,TRINITY_DN78519_c0_g1,TRINITY_DN90147_c0_g1,TRINITY_DN85440_c0_g1,TRINITY_DN48273_c0_g1,TRINITY_DN8074_c0_g1,TRINITY_DN54152_c0_g1,TRINITY_DN66284_c0_g1,TRINITY_DN90967_c0_g1,TRINITY_DN4041_c0_g1,TRINITY_DN58905_c0_g2,TRINITY_DN79882_c0_g1,TRINITY_DN39137_c1_g1,TRINITY_DN101099_c0_g1,TRINITY_DN11103_c0_g1,TRINITY_DN73538_c0_g1,TRINITY_DN428_c0_g1,TRINITY_DN76237_c0_g2,TRINITY_DN18263_c0_g2,TRINITY_DN104419_c0_g1,TRINITY_DN71605_c0_g1,TRINITY_DN62870_c0_g1,TRINITY_DN19259_c0_g1,TRINITY_DN2119_c10_g1,TRINITY_DN55122_c0_g1,TRINITY_DN36666_c0_g1,TRINITY_DN3970_c1_g1,TRINITY_DN13040_c0_g1,TRINITY_DN142_c0_g1,TRINITY_DN48672_c0_g1,TRINITY_DN60682_c0_g1,TRINITY_DN41295_c0_g1,TRINITY_DN2623_c0_g2,TRINITY_DN63568_c0_g1,TRINITY_DN143456_c0_g2,TRINITY_DN67667_c0_g3,TRINITY_DN120028_c0_g1,TRINITY_DN53992_c0_g1,TRINITY_DN9113_c0_g1,TRINITY_DN9377_c0_g1,TRINITY_DN885_c0_g1,TRINITY_DN65116_c0_g1,TRINITY_DN5647_c0_g1,TRINITY_DN49500_c0_g2,TRINITY_DN150098_c0_g1,TRINITY_DN243_c0_g1,TRINITY_DN129149_c0_g1,TRINITY_DN137702_c0_g1,TRINITY_DN14728_c1_g1,TRINITY_DN3116_c1_g3,TRINITY_DN3381_c0_g1,TRINITY_DN135533_c0_g1,TRINITY_DN17514_c0_g1,TRINITY_DN17213_c1_g1,TRINITY_DN13756_c1_g1,TRINITY_DN94977_c0_g1,TRINITY_DN10637_c0_g1,TRINITY_DN7465_c0_g1,TRINITY_DN38595_c0_g1,TRINITY_DN23190_c0_g1,TRINITY_DN95270_c0_g1,TRINITY_DN66254_c0_g1,TRINITY_DN59008_c0_g1,TRINITY_DN80134_c0_g1,TRINITY_DN68428_c0_g1,TRINITY_DN8954_c0_g1,TRINITY_DN4595_c0_g1,TRINITY_DN41352_c0_g1,TRINITY_DN27686_c0_g2,TRINITY_DN33971_c0_g2,TRINITY_DN2915_c0_g1,TRINITY_DN579_c2_g1,TRINITY_DN20356_c0_g2,TRINITY_DN22499_c0_g1,TRINITY_DN915_c0_g1,TRINITY_DN4076_c0_g1,TRINITY_DN6535_c0_g1,TRINITY_DN20597_c0_g1,TRINITY_DN48661_c0_g1,TRINITY_DN17767_c0_g1,TRINITY_DN1094_c0_g1,TRINITY_DN42367_c0_g1,TRINITY_DN20829_c0_g1,TRINITY_DN55268_c0_g1,TRINITY_DN15844_c1_g1,TRINITY_DN81341_c0_g1,TRINITY_DN117008_c0_g1,TRINITY_DN2655_c0_g2,TRINITY_DN15869_c1_g1,TRINITY_DN21089_c0_g1,TRINITY_DN6741_c0_g1,TRINITY_DN9392_c0_g1,TRINITY_DN5712_c0_g1,TRINITY_DN7836_c0_g1,TRINITY_DN7065_c1_g1,TRINITY_DN37684_c0_g1,TRINITY_DN49082_c0_g1,TRINITY_DN52446_c0_g1,TRINITY_DN18433_c0_g1,TRINITY_DN65025_c0_g1,TRINITY_DN30460_c0_g1,TRINITY_DN46294_c0_g1,TRINITY_DN25314_c0_g1,TRINITY_DN21508_c0_g1,TRINITY_DN6683_c0_g1,TRINITY_DN33050_c0_g1,TRINITY_DN26747_c1_g4,TRINITY_DN1298_c1_g1,TRINITY_DN17078_c0_g1,TRINITY_DN19748_c0_g2,TRINITY_DN15455_c0_g1,TRINITY_DN488_c4_g1,TRINITY_DN26716_c0_g1,TRINITY_DN4212_c1_g1,TRINITY_DN66180_c0_g1,TRINITY_DN3172_c0_g1,TRINITY_DN97570_c0_g1,TRINITY_DN4177_c1_g1,TRINITY_DN10256_c0_g2,TRINITY_DN22783_c0_g1,TRINITY_DN12905_c0_g1,TRINITY_DN39054_c0_g1,TRINITY_DN164067_c0_g1,TRINITY_DN415_c3_g1,TRINITY_DN15812_c0_g1,TRINITY_DN88028_c0_g1,TRINITY_DN52848_c0_g1,TRINITY_DN93381_c0_g1,TRINITY_DN32999_c0_g1,TRINITY_DN13906_c0_g1,TRINITY_DN3602_c0_g1,TRINITY_DN107805_c0_g1,TRINITY_DN6538_c0_g1,TRINITY_DN56503_c0_g2,TRINITY_DN182031_c0_g1,TRINITY_DN2936_c3_g2,TRINITY_DN26493_c0_g1,TRINITY_DN70115_c0_g1,TRINITY_DN64142_c0_g1,TRINITY_DN112683_c0_g1,TRINITY_DN9984_c0_g1,TRINITY_DN43759_c0_g1,TRINITY_DN6093_c0_g1,TRINITY_DN92526_c0_g1,TRINITY_DN192962_c0_g1,TRINITY_DN12886_c0_g1,TRINITY_DN12741_c0_g3,TRINITY_DN21968_c0_g1,TRINITY_DN35139_c0_g1,TRINITY_DN183310_c0_g1,TRINITY_DN2194_c3_g1,TRINITY_DN37654_c0_g1,TRINITY_DN19307_c0_g1,TRINITY_DN91888_c0_g1,TRINITY_DN20312_c0_g1,TRINITY_DN12377_c0_g2,TRINITY_DN61063_c0_g1,TRINITY_DN1719_c1_g1,TRINITY_DN112126_c0_g1,TRINITY_DN24062_c0_g2,TRINITY_DN91703_c0_g3,TRINITY_DN37883_c0_g1,TRINITY_DN140641_c0_g1,TRINITY_DN1128_c0_g2,TRINITY_DN78305_c0_g1,TRINITY_DN40692_c0_g1,TRINITY_DN44_c0_g1,TRINITY_DN26594_c2_g1,TRINITY_DN4597_c0_g1,TRINITY_DN61253_c0_g1,TRINITY_DN7264_c0_g1,TRINITY_DN20123_c0_g1,TRINITY_DN5413_c0_g1,TRINITY_DN77225_c0_g1,TRINITY_DN17741_c0_g1,TRINITY_DN38543_c0_g1,TRINITY_DN6237_c2_g1,TRINITY_DN64463_c0_g1,TRINITY_DN71555_c0_g3,TRINITY_DN211_c0_g1,TRINITY_DN73565_c0_g1,TRINITY_DN28882_c0_g1,TRINITY_DN150738_c0_g1,TRINITY_DN2408_c0_g1,TRINITY_DN167486_c0_g1,TRINITY_DN16266_c1_g1,TRINITY_DN27889_c0_g2,TRINITY_DN24323_c0_g1,TRINITY_DN8762_c0_g1,TRINITY_DN20031_c0_g1,TRINITY_DN130_c0_g1,TRINITY_DN3794_c0_g1,TRINITY_DN26352_c0_g1,TRINITY_DN1316_c0_g1,TRINITY_DN627_c0_g2,TRINITY_DN35629_c0_g1,TRINITY_DN51428_c0_g1,TRINITY_DN15334_c0_g1,TRINITY_DN187713_c0_g1,TRINITY_DN3716_c0_g1,TRINITY_DN4376_c0_g1,TRINITY_DN10189_c0_g1,TRINITY_DN91219_c0_g1,TRINITY_DN102_c1_g2,TRINITY_DN88991_c0_g1,TRINITY_DN1655_c0_g1,TRINITY_DN349_c1_g1,TRINITY_DN74435_c0_g1,TRINITY_DN7134_c1_g1,TRINITY_DN139361_c0_g1,TRINITY_DN84526_c0_g1,TRINITY_DN60430_c0_g3,TRINITY_DN63275_c0_g1,TRINITY_DN7366_c0_g1,TRINITY_DN14105_c0_g3,TRINITY_DN105223_c0_g2,TRINITY_DN5893_c0_g1,TRINITY_DN116237_c0_g2,TRINITY_DN3299_c1_g1,TRINITY_DN2502_c0_g1,TRINITY_DN43833_c0_g1,TRINITY_DN7949_c0_g1,TRINITY_DN5462_c0_g1,TRINITY_DN25010_c0_g1,TRINITY_DN53512_c0_g1,TRINITY_DN107802_c0_g1,TRINITY_DN42823_c0_g1,TRINITY_DN54610_c0_g1,TRINITY_DN47903_c0_g2,TRINITY_DN87362_c0_g1,TRINITY_DN107227_c0_g1,TRINITY_DN53151_c0_g1,TRINITY_DN17718_c0_g1,TRINITY_DN59128_c0_g1,TRINITY_DN27206_c0_g1,TRINITY_DN1199_c0_g1,TRINITY_DN54100_c0_g1,TRINITY_DN31164_c0_g1,TRINITY_DN25832_c0_g1,TRINITY_DN6821_c0_g1,TRINITY_DN80157_c0_g1,TRINITY_DN97083_c0_g1,TRINITY_DN40716_c0_g1,TRINITY_DN100175_c0_g2,TRINITY_DN53300_c0_g1,TRINITY_DN2405_c0_g1,TRINITY_DN89292_c0_g1,TRINITY_DN38613_c0_g1,TRINITY_DN29248_c0_g1,TRINITY_DN49646_c0_g1,TRINITY_DN18632_c0_g1,TRINITY_DN5539_c0_g1,TRINITY_DN51992_c0_g1,TRINITY_DN92997_c0_g1,TRINITY_DN3642_c1_g1,TRINITY_DN37809_c0_g1,TRINITY_DN23079_c0_g1,TRINITY_DN48046_c0_g1,TRINITY_DN3034_c0_g1,TRINITY_DN768_c1_g1,TRINITY_DN25429_c0_g1,TRINITY_DN36758_c0_g1,TRINITY_DN597_c3_g1,TRINITY_DN23494_c0_g1,TRINITY_DN43975_c1_g1,TRINITY_DN18895_c0_g1,TRINITY_DN48608_c0_g1,TRINITY_DN42129_c0_g1,TRINITY_DN57091_c1_g1,TRINITY_DN4540_c2_g1,TRINITY_DN3367_c0_g1,TRINITY_DN70399_c0_g1,TRINITY_DN246_c8_g1,TRINITY_DN80848_c0_g1,TRINITY_DN62362_c0_g1,TRINITY_DN1579_c1_g1,TRINITY_DN13543_c0_g1,TRINITY_DN178568_c0_g1,TRINITY_DN38011_c0_g1,TRINITY_DN15982_c0_g1,TRINITY_DN1658_c0_g1,TRINITY_DN18235_c0_g1,TRINITY_DN58972_c0_g1,TRINITY_DN19479_c0_g1,TRINITY_DN42825_c0_g1,TRINITY_DN115267_c0_g1,TRINITY_DN100299_c0_g1,TRINITY_DN1353_c0_g2,TRINITY_DN2417_c0_g2,TRINITY_DN27333_c0_g1,TRINITY_DN25108_c3_g1,TRINITY_DN146440_c0_g1,TRINITY_DN3019_c1_g1,TRINITY_DN40775_c0_g1,TRINITY_DN94370_c0_g1,TRINITY_DN5746_c0_g1,TRINITY_DN52926_c0_g1,TRINITY_DN59070_c0_g1,TRINITY_DN1203_c1_g1,TRINITY_DN3011_c0_g1,TRINITY_DN17486_c1_g1,TRINITY_DN13092_c0_g1,TRINITY_DN121995_c0_g1,TRINITY_DN269_c0_g1,TRINITY_DN14485_c1_g1,TRINITY_DN23919_c1_g1,TRINITY_DN252_c0_g1,TRINITY_DN79732_c0_g1,TRINITY_DN137082_c0_g1,TRINITY_DN4560_c0_g1,TRINITY_DN11267_c0_g1,TRINITY_DN119852_c0_g2,TRINITY_DN65213_c0_g2,TRINITY_DN1878_c0_g2,TRINITY_DN149286_c0_g1,TRINITY_DN41623_c0_g1,TRINITY_DN35775_c0_g1,TRINITY_DN71081_c0_g1,TRINITY_DN10879_c0_g1,TRINITY_DN43541_c0_g1,TRINITY_DN41074_c0_g1,TRINITY_DN35648_c0_g1,TRINITY_DN19908_c0_g1,TRINITY_DN40054_c0_g1,TRINITY_DN13034_c0_g1,TRINITY_DN109208_c0_g1,TRINITY_DN18874_c0_g3,TRINITY_DN41738_c0_g3,TRINITY_DN104186_c0_g1,TRINITY_DN24560_c0_g1,TRINITY_DN32092_c0_g3,TRINITY_DN22086_c0_g1,TRINITY_DN4882_c0_g1,TRINITY_DN9149_c0_g1,TRINITY_DN21238_c0_g1,TRINITY_DN5404_c1_g1,TRINITY_DN16627_c0_g1,TRINITY_DN6026_c0_g1,TRINITY_DN53302_c0_g1,TRINITY_DN8209_c0_g1,TRINITY_DN13522_c0_g1,TRINITY_DN64756_c0_g1,TRINITY_DN23681_c0_g1,TRINITY_DN14831_c0_g3,TRINITY_DN40264_c0_g1,TRINITY_DN50_c1_g1,TRINITY_DN572_c1_g1,TRINITY_DN45505_c0_g1,TRINITY_DN19118_c0_g1,TRINITY_DN92489_c0_g1,TRINITY_DN141665_c0_g2,TRINITY_DN52232_c0_g1,TRINITY_DN59820_c0_g1,TRINITY_DN2960_c0_g3,TRINITY_DN43013_c0_g1,TRINITY_DN30281_c0_g1,TRINITY_DN8824_c0_g1,TRINITY_DN12539_c0_g2,TRINITY_DN6204_c1_g1,TRINITY_DN155179_c0_g1,TRINITY_DN56192_c0_g1,TRINITY_DN7977_c0_g1,TRINITY_DN68623_c0_g1,TRINITY_DN54738_c0_g1,TRINITY_DN60340_c0_g1,TRINITY_DN10599_c0_g1,TRINITY_DN77777_c0_g4,TRINITY_DN131433_c0_g1,TRINITY_DN14645_c0_g1,TRINITY_DN24357_c0_g1,TRINITY_DN4304_c0_g1,TRINITY_DN79_c0_g1,TRINITY_DN163793_c0_g1,TRINITY_DN918_c2_g1,TRINITY_DN10341_c1_g1,TRINITY_DN6182_c0_g1,TRINITY_DN14750_c0_g1,TRINITY_DN3673_c0_g1,TRINITY_DN71725_c0_g1,TRINITY_DN30047_c0_g1,TRINITY_DN126121_c0_g2,TRINITY_DN8145_c0_g1,TRINITY_DN14844_c0_g1,TRINITY_DN98494_c0_g1,TRINITY_DN26378_c0_g1,TRINITY_DN21578_c0_g1,TRINITY_DN42968_c0_g1,TRINITY_DN18516_c0_g1,TRINITY_DN439_c0_g1,TRINITY_DN101856_c0_g1,TRINITY_DN63725_c0_g2,TRINITY_DN2320_c0_g1,TRINITY_DN32515_c0_g1,TRINITY_DN52198_c0_g1,TRINITY_DN47479_c0_g1,TRINITY_DN14242_c0_g1,TRINITY_DN45145_c0_g1,TRINITY_DN18665_c0_g1,TRINITY_DN44034_c0_g2,TRINITY_DN6046_c0_g1,TRINITY_DN68138_c0_g2,TRINITY_DN2217_c2_g1,TRINITY_DN21177_c0_g1,TRINITY_DN2410_c0_g2,TRINITY_DN41698_c0_g1,TRINITY_DN397_c1_g1,TRINITY_DN2644_c1_g1,TRINITY_DN16631_c0_g1,TRINITY_DN3360_c0_g1,TRINITY_DN38029_c0_g1,TRINITY_DN25245_c0_g2,TRINITY_DN18376_c0_g1,TRINITY_DN22243_c0_g1,TRINITY_DN89586_c0_g1,TRINITY_DN5271_c1_g1,TRINITY_DN17663_c0_g1,TRINITY_DN4449_c0_g1,TRINITY_DN78645_c0_g1,TRINITY_DN2878_c0_g1,TRINITY_DN98626_c0_g1,TRINITY_DN58205_c0_g1,TRINITY_DN20681_c0_g1,TRINITY_DN48279_c0_g1,TRINITY_DN45931_c3_g2,TRINITY_DN58012_c2_g1,TRINITY_DN168866_c0_g1,TRINITY_DN8530_c1_g1,TRINITY_DN11656_c0_g1,TRINITY_DN9170_c0_g1,TRINITY_DN83312_c0_g1,TRINITY_DN67135_c0_g1,TRINITY_DN155816_c0_g1,TRINITY_DN10034_c0_g1,TRINITY_DN3732_c0_g2,TRINITY_DN5828_c1_g1,TRINITY_DN2902_c0_g1,TRINITY_DN5444_c0_g1,TRINITY_DN68299_c0_g1,TRINITY_DN12472_c0_g1,TRINITY_DN15571_c0_g1,TRINITY_DN40380_c0_g1,TRINITY_DN148092_c0_g1,TRINITY_DN76344_c0_g1,TRINITY_DN3148_c2_g1,TRINITY_DN3446_c2_g1,TRINITY_DN1726_c4_g1,TRINITY_DN57416_c0_g1,TRINITY_DN46588_c0_g1,TRINITY_DN9409_c0_g1,TRINITY_DN8980_c0_g1,TRINITY_DN12707_c0_g1,TRINITY_DN30008_c0_g1,TRINITY_DN7184_c0_g1,TRINITY_DN45008_c0_g1,TRINITY_DN22909_c1_g1,TRINITY_DN144776_c0_g1,TRINITY_DN128952_c0_g1,TRINITY_DN37827_c0_g1,TRINITY_DN5728_c1_g1,TRINITY_DN20263_c0_g1,TRINITY_DN97572_c0_g1,TRINITY_DN29385_c0_g1,TRINITY_DN3431_c0_g1,TRINITY_DN66954_c0_g2,TRINITY_DN87049_c0_g1,TRINITY_DN3443_c0_g1,TRINITY_DN359_c0_g1,TRINITY_DN6710_c2_g1,TRINITY_DN14584_c0_g1,TRINITY_DN38410_c0_g1,TRINITY_DN39977_c0_g1,TRINITY_DN49080_c0_g1,TRINITY_DN406_c0_g1,TRINITY_DN104416_c0_g1,TRINITY_DN59555_c0_g1,TRINITY_DN3842_c0_g1,TRINITY_DN4350_c3_g1,TRINITY_DN1811_c0_g1,TRINITY_DN5349_c1_g1,TRINITY_DN81684_c1_g1,TRINITY_DN12039_c0_g1,TRINITY_DN54022_c0_g1,TRINITY_DN28794_c0_g1,TRINITY_DN54180_c0_g1,TRINITY_DN25622_c0_g1,TRINITY_DN2533_c2_g1,TRINITY_DN34909_c0_g1,TRINITY_DN35135_c0_g1,TRINITY_DN13338_c0_g1,TRINITY_DN21310_c0_g1,TRINITY_DN2741_c1_g1,TRINITY_DN472_c1_g1,TRINITY_DN36999_c0_g1,TRINITY_DN2132_c0_g1,TRINITY_DN25922_c0_g1,TRINITY_DN2652_c0_g1,TRINITY_DN43923_c0_g1,TRINITY_DN3921_c0_g1,TRINITY_DN26871_c0_g1,TRINITY_DN4674_c0_g1,TRINITY_DN9029_c0_g1,TRINITY_DN167188_c0_g1,TRINITY_DN34914_c0_g1,TRINITY_DN23233_c0_g2,TRINITY_DN112431_c0_g1,TRINITY_DN3901_c1_g1,TRINITY_DN59354_c0_g1,TRINITY_DN166601_c0_g1,TRINITY_DN23575_c0_g2,TRINITY_DN65077_c0_g1,TRINITY_DN14693_c0_g1,TRINITY_DN1761_c0_g3,TRINITY_DN29457_c0_g1,TRINITY_DN64269_c0_g1,TRINITY_DN7664_c0_g1,TRINITY_DN59274_c1_g1,TRINITY_DN9650_c2_g1,TRINITY_DN54438_c2_g2,TRINITY_DN17386_c0_g1,TRINITY_DN27_c0_g1,TRINITY_DN39687_c0_g1,TRINITY_DN2400_c0_g1,TRINITY_DN760_c0_g1,TRINITY_DN1284_c0_g1,TRINITY_DN28219_c0_g1,TRINITY_DN10083_c1_g1,TRINITY_DN59199_c0_g1,TRINITY_DN19672_c0_g1,TRINITY_DN56387_c0_g3,TRINITY_DN5511_c0_g1,TRINITY_DN92279_c0_g1,TRINITY_DN40714_c0_g1,TRINITY_DN6542_c0_g1,TRINITY_DN21721_c0_g1,TRINITY_DN22228_c0_g1,TRINITY_DN1487_c0_g1,TRINITY_DN42626_c0_g1,TRINITY_DN1693_c2_g1,TRINITY_DN24130_c1_g1,TRINITY_DN86817_c0_g1,TRINITY_DN84148_c0_g3,TRINITY_DN52968_c0_g1,TRINITY_DN27103_c0_g2,TRINITY_DN9706_c0_g1,TRINITY_DN971_c0_g1,TRINITY_DN1910_c0_g2,TRINITY_DN1508_c0_g1,TRINITY_DN83089_c0_g1,TRINITY_DN6445_c0_g1,TRINITY_DN78928_c0_g1,TRINITY_DN16819_c0_g1,TRINITY_DN3013_c3_g1,TRINITY_DN49401_c0_g1,TRINITY_DN28_c0_g1,TRINITY_DN89782_c0_g1,TRINITY_DN22782_c0_g2,TRINITY_DN1085_c1_g1,TRINITY_DN129241_c0_g1,TRINITY_DN10441_c0_g1,TRINITY_DN31646_c0_g1,TRINITY_DN38760_c0_g1,TRINITY_DN5997_c0_g1,TRINITY_DN81572_c0_g1,TRINITY_DN30527_c0_g1,TRINITY_DN2877_c0_g1,TRINITY_DN53763_c0_g3,TRINITY_DN61658_c0_g1,TRINITY_DN65827_c0_g1,TRINITY_DN115848_c0_g1,TRINITY_DN12447_c0_g1,TRINITY_DN10986_c0_g1,TRINITY_DN4352_c0_g1,TRINITY_DN139278_c0_g2,TRINITY_DN1993_c0_g1,TRINITY_DN21391_c0_g1,TRINITY_DN5556_c0_g1,TRINITY_DN12614_c0_g1,TRINITY_DN39397_c0_g1,TRINITY_DN112624_c0_g1,TRINITY_DN51625_c0_g1,TRINITY_DN1402_c0_g1,TRINITY_DN43033_c1_g1,TRINITY_DN94165_c0_g2,TRINITY_DN44803_c0_g2,TRINITY_DN59367_c0_g2,TRINITY_DN8190_c2_g1,TRINITY_DN85666_c0_g1,TRINITY_DN4104_c0_g1,TRINITY_DN1963_c0_g1,TRINITY_DN38284_c0_g2,TRINITY_DN2909_c2_g1,TRINITY_DN28548_c0_g1,TRINITY_DN16115_c0_g1,TRINITY_DN14832_c0_g1,TRINITY_DN12208_c0_g1,TRINITY_DN189863_c0_g1,TRINITY_DN72542_c0_g2,TRINITY_DN17356_c0_g1,TRINITY_DN3617_c0_g1,TRINITY_DN65178_c0_g2,TRINITY_DN120913_c0_g1,TRINITY_DN130122_c0_g1,TRINITY_DN53648_c0_g1,TRINITY_DN29945_c0_g1,TRINITY_DN5225_c0_g1,TRINITY_DN12670_c0_g2,TRINITY_DN1404_c2_g1,TRINITY_DN121341_c0_g1,TRINITY_DN3886_c0_g1,TRINITY_DN66276_c0_g1,TRINITY_DN7802_c0_g1,TRINITY_DN80016_c0_g1,TRINITY_DN1142_c0_g1,TRINITY_DN5640_c0_g1,TRINITY_DN16689_c0_g1,TRINITY_DN40928_c0_g2,TRINITY_DN38986_c0_g1,TRINITY_DN17579_c0_g1,TRINITY_DN126391_c0_g1,TRINITY_DN12653_c0_g1,TRINITY_DN11410_c0_g1,TRINITY_DN115158_c0_g1,TRINITY_DN53054_c0_g1,TRINITY_DN15247_c0_g2,TRINITY_DN31061_c0_g1,TRINITY_DN152465_c0_g1,TRINITY_DN180874_c0_g1,TRINITY_DN58307_c0_g1,TRINITY_DN1785_c0_g3,TRINITY_DN18097_c0_g1,TRINITY_DN2614_c0_g2,TRINITY_DN14788_c0_g1,TRINITY_DN100003_c0_g1,TRINITY_DN100259_c0_g1,TRINITY_DN11768_c0_g1,TRINITY_DN49278_c0_g3,TRINITY_DN4808_c0_g1,TRINITY_DN99989_c0_g1,TRINITY_DN148732_c0_g1,TRINITY_DN12884_c0_g1,TRINITY_DN20238_c0_g1,TRINITY_DN8621_c0_g1,TRINITY_DN6105_c0_g1,TRINITY_DN285_c0_g1,TRINITY_DN18239_c0_g1,TRINITY_DN77385_c0_g1,TRINITY_DN14628_c0_g1,TRINITY_DN48461_c0_g2,TRINITY_DN761_c1_g1,TRINITY_DN568_c0_g1,TRINITY_DN8561_c0_g1,TRINITY_DN36240_c0_g1,TRINITY_DN32314_c0_g1,TRINITY_DN99380_c1_g1,TRINITY_DN85945_c0_g1,TRINITY_DN30531_c0_g1,TRINITY_DN37102_c0_g2,TRINITY_DN15398_c0_g1,TRINITY_DN4966_c1_g1,TRINITY_DN9424_c1_g1,TRINITY_DN4009_c0_g1,TRINITY_DN7887_c0_g1,TRINITY_DN38396_c0_g1,TRINITY_DN63745_c0_g1,TRINITY_DN10254_c0_g2,TRINITY_DN275_c0_g1,TRINITY_DN34884_c0_g1,TRINITY_DN9227_c1_g1,TRINITY_DN52582_c0_g1,TRINITY_DN13733_c0_g1,TRINITY_DN11827_c0_g1,TRINITY_DN12655_c0_g1,TRINITY_DN171868_c0_g1,TRINITY_DN18424_c0_g1,TRINITY_DN90099_c0_g1,TRINITY_DN815_c2_g1,TRINITY_DN2140_c0_g1,TRINITY_DN107480_c0_g1,TRINITY_DN78574_c0_g1,TRINITY_DN34051_c0_g1,TRINITY_DN17239_c0_g1,TRINITY_DN26450_c2_g1,TRINITY_DN24799_c0_g1,TRINITY_DN104916_c0_g1,TRINITY_DN26091_c0_g2,TRINITY_DN185166_c0_g1,TRINITY_DN7058_c0_g1,TRINITY_DN42432_c0_g1,TRINITY_DN45531_c0_g1,TRINITY_DN2410_c3_g1,TRINITY_DN21570_c0_g1,TRINITY_DN26370_c0_g1,TRINITY_DN144473_c0_g1,TRINITY_DN26299_c0_g1,TRINITY_DN160249_c0_g1,TRINITY_DN1089_c0_g3,TRINITY_DN24455_c0_g1,TRINITY_DN117508_c0_g1,TRINITY_DN3699_c1_g1,TRINITY_DN63978_c0_g1,TRINITY_DN12740_c0_g1,TRINITY_DN69043_c0_g2,TRINITY_DN18193_c0_g1,TRINITY_DN5472_c0_g2,TRINITY_DN11491_c0_g1,TRINITY_DN98016_c0_g1,TRINITY_DN87800_c0_g1,TRINITY_DN48325_c0_g1,TRINITY_DN1255_c0_g1,TRINITY_DN28888_c0_g1,TRINITY_DN21217_c0_g2,TRINITY_DN27456_c0_g1,TRINITY_DN60766_c0_g1,TRINITY_DN44335_c0_g1,TRINITY_DN86162_c0_g1,TRINITY_DN30610_c1_g1,TRINITY_DN6530_c0_g1,TRINITY_DN158931_c0_g1,TRINITY_DN108_c1_g1,TRINITY_DN34685_c0_g1,TRINITY_DN125_c0_g2,TRINITY_DN40222_c0_g1,TRINITY_DN4052_c0_g1,TRINITY_DN37622_c1_g2,TRINITY_DN115744_c0_g1,TRINITY_DN116934_c0_g1,TRINITY_DN19066_c0_g1,TRINITY_DN5056_c2_g1,TRINITY_DN27273_c0_g1,TRINITY_DN56293_c0_g1,TRINITY_DN2437_c2_g1,TRINITY_DN106836_c0_g1,TRINITY_DN24540_c0_g1,TRINITY_DN23779_c0_g1,TRINITY_DN174239_c0_g1,TRINITY_DN97755_c0_g1,TRINITY_DN8705_c0_g1,TRINITY_DN19918_c0_g1,TRINITY_DN55353_c0_g1,TRINITY_DN36337_c0_g1,TRINITY_DN3831_c0_g1,TRINITY_DN74643_c0_g1,TRINITY_DN126153_c0_g2,TRINITY_DN24093_c0_g1,TRINITY_DN129304_c0_g1,TRINITY_DN30287_c0_g1,TRINITY_DN28972_c0_g1,TRINITY_DN105469_c0_g1,TRINITY_DN42773_c0_g1,TRINITY_DN7619_c0_g1,TRINITY_DN153399_c0_g1,TRINITY_DN116748_c0_g2,TRINITY_DN49359_c0_g1,TRINITY_DN2763_c0_g1,TRINITY_DN53136_c0_g1,TRINITY_DN22790_c3_g1,TRINITY_DN3385_c0_g1,TRINITY_DN39550_c0_g1,TRINITY_DN161839_c0_g1,TRINITY_DN259_c0_g2,TRINITY_DN25326_c1_g1,TRINITY_DN50756_c0_g1,TRINITY_DN64998_c0_g1,TRINITY_DN2655_c1_g4,TRINITY_DN20327_c0_g2,TRINITY_DN75431_c0_g1,TRINITY_DN23957_c0_g1,TRINITY_DN8434_c0_g2,TRINITY_DN33506_c0_g1,TRINITY_DN25201_c0_g1,TRINITY_DN61_c2_g1,TRINITY_DN29439_c0_g1,TRINITY_DN110290_c0_g1,TRINITY_DN9809_c0_g1,TRINITY_DN4621_c0_g1,TRINITY_DN43005_c0_g1,TRINITY_DN8808_c0_g1,TRINITY_DN14663_c0_g1,TRINITY_DN27262_c3_g1,TRINITY_DN5502_c0_g1,TRINITY_DN184761_c0_g1,TRINITY_DN5250_c0_g2,TRINITY_DN377_c0_g1,TRINITY_DN50633_c0_g1,TRINITY_DN24610_c0_g1,TRINITY_DN29271_c0_g1,TRINITY_DN4180_c1_g2,TRINITY_DN85531_c0_g1,TRINITY_DN27533_c0_g1,TRINITY_DN3681_c0_g1,TRINITY_DN74945_c0_g1,TRINITY_DN5094_c0_g2,TRINITY_DN17214_c2_g1,TRINITY_DN56295_c0_g1,TRINITY_DN23151_c0_g1,TRINITY_DN57335_c0_g1,TRINITY_DN45257_c0_g1,TRINITY_DN21826_c0_g1,TRINITY_DN9709_c0_g1,TRINITY_DN32842_c0_g2,TRINITY_DN24910_c0_g1,TRINITY_DN10532_c0_g1,TRINITY_DN2962_c3_g1,TRINITY_DN68494_c0_g1,TRINITY_DN13711_c0_g1,TRINITY_DN36514_c0_g1,TRINITY_DN99036_c0_g1,TRINITY_DN109053_c0_g2,TRINITY_DN24095_c0_g1,TRINITY_DN58326_c0_g1,TRINITY_DN22014_c0_g1,TRINITY_DN183599_c0_g1,TRINITY_DN1158_c0_g1,TRINITY_DN14503_c0_g1,TRINITY_DN81851_c0_g1,TRINITY_DN1089_c0_g1,TRINITY_DN110913_c0_g1,TRINITY_DN1111_c1_g1,TRINITY_DN14145_c0_g1,TRINITY_DN3211_c0_g1,TRINITY_DN16040_c0_g1,TRINITY_DN1788_c0_g1,TRINITY_DN1107_c2_g1,TRINITY_DN16974_c0_g1,TRINITY_DN8826_c0_g1,TRINITY_DN14047_c0_g1,TRINITY_DN23687_c0_g1,TRINITY_DN7257_c0_g1,TRINITY_DN130674_c0_g1,TRINITY_DN54602_c0_g1,TRINITY_DN1242_c0_g1,TRINITY_DN15221_c0_g1,TRINITY_DN168556_c0_g1,TRINITY_DN24381_c0_g1,TRINITY_DN579_c3_g1,TRINITY_DN173765_c0_g2,TRINITY_DN69757_c0_g1,TRINITY_DN11685_c0_g1,TRINITY_DN62489_c0_g1,TRINITY_DN5408_c0_g1,TRINITY_DN108590_c0_g1,TRINITY_DN57847_c0_g1,TRINITY_DN3683_c0_g2,TRINITY_DN4045_c0_g1,TRINITY_DN87988_c0_g1,TRINITY_DN6827_c0_g1,TRINITY_DN62658_c0_g1,TRINITY_DN15122_c1_g1,TRINITY_DN114547_c0_g1,TRINITY_DN1793_c0_g2,TRINITY_DN95418_c0_g1,TRINITY_DN10345_c0_g1,TRINITY_DN28600_c0_g1,TRINITY_DN10297_c0_g1,TRINITY_DN35561_c0_g1,TRINITY_DN30541_c0_g2,TRINITY_DN11909_c0_g1,TRINITY_DN53294_c0_g1,TRINITY_DN29097_c0_g1,TRINITY_DN174197_c0_g2,TRINITY_DN95057_c0_g1,TRINITY_DN23445_c0_g1,TRINITY_DN11914_c0_g1,TRINITY_DN62970_c0_g1,TRINITY_DN48150_c0_g1,TRINITY_DN89738_c1_g1,TRINITY_DN934_c4_g2,TRINITY_DN50140_c0_g1,TRINITY_DN104111_c0_g3,TRINITY_DN31353_c0_g1,TRINITY_DN11452_c0_g1,TRINITY_DN6044_c0_g1,TRINITY_DN36374_c0_g1,TRINITY_DN6997_c1_g1,TRINITY_DN10707_c0_g1,TRINITY_DN88958_c0_g1,TRINITY_DN4509_c2_g1,TRINITY_DN125053_c0_g1,TRINITY_DN1761_c0_g1,TRINITY_DN26508_c0_g1,TRINITY_DN63557_c0_g1,TRINITY_DN92796_c0_g1,TRINITY_DN35516_c0_g2,TRINITY_DN54289_c0_g1,TRINITY_DN308_c0_g2,TRINITY_DN965_c0_g1,TRINITY_DN59797_c0_g1,TRINITY_DN3650_c1_g1,TRINITY_DN16369_c0_g1,TRINITY_DN93818_c0_g1,TRINITY_DN7756_c0_g1,TRINITY_DN15421_c0_g1,TRINITY_DN4127_c0_g1,TRINITY_DN74442_c0_g1,TRINITY_DN14008_c0_g1,TRINITY_DN19182_c0_g1,TRINITY_DN52755_c0_g1,TRINITY_DN92188_c0_g1,TRINITY_DN351_c0_g1,TRINITY_DN82892_c0_g1,TRINITY_DN1901_c0_g1,TRINITY_DN37024_c0_g1,TRINITY_DN3430_c0_g1,TRINITY_DN20865_c0_g2,TRINITY_DN129225_c0_g1,TRINITY_DN78963_c0_g1,TRINITY_DN87259_c0_g1,TRINITY_DN60064_c0_g1,TRINITY_DN133733_c0_g1,TRINITY_DN12034_c0_g1,TRINITY_DN65653_c0_g1,TRINITY_DN40901_c0_g1,TRINITY_DN934_c3_g2,TRINITY_DN178427_c0_g1,TRINITY_DN22055_c0_g1,TRINITY_DN42690_c0_g1,TRINITY_DN98_c1_g1,TRINITY_DN4453_c1_g1,TRINITY_DN54970_c0_g1,TRINITY_DN25644_c0_g1,TRINITY_DN38821_c0_g1,TRINITY_DN156118_c0_g1,TRINITY_DN112415_c0_g2,TRINITY_DN49716_c0_g2,TRINITY_DN11482_c0_g1,TRINITY_DN2001_c1_g1,TRINITY_DN63406_c0_g1,TRINITY_DN123763_c0_g1,TRINITY_DN31383_c0_g1,TRINITY_DN36583_c0_g1,TRINITY_DN52936_c0_g1,TRINITY_DN1462_c0_g2,TRINITY_DN1921_c1_g1,TRINITY_DN2232_c0_g1,TRINITY_DN372_c5_g1,TRINITY_DN17869_c0_g1,TRINITY_DN109621_c0_g1,TRINITY_DN6558_c0_g1,TRINITY_DN25070_c0_g1,TRINITY_DN55309_c0_g1,TRINITY_DN164880_c0_g1,TRINITY_DN95201_c0_g4,TRINITY_DN9850_c0_g2,TRINITY_DN36009_c0_g2,TRINITY_DN27357_c0_g1,TRINITY_DN40630_c0_g2,TRINITY_DN141568_c0_g1,TRINITY_DN6070_c0_g1,TRINITY_DN48415_c0_g1,TRINITY_DN4426_c0_g1,TRINITY_DN912_c1_g1,TRINITY_DN868_c0_g1,TRINITY_DN65366_c0_g1,TRINITY_DN16613_c0_g1,TRINITY_DN9071_c0_g1,TRINITY_DN166455_c0_g1,TRINITY_DN167674_c0_g1,TRINITY_DN10447_c0_g1,TRINITY_DN94668_c0_g1,TRINITY_DN5591_c0_g1,TRINITY_DN6083_c0_g1,TRINITY_DN1286_c0_g1,TRINITY_DN103212_c0_g1,TRINITY_DN27329_c0_g1,TRINITY_DN7614_c0_g1,TRINITY_DN49649_c0_g1,TRINITY_DN66538_c0_g2,TRINITY_DN14261_c0_g3,TRINITY_DN37740_c0_g1,TRINITY_DN87366_c0_g2,TRINITY_DN986_c0_g1,TRINITY_DN28377_c0_g1,TRINITY_DN990_c0_g1,TRINITY_DN37395_c0_g1,TRINITY_DN122928_c0_g1,TRINITY_DN6144_c0_g1,TRINITY_DN111634_c0_g1,TRINITY_DN28844_c1_g1,TRINITY_DN4249_c1_g1,TRINITY_DN3109_c2_g1,TRINITY_DN36994_c0_g1,TRINITY_DN171863_c0_g1,TRINITY_DN7284_c0_g1,TRINITY_DN13723_c0_g1,TRINITY_DN26304_c0_g2,TRINITY_DN52851_c0_g1,TRINITY_DN7487_c0_g1,TRINITY_DN31378_c0_g2,TRINITY_DN3185_c0_g1,TRINITY_DN29152_c1_g1,TRINITY_DN25122_c0_g1,TRINITY_DN65431_c0_g2,TRINITY_DN9927_c0_g2,TRINITY_DN44203_c0_g1,TRINITY_DN5328_c0_g1,TRINITY_DN6557_c0_g1,TRINITY_DN48583_c1_g1,TRINITY_DN1913_c0_g1,TRINITY_DN3758_c0_g1,TRINITY_DN115752_c0_g1,TRINITY_DN52041_c0_g2,TRINITY_DN14638_c0_g1,TRINITY_DN52775_c0_g1,TRINITY_DN66679_c0_g2,TRINITY_DN39265_c0_g1,TRINITY_DN36893_c0_g1,TRINITY_DN21112_c1_g2,TRINITY_DN15406_c0_g1,TRINITY_DN170797_c0_g1,TRINITY_DN101379_c0_g1,TRINITY_DN245_c0_g1,TRINITY_DN3697_c0_g1,TRINITY_DN20320_c1_g1,TRINITY_DN3882_c2_g1,TRINITY_DN42714_c0_g1,TRINITY_DN71529_c0_g2,TRINITY_DN15587_c0_g1,TRINITY_DN12396_c0_g1,TRINITY_DN86230_c0_g1,TRINITY_DN9704_c0_g1,TRINITY_DN1742_c1_g1,TRINITY_DN53901_c0_g1,TRINITY_DN116040_c0_g1,TRINITY_DN6591_c1_g3,TRINITY_DN96880_c0_g1,TRINITY_DN49863_c0_g1,TRINITY_DN141833_c0_g1,TRINITY_DN24404_c0_g1,TRINITY_DN7993_c0_g1,TRINITY_DN45138_c0_g1,TRINITY_DN30383_c0_g1,TRINITY_DN3245_c2_g1,TRINITY_DN71920_c0_g3,TRINITY_DN25050_c0_g1,TRINITY_DN7402_c0_g1,TRINITY_DN27046_c0_g1,TRINITY_DN45702_c0_g1,TRINITY_DN13953_c0_g1,TRINITY_DN24589_c1_g1,TRINITY_DN21687_c0_g1,TRINITY_DN9229_c0_g1,TRINITY_DN8847_c1_g1,TRINITY_DN192549_c0_g1,TRINITY_DN12735_c0_g1,TRINITY_DN31666_c0_g1,TRINITY_DN976_c0_g1,TRINITY_DN44247_c0_g2,TRINITY_DN14128_c0_g1,TRINITY_DN6282_c0_g1,TRINITY_DN75289_c0_g1,TRINITY_DN111463_c0_g1,TRINITY_DN93539_c0_g1,TRINITY_DN13609_c0_g1,TRINITY_DN10062_c0_g1,TRINITY_DN1544_c0_g1,TRINITY_DN16853_c0_g1,TRINITY_DN10806_c0_g1,TRINITY_DN20295_c0_g1,TRINITY_DN134067_c0_g1,TRINITY_DN37614_c0_g1,TRINITY_DN48808_c0_g1,TRINITY_DN23860_c0_g1,TRINITY_DN161417_c0_g1,TRINITY_DN1157_c0_g1,TRINITY_DN40136_c0_g1,TRINITY_DN21266_c0_g1,TRINITY_DN3940_c0_g1,TRINITY_DN19910_c0_g1,TRINITY_DN22354_c0_g2,TRINITY_DN4252_c0_g1,TRINITY_DN14224_c0_g1,TRINITY_DN20400_c1_g1,TRINITY_DN41857_c0_g1,TRINITY_DN5729_c0_g1,TRINITY_DN6612_c0_g1,TRINITY_DN12185_c0_g1,TRINITY_DN32072_c0_g1,TRINITY_DN29145_c0_g1,TRINITY_DN73919_c0_g1,TRINITY_DN3930_c0_g2,TRINITY_DN13304_c0_g3,TRINITY_DN149699_c0_g1,TRINITY_DN80249_c0_g1,TRINITY_DN2567_c0_g1,TRINITY_DN45788_c0_g1,TRINITY_DN18292_c0_g1,TRINITY_DN11675_c0_g1,TRINITY_DN13452_c0_g1,TRINITY_DN33353_c0_g1,TRINITY_DN21806_c1_g1,TRINITY_DN16045_c0_g2,TRINITY_DN74755_c0_g2,TRINITY_DN59498_c0_g1,TRINITY_DN48587_c0_g1,TRINITY_DN178064_c0_g1,TRINITY_DN24108_c0_g1,TRINITY_DN5345_c0_g1,TRINITY_DN90766_c0_g1,TRINITY_DN28682_c0_g1,TRINITY_DN52464_c0_g1,TRINITY_DN11024_c0_g1,TRINITY_DN23171_c0_g1,TRINITY_DN2800_c0_g1,TRINITY_DN31945_c0_g1,TRINITY_DN45196_c0_g1,TRINITY_DN165733_c0_g1,TRINITY_DN94111_c0_g1,TRINITY_DN2960_c0_g1,TRINITY_DN18693_c0_g1,TRINITY_DN8556_c0_g1,TRINITY_DN112628_c0_g1,TRINITY_DN10051_c0_g1,TRINITY_DN18574_c0_g1,TRINITY_DN59427_c1_g1,TRINITY_DN568_c6_g1,TRINITY_DN11532_c0_g1,TRINITY_DN114906_c0_g2,TRINITY_DN410_c1_g1,TRINITY_DN9406_c0_g1,TRINITY_DN43926_c0_g1,TRINITY_DN26198_c0_g1,TRINITY_DN4824_c0_g1,TRINITY_DN16440_c0_g3,TRINITY_DN9082_c0_g1,TRINITY_DN14356_c0_g1,TRINITY_DN16159_c0_g1,TRINITY_DN26232_c0_g1,TRINITY_DN10953_c0_g1,TRINITY_DN12183_c0_g1,TRINITY_DN32128_c0_g1,TRINITY_DN3302_c0_g1,TRINITY_DN100716_c0_g1,TRINITY_DN16048_c0_g1,TRINITY_DN1011_c1_g1,TRINITY_DN20428_c0_g1,TRINITY_DN21051_c1_g1,TRINITY_DN12155_c0_g1,TRINITY_DN10725_c0_g1,TRINITY_DN127722_c0_g1,TRINITY_DN39588_c0_g1,TRINITY_DN17388_c0_g2,TRINITY_DN1702_c0_g1,TRINITY_DN63765_c0_g1,TRINITY_DN15254_c0_g1,TRINITY_DN16606_c0_g1,TRINITY_DN8967_c0_g1,TRINITY_DN11594_c0_g1,TRINITY_DN46716_c0_g1,TRINITY_DN15064_c0_g1,TRINITY_DN38949_c0_g4,TRINITY_DN54032_c0_g1,TRINITY_DN53089_c0_g1,TRINITY_DN82663_c0_g2,TRINITY_DN25491_c1_g2,TRINITY_DN53508_c0_g1,TRINITY_DN17355_c0_g1,TRINITY_DN22715_c0_g1,TRINITY_DN20833_c0_g1,TRINITY_DN7839_c0_g1,TRINITY_DN134479_c0_g1,TRINITY_DN30248_c0_g1,TRINITY_DN97286_c0_g3,TRINITY_DN10627_c0_g1,TRINITY_DN27978_c0_g1,TRINITY_DN22190_c0_g1,TRINITY_DN5074_c0_g1,TRINITY_DN35187_c0_g1,TRINITY_DN23773_c0_g1,TRINITY_DN1238_c0_g1,TRINITY_DN54608_c0_g1,TRINITY_DN9564_c0_g1,TRINITY_DN32514_c0_g1,TRINITY_DN82840_c0_g1,TRINITY_DN1300_c2_g1,TRINITY_DN15172_c0_g1,TRINITY_DN74964_c0_g1,TRINITY_DN950_c0_g1,TRINITY_DN53971_c0_g1,TRINITY_DN143156_c0_g1,TRINITY_DN33012_c0_g1,TRINITY_DN4778_c0_g1,TRINITY_DN17797_c0_g1,TRINITY_DN32820_c0_g1,TRINITY_DN37033_c0_g1,TRINITY_DN112984_c0_g1,TRINITY_DN45649_c0_g1,TRINITY_DN103940_c0_g1,TRINITY_DN176996_c0_g1,TRINITY_DN4079_c0_g1,TRINITY_DN74144_c0_g1,TRINITY_DN1718_c0_g1,TRINITY_DN11288_c0_g1,TRINITY_DN14337_c0_g1,TRINITY_DN209_c0_g1,TRINITY_DN53073_c0_g1,TRINITY_DN2622_c0_g2,TRINITY_DN17379_c0_g1,TRINITY_DN84404_c0_g1,TRINITY_DN78791_c0_g1,TRINITY_DN12674_c0_g1,TRINITY_DN7069_c0_g1,TRINITY_DN87209_c0_g1,TRINITY_DN206_c0_g1,TRINITY_DN60204_c0_g1,TRINITY_DN14070_c0_g1,TRINITY_DN63152_c0_g1,TRINITY_DN7849_c0_g2,TRINITY_DN101955_c0_g1,TRINITY_DN6476_c0_g1,TRINITY_DN227_c2_g2,TRINITY_DN40651_c0_g1,TRINITY_DN6178_c0_g1,TRINITY_DN33405_c1_g1,TRINITY_DN53078_c0_g2,TRINITY_DN65118_c0_g2,TRINITY_DN34127_c0_g1,TRINITY_DN40265_c0_g1,TRINITY_DN6321_c1_g1,TRINITY_DN21998_c0_g1,TRINITY_DN60_c0_g1,TRINITY_DN9551_c0_g1,TRINITY_DN1235_c0_g1,TRINITY_DN15028_c0_g1,TRINITY_DN48362_c0_g1,TRINITY_DN21574_c0_g2,TRINITY_DN28745_c0_g1,TRINITY_DN3037_c1_g1,TRINITY_DN27366_c0_g2,TRINITY_DN83634_c0_g1,TRINITY_DN66112_c0_g1,TRINITY_DN12127_c0_g1,TRINITY_DN7473_c0_g1,TRINITY_DN22901_c0_g1,TRINITY_DN58404_c0_g1,TRINITY_DN2640_c0_g1,TRINITY_DN393_c1_g2,TRINITY_DN74162_c0_g2,TRINITY_DN49138_c0_g1,TRINITY_DN6041_c1_g1,TRINITY_DN37876_c0_g1,TRINITY_DN10299_c1_g1,TRINITY_DN23054_c0_g1,TRINITY_DN11449_c1_g1,TRINITY_DN11350_c1_g1,TRINITY_DN9632_c2_g2,TRINITY_DN7038_c0_g1,TRINITY_DN15598_c0_g1,TRINITY_DN47351_c0_g1,TRINITY_DN65249_c1_g1,TRINITY_DN41706_c0_g1,TRINITY_DN14088_c0_g1,TRINITY_DN64549_c3_g1,TRINITY_DN30863_c0_g1,TRINITY_DN139056_c0_g1,TRINITY_DN74331_c0_g1,TRINITY_DN131285_c0_g1,TRINITY_DN36864_c0_g1,TRINITY_DN97677_c0_g1,TRINITY_DN1429_c0_g2,TRINITY_DN53550_c0_g1,TRINITY_DN102089_c0_g1,TRINITY_DN44355_c2_g1,TRINITY_DN28039_c0_g2,TRINITY_DN55747_c0_g1,TRINITY_DN11603_c0_g1,TRINITY_DN662_c1_g1,TRINITY_DN23567_c0_g1,TRINITY_DN4040_c0_g1,TRINITY_DN1578_c0_g1,TRINITY_DN66723_c0_g2,TRINITY_DN33664_c0_g1,TRINITY_DN56923_c0_g1,TRINITY_DN16318_c1_g1,TRINITY_DN28887_c0_g3,TRINITY_DN17248_c0_g1,TRINITY_DN79728_c0_g1,TRINITY_DN2556_c0_g1,TRINITY_DN104688_c0_g1,TRINITY_DN16365_c0_g1,TRINITY_DN2109_c0_g1,TRINITY_DN2753_c1_g1,TRINITY_DN4412_c0_g1,TRINITY_DN80703_c0_g1,TRINITY_DN2632_c0_g1,TRINITY_DN44997_c0_g1,TRINITY_DN1873_c0_g1,TRINITY_DN55752_c0_g1,TRINITY_DN24274_c0_g1,TRINITY_DN26760_c2_g1,TRINITY_DN121130_c0_g1,TRINITY_DN42445_c0_g1,TRINITY_DN63618_c0_g1,TRINITY_DN8358_c0_g2,TRINITY_DN91627_c0_g2,TRINITY_DN83498_c0_g2,TRINITY_DN190748_c0_g1,TRINITY_DN24150_c0_g1,TRINITY_DN44475_c0_g1,TRINITY_DN2807_c0_g1,TRINITY_DN54947_c0_g1,TRINITY_DN41550_c0_g1,TRINITY_DN3308_c3_g1,TRINITY_DN57_c0_g1,TRINITY_DN26951_c0_g1,TRINITY_DN4713_c0_g1,TRINITY_DN11115_c0_g1,TRINITY_DN4277_c1_g1,TRINITY_DN93620_c1_g1,TRINITY_DN172256_c0_g1,TRINITY_DN53639_c0_g1,TRINITY_DN7415_c0_g1,TRINITY_DN3373_c0_g1,TRINITY_DN10450_c0_g1,TRINITY_DN63_c0_g1,TRINITY_DN62647_c0_g1,TRINITY_DN1466_c1_g1,TRINITY_DN65068_c0_g1,TRINITY_DN128454_c0_g1,TRINITY_DN4332_c0_g1,TRINITY_DN101869_c0_g1,TRINITY_DN90063_c0_g1,TRINITY_DN78644_c0_g1,TRINITY_DN4233_c0_g1,TRINITY_DN137240_c0_g1,TRINITY_DN5609_c0_g1,TRINITY_DN8956_c0_g1,TRINITY_DN35588_c0_g1,TRINITY_DN131935_c0_g1,TRINITY_DN26191_c0_g3,TRINITY_DN170238_c0_g1,TRINITY_DN114786_c0_g1,TRINITY_DN105636_c0_g1,TRINITY_DN85226_c0_g1,TRINITY_DN170333_c0_g1,TRINITY_DN15351_c0_g1,TRINITY_DN53192_c0_g1,TRINITY_DN42731_c0_g1,TRINITY_DN20168_c0_g1,TRINITY_DN15691_c0_g1,TRINITY_DN168099_c0_g1,TRINITY_DN19158_c0_g1,TRINITY_DN13121_c0_g1,TRINITY_DN39027_c0_g1,TRINITY_DN26085_c0_g1,TRINITY_DN161454_c0_g1,TRINITY_DN62652_c0_g1,TRINITY_DN65402_c0_g1,TRINITY_DN63548_c0_g1,TRINITY_DN87982_c0_g1,TRINITY_DN29632_c0_g1,TRINITY_DN5987_c0_g1,TRINITY_DN3586_c0_g2,TRINITY_DN28609_c0_g2,TRINITY_DN7819_c1_g1,TRINITY_DN55220_c0_g2,TRINITY_DN3416_c0_g1,TRINITY_DN47858_c0_g1,TRINITY_DN3013_c4_g1,TRINI</t>
  </si>
  <si>
    <t>GO:0040007</t>
  </si>
  <si>
    <t>growth</t>
  </si>
  <si>
    <t>TRINITY_DN95894_c0_g1,TRINITY_DN120028_c0_g1,TRINITY_DN27211_c0_g1,TRINITY_DN78197_c0_g2,TRINITY_DN28207_c0_g1,TRINITY_DN9113_c0_g1,TRINITY_DN10690_c0_g1,TRINITY_DN24455_c1_g1,TRINITY_DN63568_c0_g1,TRINITY_DN54486_c0_g1,TRINITY_DN133733_c0_g1,TRINITY_DN1731_c0_g2,TRINITY_DN20757_c0_g1,TRINITY_DN130157_c0_g1,TRINITY_DN3219_c0_g2,TRINITY_DN60682_c0_g1,TRINITY_DN1485_c0_g4,TRINITY_DN8246_c0_g1,TRINITY_DN3351_c0_g3,TRINITY_DN1379_c0_g1,TRINITY_DN12337_c0_g1,TRINITY_DN14053_c0_g1,TRINITY_DN20865_c0_g2,TRINITY_DN170379_c0_g1,TRINITY_DN109182_c0_g1,TRINITY_DN66104_c0_g1,TRINITY_DN76213_c1_g1,TRINITY_DN23478_c0_g1,TRINITY_DN52755_c0_g1,TRINITY_DN25266_c0_g1,TRINITY_DN3299_c0_g1,TRINITY_DN5311_c2_g1,TRINITY_DN50416_c0_g1,TRINITY_DN87537_c0_g1,TRINITY_DN24349_c0_g1,TRINITY_DN19746_c1_g1,TRINITY_DN3702_c2_g1,TRINITY_DN16369_c0_g1,TRINITY_DN93818_c0_g1,TRINITY_DN43585_c0_g1,TRINITY_DN104419_c0_g1,TRINITY_DN6941_c0_g1,TRINITY_DN92713_c0_g1,TRINITY_DN9487_c0_g1,TRINITY_DN166700_c0_g1,TRINITY_DN27357_c0_g1,TRINITY_DN150680_c0_g1,TRINITY_DN1529_c6_g1,TRINITY_DN8337_c0_g1,TRINITY_DN108_c0_g1,TRINITY_DN59008_c0_g1,TRINITY_DN52936_c0_g1,TRINITY_DN55704_c0_g1,TRINITY_DN36842_c0_g1,TRINITY_DN5301_c0_g1,TRINITY_DN4613_c0_g1,TRINITY_DN6971_c0_g1,TRINITY_DN49328_c0_g1,TRINITY_DN31383_c0_g1,TRINITY_DN137702_c0_g1,TRINITY_DN41507_c0_g1,TRINITY_DN8000_c0_g1,TRINITY_DN3380_c0_g2,TRINITY_DN39359_c0_g1,TRINITY_DN885_c0_g1,TRINITY_DN3333_c0_g1,TRINITY_DN49550_c0_g1,TRINITY_DN124832_c0_g1,TRINITY_DN27705_c1_g1,TRINITY_DN3212_c0_g1,TRINITY_DN18516_c0_g2,TRINITY_DN10120_c0_g1,TRINITY_DN35945_c0_g1,TRINITY_DN1273_c0_g2,TRINITY_DN1038_c6_g1,TRINITY_DN18617_c0_g1,TRINITY_DN4462_c0_g1,TRINITY_DN37514_c0_g2,TRINITY_DN2993_c1_g1,TRINITY_DN5123_c0_g2,TRINITY_DN45810_c0_g1,TRINITY_DN102025_c0_g1,TRINITY_DN11422_c0_g1,TRINITY_DN4582_c0_g1,TRINITY_DN11498_c0_g1,TRINITY_DN160_c3_g1,TRINITY_DN64046_c0_g1,TRINITY_DN5516_c0_g2,TRINITY_DN63953_c0_g1,TRINITY_DN35137_c0_g1,TRINITY_DN10297_c0_g1,TRINITY_DN46311_c0_g1,TRINITY_DN9800_c0_g1,TRINITY_DN5444_c0_g2,TRINITY_DN525_c0_g2,TRINITY_DN940_c0_g2,TRINITY_DN9359_c0_g1,TRINITY_DN2672_c0_g1,TRINITY_DN7382_c0_g1,TRINITY_DN63725_c0_g1,TRINITY_DN4893_c0_g1,TRINITY_DN21323_c0_g1,TRINITY_DN29917_c1_g1,TRINITY_DN59744_c0_g2,TRINITY_DN2325_c0_g1,TRINITY_DN193258_c0_g1,TRINITY_DN20217_c0_g1,TRINITY_DN6036_c0_g1,TRINITY_DN6827_c0_g1,TRINITY_DN29398_c0_g2,TRINITY_DN73538_c0_g1,TRINITY_DN174056_c0_g1,TRINITY_DN36410_c0_g1,TRINITY_DN787_c0_g1,TRINITY_DN34920_c0_g1,TRINITY_DN85440_c0_g1,TRINITY_DN965_c0_g1,TRINITY_DN308_c0_g2,TRINITY_DN142468_c0_g1,TRINITY_DN34268_c0_g1,TRINITY_DN9367_c0_g1,TRINITY_DN30822_c1_g1,TRINITY_DN42144_c0_g1,TRINITY_DN7565_c0_g1,TRINITY_DN74351_c0_g1,TRINITY_DN29608_c0_g1,TRINITY_DN36942_c0_g1,TRINITY_DN28669_c0_g2,TRINITY_DN123880_c0_g1,TRINITY_DN1761_c0_g1,TRINITY_DN47764_c0_g1,TRINITY_DN153710_c0_g1,TRINITY_DN45351_c0_g1,TRINITY_DN82069_c0_g1,TRINITY_DN12086_c0_g1,TRINITY_DN15403_c1_g1,TRINITY_DN100231_c0_g1,TRINITY_DN41147_c0_g1,TRINITY_DN152355_c0_g1,TRINITY_DN90946_c1_g1,TRINITY_DN23417_c0_g1,TRINITY_DN84908_c0_g1,TRINITY_DN41770_c0_g1,TRINITY_DN1063_c0_g1,TRINITY_DN189825_c0_g1,TRINITY_DN25617_c0_g1,TRINITY_DN21689_c0_g1,TRINITY_DN31353_c0_g1,TRINITY_DN38828_c1_g1,TRINITY_DN56399_c0_g1,TRINITY_DN123273_c0_g1,TRINITY_DN109053_c0_g2,TRINITY_DN25175_c0_g1,TRINITY_DN183599_c0_g1,TRINITY_DN1158_c0_g1,TRINITY_DN16997_c0_g1,TRINITY_DN107846_c0_g1,TRINITY_DN90338_c0_g1,TRINITY_DN36514_c0_g1,TRINITY_DN45349_c0_g1,TRINITY_DN13117_c0_g1,TRINITY_DN10263_c0_g1,TRINITY_DN4177_c0_g1,TRINITY_DN16600_c0_g1,TRINITY_DN4238_c0_g1,TRINITY_DN17757_c0_g1,TRINITY_DN26012_c0_g2,TRINITY_DN1872_c0_g1,TRINITY_DN12360_c2_g1,TRINITY_DN329_c0_g1,TRINITY_DN91787_c0_g1,TRINITY_DN3586_c1_g1,TRINITY_DN40787_c0_g1,TRINITY_DN20497_c0_g2,TRINITY_DN2858_c1_g1,TRINITY_DN23151_c0_g1,TRINITY_DN77187_c0_g1,TRINITY_DN14378_c0_g1,TRINITY_DN7835_c0_g1,TRINITY_DN171890_c0_g1,TRINITY_DN24151_c0_g1,TRINITY_DN21826_c0_g1,TRINITY_DN18208_c1_g1,TRINITY_DN49825_c0_g1,TRINITY_DN26701_c0_g1,TRINITY_DN48054_c0_g1,TRINITY_DN415_c2_g1,TRINITY_DN116068_c0_g3,TRINITY_DN24610_c0_g1,TRINITY_DN21834_c0_g1,TRINITY_DN63682_c0_g1,TRINITY_DN377_c0_g1,TRINITY_DN110945_c0_g1,TRINITY_DN120028_c0_g3,TRINITY_DN122215_c0_g2,TRINITY_DN184550_c0_g1,TRINITY_DN39335_c0_g1,TRINITY_DN153130_c0_g1,TRINITY_DN130841_c0_g1,TRINITY_DN21770_c0_g1,TRINITY_DN7952_c0_g1,TRINITY_DN14463_c0_g1,TRINITY_DN62432_c0_g1,TRINITY_DN168556_c0_g1,TRINITY_DN4619_c0_g1,TRINITY_DN646_c3_g1,TRINITY_DN26086_c0_g1,TRINITY_DN887_c1_g1,TRINITY_DN134569_c0_g1,TRINITY_DN12181_c0_g1,TRINITY_DN14672_c0_g1,TRINITY_DN8826_c0_g1,TRINITY_DN39402_c0_g2,TRINITY_DN46766_c0_g1,TRINITY_DN13749_c0_g1,TRINITY_DN26478_c0_g1,TRINITY_DN29134_c0_g1,TRINITY_DN181605_c0_g1,TRINITY_DN4533_c0_g1,TRINITY_DN1788_c0_g1,TRINITY_DN29254_c0_g1,TRINITY_DN19385_c0_g1,TRINITY_DN18585_c0_g1,TRINITY_DN25523_c0_g1,TRINITY_DN743_c0_g1,TRINITY_DN38380_c0_g1,TRINITY_DN21564_c0_g1,TRINITY_DN30227_c0_g1,TRINITY_DN301_c0_g1,TRINITY_DN4695_c0_g1,TRINITY_DN5129_c0_g2,TRINITY_DN129539_c0_g1,TRINITY_DN62183_c0_g1,TRINITY_DN167052_c0_g1,TRINITY_DN24093_c0_g1,TRINITY_DN129304_c0_g1,TRINITY_DN26432_c2_g2,TRINITY_DN35599_c0_g1,TRINITY_DN123846_c0_g1,TRINITY_DN10430_c0_g1,TRINITY_DN4513_c0_g1,TRINITY_DN97755_c0_g1,TRINITY_DN12525_c0_g1,TRINITY_DN1546_c2_g1,TRINITY_DN6808_c0_g1,TRINITY_DN76487_c0_g1,TRINITY_DN106836_c0_g1,TRINITY_DN171605_c0_g1,TRINITY_DN12130_c0_g1,TRINITY_DN22541_c0_g1,TRINITY_DN90732_c0_g1,TRINITY_DN95572_c0_g1,TRINITY_DN32369_c0_g1,TRINITY_DN46121_c0_g1,TRINITY_DN13757_c0_g2,TRINITY_DN14707_c0_g1,TRINITY_DN12757_c0_g1,TRINITY_DN41489_c0_g1,TRINITY_DN32711_c0_g1,TRINITY_DN18968_c0_g1,TRINITY_DN16368_c0_g1,TRINITY_DN61_c2_g1,TRINITY_DN110290_c0_g1,TRINITY_DN5569_c2_g1,TRINITY_DN23957_c0_g1,TRINITY_DN139_c0_g1,TRINITY_DN98684_c0_g1,TRINITY_DN626_c1_g1,TRINITY_DN4197_c0_g1,TRINITY_DN30817_c0_g1,TRINITY_DN2763_c0_g1,TRINITY_DN54929_c0_g1,TRINITY_DN8024_c0_g1,TRINITY_DN1657_c0_g1,TRINITY_DN53325_c0_g1,TRINITY_DN15217_c0_g2,TRINITY_DN418_c1_g1,TRINITY_DN94804_c0_g1,TRINITY_DN4952_c0_g1,TRINITY_DN5650_c0_g1,TRINITY_DN175117_c0_g1,TRINITY_DN53554_c0_g1,TRINITY_DN20152_c0_g1,TRINITY_DN14414_c0_g1,TRINITY_DN123880_c0_g2,TRINITY_DN174460_c0_g1,TRINITY_DN12693_c0_g1,TRINITY_DN23732_c0_g1,TRINITY_DN18576_c0_g2,TRINITY_DN42129_c0_g1,TRINITY_DN1139_c0_g2,TRINITY_DN30834_c0_g1,TRINITY_DN36456_c0_g1,TRINITY_DN7005_c0_g1,TRINITY_DN13576_c0_g1,TRINITY_DN1516_c0_g1,TRINITY_DN112628_c0_g1,TRINITY_DN8556_c0_g1,TRINITY_DN87682_c1_g1,TRINITY_DN37_c1_g1,TRINITY_DN10051_c0_g1,TRINITY_DN25963_c1_g1,TRINITY_DN15715_c0_g1,TRINITY_DN1564_c0_g1,TRINITY_DN14065_c0_g1,TRINITY_DN5229_c0_g1,TRINITY_DN9528_c0_g1,TRINITY_DN51396_c0_g1,TRINITY_DN109014_c0_g2,TRINITY_DN102711_c0_g1,TRINITY_DN13065_c0_g1,TRINITY_DN29248_c0_g1,TRINITY_DN897_c1_g1,TRINITY_DN9367_c1_g1,TRINITY_DN3642_c1_g1,TRINITY_DN1883_c1_g2,TRINITY_DN31945_c0_g1,TRINITY_DN8529_c0_g1,TRINITY_DN43897_c1_g1,TRINITY_DN31349_c0_g1,TRINITY_DN14520_c0_g1,TRINITY_DN80750_c0_g2,TRINITY_DN17355_c0_g1,TRINITY_DN33909_c0_g2,TRINITY_DN182931_c0_g1,TRINITY_DN22240_c0_g1,TRINITY_DN27274_c1_g2,TRINITY_DN146440_c0_g1,TRINITY_DN21750_c0_g1,TRINITY_DN9410_c0_g1,TRINITY_DN11462_c0_g1,TRINITY_DN27333_c0_g1,TRINITY_DN68039_c0_g2,TRINITY_DN1418_c1_g1,TRINITY_DN794_c2_g1,TRINITY_DN23270_c0_g1,TRINITY_DN3653_c0_g1,TRINITY_DN10455_c0_g1,TRINITY_DN26792_c0_g1,TRINITY_DN8967_c0_g1,TRINITY_DN15064_c0_g1,TRINITY_DN38949_c0_g4,TRINITY_DN115267_c0_g1,TRINITY_DN181618_c0_g1,TRINITY_DN19466_c0_g1,TRINITY_DN4938_c0_g1,TRINITY_DN22156_c0_g1,TRINITY_DN17388_c0_g2,TRINITY_DN15815_c0_g1,TRINITY_DN1713_c1_g1,TRINITY_DN2993_c0_g1,TRINITY_DN248_c1_g1,TRINITY_DN51658_c0_g1,TRINITY_DN21051_c1_g1,TRINITY_DN42159_c0_g1,TRINITY_DN58344_c0_g1,TRINITY_DN8393_c0_g1,TRINITY_DN13543_c0_g1,TRINITY_DN178568_c0_g1,TRINITY_DN15896_c0_g1,TRINITY_DN28156_c0_g1,TRINITY_DN12306_c0_g1,TRINITY_DN922_c0_g1,TRINITY_DN15256_c0_g2,TRINITY_DN64297_c0_g1,TRINITY_DN10953_c0_g1,TRINITY_DN664_c2_g1,TRINITY_DN32128_c0_g1,TRINITY_DN33399_c0_g1,TRINITY_DN30685_c0_g2,TRINITY_DN6715_c0_g2,TRINITY_DN102_c1_g2,TRINITY_DN20400_c1_g1,TRINITY_DN19791_c0_g1,TRINITY_DN162251_c0_g1,TRINITY_DN1009_c0_g1,TRINITY_DN4527_c0_g1,TRINITY_DN1781_c1_g1,TRINITY_DN28709_c0_g1,TRINITY_DN187713_c0_g1,TRINITY_DN14226_c0_g2,TRINITY_DN3794_c0_g1,TRINITY_DN83262_c0_g1,TRINITY_DN67891_c0_g1,TRINITY_DN23057_c0_g1,TRINITY_DN161124_c0_g1,TRINITY_DN161417_c0_g1,TRINITY_DN52260_c2_g1,TRINITY_DN17112_c0_g1,TRINITY_DN35141_c0_g2,TRINITY_DN20031_c0_g1,TRINITY_DN8762_c0_g1,TRINITY_DN937_c2_g2,TRINITY_DN35894_c0_g1,TRINITY_DN167486_c0_g1,TRINITY_DN72542_c0_g1,TRINITY_DN7077_c0_g1,TRINITY_DN160648_c0_g1,TRINITY_DN64463_c0_g1,TRINITY_DN9487_c1_g1,TRINITY_DN18659_c0_g1,TRINITY_DN6282_c0_g1,TRINITY_DN96457_c0_g1,TRINITY_DN96146_c0_g1,TRINITY_DN6237_c2_g1,TRINITY_DN67583_c0_g1,TRINITY_DN59128_c0_g1,TRINITY_DN12171_c0_g1,TRINITY_DN25889_c0_g1,TRINITY_DN17544_c0_g2,TRINITY_DN12066_c0_g1,TRINITY_DN115364_c0_g1,TRINITY_DN3062_c1_g1,TRINITY_DN13452_c0_g1,TRINITY_DN7584_c0_g2,TRINITY_DN33353_c0_g1,TRINITY_DN32729_c0_g2,TRINITY_DN27496_c0_g1,TRINITY_DN9561_c0_g1,TRINITY_DN33027_c0_g1,TRINITY_DN3299_c1_g1,TRINITY_DN36322_c0_g1,TRINITY_DN44053_c1_g1,TRINITY_DN5462_c0_g1,TRINITY_DN18292_c0_g1,TRINITY_DN56363_c0_g1,TRINITY_DN3930_c0_g2,TRINITY_DN97973_c0_g1,TRINITY_DN4969_c0_g1,TRINITY_DN80249_c0_g1,TRINITY_DN7366_c0_g1,TRINITY_DN76429_c0_g1,TRINITY_DN29145_c0_g1,TRINITY_DN123147_c0_g1,TRINITY_DN120028_c0_g2,TRINITY_DN8038_c0_g1,TRINITY_DN45904_c0_g1,TRINITY_DN3567_c0_g1,TRINITY_DN109398_c0_g1,TRINITY_DN16838_c0_g1,TRINITY_DN7134_c1_g1,TRINITY_DN1655_c0_g1,TRINITY_DN177411_c0_g1,TRINITY_DN32408_c0_g1,TRINITY_DN167175_c0_g1,TRINITY_DN62843_c0_g1,TRINITY_DN29055_c0_g1,TRINITY_DN99255_c0_g1,TRINITY_DN26794_c0_g1,TRINITY_DN52147_c1_g1,TRINITY_DN3882_c2_g1,TRINITY_DN104439_c0_g1,TRINITY_DN170797_c0_g1,TRINITY_DN1140_c0_g1,TRINITY_DN4095_c1_g1,TRINITY_DN15215_c0_g1,TRINITY_DN39265_c0_g1,TRINITY_DN5390_c0_g2,TRINITY_DN36893_c0_g1,TRINITY_DN21112_c1_g2,TRINITY_DN29595_c0_g1,TRINITY_DN38441_c0_g2,TRINITY_DN18097_c0_g2,TRINITY_DN26234_c0_g1,TRINITY_DN111362_c0_g1,TRINITY_DN43759_c0_g1,TRINITY_DN115328_c0_g1,TRINITY_DN20722_c0_g2,TRINITY_DN53838_c1_g1,TRINITY_DN26493_c0_g1,TRINITY_DN64746_c0_g1,TRINITY_DN64142_c0_g1,TRINITY_DN33293_c0_g1,TRINITY_DN5072_c0_g1,TRINITY_DN4000_c0_g2,TRINITY_DN68769_c0_g1,TRINITY_DN131358_c0_g1,TRINITY_DN115752_c0_g1,TRINITY_DN46904_c0_g1,TRINITY_DN23391_c1_g1,TRINITY_DN45136_c0_g1,TRINITY_DN52110_c0_g1,TRINITY_DN104034_c0_g1,TRINITY_DN2243_c1_g1,TRINITY_DN17294_c0_g1,TRINITY_DN5075_c0_g1,TRINITY_DN23986_c0_g1,TRINITY_DN10847_c3_g1,TRINITY_DN53028_c0_g1,TRINITY_DN20383_c0_g1,TRINITY_DN181170_c0_g1,TRINITY_DN61253_c0_g1,TRINITY_DN1305_c0_g2,TRINITY_DN82389_c1_g1,TRINITY_DN134460_c1_g1,TRINITY_DN14118_c0_g1,TRINITY_DN13936_c0_g1,TRINITY_DN7367_c0_g1,TRINITY_DN20226_c0_g1,TRINITY_DN10284_c0_g1,TRINITY_DN2097_c0_g1,TRINITY_DN3245_c2_g1,TRINITY_DN141833_c0_g1,TRINITY_DN30959_c0_g1,TRINITY_DN42809_c0_g1,TRINITY_DN1128_c0_g2,TRINITY_DN9114_c0_g1,TRINITY_DN32365_c1_g1,TRINITY_DN16170_c3_g1,TRINITY_DN25114_c0_g1,TRINITY_DN3351_c0_g2,TRINITY_DN875_c4_g1,TRINITY_DN24593_c1_g1,TRINITY_DN4543_c4_g1,TRINITY_DN80872_c0_g1,TRINITY_DN53901_c0_g1,TRINITY_DN5019_c0_g1,TRINITY_DN17786_c0_g1,TRINITY_DN53701_c0_g1,TRINITY_DN8479_c0_g1,TRINITY_DN6031_c0_g1,TRINITY_DN10898_c0_g1,TRINITY_DN13360_c0_g1,TRINITY_DN22214_c0_g1,TRINITY_DN52446_c0_g1,TRINITY_DN142857_c0_g1,TRINITY_DN106439_c0_g1,TRINITY_DN10138_c0_g2,TRINITY_DN94668_c0_g1,TRINITY_DN39008_c0_g1,TRINITY_DN9780_c0_g1,TRINITY_DN147669_c0_g1,TRINITY_DN102967_c0_g1,TRINITY_DN7408_c0_g1,TRINITY_DN9071_c0_g1,TRINITY_DN14736_c0_g1,TRINITY_DN48545_c0_g1,TRINITY_DN23021_c0_g2,TRINITY_DN106381_c0_g1,TRINITY_DN48415_c0_g1,TRINITY_DN35988_c0_g1,TRINITY_DN6136_c0_g1,TRINITY_DN868_c0_g1,TRINITY_DN4619_c1_g1,TRINITY_DN112599_c0_g1,TRINITY_DN10982_c0_g1,TRINITY_DN41272_c0_g2,TRINITY_DN3478_c1_g1,TRINITY_DN65431_c0_g2,TRINITY_DN6557_c0_g1,TRINITY_DN9415_c0_g2,TRINITY_DN106209_c0_g1,TRINITY_DN6810_c0_g1,TRINITY_DN122215_c0_g1,TRINITY_DN18152_c0_g1,TRINITY_DN109851_c0_g1,TRINITY_DN10223_c0_g1,TRINITY_DN48236_c0_g1,TRINITY_DN12289_c0_g1,TRINITY_DN4177_c1_g1,TRINITY_DN29594_c0_g1,TRINITY_DN488_c4_g1,TRINITY_DN71058_c0_g1,TRINITY_DN11872_c0_g1,TRINITY_DN29475_c0_g1,TRINITY_DN47543_c0_g1,TRINITY_DN64930_c0_g1,TRINITY_DN175748_c0_g1,TRINITY_DN8741_c0_g1,TRINITY_DN81439_c0_g1,TRINITY_DN42241_c0_g2,TRINITY_DN30336_c0_g1,TRINITY_DN37395_c0_g1,TRINITY_DN26747_c1_g4,TRINITY_DN97182_c0_g1,TRINITY_DN2614_c1_g2,TRINITY_DN84235_c0_g1,TRINITY_DN9064_c0_g1,TRINITY_DN8614_c0_g1,TRINITY_DN6161_c0_g1,TRINITY_DN97572_c0_g1,TRINITY_DN5609_c0_g1,TRINITY_DN84759_c0_g1,TRINITY_DN44012_c0_g1,TRINITY_DN32479_c0_g1,TRINITY_DN128454_c0_g1,TRINITY_DN9701_c0_g1,TRINITY_DN5655_c0_g1,TRINITY_DN15217_c0_g1,TRINITY_DN5135_c0_g1,TRINITY_DN8874_c0_g1,TRINITY_DN1466_c1_g1,TRINITY_DN7184_c0_g1,TRINITY_DN93625_c0_g1,TRINITY_DN3933_c1_g1,TRINITY_DN23519_c0_g1,TRINITY_DN13879_c3_g1,TRINITY_DN39323_c0_g1,TRINITY_DN48750_c0_g1,TRINITY_DN25131_c0_g1,TRINITY_DN89378_c0_g1,TRINITY_DN38373_c0_g1,TRINITY_DN125941_c0_g1,TRINITY_DN7210_c0_g1,TRINITY_DN2845_c0_g1,TRINITY_DN150338_c0_g1,TRINITY_DN88482_c0_g1,TRINITY_DN4277_c1_g1,TRINITY_DN13472_c0_g2,TRINITY_DN23957_c0_g2,TRINITY_DN7186_c0_g2,TRINITY_DN6832_c1_g1,TRINITY_DN65402_c0_g1,TRINITY_DN63548_c0_g1,TRINITY_DN72019_c0_g1,TRINITY_DN43897_c0_g1,TRINITY_DN168099_c0_g1,TRINITY_DN66114_c0_g1,TRINITY_DN107653_c0_g1,TRINITY_DN105019_c0_g1,TRINITY_DN77107_c0_g1,TRINITY_DN24937_c0_g1,TRINITY_DN39574_c0_g1,TRINITY_DN65112_c0_g3,TRINITY_DN25178_c0_g1,TRINITY_DN74264_c0_g1,TRINITY_DN4350_c3_g1,TRINITY_DN68665_c0_g4,TRINITY_DN44662_c0_g1,TRINITY_DN145147_c0_g1,TRINITY_DN39530_c0_g1,TRINITY_DN13687_c0_g1,TRINITY_DN35707_c0_g1,TRINITY_DN4830_c0_g1,TRINITY_DN8246_c0_g2,TRINITY_DN87049_c0_g1,TRINITY_DN57716_c0_g1,TRINITY_DN35588_c0_g1,TRINITY_DN434_c2_g1,TRINITY_DN4261_c0_g1,TRINITY_DN2556_c0_g1,TRINITY_DN3699_c0_g1,TRINITY_DN104688_c0_g1,TRINITY_DN5767_c0_g1,TRINITY_DN1761_c0_g2,TRINITY_DN27410_c0_g1,TRINITY_DN875_c4_g3,TRINITY_DN25245_c0_g2,TRINITY_DN39402_c0_g1,TRINITY_DN105551_c0_g1,TRINITY_DN49139_c0_g1,TRINITY_DN61831_c0_g1,TRINITY_DN16318_c1_g1,TRINITY_DN25506_c0_g2,TRINITY_DN36908_c1_g2,TRINITY_DN16631_c0_g1,TRINITY_DN87520_c0_g1,TRINITY_DN31740_c0_g1,TRINITY_DN113674_c0_g1,TRINITY_DN38029_c0_g1,TRINITY_DN49805_c0_g1,TRINITY_DN432_c0_g1,TRINITY_DN48085_c0_g2,TRINITY_DN75040_c0_g1,TRINITY_DN2410_c0_g2,TRINITY_DN28039_c0_g2,TRINITY_DN3926_c0_g1,TRINITY_DN12672_c0_g1,TRINITY_DN44355_c2_g1,TRINITY_DN79648_c1_g1,TRINITY_DN10901_c0_g1,TRINITY_DN67284_c0_g1,TRINITY_DN10034_c0_g1,TRINITY_DN12281_c0_g1,TRINITY_DN83149_c0_g6,TRINITY_DN188039_c0_g1,TRINITY_DN53459_c0_g2,TRINITY_DN54947_c0_g1,TRINITY_DN19915_c0_g1,TRINITY_DN41550_c0_g1,TRINITY_DN16613_c2_g1,TRINITY_DN13466_c0_g1,TRINITY_DN24150_c0_g1,TRINITY_DN2807_c0_g1,TRINITY_DN63618_c0_g1,TRINITY_DN172120_c1_g1,TRINITY_DN37466_c0_g1,TRINITY_DN10780_c0_g1,TRINITY_DN4893_c0_g2,TRINITY_DN21568_c0_g1,TRINITY_DN91369_c0_g1,TRINITY_DN10447_c2_g1,TRINITY_DN56645_c1_g1,TRINITY_DN7589_c0_g1,TRINITY_DN1588_c0_g1,TRINITY_DN179757_c0_g1,TRINITY_DN48279_c0_g1,TRINITY_DN2632_c0_g1,TRINITY_DN68206_c0_g1,TRINITY_DN1064_c2_g1,TRINITY_DN1103_c0_g2,TRINITY_DN71158_c0_g1,TRINITY_DN4449_c0_g1,TRINITY_DN78645_c0_g1,TRINITY_DN2785_c0_g1,TRINITY_DN2768_c0_g1,TRINITY_DN76248_c0_g1,TRINITY_DN2294_c1_g2,TRINITY_DN2993_c1_g2,TRINITY_DN5123_c0_g1,TRINITY_DN16601_c0_g1,TRINITY_DN16880_c0_g1,TRINITY_DN8119_c0_g1,TRINITY_DN101423_c0_g1,TRINITY_DN36749_c0_g1,TRINITY_DN94156_c0_g1,TRINITY_DN798_c3_g2,TRINITY_DN28669_c0_g1,TRINITY_DN10148_c0_g1,TRINITY_DN7000_c1_g1,TRINITY_DN53719_c0_g2,TRINITY_DN4905_c0_g1,TRINITY_DN40700_c0_g1,TRINITY_DN68623_c0_g1,TRINITY_DN2993_c2_g1,TRINITY_DN525_c0_g1,TRINITY_DN18560_c0_g1,TRINITY_DN97482_c0_g2,TRINITY_DN44760_c1_g1,TRINITY_DN88405_c0_g2,TRINITY_DN38062_c1_g1,TRINITY_DN75490_c0_g1,TRINITY_DN45361_c2_g1,TRINITY_DN21574_c0_g2,TRINITY_DN21998_c0_g1,TRINITY_DN24762_c0_g1,TRINITY_DN21544_c0_g1,TRINITY_DN42060_c0_g1,TRINITY_DN21186_c0_g1,TRINITY_DN9438_c1_g1,TRINITY_DN137842_c0_g1,TRINITY_DN2204_c0_g2,TRINITY_DN21105_c0_g1,TRINITY_DN7842_c0_g1,TRINITY_DN1429_c0_g2,TRINITY_DN54081_c0_g1,TRINITY_DN30811_c0_g1,TRINITY_DN35137_c0_g2,TRINITY_DN11930_c2_g1,TRINITY_DN55954_c0_g1,TRINITY_DN762_c0_g1,TRINITY_DN52549_c0_g1,TRINITY_DN20376_c0_g1,TRINITY_DN458_c0_g1,TRINITY_DN2364_c1_g1,TRINITY_DN13088_c0_g1,TRINITY_DN61868_c0_g1,TRINITY_DN20637_c0_g1,TRINITY_DN15715_c2_g1,TRINITY_DN63725_c0_g2,TRINITY_DN71636_c0_g1,TRINITY_DN16442_c0_g1,TRINITY_DN42968_c0_g1,TRINITY_DN125234_c0_g1,TRINITY_DN18516_c0_g1,TRINITY_DN787_c0_g2,TRINITY_DN78093_c0_g1,TRINITY_DN70264_c0_g1,TRINITY_DN52147_c0_g1,TRINITY_DN19836_c0_g1,TRINITY_DN58404_c0_g1,TRINITY_DN10201_c0_g1,TRINITY_DN49138_c0_g1,TRINITY_DN74162_c0_g2,TRINITY_DN4177_c0_g2,TRINITY_DN37514_c0_g1,TRINITY_DN27773_c0_g2,TRINITY_DN84792_c0_g1,TRINITY_DN12054_c0_g1,TRINITY_DN9705_c0_g1,TRINITY_DN142990_c0_g1,TRINITY_DN11429_c0_g1,TRINITY_DN4560_c0_g1,TRINITY_DN38190_c0_g1,TRINITY_DN84436_c0_g2,TRINITY_DN34099_c0_g1,TRINITY_DN53455_c0_g1,TRINITY_DN248_c1_g3,TRINITY_DN136427_c0_g1,TRINITY_DN82840_c0_g1,TRINITY_DN29232_c0_g1,TRINITY_DN3011_c0_g1,TRINITY_DN13092_c0_g1,TRINITY_DN59070_c0_g1,TRINITY_DN27978_c0_g1,TRINITY_DN128185_c0_g1,TRINITY_DN5074_c0_g1,TRINITY_DN7839_c0_g1,TRINITY_DN355_c1_g1,TRINITY_DN4456_c0_g1,TRINITY_DN9487_c1_g3,TRINITY_DN1046_c1_g1,TRINITY_DN135505_c0_g1,TRINITY_DN40775_c0_g1,TRINITY_DN189189_c0_g1,TRINITY_DN10397_c0_g1,TRINITY_DN885_c0_g2,TRINITY_DN98795_c0_g1,TRINITY_DN19332_c0_g1,TRINITY_DN18621_c0_g1,TRINITY_DN994_c0_g2,TRINITY_DN14070_c0_g1,TRINITY_DN41985_c0_g1,TRINITY_DN33897_c0_g1,TRINITY_DN69591_c1_g2,TRINITY_DN16369_c0_g2,TRINITY_DN71636_c0_g3,TRINITY_DN24975_c0_g1,TRINITY_DN15409_c2_g1,TRINITY_DN17560_c0_g1,TRINITY_DN3087_c4_g1,TRINITY_DN59019_c0_g1,TRINITY_DN78437_c0_g2,TRINITY_DN21238_c0_g1,TRINITY_DN13034_c0_g1,TRINITY_DN5129_c0_g1,TRINITY_DN126246_c0_g1,TRINITY_DN105802_c0_g1,TRINITY_DN164239_c0_g1,TRINITY_DN200_c3_g1,TRINITY_DN108_c0_g2,TRINITY_DN122818_c0_g1,TRINITY_DN52656_c0_g1,TRINITY_DN10879_c0_g1,TRINITY_DN43541_c0_g1,TRINITY_DN60022_c1_g1,TRINITY_DN2946_c0_g1,TRINITY_DN35648_c0_g1,TRINITY_DN119011_c0_g1,TRINITY_DN93144_c0_g1,TRINITY_DN26450_c2_g1,TRINITY_DN22654_c0_g2,TRINITY_DN51170_c0_g1,TRINITY_DN107480_c0_g1,TRINITY_DN32906_c0_g2,TRINITY_DN31519_c0_g1,TRINITY_DN33116_c0_g1,TRINITY_DN168276_c0_g1,TRINITY_DN139_c0_g3,TRINITY_DN488_c1_g1,TRINITY_DN123384_c0_g1,TRINITY_DN9265_c0_g1,TRINITY_DN38396_c0_g1,TRINITY_DN15903_c0_g1,TRINITY_DN11016_c0_g1,TRINITY_DN61_c0_g1,TRINITY_DN151883_c0_g1,TRINITY_DN68532_c0_g1,TRINITY_DN154608_c0_g1,TRINITY_DN1453_c0_g1,TRINITY_DN15398_c0_g1,TRINITY_DN11966_c0_g1,TRINITY_DN34685_c0_g1,TRINITY_DN25706_c0_g1,TRINITY_DN167970_c0_g1,TRINITY_DN60627_c0_g1,TRINITY_DN60766_c0_g1,TRINITY_DN43335_c0_g1,TRINITY_DN6838_c0_g1,TRINITY_DN16789_c0_g1,TRINITY_DN19774_c0_g1,TRINITY_DN191787_c0_g1,TRINITY_DN48325_c0_g1,TRINITY_DN123469_c0_g1,TRINITY_DN71951_c0_g1,TRINITY_DN102614_c0_g1,TRINITY_DN81693_c0_g1,TRINITY_DN4379_c1_g1,TRINITY_DN89412_c0_g1,TRINITY_DN59563_c0_g1,TRINITY_DN939_c0_g1,TRINITY_DN61829_c0_g1,TRINITY_DN7767_c0_g1,TRINITY_DN28626_c0_g1,TRINITY_DN4238_c2_g1,TRINITY_DN9084_c1_g1,TRINITY_DN6993_c1_g1,TRINITY_DN60338_c0_g4,TRINITY_DN11491_c0_g1,TRINITY_DN24455_c0_g1,TRINITY_DN30225_c0_g1,TRINITY_DN9618_c0_g1,TRINITY_DN3699_c1_g1,TRINITY_DN73615_c0_g1,TRINITY_DN13635_c0_g1,TRINITY_DN4261_c1_g1,TRINITY_DN12740_c0_g1,TRINITY_DN130807_c0_g3,TRINITY_DN1158_c2_g1,TRINITY_DN2410_c3_g1,TRINITY_DN24883_c0_g1,TRINITY_DN552_c0_g1,TRINITY_DN28207_c1_g1,TRINITY_DN14456_c0_g1,TRINITY_DN188091_c0_g1,TRINITY_DN15114_c0_g1,TRINITY_DN14295_c0_g1,TRINITY_DN434_c3_g1,TRINITY_DN140865_c1_g1,TRINITY_DN1292_c2_g1,TRINITY_DN58307_c0_g1,TRINITY_DN38828_c0_g1,TRINITY_DN74133_c0_g1,TRINITY_DN16042_c0_g1,TRINITY_DN90946_c0_g1,TRINITY_DN29843_c0_g1,TRINITY_DN39478_c0_g1,TRINITY_DN18074_c0_g1,TRINITY_DN14044_c0_g1,TRINITY_DN50022_c0_g1,TRINITY_DN11032_c0_g1,TRINITY_DN39582_c0_g1,TRINITY_DN87593_c0_g1,TRINITY_DN24969_c1_g1,TRINITY_DN42932_c0_g1,TRINITY_DN44739_c0_g1,TRINITY_DN38147_c0_g1,TRINITY_DN20752_c0_g1,TRINITY_DN106975_c0_g1,TRINITY_DN200_c0_g1,TRINITY_DN1404_c2_g1,TRINITY_DN3299_c1_g2,TRINITY_DN16576_c0_g2,TRINITY_DN12572_c0_g2,TRINITY_DN2504_c1_g1,TRINITY_DN130122_c0_g1,TRINITY_DN29945_c0_g1,TRINITY_DN49536_c0_g1,TRINITY_DN45752_c0_g1,TRINITY_DN51413_c0_g1,TRINITY_DN27911_c2_g1,TRINITY_DN75679_c1_g1,TRINITY_DN33293_c0_g2,TRINITY_DN64746_c0_g2,TRINITY_DN20722_c0_g1,TRINITY_DN22733_c0_g1,TRINITY_DN69132_c0_g1,TRINITY_DN126504_c0_g2,TRINITY_DN75090_c0_g1,TRINITY_DN41390_c0_g2,TRINITY_DN85974_c0_g2,TRINITY_DN16860_c0_g1,TRINITY_DN37078_c0_g1,TRINITY_DN115575_c0_g1,TRINITY_DN175457_c0_g1,TRINITY_DN11373_c0_g1,TRINITY_DN44813_c0_g1,TRINITY_DN73158_c0_g1,TRINITY_DN27788_c0_g1,TRINITY_DN77385_c0_g1,TRINITY_DN4713_c1_g1,TRINITY_DN30064_c0_g1,TRINITY_DN76740_c0_g1,TRINITY_DN16716_c0_g1,TRINITY_DN17955_c0_g1,TRINITY_DN13728_c3_g1,TRINITY_DN73894_c0_g2,TRINITY_DN100003_c0_g1,TRINITY_DN11768_c0_g1,TRINITY_DN3408_c0_g2,TRINITY_DN27956_c0_g1,TRINITY_DN20682_c0_g1,TRINITY_DN18097_c0_g1,TRINITY_DN44392_c0_g1,TRINITY_DN33840_c0_g1,TRINITY_DN31317_c0_g1,TRINITY_DN36104_c0_g1,TRINITY_DN39906_c1_g1,TRINITY_DN13660_c0_g1,TRINITY_DN12468_c1_g1,TRINITY_DN3197_c2_g1,TRINITY_DN29077_c0_g1,TRINITY_DN184537_c0_g1,TRINITY_DN11945_c0_g1,TRINITY_DN7180_c0_g1,TRINITY_DN14185_c0_g1,TRINITY_DN22169_c1_g1,TRINITY_DN10754_c0_g2,TRINITY_DN129241_c0_g1,TRINITY_DN937_c2_g1,TRINITY_DN50774_c0_g1,TRINITY_DN49450_c0_g1,TRINITY_DN23739_c0_g1,TRINITY_DN49401_c0_g1,TRINITY_DN13581_c0_g1,TRINITY_DN44708_c0_g1,TRINITY_DN55541_c0_g1,TRINITY_DN2444_c0_g1,TRINITY_DN17569_c0_g1,TRINITY_DN8419_c0_g1,TRINITY_DN25898_c0_g1,TRINITY_DN144994_c0_g1,TRINITY_DN54472_c0_g1,TRINITY_DN123958_c0_g1,TRINITY_DN34060_c1_g1,TRINITY_DN41737_c0_g1,TRINITY_DN101490_c1_g1,TRINITY_DN75724_c0_g1,TRINITY_DN70037_c0_g1,TRINITY_DN150026_c0_g1,TRINITY_DN32729_c0_g1,TRINITY_DN17414_c0_g1,TRINITY_DN81295_c0_g1,TRINITY_DN14832_c0_g1,TRINITY_DN11595_c0_g2,TRINITY_DN72542_c0_g2,TRINITY_DN3767_c0_g1,TRINITY_DN5888_c0_g1,TRINITY_DN718_c0_g1,TRINITY_DN19472_c0_g1,TRINITY_DN43834_c0_g2,TRINITY_DN83351_c0_g1,TRINITY_DN125801_c2_g1,TRINITY_DN28548_c0_g1,TRINITY_DN16115_c0_g1,TRINITY_DN44424_c0_g1,TRINITY_DN2968_c0_g1,TRINITY_DN1904_c0_g1,TRINITY_DN59960_c0_g1,TRINITY_DN108720_c0_g1,TRINITY_DN123063_c2_g1,TRINITY_DN68534_c0_g1,TRINITY_DN122466_c0_g1,TRINITY_DN26638_c0_g1,TRINITY_DN3704_c3_g1,TRINITY_DN27399_c0_g1,TRINITY_DN10986_c0_g1,TRINITY_DN6101_c0_g1,TRINITY_DN89543_c0_g1,TRINITY_DN21997_c0_g1,TRINITY_DN17757_c1_g1,TRINITY_DN4933_c0_g1,TRINITY_DN2765_c2_g2,TRINITY_DN2877_c0_g1,TRINITY_DN24709_c0_g1,TRINITY_DN4967_c1_g1,TRINITY_DN47803_c0_g1,TRINITY_DN2494_c0_g1,TRINITY_DN9029_c0_g1,TRINITY_DN63457_c0_g1,TRINITY_DN64584_c0_g1,TRINITY_DN34914_c0_g1,TRINITY_DN5038_c0_g1,TRINITY_DN53764_c0_g1,TRINITY_DN71567_c0_g1,TRINITY_DN33388_c0_g1,TRINITY_DN28493_c0_g1,TRINITY_DN25922_c0_g1,TRINITY_DN2652_c0_g1,TRINITY_DN15256_c0_g1,TRINITY_DN39151_c0_g1,TRINITY_DN28234_c0_g1,TRINITY_DN2118_c0_g1,TRINITY_DN4645_c3_g1,TRINITY_DN37460_c0_g1,TRINITY_DN10398_c0_g1,TRINITY_DN7309_c0_g1,TRINITY_DN120182_c0_g1,TRINITY_DN68039_c0_g1,TRINITY_DN78935_c0_g1,TRINITY_DN9415_c0_g1,TRINITY_DN42656_c0_g1,TRINITY_DN44195_c0_g1,TRINITY_DN137810_c0_g1,TRINITY_DN47309_c0_g1,TRINITY_DN108_c0_g3,TRINITY_DN135924_c0_g2,TRINITY_DN104176_c0_g1,TRINITY_DN25622_c0_g1,TRINITY_DN3586_c0_g2,TRINITY_DN31078_c1_g1,TRINITY_DN36222_c0_g1,TRINITY_DN110649_c0_g1,TRINITY_DN40714_c0_g1,TRINITY_DN92279_c0_g1,TRINITY_DN59548_c0_g1,TRINITY_DN4032_c1_g1,TRINITY_DN20824_c0_g1,TRINITY_DN10073_c0_g2,TRINITY_DN17386_c0_g1,TRINITY_DN24141_c0_g1,TRINITY_DN40482_c0_g1,TRINITY_DN18576_c0_g1,TRINITY_DN37932_c0_g1,TRINITY_DN3988_c0_g1,TRINITY_DN1292_c4_g1,TRINITY_DN25105_c0_g1,TRINITY_DN1096_c0_g1,TRINITY_DN677_c0_g1,TRINITY_DN1761_c0_g3,TRINITY_DN20163_c1_g1,TRINITY_DN43934_c0_g2,TRINITY_DN189251_c0_g1,TRINITY_DN15477_c0_g1,TRINITY_DN40105_c0_g1,TRINITY_DN74568_c0_g1,TRINITY_DN161449_c0_g1,TRINITY_DN176769_c0_g1,TRINITY_DN36456_c0_g2,TRINITY_DN60478_c0_g1,TRINITY_DN18283_c0_g1,TRINITY_DN3056_c1_g1</t>
  </si>
  <si>
    <t>GO:0040011</t>
  </si>
  <si>
    <t>locomotion</t>
  </si>
  <si>
    <t>TRINITY_DN33293_c0_g2,TRINITY_DN10034_c0_g1,TRINITY_DN25832_c0_g1,TRINITY_DN3689_c1_g1,TRINITY_DN99699_c0_g1,TRINITY_DN2807_c0_g1,TRINITY_DN7259_c0_g1,TRINITY_DN16807_c0_g1,TRINITY_DN85440_c0_g1,TRINITY_DN5810_c0_g1,TRINITY_DN29794_c0_g1,TRINITY_DN152502_c0_g1,TRINITY_DN77_c0_g1,TRINITY_DN67316_c0_g2,TRINITY_DN27103_c0_g1,TRINITY_DN74351_c0_g1,TRINITY_DN30822_c1_g1,TRINITY_DN97973_c0_g1,TRINITY_DN36942_c0_g1,TRINITY_DN110916_c0_g1,TRINITY_DN16716_c0_g1,TRINITY_DN22173_c0_g1,TRINITY_DN26760_c2_g1,TRINITY_DN32947_c0_g1,TRINITY_DN45351_c0_g1,TRINITY_DN39180_c0_g1,TRINITY_DN123147_c0_g1,TRINITY_DN23417_c0_g1,TRINITY_DN3857_c1_g2,TRINITY_DN1873_c0_g1,TRINITY_DN13185_c0_g2,TRINITY_DN2768_c0_g1,TRINITY_DN76994_c0_g1,TRINITY_DN1619_c0_g3,TRINITY_DN617_c0_g1,TRINITY_DN23003_c0_g1,TRINITY_DN2993_c1_g2,TRINITY_DN21131_c0_g1,TRINITY_DN59207_c0_g1,TRINITY_DN3699_c0_g1,TRINITY_DN109363_c0_g1,TRINITY_DN35945_c0_g1,TRINITY_DN34601_c0_g1,TRINITY_DN2993_c1_g1,TRINITY_DN80757_c0_g1,TRINITY_DN17112_c0_g1,TRINITY_DN740_c0_g1,TRINITY_DN43870_c0_g1,TRINITY_DN12526_c0_g1,TRINITY_DN25506_c0_g2,TRINITY_DN3857_c1_g1,TRINITY_DN88473_c0_g1,TRINITY_DN16090_c1_g2,TRINITY_DN19095_c0_g1,TRINITY_DN27889_c0_g2,TRINITY_DN4582_c0_g1,TRINITY_DN1544_c0_g1,TRINITY_DN29725_c1_g1,TRINITY_DN6074_c0_g1,TRINITY_DN57477_c0_g1,TRINITY_DN116068_c0_g4,TRINITY_DN193258_c0_g1,TRINITY_DN62100_c0_g3,TRINITY_DN50154_c0_g1,TRINITY_DN96457_c0_g1,TRINITY_DN34685_c0_g1,TRINITY_DN62652_c0_g1,TRINITY_DN9862_c0_g1,TRINITY_DN27948_c0_g1,TRINITY_DN1026_c0_g2,TRINITY_DN20287_c0_g2,TRINITY_DN53508_c0_g1,TRINITY_DN29522_c0_g1,TRINITY_DN29611_c0_g1,TRINITY_DN2481_c0_g1,TRINITY_DN105019_c0_g1,TRINITY_DN62996_c0_g1,TRINITY_DN53796_c0_g1,TRINITY_DN65112_c0_g3,TRINITY_DN8967_c0_g1,TRINITY_DN10784_c0_g1,TRINITY_DN4238_c2_g1,TRINITY_DN49328_c0_g1,TRINITY_DN2993_c0_g1,TRINITY_DN17020_c0_g2,TRINITY_DN78113_c0_g4,TRINITY_DN44352_c0_g1,TRINITY_DN84417_c0_g1,TRINITY_DN34784_c0_g1,TRINITY_DN3261_c2_g1,TRINITY_DN33783_c1_g1,TRINITY_DN166113_c0_g1,TRINITY_DN3699_c1_g1,TRINITY_DN30225_c0_g1,TRINITY_DN38821_c0_g1,TRINITY_DN1485_c3_g1,TRINITY_DN28346_c0_g1,TRINITY_DN46806_c0_g1,TRINITY_DN14456_c0_g1,TRINITY_DN15224_c0_g1,TRINITY_DN61230_c0_g1,TRINITY_DN9113_c0_g1,TRINITY_DN16440_c0_g3,TRINITY_DN6619_c0_g1,TRINITY_DN70629_c0_g1,TRINITY_DN15217_c0_g1,TRINITY_DN123811_c0_g1,TRINITY_DN37024_c0_g1,TRINITY_DN95384_c0_g1,TRINITY_DN30427_c0_g1,TRINITY_DN89256_c0_g1,TRINITY_DN21140_c0_g1,TRINITY_DN18865_c0_g1,TRINITY_DN53388_c1_g1,TRINITY_DN189_c0_g1,TRINITY_DN1026_c0_g1,TRINITY_DN92679_c0_g1,TRINITY_DN2845_c0_g1,TRINITY_DN103444_c0_g1,TRINITY_DN29522_c1_g1,TRINITY_DN8888_c0_g1,TRINITY_DN84267_c0_g1,TRINITY_DN47200_c0_g1,TRINITY_DN30531_c0_g1,TRINITY_DN47649_c0_g1,TRINITY_DN7756_c0_g1,TRINITY_DN10257_c0_g1,TRINITY_DN5814_c0_g1,TRINITY_DN87701_c0_g1,TRINITY_DN21721_c0_g1,TRINITY_DN104111_c0_g1,TRINITY_DN24379_c0_g1,TRINITY_DN31904_c0_g1,TRINITY_DN53388_c1_g2,TRINITY_DN41489_c0_g1,TRINITY_DN59548_c0_g1,TRINITY_DN8434_c0_g2,TRINITY_DN18065_c0_g1,TRINITY_DN30510_c0_g1,TRINITY_DN29278_c0_g1,TRINITY_DN59019_c0_g1,TRINITY_DN7361_c0_g1,TRINITY_DN98406_c0_g1,TRINITY_DN79068_c0_g1,TRINITY_DN37932_c0_g1,TRINITY_DN70629_c0_g2,TRINITY_DN27611_c0_g1,TRINITY_DN32629_c0_g1,TRINITY_DN64930_c0_g1,TRINITY_DN153399_c0_g1,TRINITY_DN8599_c0_g1,TRINITY_DN3901_c1_g1,TRINITY_DN17078_c0_g1,TRINITY_DN27889_c0_g3,TRINITY_DN15217_c0_g2,TRINITY_DN14337_c0_g1,TRINITY_DN11070_c0_g1,TRINITY_DN301_c0_g1,TRINITY_DN30287_c0_g1,TRINITY_DN95524_c0_g1,TRINITY_DN9029_c0_g1,TRINITY_DN74643_c0_g1,TRINITY_DN107152_c0_g1,TRINITY_DN70259_c0_g1,TRINITY_DN95083_c0_g1,TRINITY_DN105570_c0_g1,TRINITY_DN31846_c0_g1,TRINITY_DN22503_c0_g1,TRINITY_DN3693_c0_g1,TRINITY_DN366_c0_g1,TRINITY_DN3706_c0_g1,TRINITY_DN5397_c0_g1,TRINITY_DN53455_c0_g1,TRINITY_DN8740_c0_g1,TRINITY_DN2652_c0_g1,TRINITY_DN34099_c0_g1,TRINITY_DN36403_c0_g2,TRINITY_DN99805_c0_g1,TRINITY_DN1619_c0_g2,TRINITY_DN3901_c1_g2,TRINITY_DN24405_c0_g1,TRINITY_DN29232_c0_g1,TRINITY_DN8549_c1_g1,TRINITY_DN39269_c0_g1,TRINITY_DN85089_c0_g1,TRINITY_DN2533_c2_g1,TRINITY_DN8321_c0_g1,TRINITY_DN38695_c0_g1,TRINITY_DN47858_c0_g1,TRINITY_DN25809_c0_g1,TRINITY_DN7190_c0_g1,TRINITY_DN4326_c0_g1,TRINITY_DN6860_c0_g1,TRINITY_DN5987_c0_g1,TRINITY_DN103366_c0_g1,TRINITY_DN149136_c0_g1,TRINITY_DN9353_c0_g1,TRINITY_DN163343_c0_g1,TRINITY_DN39335_c0_g1,TRINITY_DN25800_c0_g1,TRINITY_DN104034_c0_g1,TRINITY_DN2243_c1_g1,TRINITY_DN3683_c0_g2,TRINITY_DN1429_c0_g2,TRINITY_DN19588_c0_g1,TRINITY_DN58250_c0_g1,TRINITY_DN23986_c0_g1,TRINITY_DN6821_c2_g1,TRINITY_DN10177_c0_g2,TRINITY_DN415_c4_g1,TRINITY_DN60056_c0_g1,TRINITY_DN4326_c1_g1,TRINITY_DN9259_c0_g1,TRINITY_DN88450_c0_g1,TRINITY_DN52549_c0_g1,TRINITY_DN12181_c0_g1,TRINITY_DN10147_c0_g1,TRINITY_DN12787_c0_g1,TRINITY_DN20068_c0_g1,TRINITY_DN19409_c0_g2,TRINITY_DN1904_c0_g1,TRINITY_DN57083_c0_g1,TRINITY_DN21023_c0_g1,TRINITY_DN25050_c0_g1,TRINITY_DN61700_c0_g1,TRINITY_DN40628_c0_g1,TRINITY_DN35897_c0_g1,TRINITY_DN64549_c3_g1,TRINITY_DN73332_c0_g1,TRINITY_DN2097_c0_g1,TRINITY_DN13749_c0_g1,TRINITY_DN16409_c0_g1,TRINITY_DN18253_c0_g1,TRINITY_DN1846_c1_g1,TRINITY_DN42968_c0_g1,TRINITY_DN23697_c0_g1,TRINITY_DN6661_c0_g1,TRINITY_DN46603_c0_g1,TRINITY_DN34727_c0_g1,TRINITY_DN6578_c0_g1,TRINITY_DN1128_c0_g2,TRINITY_DN4543_c0_g1,TRINITY_DN185357_c0_g1,TRINITY_DN16090_c1_g1,TRINITY_DN55107_c1_g1,TRINITY_DN10341_c1_g1,TRINITY_DN46751_c0_g1,TRINITY_DN15337_c0_g1,TRINITY_DN28061_c0_g1,TRINITY_DN82261_c0_g1,TRINITY_DN38380_c0_g1,TRINITY_DN30068_c0_g1,TRINITY_DN150947_c0_g1,TRINITY_DN39705_c0_g1,TRINITY_DN21564_c0_g1,TRINITY_DN82921_c0_g4,TRINITY_DN609_c0_g1,TRINITY_DN27783_c0_g1,TRINITY_DN25175_c0_g1,TRINITY_DN73136_c0_g1,TRINITY_DN11776_c0_g1,TRINITY_DN36514_c0_g1,TRINITY_DN29077_c0_g1,TRINITY_DN7000_c1_g1,TRINITY_DN2730_c0_g1,TRINITY_DN35641_c0_g1,TRINITY_DN4238_c0_g1,TRINITY_DN14185_c0_g1,TRINITY_DN8760_c0_g1,TRINITY_DN62825_c0_g1,TRINITY_DN2993_c2_g1,TRINITY_DN9709_c0_g1,TRINITY_DN9652_c0_g1,TRINITY_DN3365_c0_g2,TRINITY_DN2667_c0_g1,TRINITY_DN55541_c0_g1,TRINITY_DN17197_c0_g1,TRINITY_DN34826_c0_g1,TRINITY_DN13519_c0_g1,TRINITY_DN10147_c1_g1,TRINITY_DN2936_c3_g2,TRINITY_DN59138_c0_g1,TRINITY_DN20287_c0_g3,TRINITY_DN176536_c0_g1,TRINITY_DN9921_c0_g1,TRINITY_DN33293_c0_g1,TRINITY_DN33728_c0_g1,TRINITY_DN21998_c0_g1,TRINITY_DN115752_c0_g1,TRINITY_DN67316_c0_g1,TRINITY_DN86076_c2_g1,TRINITY_DN81295_c0_g1,TRINITY_DN192214_c0_g1</t>
  </si>
  <si>
    <t>GO:0043473</t>
  </si>
  <si>
    <t>pigmentation</t>
  </si>
  <si>
    <t>TRINITY_DN135907_c0_g1,TRINITY_DN99975_c0_g1,TRINITY_DN47904_c0_g1,TRINITY_DN87693_c0_g1,TRINITY_DN629_c1_g1,TRINITY_DN629_c0_g1,TRINITY_DN126504_c0_g2,TRINITY_DN14628_c0_g1,TRINITY_DN173732_c0_g1,TRINITY_DN51748_c0_g1,TRINITY_DN3398_c0_g1,TRINITY_DN3474_c0_g1,TRINITY_DN1904_c0_g1,TRINITY_DN65112_c0_g3,TRINITY_DN63618_c0_g1,TRINITY_DN78263_c0_g1,TRINITY_DN38414_c0_g1,TRINITY_DN83985_c0_g1,TRINITY_DN15969_c0_g1,TRINITY_DN64311_c2_g1,TRINITY_DN9736_c0_g1,TRINITY_DN65041_c0_g2,TRINITY_DN37932_c0_g1,TRINITY_DN32590_c0_g2,TRINITY_DN15323_c1_g1,TRINITY_DN17564_c0_g1,TRINITY_DN8621_c0_g1,TRINITY_DN37337_c0_g1,TRINITY_DN8188_c0_g1,TRINITY_DN1107_c2_g1,TRINITY_DN89543_c0_g1,TRINITY_DN45351_c0_g1,TRINITY_DN78791_c0_g1,TRINITY_DN70266_c0_g2,TRINITY_DN126121_c0_g2,TRINITY_DN170238_c0_g1,TRINITY_DN29247_c0_g1,TRINITY_DN11863_c0_g1,TRINITY_DN23417_c0_g1,TRINITY_DN1279_c0_g1,TRINITY_DN150863_c0_g1,TRINITY_DN0_c0_g1,TRINITY_DN1655_c0_g1,TRINITY_DN70266_c0_g1,TRINITY_DN2109_c0_g1,TRINITY_DN15155_c0_g1,TRINITY_DN4332_c0_g1,TRINITY_DN2037_c1_g1,TRINITY_DN52161_c0_g1,TRINITY_DN1764_c0_g1,TRINITY_DN121774_c0_g1,TRINITY_DN48839_c0_g1,TRINITY_DN107229_c0_g2,TRINITY_DN24519_c0_g1,TRINITY_DN2960_c0_g1,TRINITY_DN31519_c0_g1,TRINITY_DN12599_c1_g1,TRINITY_DN175055_c0_g1,TRINITY_DN108801_c0_g1,TRINITY_DN341_c0_g1,TRINITY_DN12290_c0_g1,TRINITY_DN28059_c1_g1,TRINITY_DN35460_c0_g1,TRINITY_DN31821_c0_g1,TRINITY_DN110044_c1_g1,TRINITY_DN71555_c0_g3,TRINITY_DN33236_c0_g1,TRINITY_DN24925_c0_g1,TRINITY_DN40716_c0_g1,TRINITY_DN96457_c0_g1,TRINITY_DN8337_c1_g1,TRINITY_DN31548_c0_g1</t>
  </si>
  <si>
    <t>GO:0044419</t>
  </si>
  <si>
    <t>biological process involved in interspecies interaction between organisms</t>
  </si>
  <si>
    <t>TRINITY_DN5311_c2_g1,TRINITY_DN116067_c0_g1,TRINITY_DN59997_c0_g1,TRINITY_DN5071_c1_g1,TRINITY_DN12976_c0_g1,TRINITY_DN12598_c0_g1,TRINITY_DN3105_c0_g1,TRINITY_DN21223_c0_g2,TRINITY_DN5550_c0_g1,TRINITY_DN6933_c0_g1,TRINITY_DN81586_c0_g1,TRINITY_DN25028_c0_g1,TRINITY_DN351_c0_g1,TRINITY_DN109182_c0_g1,TRINITY_DN53619_c0_g1,TRINITY_DN104865_c0_g1,TRINITY_DN58048_c0_g1,TRINITY_DN74442_c0_g1,TRINITY_DN22962_c0_g1,TRINITY_DN4127_c0_g1,TRINITY_DN95618_c0_g1,TRINITY_DN9940_c0_g1,TRINITY_DN59648_c0_g1,TRINITY_DN2284_c1_g1,TRINITY_DN2007_c0_g1,TRINITY_DN77592_c0_g1,TRINITY_DN84454_c0_g1,TRINITY_DN30427_c0_g1,TRINITY_DN121865_c0_g1,TRINITY_DN86158_c0_g1,TRINITY_DN29193_c0_g1,TRINITY_DN18920_c0_g1,TRINITY_DN172240_c0_g1,TRINITY_DN6158_c1_g1,TRINITY_DN94460_c0_g1,TRINITY_DN7028_c0_g1,TRINITY_DN40901_c0_g1,TRINITY_DN28207_c0_g1,TRINITY_DN64568_c0_g1,TRINITY_DN20442_c0_g1,TRINITY_DN133733_c0_g1,TRINITY_DN51089_c0_g1,TRINITY_DN8714_c0_g1,TRINITY_DN20358_c1_g1,TRINITY_DN6064_c0_g1,TRINITY_DN7783_c0_g1,TRINITY_DN22919_c1_g1,TRINITY_DN30146_c0_g1,TRINITY_DN24469_c0_g1,TRINITY_DN31383_c0_g1,TRINITY_DN9110_c0_g1,TRINITY_DN63406_c0_g1,TRINITY_DN1741_c0_g1,TRINITY_DN128062_c0_g1,TRINITY_DN39612_c0_g1,TRINITY_DN16281_c0_g1,TRINITY_DN810_c3_g1,TRINITY_DN20121_c0_g1,TRINITY_DN8000_c0_g1,TRINITY_DN3937_c0_g1,TRINITY_DN112415_c0_g2,TRINITY_DN56205_c0_g1,TRINITY_DN193538_c0_g1,TRINITY_DN1389_c0_g1,TRINITY_DN42343_c0_g1,TRINITY_DN1321_c0_g2,TRINITY_DN52953_c0_g1,TRINITY_DN8876_c0_g1,TRINITY_DN76257_c0_g1,TRINITY_DN128395_c0_g1,TRINITY_DN45243_c0_g1,TRINITY_DN114344_c0_g1,TRINITY_DN5301_c0_g1,TRINITY_DN551_c1_g2,TRINITY_DN39424_c0_g1,TRINITY_DN46943_c0_g1,TRINITY_DN1364_c1_g1,TRINITY_DN39836_c0_g1,TRINITY_DN75378_c0_g2,TRINITY_DN8193_c0_g1,TRINITY_DN9850_c0_g2,TRINITY_DN42607_c0_g1,TRINITY_DN52209_c0_g1,TRINITY_DN4663_c0_g2,TRINITY_DN42275_c0_g1,TRINITY_DN29704_c0_g2,TRINITY_DN19050_c0_g1,TRINITY_DN10949_c0_g1,TRINITY_DN100401_c0_g1,TRINITY_DN17445_c0_g1,TRINITY_DN193258_c0_g1,TRINITY_DN114388_c0_g1,TRINITY_DN119981_c0_g3,TRINITY_DN12088_c0_g1,TRINITY_DN4028_c0_g1,TRINITY_DN81556_c0_g1,TRINITY_DN38594_c0_g1,TRINITY_DN11285_c0_g1,TRINITY_DN24111_c0_g1,TRINITY_DN60319_c0_g1,TRINITY_DN5386_c0_g1,TRINITY_DN58360_c0_g1,TRINITY_DN10340_c1_g1,TRINITY_DN6155_c1_g1,TRINITY_DN77131_c0_g1,TRINITY_DN3220_c0_g1,TRINITY_DN22875_c0_g1,TRINITY_DN63971_c0_g1,TRINITY_DN124832_c0_g1,TRINITY_DN16465_c0_g1,TRINITY_DN34111_c0_g1,TRINITY_DN59207_c0_g1,TRINITY_DN26691_c0_g1,TRINITY_DN7271_c0_g2,TRINITY_DN10567_c0_g1,TRINITY_DN2570_c0_g2,TRINITY_DN102_c2_g1,TRINITY_DN2668_c0_g1,TRINITY_DN67667_c0_g1,TRINITY_DN360_c1_g1,TRINITY_DN22036_c0_g1,TRINITY_DN38342_c0_g1,TRINITY_DN168260_c0_g1,TRINITY_DN18137_c0_g1,TRINITY_DN422_c2_g1,TRINITY_DN17372_c0_g1,TRINITY_DN4509_c2_g1,TRINITY_DN31693_c0_g1,TRINITY_DN39059_c2_g1,TRINITY_DN21459_c0_g1,TRINITY_DN14662_c0_g1,TRINITY_DN478_c0_g1,TRINITY_DN3248_c0_g2,TRINITY_DN26508_c0_g1,TRINITY_DN88958_c0_g1,TRINITY_DN53803_c0_g1,TRINITY_DN74487_c0_g1,TRINITY_DN10707_c0_g1,TRINITY_DN36374_c0_g1,TRINITY_DN62229_c0_g1,TRINITY_DN46945_c0_g1,TRINITY_DN2924_c0_g1,TRINITY_DN62122_c0_g3,TRINITY_DN75891_c0_g1,TRINITY_DN26553_c0_g1,TRINITY_DN35476_c0_g1,TRINITY_DN42772_c0_g1,TRINITY_DN11126_c0_g1,TRINITY_DN9325_c1_g1,TRINITY_DN63906_c0_g1,TRINITY_DN75130_c0_g1,TRINITY_DN29850_c1_g1,TRINITY_DN110173_c0_g1,TRINITY_DN131326_c0_g1,TRINITY_DN2675_c0_g1,TRINITY_DN16807_c0_g1,TRINITY_DN178801_c0_g1,TRINITY_DN54689_c0_g1,TRINITY_DN81748_c0_g1,TRINITY_DN2071_c0_g1,TRINITY_DN145786_c0_g1,TRINITY_DN108901_c0_g1,TRINITY_DN68066_c0_g1,TRINITY_DN42434_c1_g1,TRINITY_DN70583_c0_g1,TRINITY_DN30539_c0_g1,TRINITY_DN50043_c0_g1,TRINITY_DN14592_c0_g1,TRINITY_DN1429_c0_g1,TRINITY_DN9224_c0_g1,TRINITY_DN53421_c2_g1,TRINITY_DN25540_c0_g1,TRINITY_DN955_c0_g1,TRINITY_DN1712_c0_g2,TRINITY_DN17151_c0_g1,TRINITY_DN2962_c3_g1,TRINITY_DN27378_c0_g1,TRINITY_DN55517_c0_g2,TRINITY_DN2780_c0_g1,TRINITY_DN63386_c0_g1,TRINITY_DN64982_c0_g1,TRINITY_DN88203_c0_g1,TRINITY_DN99593_c0_g1,TRINITY_DN12360_c2_g1,TRINITY_DN66382_c0_g2,TRINITY_DN10492_c1_g1,TRINITY_DN25585_c0_g1,TRINITY_DN19306_c0_g1,TRINITY_DN2893_c0_g1,TRINITY_DN13711_c0_g1,TRINITY_DN171386_c0_g1,TRINITY_DN54759_c0_g1,TRINITY_DN151965_c0_g1,TRINITY_DN31804_c0_g1,TRINITY_DN5109_c4_g1,TRINITY_DN16986_c1_g1,TRINITY_DN40710_c0_g1,TRINITY_DN21925_c0_g2,TRINITY_DN10648_c0_g1,TRINITY_DN297_c4_g1,TRINITY_DN5271_c2_g1,TRINITY_DN49118_c0_g1,TRINITY_DN2138_c4_g1,TRINITY_DN31361_c0_g1,TRINITY_DN154345_c0_g1,TRINITY_DN61421_c0_g1,TRINITY_DN13764_c0_g1,TRINITY_DN6316_c0_g1,TRINITY_DN65303_c0_g1,TRINITY_DN10038_c0_g1,TRINITY_DN6652_c0_g1,TRINITY_DN1159_c0_g2,TRINITY_DN19932_c0_g1,TRINITY_DN11608_c0_g1,TRINITY_DN1107_c2_g1,TRINITY_DN33666_c0_g1,TRINITY_DN4322_c0_g1,TRINITY_DN59690_c0_g1,TRINITY_DN172965_c0_g1,TRINITY_DN39545_c0_g1,TRINITY_DN15221_c0_g1,TRINITY_DN7561_c0_g1,TRINITY_DN1331_c0_g1,TRINITY_DN9817_c0_g1,TRINITY_DN59466_c0_g2,TRINITY_DN5794_c0_g1,TRINITY_DN9949_c0_g1,TRINITY_DN7433_c0_g1,TRINITY_DN23832_c0_g4,TRINITY_DN149977_c0_g1,TRINITY_DN42026_c0_g2,TRINITY_DN4045_c0_g1,TRINITY_DN1483_c0_g1,TRINITY_DN7952_c0_g1,TRINITY_DN42516_c0_g3,TRINITY_DN58550_c0_g1,TRINITY_DN37331_c0_g1,TRINITY_DN4675_c5_g1,TRINITY_DN14811_c0_g1,TRINITY_DN41022_c1_g1,TRINITY_DN71573_c0_g1,TRINITY_DN1677_c2_g1,TRINITY_DN30650_c0_g1,TRINITY_DN25599_c0_g1,TRINITY_DN106836_c0_g1,TRINITY_DN64839_c0_g1,TRINITY_DN54659_c0_g1,TRINITY_DN2283_c0_g1,TRINITY_DN27039_c0_g1,TRINITY_DN16401_c0_g2,TRINITY_DN135598_c0_g1,TRINITY_DN27666_c0_g2,TRINITY_DN768_c0_g2,TRINITY_DN31603_c0_g1,TRINITY_DN36337_c0_g1,TRINITY_DN11303_c7_g1,TRINITY_DN55353_c0_g1,TRINITY_DN1185_c2_g1,TRINITY_DN24637_c0_g2,TRINITY_DN21118_c0_g2,TRINITY_DN55989_c0_g1,TRINITY_DN5668_c1_g1,TRINITY_DN34330_c0_g1,TRINITY_DN11736_c0_g1,TRINITY_DN21259_c0_g1,TRINITY_DN21640_c0_g2,TRINITY_DN30287_c0_g1,TRINITY_DN20279_c0_g1,TRINITY_DN954_c0_g3,TRINITY_DN4443_c0_g2,TRINITY_DN9002_c0_g1,TRINITY_DN2945_c3_g1,TRINITY_DN4454_c0_g1,TRINITY_DN11955_c0_g1,TRINITY_DN60638_c0_g1,TRINITY_DN115813_c0_g1,TRINITY_DN105469_c0_g1,TRINITY_DN198_c1_g1,TRINITY_DN4952_c0_g1,TRINITY_DN36901_c0_g1,TRINITY_DN270_c3_g1,TRINITY_DN75750_c0_g1,TRINITY_DN27611_c0_g1,TRINITY_DN9346_c0_g1,TRINITY_DN64504_c0_g4,TRINITY_DN2846_c2_g1,TRINITY_DN91278_c0_g1,TRINITY_DN4561_c0_g1,TRINITY_DN1296_c1_g1,TRINITY_DN95109_c0_g1,TRINITY_DN58170_c0_g1,TRINITY_DN2655_c1_g4,TRINITY_DN12968_c0_g1,TRINITY_DN21886_c0_g1,TRINITY_DN13757_c0_g2,TRINITY_DN11247_c0_g1,TRINITY_DN7098_c0_g1,TRINITY_DN28682_c0_g1,TRINITY_DN43897_c1_g1,TRINITY_DN112_c0_g1,TRINITY_DN51315_c0_g1,TRINITY_DN23402_c0_g1,TRINITY_DN1726_c0_g1,TRINITY_DN13370_c0_g1,TRINITY_DN113380_c0_g1,TRINITY_DN123216_c0_g1,TRINITY_DN140517_c0_g1,TRINITY_DN29131_c0_g1,TRINITY_DN3619_c1_g1,TRINITY_DN90942_c0_g1,TRINITY_DN17124_c0_g1,TRINITY_DN15715_c0_g1,TRINITY_DN21645_c0_g1,TRINITY_DN1589_c1_g1,TRINITY_DN76959_c0_g1,TRINITY_DN3577_c0_g1,TRINITY_DN5976_c0_g2,TRINITY_DN10778_c1_g1,TRINITY_DN2800_c0_g1,TRINITY_DN649_c0_g1,TRINITY_DN173680_c0_g1,TRINITY_DN42985_c0_g1,TRINITY_DN3201_c0_g2,TRINITY_DN121774_c0_g1,TRINITY_DN551_c1_g3,TRINITY_DN111_c0_g2,TRINITY_DN30017_c0_g1,TRINITY_DN20470_c0_g1,TRINITY_DN3800_c0_g1,TRINITY_DN175117_c0_g1,TRINITY_DN9570_c0_g2,TRINITY_DN43926_c0_g1,TRINITY_DN38452_c0_g1,TRINITY_DN26667_c0_g1,TRINITY_DN9082_c0_g1,TRINITY_DN6493_c0_g1,TRINITY_DN2668_c9_g1,TRINITY_DN4301_c0_g1,TRINITY_DN28447_c0_g1,TRINITY_DN365_c0_g1,TRINITY_DN313_c0_g1,TRINITY_DN28909_c0_g1,TRINITY_DN44628_c0_g1,TRINITY_DN91521_c0_g1,TRINITY_DN100716_c0_g1,TRINITY_DN51020_c0_g1,TRINITY_DN12573_c0_g1,TRINITY_DN64297_c0_g1,TRINITY_DN44080_c0_g3,TRINITY_DN32128_c0_g1,TRINITY_DN29246_c0_g1,TRINITY_DN1702_c0_g1,TRINITY_DN17388_c0_g2,TRINITY_DN27839_c0_g1,TRINITY_DN59255_c0_g1,TRINITY_DN982_c0_g1,TRINITY_DN60099_c0_g1,TRINITY_DN162769_c0_g1,TRINITY_DN18759_c0_g1,TRINITY_DN18429_c0_g1,TRINITY_DN44788_c0_g1,TRINITY_DN38493_c0_g2,TRINITY_DN69793_c0_g1,TRINITY_DN102847_c0_g1,TRINITY_DN19768_c0_g1,TRINITY_DN3653_c0_g1,TRINITY_DN3732_c1_g1,TRINITY_DN14578_c0_g1,TRINITY_DN7209_c0_g1,TRINITY_DN139247_c0_g1,TRINITY_DN16116_c0_g1,TRINITY_DN36733_c0_g1,TRINITY_DN9310_c0_g1,TRINITY_DN52642_c0_g2,TRINITY_DN48912_c0_g1,TRINITY_DN75289_c0_g1,TRINITY_DN13498_c0_g1,TRINITY_DN72953_c0_g1,TRINITY_DN5811_c0_g1,TRINITY_DN40079_c0_g1,TRINITY_DN52664_c0_g1,TRINITY_DN35185_c0_g1,TRINITY_DN771_c1_g1,TRINITY_DN35384_c0_g1,TRINITY_DN2230_c2_g1,TRINITY_DN54130_c0_g1,TRINITY_DN10806_c0_g1,TRINITY_DN5671_c0_g1,TRINITY_DN13208_c0_g1,TRINITY_DN147408_c0_g1,TRINITY_DN10327_c1_g2,TRINITY_DN113956_c0_g1,TRINITY_DN1802_c0_g1,TRINITY_DN81623_c0_g1,TRINITY_DN14715_c0_g1,TRINITY_DN22996_c0_g1,TRINITY_DN63047_c0_g1,TRINITY_DN23759_c0_g1,TRINITY_DN65430_c5_g1,TRINITY_DN134067_c0_g1,TRINITY_DN62524_c0_g1,TRINITY_DN20139_c0_g1,TRINITY_DN118769_c0_g2,TRINITY_DN19269_c0_g1,TRINITY_DN24597_c0_g1,TRINITY_DN80532_c0_g1,TRINITY_DN54243_c0_g1,TRINITY_DN4476_c0_g1,TRINITY_DN1009_c0_g1,TRINITY_DN966_c0_g2,TRINITY_DN127348_c0_g1,TRINITY_DN19791_c0_g1,TRINITY_DN22597_c0_g2,TRINITY_DN4252_c0_g1,TRINITY_DN36260_c0_g1,TRINITY_DN46815_c0_g2,TRINITY_DN24932_c0_g1,TRINITY_DN32531_c0_g1,TRINITY_DN64504_c0_g1,TRINITY_DN12575_c0_g1,TRINITY_DN12256_c0_g1,TRINITY_DN8012_c0_g1,TRINITY_DN65345_c0_g1,TRINITY_DN28135_c0_g1,TRINITY_DN1619_c0_g3,TRINITY_DN58274_c0_g1,TRINITY_DN10881_c1_g2,TRINITY_DN120120_c0_g1,TRINITY_DN11379_c0_g1,TRINITY_DN97888_c1_g3,TRINITY_DN39180_c0_g1,TRINITY_DN7608_c0_g1,TRINITY_DN73919_c0_g1,TRINITY_DN89816_c0_g1,TRINITY_DN40241_c0_g1,TRINITY_DN72783_c0_g1,TRINITY_DN152502_c0_g1,TRINITY_DN18777_c0_g1,TRINITY_DN107915_c0_g1,TRINITY_DN109105_c0_g1,TRINITY_DN90060_c0_g1,TRINITY_DN33574_c0_g1,TRINITY_DN120369_c0_g1,TRINITY_DN2772_c4_g1,TRINITY_DN3062_c1_g1,TRINITY_DN159435_c0_g1,TRINITY_DN74755_c0_g2,TRINITY_DN43294_c0_g1,TRINITY_DN11970_c1_g1,TRINITY_DN116437_c1_g1,TRINITY_DN7258_c0_g1,TRINITY_DN13783_c0_g1,TRINITY_DN10255_c0_g1,TRINITY_DN3717_c0_g1,TRINITY_DN57662_c0_g1,TRINITY_DN13051_c0_g1,TRINITY_DN52532_c0_g1,TRINITY_DN11096_c0_g1,TRINITY_DN135530_c0_g1,TRINITY_DN55242_c0_g1,TRINITY_DN161188_c0_g1,TRINITY_DN1463_c1_g1,TRINITY_DN4666_c0_g1,TRINITY_DN15193_c0_g1,TRINITY_DN126639_c0_g1,TRINITY_DN81240_c0_g1,TRINITY_DN787_c4_g1,TRINITY_DN125565_c0_g1,TRINITY_DN37884_c0_g1,TRINITY_DN29157_c0_g1,TRINITY_DN23605_c0_g1,TRINITY_DN16882_c0_g1,TRINITY_DN119410_c0_g1,TRINITY_DN21112_c1_g2,TRINITY_DN152857_c0_g1,TRINITY_DN928_c0_g1,TRINITY_DN29237_c0_g1,TRINITY_DN1776_c0_g1,TRINITY_DN81212_c0_g3,TRINITY_DN27984_c0_g3,TRINITY_DN84055_c0_g1,TRINITY_DN15587_c0_g1,TRINITY_DN88869_c0_g1,TRINITY_DN76703_c0_g1,TRINITY_DN984_c0_g1,TRINITY_DN45659_c0_g1,TRINITY_DN99304_c0_g1,TRINITY_DN59261_c0_g1,TRINITY_DN44340_c0_g1,TRINITY_DN4525_c1_g1,TRINITY_DN36256_c0_g1,TRINITY_DN13377_c0_g1,TRINITY_DN9595_c0_g1,TRINITY_DN22433_c0_g2,TRINITY_DN30068_c0_g1,TRINITY_DN46347_c0_g1,TRINITY_DN9625_c0_g1,TRINITY_DN53901_c0_g1,TRINITY_DN74236_c0_g2,TRINITY_DN17202_c0_g1,TRINITY_DN9974_c0_g1,TRINITY_DN4269_c1_g1,TRINITY_DN3245_c2_g1,TRINITY_DN2025_c1_g1,TRINITY_DN64846_c0_g1,TRINITY_DN20258_c0_g1,TRINITY_DN141833_c0_g1,TRINITY_DN108824_c1_g1,TRINITY_DN28740_c0_g1,TRINITY_DN13801_c1_g1,TRINITY_DN10225_c0_g1,TRINITY_DN71920_c0_g3,TRINITY_DN30916_c0_g1,TRINITY_DN22984_c0_g1,TRINITY_DN12786_c0_g1,TRINITY_DN665_c0_g3,TRINITY_DN31987_c0_g1,TRINITY_DN82784_c1_g1,TRINITY_DN58502_c0_g1,TRINITY_DN728_c4_g1,TRINITY_DN62311_c0_g1,TRINITY_DN41969_c0_g1,TRINITY_DN52110_c0_g1,TRINITY_DN166563_c0_g1,TRINITY_DN31121_c0_g1,TRINITY_DN53028_c0_g1,TRINITY_DN18139_c0_g1,TRINITY_DN13209_c0_g1,TRINITY_DN78090_c0_g1,TRINITY_DN1212_c4_g1,TRINITY_DN42982_c0_g1,TRINITY_DN11375_c0_g2,TRINITY_DN112658_c0_g1,TRINITY_DN32971_c0_g1,TRINITY_DN33405_c0_g1,TRINITY_DN31927_c0_g1,TRINITY_DN654_c2_g1,TRINITY_DN43732_c0_g1,TRINITY_DN4426_c0_g1,TRINITY_DN126771_c0_g1,TRINITY_DN13329_c0_g1,TRINITY_DN38636_c0_g1,TRINITY_DN17069_c0_g1,TRINITY_DN10909_c0_g1,TRINITY_DN10447_c0_g1,TRINITY_DN14318_c0_g1,TRINITY_DN182403_c0_g1,TRINITY_DN33347_c0_g1,TRINITY_DN54302_c1_g1,TRINITY_DN10285_c0_g1,TRINITY_DN1370_c1_g1,TRINITY_DN90364_c0_g1,TRINITY_DN44927_c1_g2,TRINITY_DN39008_c0_g1,TRINITY_DN10498_c0_g1,TRINITY_DN9754_c0_g2,TRINITY_DN12967_c0_g1,TRINITY_DN2008_c0_g1,TRINITY_DN79373_c0_g2,TRINITY_DN92246_c0_g1,TRINITY_DN96820_c0_g1,TRINITY_DN8479_c0_g1,TRINITY_DN37854_c0_g1,TRINITY_DN37423_c0_g1,TRINITY_DN38389_c0_g1,TRINITY_DN34888_c0_g1,TRINITY_DN6781_c0_g1,TRINITY_DN16238_c0_g1,TRINITY_DN21957_c0_g1,TRINITY_DN48128_c0_g1,TRINITY_DN16271_c0_g1,TRINITY_DN2669_c2_g1,TRINITY_DN4509_c0_g2,TRINITY_DN46475_c1_g1,TRINITY_DN124900_c0_g1,TRINITY_DN20689_c0_g1,TRINITY_DN3938_c0_g1,TRINITY_DN130955_c0_g1,TRINITY_DN13194_c0_g1,TRINITY_DN19476_c0_g1,TRINITY_DN22043_c0_g2,TRINITY_DN29951_c0_g1,TRINITY_DN88596_c0_g1,TRINITY_DN7727_c0_g2,TRINITY_DN10228_c0_g2,TRINITY_DN59423_c0_g1,TRINITY_DN56121_c0_g1,TRINITY_DN1104_c0_g1,TRINITY_DN5471_c0_g1,TRINITY_DN76076_c0_g1,TRINITY_DN37163_c1_g1,TRINITY_DN32557_c0_g1,TRINITY_DN3586_c0_g1,TRINITY_DN1981_c0_g1,TRINITY_DN2858_c0_g1,TRINITY_DN768_c0_g3,TRINITY_DN4645_c1_g1,TRINITY_DN66749_c0_g1,TRINITY_DN2204_c1_g1,TRINITY_DN1778_c1_g1,TRINITY_DN58681_c0_g1,TRINITY_DN35294_c0_g1,TRINITY_DN29481_c0_g1,TRINITY_DN1766_c0_g1,TRINITY_DN130647_c0_g1,TRINITY_DN15582_c1_g1,TRINITY_DN78520_c0_g1,TRINITY_DN31378_c0_g2,TRINITY_DN575_c1_g1,TRINITY_DN69259_c0_g1,TRINITY_DN26460_c0_g1,TRINITY_DN1876_c0_g1,TRINITY_DN50834_c0_g2,TRINITY_DN28479_c0_g1,TRINITY_DN11277_c0_g1,TRINITY_DN17117_c0_g1,TRINITY_DN1804_c0_g1,TRINITY_DN133663_c0_g1,TRINITY_DN14599_c0_g1,TRINITY_DN1964_c0_g1,TRINITY_DN3308_c3_g1,TRINITY_DN649_c1_g1,TRINITY_DN10731_c0_g1,TRINITY_DN45327_c0_g1,TRINITY_DN126014_c0_g1,TRINITY_DN80653_c0_g2,TRINITY_DN10980_c0_g1,TRINITY_DN4663_c0_g1,TRINITY_DN79139_c0_g1,TRINITY_DN2452_c1_g1,TRINITY_DN93081_c0_g1,TRINITY_DN105837_c0_g1,TRINITY_DN38373_c0_g1,TRINITY_DN13442_c0_g1,TRINITY_DN39573_c0_g1,TRINITY_DN1737_c1_g1,TRINITY_DN7631_c0_g1,TRINITY_DN5135_c0_g1,TRINITY_DN93625_c0_g1,TRINITY_DN10450_c0_g1,TRINITY_DN20532_c0_g1,TRINITY_DN31623_c0_g1,TRINITY_DN8714_c0_g2,TRINITY_DN92967_c0_g1,TRINITY_DN90063_c0_g1,TRINITY_DN4233_c0_g1,TRINITY_DN10801_c0_g1,TRINITY_DN69246_c0_g3,TRINITY_DN120509_c0_g1,TRINITY_DN22991_c0_g1,TRINITY_DN2373_c0_g1,TRINITY_DN4332_c0_g1,TRINITY_DN471_c0_g1,TRINITY_DN5226_c0_g1,TRINITY_DN52477_c0_g1,TRINITY_DN116093_c0_g1,TRINITY_DN1495_c0_g1,TRINITY_DN1041_c0_g1,TRINITY_DN21118_c0_g1,TRINITY_DN41660_c0_g2,TRINITY_DN54236_c0_g1,TRINITY_DN56510_c0_g1,TRINITY_DN3679_c0_g1,TRINITY_DN10242_c0_g1,TRINITY_DN16776_c0_g1,TRINITY_DN7028_c0_g2,TRINITY_DN6001_c0_g1,TRINITY_DN114786_c0_g1,TRINITY_DN7083_c0_g1,TRINITY_DN21640_c0_g1,TRINITY_DN22585_c0_g1,TRINITY_DN5550_c0_g2,TRINITY_DN21653_c0_g1,TRINITY_DN99509_c0_g1,TRINITY_DN10227_c0_g1,TRINITY_DN3105_c0_g2,TRINITY_DN40465_c0_g1,TRINITY_DN73502_c0_g1,TRINITY_DN41022_c1_g2,TRINITY_DN33929_c1_g1,TRINITY_DN170333_c0_g1,TRINITY_DN65402_c0_g1,TRINITY_DN144530_c0_g1,TRINITY_DN98905_c0_g1,TRINITY_DN174929_c0_g1,TRINITY_DN2284_c1_g2,TRINITY_DN68578_c0_g1,TRINITY_DN178001_c0_g1,TRINITY_DN120086_c0_g2,TRINITY_DN85432_c0_g1,TRINITY_DN25150_c0_g1,TRINITY_DN56115_c0_g2,TRINITY_DN43897_c0_g1,TRINITY_DN161454_c0_g1,TRINITY_DN93163_c1_g1,TRINITY_DN13121_c0_g1,TRINITY_DN55747_c0_g1,TRINITY_DN21854_c0_g1,TRINITY_DN13787_c0_g1,TRINITY_DN102845_c0_g1,TRINITY_DN5828_c9_g1,TRINITY_DN26594_c0_g3,TRINITY_DN13181_c0_g1,TRINITY_DN751_c0_g2,TRINITY_DN8960_c0_g1,TRINITY_DN8171_c0_g1,TRINITY_DN15842_c0_g1,TRINITY_DN4144_c0_g1,TRINITY_DN23248_c0_g1,TRINITY_DN25200_c0_g3,TRINITY_DN8686_c0_g1,TRINITY_DN17495_c1_g1,TRINITY_DN3719_c0_g1,TRINITY_DN69151_c0_g2,TRINITY_DN38375_c0_g1,TRINITY_DN6086_c0_g1,TRINITY_DN11347_c0_g1,TRINITY_DN18331_c0_g1,TRINITY_DN33966_c0_g2,TRINITY_DN2699_c0_g1,TRINITY_DN9317_c0_g1,TRINITY_DN25_c3_g1,TRINITY_DN53356_c0_g1,TRINITY_DN84136_c0_g1,TRINITY_DN39960_c0_g1,TRINITY_DN10881_c0_g2,TRINITY_DN64383_c0_g1,TRINITY_DN21925_c0_g1,TRINITY_DN58286_c0_g1,TRINITY_DN38121_c0_g1,TRINITY_DN128_c0_g1,TRINITY_DN1163_c2_g1,TRINITY_DN35490_c0_g3,TRINITY_DN55126_c0_g1,TRINITY_DN173107_c0_g1,TRINITY_DN17248_c0_g1,TRINITY_DN37779_c0_g1,TRINITY_DN24807_c0_g1,TRINITY_DN5658_c0_g1,TRINITY_DN100778_c0_g1,TRINITY_DN49867_c0_g1,TRINITY_DN6279_c1_g1,TRINITY_DN68206_c0_g1,TRINITY_DN21298_c0_g1,TRINITY_DN4338_c0_g1,TRINITY_DN55517_c0_g1,TRINITY_DN2785_c0_g1,TRINITY_DN19543_c0_g1,TRINITY_DN111422_c0_g1,TRINITY_DN46990_c0_g1,TRINITY_DN9742_c1_g1,TRINITY_DN12262_c0_g1,TRINITY_DN49755_c0_g2,TRINITY_DN58027_c0_g1,TRINITY_DN25534_c0_g1,TRINITY_DN19573_c0_g2,TRINITY_DN13711_c0_g2,TRINITY_DN22173_c0_g1,TRINITY_DN7271_c0_g1,TRINITY_DN6744_c0_g1,TRINITY_DN17865_c0_g1,TRINITY_DN13554_c0_g1,TRINITY_DN121911_c0_g1,TRINITY_DN112261_c0_g1,TRINITY_DN21983_c0_g1,TRINITY_DN3583_c0_g1,TRINITY_DN39877_c0_g1,TRINITY_DN112411_c0_g1,TRINITY_DN46378_c0_g1,TRINITY_DN1240_c0_g1,TRINITY_DN25022_c0_g1,TRINITY_DN56645_c1_g1,TRINITY_DN87415_c0_g3,TRINITY_DN12312_c1_g1,TRINITY_DN26474_c0_g1,TRINITY_DN7384_c1_g1,TRINITY_DN128741_c0_g1,TRINITY_DN88208_c0_g1,TRINITY_DN55208_c0_g1,TRINITY_DN41550_c0_g1,TRINITY_DN2967_c0_g1,TRINITY_DN813_c0_g1,TRINITY_DN20980_c0_g2,TRINITY_DN4009_c1_g1,TRINITY_DN2304_c0_g1,TRINITY_DN1229_c0_g1,TRINITY_DN16613_c2_g1,TRINITY_DN11686_c0_g3,TRINITY_DN108668_c0_g1,TRINITY_DN4087_c1_g2,TRINITY_DN156_c0_g2,TRINITY_DN160436_c0_g1,TRINITY_DN60816_c0_g1,TRINITY_DN67885_c0_g1,TRINITY_DN9403_c0_g1,TRINITY_DN60125_c0_g1,TRINITY_DN5794_c0_g2,TRINITY_DN42782_c1_g1,TRINITY_DN77583_c0_g1,TRINITY_DN39941_c0_g1,TRINITY_DN27980_c0_g1,TRINITY_DN52955_c0_g2,TRINITY_DN45343_c0_g1,TRINITY_DN15601_c0_g1,TRINITY_DN26503_c0_g1,TRINITY_DN64705_c0_g1,TRINITY_DN10427_c0_g1,TRINITY_DN108801_c0_g1,TRINITY_DN36811_c0_g1,TRINITY_DN110606_c0_g1,TRINITY_DN9962_c0_g1,TRINITY_DN75490_c0_g1,TRINITY_DN1284_c1_g1,TRINITY_DN49126_c0_g2,TRINITY_DN307_c0_g1,TRINITY_DN13801_c0_g1,TRINITY_DN45015_c0_g1,TRINITY_DN176536_c0_g1,TRINITY_DN53719_c0_g2,TRINITY_DN68195_c0_g1,TRINITY_DN53912_c0_g1,TRINITY_DN18560_c0_g1,TRINITY_DN159525_c0_g1,TRINITY_DN7872_c0_g1,TRINITY_DN51230_c0_g1,TRINITY_DN35099_c0_g1,TRINITY_DN145827_c0_g3,TRINITY_DN31186_c0_g1,TRINITY_DN27680_c0_g1,TRINITY_DN36369_c0_g1,TRINITY_DN30383_c1_g1,TRINITY_DN24593_c0_g1,TRINITY_DN31546_c0_g2,TRINITY_DN122443_c0_g1,TRINITY_DN51150_c0_g1,TRINITY_DN1506_c0_g1,TRINITY_DN2891_c0_g1,TRINITY_DN1159_c0_g1,TRINITY_DN183177_c0_g1,TRINITY_DN9009_c0_g1,TRINITY_DN99304_c1_g1,TRINITY_DN28920_c0_g1,TRINITY_DN368_c0_g1,TRINITY_DN184856_c0_g1,TRINITY_DN150947_c0_g1,TRINITY_DN15930_c0_g2,TRINITY_DN3420_c0_g1,TRINITY_DN82921_c0_g4,TRINITY_DN15644_c0_g1,TRINITY_DN22653_c1_g3,TRINITY_DN7038_c0_g1,TRINITY_DN23697_c0_g1,TRINITY_DN9632_c2_g2,TRINITY_DN58593_c1_g1,TRINITY_DN63161_c0_g1,TRINITY_DN139056_c0_g1,TRINITY_DN4745_c0_g1,TRINITY_DN175708_c0_g1,TRINITY_DN64934_c0_g1,TRINITY_DN25888_c1_g1,TRINITY_DN66495_c0_g1,TRINITY_DN35897_c0_g1,TRINITY_DN64658_c0_g1,TRINITY_DN7431_c0_g1,TRINITY_DN1522_c0_g1,TRINITY_DN85726_c0_g1,TRINITY_DN23038_c0_g1,TRINITY_DN7282_c0_g1,TRINITY_DN174332_c0_g1,TRINITY_DN6824_c0_g1,TRINITY_DN160853_c0_g1,TRINITY_DN156654_c0_g1,TRINITY_DN55222_c0_g1,TRINITY_DN128185_c0_g1,TRINITY_DN13163_c0_g1,TRINITY_DN45169_c0_g1,TRINITY_DN30248_c0_g1,TRINITY_DN9726_c0_g1,TRINITY_DN8945_c0_g2,TRINITY_DN10627_c0_g1,TRINITY_DN518_c0_g1,TRINITY_DN17874_c0_g1,TRINITY_DN6255_c0_g1,TRINITY_DN55723_c0_g1,TRINITY_DN1866_c3_g1,TRINITY_DN46600_c0_g1,TRINITY_DN54608_c0_g1,TRINITY_DN8453_c0_g1,TRINITY_DN40762_c0_g1,TRINITY_DN64770_c0_g1,TRINITY_DN24237_c0_g1,TRINITY_DN55824_c0_g1,TRINITY_DN4778_c0_g1,TRINITY_DN51570_c0_g1,TRINITY_DN30013_c0_g1,TRINITY_DN48879_c0_g1,TRINITY_DN33272_c0_g1,TRINITY_DN2236_c0_g3,TRINITY_DN12462_c0_g1,TRINITY_DN16281_c0_g2,TRINITY_DN152318_c0_g1,TRINITY_DN1406_c0_g1,TRINITY_DN11429_c0_g1,TRINITY_DN20380_c0_g1,TRINITY_DN7742_c0_g1,TRINITY_DN4433_c0_g2,TRINITY_DN42957_c0_g1,TRINITY_DN103940_c0_g1,TRINITY_DN112984_c0_g1,TRINITY_DN4282_c0_g1,TRINITY_DN200_c3_g1,TRINITY_DN86219_c0_g1,TRINITY_DN31223_c0_g1,TRINITY_DN80832_c0_g1,TRINITY_DN14337_c0_g1,TRINITY_DN80995_c0_g1,TRINITY_DN2_c2_g1,TRINITY_DN60802_c0_g1,TRINITY_DN4443_c0_g1,TRINITY_DN65076_c0_g1,TRINITY_DN15557_c1_g1,TRINITY_DN12674_c0_g1,TRINITY_DN47362_c0_g1,TRINITY_DN103378_c0_g1,TRINITY_DN49993_c0_g1,TRINITY_DN3549_c0_g1,TRINITY_DN136073_c0_g1,TRINITY_DN48508_c0_g1,TRINITY_DN1055_c2_g1,TRINITY_DN10538_c0_g1,TRINITY_DN635_c0_g1,TRINITY_DN16217_c0_g1,TRINITY_DN124702_c0_g1,TRINITY_DN17497_c0_g1,TRINITY_DN21223_c0_g1,TRINITY_DN39045_c0_g1,TRINITY_DN18775_c0_g1,TRINITY_DN5864_c0_g2,TRINITY_DN48553_c0_g1,TRINITY_DN42868_c0_g1,TRINITY_DN23975_c0_g1,TRINITY_DN146985_c0_g1,TRINITY_DN2283_c0_g2,TRINITY_DN95618_c0_g2,TRINITY_DN10504_c0_g2,TRINITY_DN61791_c0_g1,TRINITY_DN73009_c0_g1,TRINITY_DN1675_c0_g1,TRINITY_DN16093_c0_g1,TRINITY_DN19332_c0_g1,TRINITY_DN98795_c0_g1,TRINITY_DN67097_c0_g1,TRINITY_DN14164_c0_g1,TRINITY_DN24926_c1_g1,TRINITY_DN33405_c1_g1,TRINITY_DN104834_c0_g1,TRINITY_DN9265_c0_g1,TRINITY_DN18408_c0_g1,TRINITY_DN1445_c15_g1,TRINITY_DN8672_c0_g1,TRINITY_DN26284_c0_g1,TRINITY_DN12840_c0_g1,TRINITY_DN96025_c0_g1,TRINITY_DN88600_c0_g1,TRINITY_DN168276_c0_g1,TRINITY_DN31138_c1_g1,TRINITY_DN2814_c0_g1,TRINITY_DN1852_c0_g1,TRINITY_DN149490_c0_g1,TRINITY_DN7919_c0_g1,TRINITY_DN9239_c0_g1,TRINITY_DN15641_c0_g1,TRINITY_DN22218_c0_g1,TRINITY_DN65869_c0_g1,TRINITY_DN798_c5_g2,TRINITY_DN27249_c1_g1,TRINITY_DN44957_c1_g1,TRINITY_DN67641_c1_g1,TRINITY_DN2084_c0_g1,TRINITY_DN88357_c0_g1,TRINITY_DN3099_c1_g1,TRINITY_DN13728_c0_g1,TRINITY_DN9155_c0_g1,TRINITY_DN4213_c1_g1,TRINITY_DN22919_c0_g1,TRINITY_DN9719_c0_g1,TRINITY_DN40456_c0_g2,TRINITY_DN10228_c0_g1,TRINITY_DN67529_c0_g1,TRINITY_DN104827_c1_g1,TRINITY_DN20358_c0_g1,TRINITY_DN17051_c0_g1,TRINITY_DN71946_c0_g1,TRINITY_DN25237_c0_g4,TRINITY_DN7139_c0_g2,TRINITY_DN622_c0_g1,TRINITY_DN44498_c0_g1,TRINITY_DN31718_c1_g3,TRINITY_DN28113_c0_g1,TRINITY_DN9292_c0_g1,TRINITY_DN56112_c1_g1,TRINITY_DN173568_c0_g1,TRINITY_DN16140_c0_g1,TRINITY_DN37856_c0_g1,TRINITY_DN42629_c0_g1,TRINITY_DN42171_c0_g1,TRINITY_DN14741_c0_g1,TRINITY_DN27428_c0_g1,TRINITY_DN15114_c0_g1,TRINITY_DN28207_c1_g1,TRINITY_DN63901_c0_g1,TRINITY_DN2390_c1_g1,TRINITY_DN127306_c0_g1,TRINITY_DN19025_c0_g1,TRINITY_DN5604_c0_g1,TRINITY_DN27819_c0_g1,TRINITY_DN3922_c0_g1,TRINITY_DN47816_c0_g1,TRINITY_DN16066_c0_g1,TRINITY_DN17393_c0_g1,TRINITY_DN82946_c0_g1,TRINITY_DN44661_c0_g1,TRINITY_DN1825_c4_g1,TRINITY_DN34971_c0_g1,TRINITY_DN15265_c1_g1,TRINITY_DN4169_c0_g1,TRINITY_DN59563_c0_g1,TRINITY_DN5090_c0_g1,TRINITY_DN11174_c0_g1,TRINITY_DN47809_c0_g2,TRINITY_DN21_c0_g3,TRINITY_DN60217_c0_g1,TRINITY_DN22888_c0_g1,TRINITY_DN101420_c0_g1,TRINITY_DN4135_c0_g1,TRINITY_DN18041_c1_g1,TRINITY_DN6325_c0_g1,TRINITY_DN20813_c0_g1,TRINITY_DN2922_c0_g1,TRINITY_DN15218_c0_g1,TRINITY_DN12579_c0_g1,TRINITY_DN66909_c1_g1,TRINITY_DN19774_c0_g1,TRINITY_DN61694_c0_g1,TRINITY_DN8924_c0_g1,TRINITY_DN29850_c0_g1,TRINITY_DN57514_c0_g1,TRINITY_DN10256_c0_g3,TRINITY_DN16895_c0_g1,TRINITY_DN12572_c0_g2,TRINITY_DN2504_c1_g1,TRINITY_DN23785_c0_g1,TRINITY_DN104918_c0_g2,TRINITY_DN51333_c0_g1,TRINITY_DN8269_c0_g1,TRINITY_DN21949_c0_g1,TRINITY_DN129275_c0_g1,TRINITY_DN7777_c0_g1,TRINITY_DN15511_c0_g1,TRINITY_DN92528_c0_g2,TRINITY_DN23753_c0_g1,TRINITY_DN9276_c1_g1,TRINITY_DN7364_c0_g1,TRINITY_DN8430_c0_g1,TRINITY_DN34587_c0_g1,TRINITY_DN7867_c0_g1,TRINITY_DN12784_c0_g1,TRINITY_DN25954_c0_g1,TRINITY_DN53951_c0_g1,TRINITY_DN38071_c1_g1,TRINITY_DN86479_c0_g3,TRINITY_DN71421_c0_g1,TRINITY_DN8723_c0_g1,TRINITY_DN22433_c0_g1,TRINITY_DN17329_c0_g1,TRINITY_DN14767_c0_g1,TRINITY_DN39850_c0_g1,TRINITY_DN50022_c0_g1,TRINITY_DN35239_c0_g1,TRINITY_DN24823_c0_g1,TRINITY_DN6591_c0_g1,TRINITY_DN114829_c2_g1,TRINITY_DN108887_c0_g1,TRINITY_DN24296_c0_g1,TRINITY_DN7642_c0_g3,TRINITY_DN16829_c0_g1,TRINITY_DN11348_c0_g1,TRINITY_DN64731_c0_g1,TRINITY_DN42429_c0_g1,TRINITY_DN59634_c0_g1,TRINITY_DN35671_c0_g1,TRINITY_DN1293_c1_g1,TRINITY_DN84055_c0_g2,TRINITY_DN8088_c0_g1,TRINITY_DN8_c0_g1,TRINITY_DN41023_c0_g1,TRINITY_DN67946_c0_g1,TRINITY_DN74722_c0_g1,TRINITY_DN77371_c0_g1,TRINITY_DN906_c2_g1,TRINITY_DN87006_c0_g1,TRINITY_DN164057_c0_g1,TRINITY_DN154541_c1_g1,TRINITY_DN5811_c0_g2,TRINITY_DN127944_c0_g1,TRINITY_DN112687_c0_g1,TRINITY_DN36271_c0_g1,TRINITY_DN2193_c0_g1,TRINITY_DN14218_c0_g1,TRINITY_DN53946_c0_g1,TRINITY_DN22733_c0_g1,TRINITY_DN27886_c0_g1,TRINITY_DN8678_c0_g1,TRINITY_DN77369_c2_g1,TRINITY_DN162243_c0_g1,TRINITY_DN43587_c0_g1,TRINITY_DN150026_c0_g1,TRINITY_DN40241_c0_g2,TRINITY_DN79266_c0_g1,TRINITY_DN117396_c1_g1,TRINITY_DN13581_c0_g1,TRINITY_DN7963_c0_g2,TRINITY_DN38353_c0_g1,TRINITY_DN120826_c0_g1,TRINITY_DN28521_c0_g1,TRINITY_DN9953_c0_g1,TRINITY_DN148460_c0_g1,TRINITY_DN43406_c0_g1,TRINITY_DN84330_c0_g1,TRINITY_DN2335_c1_g1,TRINITY_DN5862_c0_g1,TRINITY_DN8067_c1_g1,TRINITY_DN66279_c0_g1,TRINITY_DN45755_c0_g1,TRINITY_DN65345_c0_g2,TRINITY_DN2283_c3_g1,TRINITY_DN1631_c0_g3,TRINITY_DN37722_c0_g2,TRINITY_DN32859_c0_g1,TRINITY_DN3451_c0_g1,TRINITY_DN85668_c0_g1,TRINITY_DN90278_c0_g2,TRINITY_DN5086_c3_g1,TRINITY_DN108394_c0_g1,TRINITY_DN11379_c0_g2,TRINITY_DN16122_c0_g1,TRINITY_DN10881_c1_g1,TRINITY_DN62524_c0_g2,TRINITY_DN4941_c0_g1,TRINITY_DN71098_c0_g1,TRINITY_DN8256_c0_g1,TRINITY_DN31475_c0_g1,TRINITY_DN48858_c0_g1,TRINITY_DN152235_c0_g2,TRINITY_DN36195_c0_g1,TRINITY_DN36260_c0_g2,TRINITY_DN44688_c0_g2,TRINITY_DN22597_c0_g1,TRINITY_DN68534_c0_g1,TRINITY_DN49242_c0_g1,TRINITY_DN80532_c0_g2,TRINITY_DN131420_c0_g1,TRINITY_DN38501_c0_g2,TRINITY_DN62526_c0_g1,TRINITY_DN31563_c1_g1,TRINITY_DN5360_c0_g1,TRINITY_DN22829_c0_g1,TRINITY_DN121786_c0_g1,TRINITY_DN26394_c0_g1,TRINITY_DN73926_c0_g2,TRINITY_DN3474_c0_g1,TRINITY_DN70861_c0_g1,TRINITY_DN40580_c0_g1,TRINITY_DN3793_c3_g1,TRINITY_DN3717_c0_g2,TRINITY_DN122617_c0_g4,TRINITY_DN360_c2_g1,TRINITY_DN11576_c2_g1,TRINITY_DN1325_c1_g1,TRINITY_DN172953_c0_g1,TRINITY_DN66780_c0_g1,TRINITY_DN2523_c1_g1,TRINITY_DN38695_c0_g1,TRINITY_DN25809_c0_g1,TRINITY_DN55611_c0_g1,TRINITY_DN84148_c0_g1,TRINITY_DN6585_c0_g1,TRINITY_DN40341_c0_g1,TRINITY_DN49950_c0_g1,TRINITY_DN6860_c0_g1,TRINITY_DN49126_c2_g1,TRINITY_DN5987_c0_g1,TRINITY_DN3586_c0_g2,TRINITY_DN2403_c0_g1,TRINITY_DN24898_c0_g1,TRINITY_DN52642_c0_g1,TRINITY_DN23832_c0_g2,TRINITY_DN98631_c0_g1,TRINITY_DN126551_c0_g1,TRINITY_DN17517_c0_g1,TRINITY_DN120182_c0_g1,TRINITY_DN39269_c0_g1,TRINITY_DN2174_c1_g1,TRINITY_DN22794_c0_g1,TRINITY_DN10113_c0_g1,TRINITY_DN51624_c0_g1,TRINITY_DN3806_c1_g1,TRINITY_DN5109_c8_g1,TRINITY_DN2962_c0_g1,TRINITY_DN8321_c0_g1,TRINITY_DN7235_c1_g2,TRINITY_DN16956_c0_g1,TRINITY_DN87464_c0_g1,TRINITY_DN69896_c0_g1,TRINITY_DN10398_c0_g1,TRINITY_DN6182_c1_g1,TRINITY_DN4967_c1_g1,TRINITY_DN10565_c0_g1,TRINITY_DN60341_c2_g1,TRINITY_DN59729_c0_g1,TRINITY_DN7727_c0_g1,TRINITY_DN38270_c0_g1,TRINITY_DN3464_c0_g1,TRINITY_DN95083_c0_g1,TRINITY_DN51784_c0_g1,TRINITY_DN2372_c4_g1,TRINITY_DN10001_c0_g1,TRINITY_DN9754_c0_g1,TRINITY_DN40105_c0_g1,TRINITY_DN122603_c0_g1,TRINITY_DN27889_c0_g3,TRINITY_DN78803_c0_g1,TRINITY_DN83687_c0_g1,TRINITY_DN28815_c0_g2,TRINITY_DN22575_c0_g1,TRINITY_DN14718_c0_g1,TRINITY_DN91652_c0_g1,TRINITY_DN177067_c0_g1,TRINITY_DN36454_c0_g1,TRINITY_DN149927_c0_g1,TRINITY_DN180920_c0_g1,TRINITY_DN22732_c0_g1,TRINITY_DN56997_c0_g1,TRINITY_DN75684_c3_g1,TRINITY_DN103760_c0_g1,TRINITY_DN80869_c0_g1,TRINITY_DN25550_c0_g1,TRINITY_DN32575_c0_g1,TRINITY_DN874_c0_g1,TRINITY_DN135913_c0_g1,TRINITY_DN7511_c1_g1,TRINITY_DN172976_c0_g1,TRINITY_DN1212_c4_g2,TRINITY_DN24049_c0_g1,TRINITY_DN153183_c0_g1,TRINITY_DN5908_c0_g1,TRINITY_DN34386_c0_g1,TRINITY_DN1884_c0_g1,TRINITY_DN10788_c0_g1,TRINITY_DN52466_c0_g1,TRINITY_DN15889_c0_g1,TRINITY_DN7941_c0_g1,TRINITY_DN114242_c0_g1,TRINITY_DN3658_c2_g1,TRINITY_DN30610_c0_g1,TRINITY_DN21575_c0_g1,TRINITY_DN50336_c0_g1,TRINITY_DN88564_c0_g1,TRINITY_DN13166_c0_g1,TRINITY_DN37974_c0_g1,TRINITY_DN14532_c0_g1,TRINITY_DN55724_c0_g2,TRINITY_DN29785_c0_g1,TRINITY_DN77533_c0_g1,TRINITY_DN24801_c0_g1,TRINITY_DN21153_c0_g1,TRINITY_DN18522_c0_g1,TRINITY_DN76157_c0_g2,TRINITY_DN36018_c0_g1,TRINITY_DN21918_c0_g1,TRINITY_DN180824_c0_g1,TRINITY_DN24945_c0_g1,TRINITY_DN118381_c0_g1,TRINITY_DN64808_c0_g1,TRINITY_DN30668_c0_g1,TRINITY_DN83045_c0_g2,TRINITY_DN6714_c0_g1,TRINITY_DN1485_c0_g4,TRINITY_DN15930_c0_g3,TRINITY_DN52606_c0_g1,TRINITY_DN48411_c0_g1,TRINITY_DN142_c0_g1,TRINITY_DN154299_c0_g1,TRINITY_DN43810_c0_g1,TRINITY_DN777_c0_g1,TRINITY_DN5752_c0_g1,TRINITY_DN32851_c0_g1,TRINITY_DN47345_c0_g1,TRINITY_DN7916_c0_g1,TRINITY_DN159412_c0_g1,TRINITY_DN36576_c1_g1,TRINITY_DN67667_c0_g3,TRINITY_DN55045_c0_g1,TRINITY_DN61611_c0_g1,TRINITY_DN31153_c0_g1,TRINITY_DN60452_c0_g1,TRINITY_DN67139_c0_g1,TRINITY_DN110468_c0_g1,TRINITY_DN2607_c0_g1,TRINITY_DN15675_c0_g1,TRINITY_DN60914_c0_g1,TRINITY_DN150098_c0_g1,TRINITY_DN2167_c0_g1,TRINITY_DN49500_c0_g2,TRINITY_DN11915_c0_g1,TRINITY_DN111823_c0_g1,TRINITY_DN17190_c0_g1,TRINITY_DN3381_c0_g1,TRINITY_DN4918_c1_g1,TRINITY_DN24844_c0_g1,TRINITY_DN65606_c0_g1,TRINITY_DN123747_c0_g1,TRINITY_DN1083_c0_g1,TRINITY_DN16270_c1_g1,TRINITY_DN26101_c0_g2,TRINITY_DN62122_c0_g1,TRINITY_DN191450_c0_g1,TRINITY_DN14881_c0_g1,TRINITY_DN49615_c0_g1,TRINITY_DN1362_c0_g2,TRINITY_DN8853_c0_g1,TRINITY_DN38435_c1_g1,TRINITY_DN17213_c1_g1,TRINITY_DN13756_c1_g1,TRINITY_DN82688_c0_g1,TRINITY_DN41352_c0_g1,TRINITY_DN3039_c0_g1,TRINITY_DN130893_c0_g1,TRINITY_DN102498_c0_g1,TRINITY_DN65048_c0_g1,TRINITY_DN8380_c1_g1,TRINITY_DN21123_c0_g1,TRINITY_DN85389_c0_g1,TRINITY_DN9851_c0_g1,TRINITY_DN41867_c0_g1,TRINITY_DN60305_c0_g1,TRINITY_DN66134_c0_g1,TRINITY_DN1070_c0_g1,TRINITY_DN45346_c0_g1,TRINITY_DN13917_c0_g2,TRINITY_DN6922_c0_g1,TRINITY_DN4575_c0_g1,TRINITY_DN172719_c0_g1,TRINITY_DN31548_c0_g1,TRINITY_DN23580_c2_g1,TRINITY_DN4916_c0_g1,TRINITY_DN21007_c0_g2,TRINITY_DN2668_c5_g1,TRINITY_DN614_c0_g1,TRINITY_DN58925_c0_g1,TRINITY_DN35137_c0_g1,TRINITY_DN66814_c0_g1,TRINITY_DN19688_c0_g1,TRINITY_DN940_c0_g2,TRINITY_DN39425_c0_g1,TRINITY_DN1976_c0_g1,TRINITY_DN161686_c0_g2,TRINITY_DN4312_c0_g2,TRINITY_DN4863_c0_g1,TRINITY_DN9744_c0_g1,TRINITY_DN37514_c0_g2,TRINITY_DN34650_c0_g1,TRINITY_DN65424_c0_g1,TRINITY_DN8266_c0_g1,TRINITY_DN8044_c0_g1,TRINITY_DN7139_c1_g1,TRINITY_DN740_c1_g1,TRINITY_DN12778_c0_g1,TRINITY_DN121700_c0_g1,TRINITY_DN160_c3_g1,TRINITY_DN3838_c0_g1,TRINITY_DN7104_c2_g1,TRINITY_DN61672_c0_g1,TRINITY_DN2892_c0_g2,TRINITY_DN14748_c0_g1,TRINITY_DN45330_c0_g1,TRINITY_DN45321_c0_g1,TRINITY_DN23417_c0_g1,TRINITY_DN31718_c0_g1,TRINITY_DN43987_c0_g1,TRINITY_DN62396_c0_g1,TRINITY_DN51472_c0_g2,TRINITY_DN60358_c0_g1,TRINITY_DN19770_c0_g1,TRINITY_DN2045_c0_g1,TRINITY_DN59474_c0_g1,TRINITY_DN21760_c0_g1,TRINITY_DN28674_c0_g1,TRINITY_DN33058_c0_g1,TRINITY_DN3098_c0_g1,TRINITY_DN36942_c0_g1,TRINITY_DN20768_c0_g1,TRINITY_DN132443_c0_g1,TRINITY_DN46897_c0_g2,TRINITY_DN172431_c0_g1,TRINITY_DN42890_c0_g1,TRINITY_DN33271_c2_g1,TRINITY_DN108804_c0_g1,TRINITY_DN17522_c0_g1,TRINITY_DN6906_c0_g1,TRINITY_DN14387_c0_g1,TRINITY_DN403_c0_g1,TRINITY_DN37848_c0_g1,TRINITY_DN11093_c1_g1,TRINITY_DN7854_c0_g2,TRINITY_DN58983_c0_g1,TRINITY_DN67316_c0_g2,TRINITY_DN128356_c0_g4,TRINITY_DN57_c1_g2,TRINITY_DN6317_c0_g1,TRINITY_DN30002_c0_g1,TRINITY_DN2533_c0_g1,TRINITY_DN15648_c0_g1,TRINITY_DN1479_c8_g1,TRINITY_DN55020_c0_g1,TRINITY_DN4598_c0_g1,TRINITY_DN50562_c0_g1,TRINITY_DN40311_c0_g1,TRINITY_DN72281_c0_g1,TRINITY_DN13800_c0_g1,TRINITY_DN73538_c0_g1,TRINITY_DN16297_c0_g1,TRINITY_DN45523_c0_g1,TRINITY_DN32024_c0_g1,TRINITY_DN30011_c1_g1,TRINITY_DN1984_c0_g2,TRINITY_DN11386_c0_g1,TRINITY_DN1726_c1_g1,TRINITY_DN91514_c0_g1,TRINITY_DN16862_c0_g1,TRINITY_DN43287_c0_g1,TRINITY_DN61387_c0_g1,TRINITY_DN66587_c0_g1,TRINITY_DN63682_c0_g1,TRINITY_DN21834_c0_g1,TRINITY_DN24442_c0_g1,TRINITY_DN8303_c0_g1,TRINITY_DN4645_c0_g1,TRINITY_DN13549_c2_g1,TRINITY_DN67693_c0_g1,TRINITY_DN3586_c1_g1,TRINITY_DN38668_c0_g2,TRINITY_DN11469_c1_g1,TRINITY_DN1001_c3_g1,TRINITY_DN84422_c0_g1,TRINITY_DN29422_c0_g1,TRINITY_DN12466_c0_g1,TRINITY_DN7126_c0_g1,TRINITY_DN11938_c0_g1,TRINITY_DN31733_c0_g1,TRINITY_DN69120_c0_g2,TRINITY_DN3519_c0_g1,TRINITY_DN16600_c0_g1,TRINITY_DN140408_c0_g1,TRINITY_DN14493_c1_g1,TRINITY_DN81265_c0_g1,TRINITY_DN10589_c0_g1,TRINITY_DN116227_c0_g1,TRINITY_DN2217_c3_g2,TRINITY_DN167574_c0_g1,TRINITY_DN120243_c0_g1,TRINITY_DN15964_c0_g1,TRINITY_DN3756_c0_g1,TRINITY_DN84133_c0_g1,TRINITY_DN28274_c0_g1,TRINITY_DN128606_c0_g1,TRINITY_DN161222_c0_g1,TRINITY_DN58255_c0_g1,TRINITY_DN19860_c0_g1,TRINITY_DN63896_c0_g1,TRINITY_DN61975_c0_g1,TRINITY_DN150863_c0_g1,TRINITY_DN29661_c0_g1,TRINITY_DN31456_c0_g1,TRINITY_DN19407_c1_g1,TRINITY_DN42935_c1_g1,TRINITY_DN18585_c0_g1,TRINITY_DN17029_c0_g1,TRINITY_DN18613_c1_g1,TRINITY_DN91002_c0_g1,TRINITY_DN189085_c0_g1,TRINITY_DN28061_c0_g1,TRINITY_DN14526_c0_g1,TRINITY_DN75644_c0_g1,TRINITY_DN15323_c1_g1,TRINITY_DN14764_c0_g1,TRINITY_DN11542_c0_g1,TRINITY_DN125466_c0_g1,TRINITY_DN1846_c1_g1,TRINITY_DN69173_c0_g1,TRINITY_DN37369_c0_g1,TRINITY_DN9546_c0_g1,TRINITY_DN19459_c0_</t>
  </si>
  <si>
    <t>GO:0044848</t>
  </si>
  <si>
    <t>biological phase</t>
  </si>
  <si>
    <t>GO:0048511</t>
  </si>
  <si>
    <t>rhythmic process</t>
  </si>
  <si>
    <t>TRINITY_DN69120_c0_g2,TRINITY_DN12466_c0_g1,TRINITY_DN9198_c0_g2,TRINITY_DN397_c1_g2,TRINITY_DN2585_c0_g2,TRINITY_DN27073_c0_g1,TRINITY_DN21804_c1_g1,TRINITY_DN3013_c1_g2,TRINITY_DN23809_c0_g1,TRINITY_DN54631_c0_g1,TRINITY_DN10834_c0_g1,TRINITY_DN66587_c0_g1,TRINITY_DN9332_c0_g1,TRINITY_DN30364_c0_g1,TRINITY_DN17827_c0_g1,TRINITY_DN81958_c0_g1,TRINITY_DN154516_c0_g1,TRINITY_DN52232_c0_g1,TRINITY_DN6595_c0_g1,TRINITY_DN10441_c0_g1,TRINITY_DN42839_c0_g1,TRINITY_DN74660_c0_g1,TRINITY_DN133326_c0_g3,TRINITY_DN48121_c0_g1,TRINITY_DN42651_c0_g1,TRINITY_DN66382_c0_g2,TRINITY_DN31186_c0_g1,TRINITY_DN66679_c0_g2,TRINITY_DN96977_c0_g1,TRINITY_DN63386_c0_g1,TRINITY_DN149084_c0_g1,TRINITY_DN1051_c0_g1,TRINITY_DN71907_c0_g1,TRINITY_DN7977_c0_g1,TRINITY_DN74623_c0_g1,TRINITY_DN4402_c1_g1,TRINITY_DN24910_c0_g1,TRINITY_DN181605_c0_g1,TRINITY_DN24404_c0_g1,TRINITY_DN1644_c0_g1,TRINITY_DN3245_c2_g1,TRINITY_DN19790_c0_g1,TRINITY_DN4509_c1_g1,TRINITY_DN11641_c0_g2,TRINITY_DN107955_c0_g1,TRINITY_DN4402_c1_g2,TRINITY_DN98720_c0_g1,TRINITY_DN59654_c0_g1,TRINITY_DN6041_c1_g1,TRINITY_DN3489_c0_g1,TRINITY_DN51601_c0_g1,TRINITY_DN95433_c0_g1,TRINITY_DN90530_c0_g1,TRINITY_DN61063_c0_g1,TRINITY_DN54759_c0_g1,TRINITY_DN90817_c0_g1,TRINITY_DN71685_c0_g1,TRINITY_DN6626_c1_g1,TRINITY_DN11930_c2_g1,TRINITY_DN166835_c0_g1,TRINITY_DN1963_c0_g1,TRINITY_DN2585_c0_g1,TRINITY_DN9198_c0_g1,TRINITY_DN2510_c0_g3,TRINITY_DN3148_c0_g1,TRINITY_DN51625_c0_g1,TRINITY_DN24935_c0_g1,TRINITY_DN44234_c0_g3,TRINITY_DN2372_c3_g1,TRINITY_DN56084_c0_g1,TRINITY_DN9332_c0_g2,TRINITY_DN1095_c0_g1,TRINITY_DN4110_c0_g1,TRINITY_DN12032_c0_g1,TRINITY_DN714_c0_g1,TRINITY_DN25141_c0_g1,TRINITY_DN16096_c0_g2,TRINITY_DN3122_c2_g1,TRINITY_DN35646_c0_g1,TRINITY_DN149980_c0_g1,TRINITY_DN43233_c0_g1,TRINITY_DN81781_c0_g1,TRINITY_DN47041_c0_g2,TRINITY_DN167674_c0_g1,TRINITY_DN37664_c0_g1,TRINITY_DN2551_c0_g1,TRINITY_DN4158_c0_g1,TRINITY_DN31927_c0_g1,TRINITY_DN9771_c0_g1,TRINITY_DN3579_c0_g1,TRINITY_DN8847_c0_g1,TRINITY_DN3846_c0_g3,TRINITY_DN10237_c0_g1,TRINITY_DN915_c0_g1,TRINITY_DN10127_c1_g1,TRINITY_DN6797_c0_g1,TRINITY_DN35930_c0_g1,TRINITY_DN1732_c0_g1,TRINITY_DN3841_c0_g1,TRINITY_DN58034_c2_g1,TRINITY_DN19213_c0_g1,TRINITY_DN77012_c0_g1,TRINITY_DN28377_c0_g1,TRINITY_DN1668_c0_g1,TRINITY_DN3798_c2_g1,TRINITY_DN6041_c0_g1,TRINITY_DN16747_c0_g1,TRINITY_DN28855_c0_g1,TRINITY_DN18027_c1_g2,TRINITY_DN667_c0_g1,TRINITY_DN2119_c0_g1,TRINITY_DN51320_c0_g1,TRINITY_DN17565_c0_g1,TRINITY_DN99656_c0_g1,TRINITY_DN6041_c0_g2,TRINITY_DN29457_c0_g1,TRINITY_DN171060_c0_g1,TRINITY_DN7664_c0_g1,TRINITY_DN42330_c0_g1,TRINITY_DN11440_c0_g1,TRINITY_DN42129_c0_g2,TRINITY_DN4367_c0_g1,TRINITY_DN129393_c0_g1,TRINITY_DN8680_c0_g1,TRINITY_DN209_c0_g1,TRINITY_DN141147_c0_g1,TRINITY_DN103495_c0_g1,TRINITY_DN176769_c0_g1,TRINITY_DN1000_c0_g1,TRINITY_DN7161_c0_g1,TRINITY_DN47861_c0_g1,TRINITY_DN8743_c0_g1,TRINITY_DN10237_c1_g1,TRINITY_DN54755_c0_g1,TRINITY_DN9211_c0_g1,TRINITY_DN61327_c0_g1,TRINITY_DN54776_c0_g1,TRINITY_DN44617_c0_g1,TRINITY_DN885_c0_g2,TRINITY_DN6222_c0_g1,TRINITY_DN2259_c0_g1,TRINITY_DN77613_c0_g1,TRINITY_DN32918_c0_g1,TRINITY_DN36601_c0_g1,TRINITY_DN17545_c0_g1,TRINITY_DN43046_c0_g1,TRINITY_DN14189_c1_g1,TRINITY_DN160918_c0_g1,TRINITY_DN106256_c0_g1,TRINITY_DN40481_c0_g1,TRINITY_DN28228_c0_g1,TRINITY_DN95109_c0_g1,TRINITY_DN33343_c0_g1,TRINITY_DN101281_c0_g1,TRINITY_DN11826_c0_g1,TRINITY_DN280_c2_g3,TRINITY_DN11115_c0_g1,TRINITY_DN2800_c0_g1,TRINITY_DN97405_c0_g1,TRINITY_DN4600_c0_g3,TRINITY_DN147557_c0_g1,TRINITY_DN3836_c1_g2,TRINITY_DN3122_c1_g1,TRINITY_DN110843_c0_g1,TRINITY_DN54280_c0_g1,TRINITY_DN95108_c0_g1,TRINITY_DN166810_c0_g1,TRINITY_DN7451_c0_g1,TRINITY_DN26284_c0_g1,TRINITY_DN21575_c0_g1,TRINITY_DN14698_c0_g1,TRINITY_DN13211_c0_g1,TRINITY_DN59482_c0_g1,TRINITY_DN81548_c0_g1,TRINITY_DN2129_c0_g1,TRINITY_DN3798_c1_g1,TRINITY_DN84854_c0_g1,TRINITY_DN7654_c0_g1,TRINITY_DN30647_c0_g1,TRINITY_DN6638_c1_g1,TRINITY_DN165061_c0_g1,TRINITY_DN66430_c0_g1,TRINITY_DN185166_c0_g1,TRINITY_DN3405_c0_g1,TRINITY_DN90099_c0_g1,TRINITY_DN30427_c0_g1,TRINITY_DN1123_c0_g1,TRINITY_DN190510_c0_g1,TRINITY_DN45756_c0_g1,TRINITY_DN123056_c0_g1,TRINITY_DN71968_c0_g1,TRINITY_DN27249_c1_g1,TRINITY_DN180334_c0_g1,TRINITY_DN112415_c0_g2,TRINITY_DN20492_c0_g1,TRINITY_DN25_c0_g1,TRINITY_DN107267_c0_g1,TRINITY_DN2789_c0_g1,TRINITY_DN59255_c0_g1,TRINITY_DN38488_c0_g1,TRINITY_DN10794_c0_g1,TRINITY_DN523_c1_g1,TRINITY_DN145942_c0_g1,TRINITY_DN78597_c0_g1,TRINITY_DN885_c0_g1,TRINITY_DN100716_c0_g1,TRINITY_DN43682_c0_g1,TRINITY_DN15941_c1_g1,TRINITY_DN13758_c0_g1,TRINITY_DN7002_c0_g1,TRINITY_DN5962_c0_g1,TRINITY_DN3183_c0_g1,TRINITY_DN144239_c0_g2,TRINITY_DN5301_c0_g1,TRINITY_DN4350_c3_g1,TRINITY_DN344_c1_g1,TRINITY_DN7097_c0_g1,TRINITY_DN55905_c0_g1,TRINITY_DN102614_c0_g1,TRINITY_DN37987_c0_g1,TRINITY_DN4722_c0_g1,TRINITY_DN1808_c0_g1,TRINITY_DN4546_c0_g1,TRINITY_DN3621_c0_g1,TRINITY_DN53192_c0_g1,TRINITY_DN51697_c0_g1,TRINITY_DN38147_c0_g1,TRINITY_DN1482_c0_g1,TRINITY_DN25519_c0_g1,TRINITY_DN80016_c0_g1,TRINITY_DN31266_c0_g1,TRINITY_DN41842_c0_g1,TRINITY_DN69151_c0_g2,TRINITY_DN36280_c0_g1,TRINITY_DN38569_c1_g1,TRINITY_DN12032_c0_g2,TRINITY_DN96375_c0_g1,TRINITY_DN17445_c0_g1,TRINITY_DN12672_c0_g1,TRINITY_DN578_c0_g1,TRINITY_DN47159_c0_g1,TRINITY_DN3846_c0_g1,TRINITY_DN15122_c1_g1,TRINITY_DN11641_c0_g1,TRINITY_DN68958_c0_g1,TRINITY_DN48359_c0_g1,TRINITY_DN5617_c0_g1,TRINITY_DN3214_c1_g2,TRINITY_DN41782_c0_g1,TRINITY_DN19719_c0_g1,TRINITY_DN61190_c0_g1,TRINITY_DN44212_c0_g1,TRINITY_DN4810_c0_g1,TRINITY_DN83073_c0_g1,TRINITY_DN6715_c0_g2,TRINITY_DN3360_c0_g1,TRINITY_DN10441_c1_g2,TRINITY_DN397_c1_g1,TRINITY_DN58978_c0_g1,TRINITY_DN10984_c0_g1,TRINITY_DN3199_c2_g1,TRINITY_DN12469_c0_g1,TRINITY_DN54356_c0_g1,TRINITY_DN769_c0_g1,TRINITY_DN2789_c1_g1,TRINITY_DN2664_c0_g1,TRINITY_DN19433_c0_g1,TRINITY_DN2119_c2_g1,TRINITY_DN4465_c0_g1,TRINITY_DN1995_c0_g1,TRINITY_DN3884_c0_g1,TRINITY_DN17808_c0_g1,TRINITY_DN8748_c0_g1,TRINITY_DN109745_c0_g1,TRINITY_DN40750_c0_g1,TRINITY_DN8012_c0_g1,TRINITY_DN19770_c0_g1,TRINITY_DN27367_c0_g1,TRINITY_DN6638_c0_g1,TRINITY_DN4211_c0_g1,TRINITY_DN84106_c0_g1,TRINITY_DN41404_c0_g1,TRINITY_DN45229_c0_g1,TRINITY_DN7179_c1_g1,TRINITY_DN4158_c2_g1,TRINITY_DN25820_c0_g1,TRINITY_DN167712_c0_g1,TRINITY_DN3906_c1_g1,TRINITY_DN54100_c0_g1,TRINITY_DN5828_c1_g1,TRINITY_DN66023_c0_g1,TRINITY_DN17655_c0_g1,TRINITY_DN104008_c0_g1,TRINITY_DN761_c0_g1,TRINITY_DN122250_c0_g2,TRINITY_DN69111_c0_g1,TRINITY_DN1199_c0_g1,TRINITY_DN101281_c0_g2,TRINITY_DN4188_c0_g1,TRINITY_DN76215_c0_g1,TRINITY_DN79018_c0_g1,TRINITY_DN24969_c0_g1,TRINITY_DN3846_c0_g2,TRINITY_DN23230_c0_g1</t>
  </si>
  <si>
    <t>GO:0050896</t>
  </si>
  <si>
    <t>response to stimulus</t>
  </si>
  <si>
    <t>TRINITY_DN39555_c0_g1,TRINITY_DN85089_c0_g1,TRINITY_DN135258_c0_g2,TRINITY_DN13482_c0_g2,TRINITY_DN1308_c0_g1,TRINITY_DN559_c0_g1,TRINITY_DN64130_c0_g1,TRINITY_DN11673_c0_g2,TRINITY_DN39057_c1_g2,TRINITY_DN6860_c0_g1,TRINITY_DN10405_c0_g1,TRINITY_DN158417_c0_g1,TRINITY_DN562_c0_g1,TRINITY_DN9323_c0_g1,TRINITY_DN12882_c0_g1,TRINITY_DN38489_c0_g1,TRINITY_DN3396_c0_g2,TRINITY_DN1872_c1_g2,TRINITY_DN2494_c0_g1,TRINITY_DN33388_c0_g1,TRINITY_DN57491_c0_g1,TRINITY_DN3805_c0_g1,TRINITY_DN83013_c0_g2,TRINITY_DN81785_c0_g2,TRINITY_DN6185_c1_g1,TRINITY_DN1601_c0_g1,TRINITY_DN95897_c0_g1,TRINITY_DN40696_c0_g1,TRINITY_DN8731_c0_g1,TRINITY_DN74824_c0_g1,TRINITY_DN10867_c0_g1,TRINITY_DN9754_c0_g1,TRINITY_DN23896_c0_g1,TRINITY_DN15889_c0_g1,TRINITY_DN13459_c0_g1,TRINITY_DN28777_c0_g1,TRINITY_DN40439_c0_g1,TRINITY_DN83130_c0_g1,TRINITY_DN59472_c1_g1,TRINITY_DN111173_c0_g1,TRINITY_DN5377_c3_g1,TRINITY_DN2948_c0_g1,TRINITY_DN7511_c1_g1,TRINITY_DN135913_c0_g1,TRINITY_DN34335_c0_g1,TRINITY_DN80869_c0_g1,TRINITY_DN34206_c0_g1,TRINITY_DN84330_c0_g1,TRINITY_DN2335_c1_g1,TRINITY_DN2341_c2_g1,TRINITY_DN45623_c0_g1,TRINITY_DN16045_c0_g1,TRINITY_DN40271_c0_g1,TRINITY_DN8831_c0_g1,TRINITY_DN36129_c0_g1,TRINITY_DN5358_c1_g1,TRINITY_DN19131_c0_g1,TRINITY_DN48215_c0_g2,TRINITY_DN77369_c2_g1,TRINITY_DN995_c0_g1,TRINITY_DN47805_c0_g1,TRINITY_DN60976_c0_g1,TRINITY_DN1045_c1_g1,TRINITY_DN108394_c0_g1,TRINITY_DN4190_c0_g1,TRINITY_DN146888_c0_g1,TRINITY_DN11539_c0_g1,TRINITY_DN15155_c0_g1,TRINITY_DN13325_c0_g1,TRINITY_DN23576_c0_g1,TRINITY_DN35271_c0_g1,TRINITY_DN2283_c3_g1,TRINITY_DN69952_c0_g1,TRINITY_DN14494_c0_g1,TRINITY_DN44688_c0_g2,TRINITY_DN8061_c0_g1,TRINITY_DN13203_c0_g1,TRINITY_DN1306_c1_g1,TRINITY_DN24615_c0_g1,TRINITY_DN56448_c0_g1,TRINITY_DN8256_c0_g1,TRINITY_DN34882_c0_g1,TRINITY_DN68376_c0_g1,TRINITY_DN62524_c0_g2,TRINITY_DN4941_c0_g1,TRINITY_DN66026_c0_g1,TRINITY_DN53120_c0_g1,TRINITY_DN43834_c0_g2,TRINITY_DN11576_c2_g1,TRINITY_DN47904_c0_g1,TRINITY_DN30021_c0_g1,TRINITY_DN70861_c0_g1,TRINITY_DN121786_c0_g1,TRINITY_DN597_c1_g1,TRINITY_DN34587_c0_g1,TRINITY_DN8430_c0_g1,TRINITY_DN1224_c0_g1,TRINITY_DN53481_c0_g1,TRINITY_DN138207_c0_g2,TRINITY_DN11766_c0_g1,TRINITY_DN62821_c0_g1,TRINITY_DN153194_c0_g1,TRINITY_DN109363_c0_g1,TRINITY_DN41930_c0_g1,TRINITY_DN34755_c0_g3,TRINITY_DN9638_c0_g1,TRINITY_DN11032_c0_g1,TRINITY_DN18074_c0_g1,TRINITY_DN75586_c1_g2,TRINITY_DN24684_c0_g1,TRINITY_DN8723_c0_g1,TRINITY_DN10551_c0_g1,TRINITY_DN9023_c0_g1,TRINITY_DN137212_c0_g1,TRINITY_DN67946_c0_g1,TRINITY_DN10459_c0_g1,TRINITY_DN8088_c0_g1,TRINITY_DN50864_c0_g1,TRINITY_DN50849_c0_g1,TRINITY_DN1729_c1_g1,TRINITY_DN52780_c0_g1,TRINITY_DN59634_c0_g1,TRINITY_DN162958_c0_g1,TRINITY_DN42429_c0_g1,TRINITY_DN73374_c1_g1,TRINITY_DN59295_c0_g1,TRINITY_DN41462_c0_g1,TRINITY_DN3738_c1_g2,TRINITY_DN27886_c0_g1,TRINITY_DN87978_c0_g2,TRINITY_DN382_c1_g1,TRINITY_DN61153_c0_g1,TRINITY_DN14933_c0_g1,TRINITY_DN73158_c0_g1,TRINITY_DN173009_c0_g1,TRINITY_DN25129_c0_g1,TRINITY_DN4623_c2_g2,TRINITY_DN5261_c0_g1,TRINITY_DN31378_c0_g1,TRINITY_DN7344_c0_g1,TRINITY_DN10562_c0_g1,TRINITY_DN1026_c0_g1,TRINITY_DN7919_c0_g1,TRINITY_DN2317_c0_g1,TRINITY_DN488_c1_g1,TRINITY_DN9529_c0_g1,TRINITY_DN1852_c0_g1,TRINITY_DN2814_c0_g1,TRINITY_DN54366_c0_g1,TRINITY_DN7454_c2_g1,TRINITY_DN96025_c0_g1,TRINITY_DN6410_c0_g1,TRINITY_DN82511_c1_g1,TRINITY_DN13955_c0_g2,TRINITY_DN84717_c0_g1,TRINITY_DN7139_c0_g2,TRINITY_DN69046_c0_g1,TRINITY_DN31718_c1_g3,TRINITY_DN6491_c0_g1,TRINITY_DN57522_c0_g1,TRINITY_DN6619_c0_g1,TRINITY_DN25296_c0_g1,TRINITY_DN172646_c0_g1,TRINITY_DN12738_c0_g1,TRINITY_DN8757_c0_g1,TRINITY_DN44957_c1_g1,TRINITY_DN27249_c1_g1,TRINITY_DN798_c5_g2,TRINITY_DN27734_c0_g1,TRINITY_DN18625_c0_g1,TRINITY_DN9570_c0_g1,TRINITY_DN47816_c0_g1,TRINITY_DN8391_c0_g1,TRINITY_DN12587_c0_g1,TRINITY_DN19025_c0_g1,TRINITY_DN127306_c0_g1,TRINITY_DN66538_c0_g1,TRINITY_DN112149_c0_g1,TRINITY_DN6571_c0_g1,TRINITY_DN114839_c0_g1,TRINITY_DN22730_c1_g1,TRINITY_DN56112_c1_g1,TRINITY_DN9583_c0_g1,TRINITY_DN31541_c0_g1,TRINITY_DN15619_c0_g1,TRINITY_DN214_c0_g1,TRINITY_DN92599_c0_g1,TRINITY_DN2905_c1_g1,TRINITY_DN10203_c0_g1,TRINITY_DN37650_c0_g1,TRINITY_DN2281_c0_g1,TRINITY_DN74380_c0_g1,TRINITY_DN1866_c3_g1,TRINITY_DN149980_c0_g1,TRINITY_DN29232_c0_g1,TRINITY_DN26143_c0_g1,TRINITY_DN16523_c0_g1,TRINITY_DN23012_c0_g1,TRINITY_DN135505_c0_g1,TRINITY_DN1530_c0_g1,TRINITY_DN160853_c0_g1,TRINITY_DN10810_c0_g1,TRINITY_DN107152_c0_g1,TRINITY_DN1406_c0_g1,TRINITY_DN49716_c0_g1,TRINITY_DN11112_c0_g1,TRINITY_DN48879_c0_g1,TRINITY_DN32190_c0_g1,TRINITY_DN105184_c0_g1,TRINITY_DN21498_c0_g1,TRINITY_DN27510_c1_g1,TRINITY_DN14901_c0_g1,TRINITY_DN176412_c0_g1,TRINITY_DN42961_c1_g1,TRINITY_DN1055_c2_g1,TRINITY_DN10479_c0_g1,TRINITY_DN65069_c0_g1,TRINITY_DN4443_c0_g1,TRINITY_DN2_c2_g1,TRINITY_DN73317_c0_g1,TRINITY_DN5070_c7_g1,TRINITY_DN49977_c0_g1,TRINITY_DN146791_c0_g1,TRINITY_DN200_c3_g1,TRINITY_DN71808_c0_g1,TRINITY_DN161651_c0_g1,TRINITY_DN67097_c0_g1,TRINITY_DN16093_c0_g1,TRINITY_DN140948_c0_g1,TRINITY_DN95852_c0_g1,TRINITY_DN530_c2_g1,TRINITY_DN885_c0_g2,TRINITY_DN2982_c1_g1,TRINITY_DN13745_c0_g1,TRINITY_DN98091_c0_g1,TRINITY_DN18775_c0_g1,TRINITY_DN19359_c0_g3,TRINITY_DN14189_c1_g1,TRINITY_DN40481_c0_g1,TRINITY_DN61173_c0_g1,TRINITY_DN45015_c0_g1,TRINITY_DN1428_c0_g1,TRINITY_DN2315_c0_g1,TRINITY_DN1844_c1_g1,TRINITY_DN71396_c0_g2,TRINITY_DN10427_c0_g1,TRINITY_DN19189_c0_g1,TRINITY_DN69600_c0_g1,TRINITY_DN26503_c0_g1,TRINITY_DN172627_c0_g1,TRINITY_DN24762_c0_g1,TRINITY_DN9403_c0_g1,TRINITY_DN368_c0_g1,TRINITY_DN52434_c0_g1,TRINITY_DN48491_c0_g1,TRINITY_DN93909_c0_g1,TRINITY_DN2037_c1_g1,TRINITY_DN122443_c0_g1,TRINITY_DN24593_c0_g1,TRINITY_DN88405_c0_g2,TRINITY_DN145827_c0_g3,TRINITY_DN142946_c0_g1,TRINITY_DN37227_c0_g1,TRINITY_DN3449_c0_g1,TRINITY_DN39050_c0_g1,TRINITY_DN48150_c0_g2,TRINITY_DN14617_c0_g1,TRINITY_DN82921_c0_g4,TRINITY_DN52758_c0_g1,TRINITY_DN33249_c0_g1,TRINITY_DN5160_c0_g1,TRINITY_DN1_c0_g1,TRINITY_DN4177_c0_g2,TRINITY_DN150947_c0_g1,TRINITY_DN24023_c0_g1,TRINITY_DN112601_c0_g1,TRINITY_DN686_c19_g1,TRINITY_DN7282_c0_g1,TRINITY_DN2136_c0_g1,TRINITY_DN116253_c0_g1,TRINITY_DN2542_c0_g2,TRINITY_DN8920_c0_g1,TRINITY_DN1678_c0_g1,TRINITY_DN158643_c0_g1,TRINITY_DN17054_c0_g1,TRINITY_DN33862_c0_g1,TRINITY_DN15210_c0_g1,TRINITY_DN121392_c0_g1,TRINITY_DN16910_c0_g1,TRINITY_DN10978_c0_g1,TRINITY_DN113010_c0_g1,TRINITY_DN6086_c0_g1,TRINITY_DN26561_c0_g2,TRINITY_DN33966_c0_g2,TRINITY_DN14508_c0_g1,TRINITY_DN23490_c0_g1,TRINITY_DN3087_c2_g1,TRINITY_DN6803_c0_g1,TRINITY_DN26594_c0_g3,TRINITY_DN5828_c9_g1,TRINITY_DN105551_c0_g1,TRINITY_DN5617_c0_g1,TRINITY_DN11985_c0_g2,TRINITY_DN588_c3_g2,TRINITY_DN132554_c0_g2,TRINITY_DN54461_c0_g1,TRINITY_DN4261_c0_g1,TRINITY_DN17689_c1_g1,TRINITY_DN29136_c0_g1,TRINITY_DN117456_c0_g1,TRINITY_DN142374_c0_g1,TRINITY_DN112261_c0_g1,TRINITY_DN48092_c0_g1,TRINITY_DN258_c0_g1,TRINITY_DN2466_c0_g3,TRINITY_DN13711_c0_g2,TRINITY_DN20670_c1_g1,TRINITY_DN9742_c1_g1,TRINITY_DN111422_c0_g1,TRINITY_DN16880_c0_g1,TRINITY_DN29123_c0_g1,TRINITY_DN18990_c0_g1,TRINITY_DN19543_c0_g1,TRINITY_DN58816_c0_g1,TRINITY_DN3718_c0_g2,TRINITY_DN160436_c0_g1,TRINITY_DN18907_c0_g1,TRINITY_DN57185_c0_g1,TRINITY_DN44673_c0_g1,TRINITY_DN50938_c0_g1,TRINITY_DN3632_c0_g1,TRINITY_DN7589_c0_g1,TRINITY_DN19090_c0_g1,TRINITY_DN88482_c0_g1,TRINITY_DN37472_c0_g2,TRINITY_DN7939_c1_g1,TRINITY_DN93081_c0_g1,TRINITY_DN1071_c0_g1,TRINITY_DN1656_c0_g2,TRINITY_DN23519_c0_g1,TRINITY_DN10980_c0_g1,TRINITY_DN202_c0_g1,TRINITY_DN129757_c0_g1,TRINITY_DN1542_c0_g1,TRINITY_DN15330_c0_g1,TRINITY_DN17117_c0_g1,TRINITY_DN172042_c0_g1,TRINITY_DN50834_c0_g2,TRINITY_DN23957_c0_g2,TRINITY_DN39437_c1_g1,TRINITY_DN66488_c0_g1,TRINITY_DN2298_c0_g1,TRINITY_DN27757_c0_g1,TRINITY_DN12437_c0_g1,TRINITY_DN14244_c0_g1,TRINITY_DN22585_c0_g1,TRINITY_DN35020_c2_g1,TRINITY_DN116984_c0_g1,TRINITY_DN25014_c0_g1,TRINITY_DN97783_c0_g2,TRINITY_DN27250_c0_g1,TRINITY_DN6526_c0_g1,TRINITY_DN68356_c0_g1,TRINITY_DN6088_c1_g1,TRINITY_DN41660_c0_g2,TRINITY_DN97755_c0_g2,TRINITY_DN42067_c0_g1,TRINITY_DN52477_c0_g1,TRINITY_DN16878_c0_g1,TRINITY_DN84760_c0_g1,TRINITY_DN162208_c0_g1,TRINITY_DN28927_c0_g1,TRINITY_DN85432_c0_g1,TRINITY_DN171356_c0_g1,TRINITY_DN9616_c0_g1,TRINITY_DN78111_c0_g1,TRINITY_DN167315_c0_g1,TRINITY_DN48545_c0_g1,TRINITY_DN54302_c1_g1,TRINITY_DN167430_c0_g1,TRINITY_DN33634_c0_g1,TRINITY_DN91792_c0_g1,TRINITY_DN9217_c1_g1,TRINITY_DN6338_c0_g1,TRINITY_DN23021_c0_g2,TRINITY_DN19291_c0_g1,TRINITY_DN11574_c1_g1,TRINITY_DN34888_c0_g1,TRINITY_DN6781_c0_g1,TRINITY_DN49567_c0_g1,TRINITY_DN38118_c0_g1,TRINITY_DN12684_c0_g2,TRINITY_DN8080_c0_g1,TRINITY_DN39008_c0_g1,TRINITY_DN38812_c0_g1,TRINITY_DN16158_c0_g1,TRINITY_DN34332_c0_g2,TRINITY_DN4904_c0_g1,TRINITY_DN5014_c1_g1,TRINITY_DN96291_c0_g1,TRINITY_DN15855_c0_g1,TRINITY_DN3263_c1_g1,TRINITY_DN88596_c0_g1,TRINITY_DN97863_c0_g1,TRINITY_DN6151_c0_g1,TRINITY_DN29951_c0_g1,TRINITY_DN4367_c0_g1,TRINITY_DN129393_c0_g1,TRINITY_DN46475_c1_g1,TRINITY_DN1000_c0_g1,TRINITY_DN118013_c0_g1,TRINITY_DN28884_c0_g1,TRINITY_DN91734_c0_g1,TRINITY_DN68669_c0_g1,TRINITY_DN1876_c0_g1,TRINITY_DN17748_c1_g1,TRINITY_DN108408_c0_g1,TRINITY_DN1079_c1_g1,TRINITY_DN61814_c0_g1,TRINITY_DN26460_c0_g1,TRINITY_DN4397_c0_g1,TRINITY_DN804_c0_g1,TRINITY_DN15582_c1_g1,TRINITY_DN174456_c0_g1,TRINITY_DN1778_c1_g1,TRINITY_DN2858_c0_g1,TRINITY_DN36829_c0_g1,TRINITY_DN5072_c0_g1,TRINITY_DN62364_c0_g1,TRINITY_DN1463_c1_g1,TRINITY_DN87596_c0_g1,TRINITY_DN11096_c0_g1,TRINITY_DN95100_c0_g1,TRINITY_DN85564_c1_g1,TRINITY_DN96676_c0_g1,TRINITY_DN29265_c0_g1,TRINITY_DN11533_c0_g1,TRINITY_DN34885_c0_g2,TRINITY_DN705_c0_g1,TRINITY_DN10255_c0_g1,TRINITY_DN2856_c1_g1,TRINITY_DN984_c0_g1,TRINITY_DN8700_c2_g1,TRINITY_DN40971_c0_g2,TRINITY_DN152857_c0_g1,TRINITY_DN1776_c0_g1,TRINITY_DN2667_c0_g1,TRINITY_DN29157_c0_g1,TRINITY_DN27282_c0_g1,TRINITY_DN50866_c0_g1,TRINITY_DN1878_c1_g1,TRINITY_DN109067_c0_g1,TRINITY_DN28247_c0_g1,TRINITY_DN81240_c0_g1,TRINITY_DN470_c0_g1,TRINITY_DN28740_c0_g1,TRINITY_DN167081_c0_g1,TRINITY_DN81747_c0_g1,TRINITY_DN64846_c0_g1,TRINITY_DN1644_c0_g1,TRINITY_DN24268_c1_g2,TRINITY_DN4269_c1_g1,TRINITY_DN58023_c0_g1,TRINITY_DN60131_c0_g1,TRINITY_DN63595_c0_g1,TRINITY_DN91773_c1_g1,TRINITY_DN92528_c0_g1,TRINITY_DN13209_c0_g1,TRINITY_DN18139_c0_g1,TRINITY_DN41969_c0_g1,TRINITY_DN31987_c0_g1,TRINITY_DN6194_c0_g1,TRINITY_DN88450_c0_g1,TRINITY_DN27685_c0_g1,TRINITY_DN85890_c0_g1,TRINITY_DN125412_c0_g1,TRINITY_DN88538_c0_g1,TRINITY_DN35384_c0_g1,TRINITY_DN123870_c0_g1,TRINITY_DN47159_c0_g1,TRINITY_DN8380_c0_g1,TRINITY_DN21515_c0_g1,TRINITY_DN6739_c0_g1,TRINITY_DN73883_c0_g2,TRINITY_DN2000_c0_g2,TRINITY_DN67201_c0_g1,TRINITY_DN143298_c0_g1,TRINITY_DN9277_c2_g1,TRINITY_DN21163_c0_g1,TRINITY_DN23385_c0_g1,TRINITY_DN18124_c0_g1,TRINITY_DN7608_c0_g1,TRINITY_DN14939_c0_g1,TRINITY_DN13722_c0_g1,TRINITY_DN4271_c3_g1,TRINITY_DN27452_c0_g1,TRINITY_DN10881_c1_g2,TRINITY_DN15007_c0_g1,TRINITY_DN6603_c1_g1,TRINITY_DN64504_c0_g1,TRINITY_DN3567_c0_g1,TRINITY_DN84937_c0_g1,TRINITY_DN3062_c1_g1,TRINITY_DN12066_c0_g1,TRINITY_DN90060_c0_g1,TRINITY_DN4139_c0_g1,TRINITY_DN12108_c0_g1,TRINITY_DN10778_c1_g1,TRINITY_DN2322_c1_g1,TRINITY_DN19330_c0_g1,TRINITY_DN21645_c0_g1,TRINITY_DN102711_c0_g1,TRINITY_DN1942_c0_g1,TRINITY_DN17124_c0_g1,TRINITY_DN6798_c0_g1,TRINITY_DN35306_c0_g1,TRINITY_DN5706_c0_g2,TRINITY_DN227_c4_g1,TRINITY_DN34618_c0_g1,TRINITY_DN42389_c0_g1,TRINITY_DN8295_c0_g1,TRINITY_DN8018_c0_g1,TRINITY_DN37334_c0_g1,TRINITY_DN121774_c0_g1,TRINITY_DN190510_c0_g1,TRINITY_DN37647_c0_g1,TRINITY_DN2154_c0_g1,TRINITY_DN141909_c0_g1,TRINITY_DN1713_c1_g1,TRINITY_DN44080_c0_g3,TRINITY_DN76793_c0_g1,TRINITY_DN45382_c0_g1,TRINITY_DN524_c0_g1,TRINITY_DN52642_c0_g2,TRINITY_DN10046_c0_g1,TRINITY_DN73667_c0_g1,TRINITY_DN28208_c0_g1,TRINITY_DN11357_c0_g1,TRINITY_DN3653_c0_g1,TRINITY_DN15913_c0_g1,TRINITY_DN794_c2_g1,TRINITY_DN2302_c0_g1,TRINITY_DN16213_c0_g1,TRINITY_DN69793_c0_g1,TRINITY_DN54659_c0_g1,TRINITY_DN48127_c0_g1,TRINITY_DN160163_c0_g1,TRINITY_DN2843_c0_g1,TRINITY_DN52498_c0_g1,TRINITY_DN174753_c0_g1,TRINITY_DN27677_c1_g1,TRINITY_DN33162_c0_g1,TRINITY_DN41022_c1_g1,TRINITY_DN57915_c0_g1,TRINITY_DN25668_c0_g1,TRINITY_DN12525_c0_g1,TRINITY_DN5397_c0_g1,TRINITY_DN98293_c0_g2,TRINITY_DN5034_c0_g1,TRINITY_DN64303_c0_g1,TRINITY_DN2846_c2_g1,TRINITY_DN3189_c3_g1,TRINITY_DN626_c1_g1,TRINITY_DN4095_c0_g1,TRINITY_DN7879_c0_g1,TRINITY_DN172351_c0_g2,TRINITY_DN15344_c0_g1,TRINITY_DN62647_c0_g2,TRINITY_DN39996_c0_g1,TRINITY_DN4179_c2_g1,TRINITY_DN2548_c0_g1,TRINITY_DN29994_c0_g2,TRINITY_DN14009_c0_g1,TRINITY_DN629_c1_g1,TRINITY_DN64311_c2_g1,TRINITY_DN1262_c0_g1,TRINITY_DN65063_c0_g1,TRINITY_DN37714_c1_g2,TRINITY_DN78263_c0_g1,TRINITY_DN33653_c2_g1,TRINITY_DN397_c1_g2,TRINITY_DN104836_c0_g1,TRINITY_DN7955_c0_g1,TRINITY_DN77187_c0_g1,TRINITY_DN145786_c0_g1,TRINITY_DN120028_c0_g3,TRINITY_DN27343_c0_g1,TRINITY_DN114953_c0_g1,TRINITY_DN3176_c0_g1,TRINITY_DN21697_c1_g1,TRINITY_DN19418_c0_g1,TRINITY_DN26820_c0_g1,TRINITY_DN6655_c0_g1,TRINITY_DN7594_c0_g3,TRINITY_DN532_c0_g3,TRINITY_DN22963_c0_g1,TRINITY_DN91927_c0_g1,TRINITY_DN10492_c1_g1,TRINITY_DN36444_c0_g1,TRINITY_DN35170_c1_g1,TRINITY_DN546_c1_g1,TRINITY_DN38757_c0_g2,TRINITY_DN955_c0_g1,TRINITY_DN11608_c0_g1,TRINITY_DN5236_c0_g1,TRINITY_DN190776_c0_g1,TRINITY_DN6316_c0_g1,TRINITY_DN154345_c0_g1,TRINITY_DN31361_c0_g1,TRINITY_DN27320_c0_g1,TRINITY_DN16210_c0_g2,TRINITY_DN93741_c0_g3,TRINITY_DN5764_c0_g1,TRINITY_DN21925_c0_g2,TRINITY_DN17987_c0_g1,TRINITY_DN2290_c0_g1,TRINITY_DN3810_c0_g2,TRINITY_DN1816_c4_g1,TRINITY_DN14811_c0_g1,TRINITY_DN124848_c1_g2,TRINITY_DN31532_c1_g1,TRINITY_DN557_c1_g1,TRINITY_DN65167_c0_g1,TRINITY_DN2211_c0_g1,TRINITY_DN40866_c0_g1,TRINITY_DN7433_c0_g1,TRINITY_DN5794_c0_g1,TRINITY_DN148350_c0_g1,TRINITY_DN96183_c0_g1,TRINITY_DN1833_c0_g1,TRINITY_DN105891_c0_g1,TRINITY_DN47_c3_g1,TRINITY_DN58984_c0_g1,TRINITY_DN11285_c0_g1,TRINITY_DN28973_c0_g1,TRINITY_DN28650_c0_g2,TRINITY_DN81556_c0_g1,TRINITY_DN119981_c0_g3,TRINITY_DN5097_c0_g1,TRINITY_DN114388_c0_g1,TRINITY_DN116068_c0_g4,TRINITY_DN54202_c0_g1,TRINITY_DN5271_c3_g1,TRINITY_DN45868_c0_g1,TRINITY_DN163667_c0_g1,TRINITY_DN65453_c0_g1,TRINITY_DN22462_c0_g1,TRINITY_DN93661_c0_g2,TRINITY_DN3220_c0_g1,TRINITY_DN50029_c0_g4,TRINITY_DN17019_c0_g1,TRINITY_DN54804_c0_g1,TRINITY_DN77588_c0_g1,TRINITY_DN13387_c0_g1,TRINITY_DN14981_c0_g1,TRINITY_DN17372_c0_g1,TRINITY_DN139424_c0_g1,TRINITY_DN360_c1_g1,TRINITY_DN19564_c0_g1,TRINITY_DN25159_c1_g1,TRINITY_DN14848_c0_g1,TRINITY_DN70674_c0_g2,TRINITY_DN115356_c0_g1,TRINITY_DN42144_c0_g1,TRINITY_DN42772_c0_g1,TRINITY_DN9736_c0_g1,TRINITY_DN62122_c0_g3,TRINITY_DN41080_c0_g1,TRINITY_DN8928_c0_g1,TRINITY_DN57885_c0_g1,TRINITY_DN32981_c0_g1,TRINITY_DN424_c0_g1,TRINITY_DN3648_c0_g1,TRINITY_DN159498_c0_g1,TRINITY_DN11647_c0_g1,TRINITY_DN10275_c0_g1,TRINITY_DN7962_c1_g2,TRINITY_DN91357_c0_g2,TRINITY_DN2525_c0_g1,TRINITY_DN4720_c6_g1,TRINITY_DN20442_c0_g1,TRINITY_DN5168_c0_g1,TRINITY_DN32848_c0_g1,TRINITY_DN57511_c0_g2,TRINITY_DN31789_c0_g1,TRINITY_DN49698_c0_g1,TRINITY_DN79447_c0_g1,TRINITY_DN136874_c0_g1,TRINITY_DN9836_c0_g1,TRINITY_DN7378_c0_g1,TRINITY_DN8603_c0_g1,TRINITY_DN9096_c0_g1,TRINITY_DN35164_c0_g1,TRINITY_DN16592_c0_g1,TRINITY_DN6971_c0_g1,TRINITY_DN68313_c0_g1,TRINITY_DN15025_c0_g1,TRINITY_DN150680_c0_g1,TRINITY_DN2505_c1_g1,TRINITY_DN4663_c0_g2,TRINITY_DN76980_c0_g1,TRINITY_DN166700_c0_g1,TRINITY_DN75280_c0_g1,TRINITY_DN1569_c0_g1,TRINITY_DN13600_c0_g1,TRINITY_DN39424_c0_g1,TRINITY_DN46943_c0_g1,TRINITY_DN45243_c0_g1,TRINITY_DN21477_c0_g1,TRINITY_DN70285_c0_g1,TRINITY_DN2389_c1_g1,TRINITY_DN14716_c0_g1,TRINITY_DN19240_c1_g2,TRINITY_DN9415_c0_g1,TRINITY_DN6465_c0_g1,TRINITY_DN4312_c7_g1,TRINITY_DN26999_c0_g1,TRINITY_DN27155_c0_g1,TRINITY_DN98164_c0_g1,TRINITY_DN36222_c0_g1,TRINITY_DN12652_c0_g1,TRINITY_DN3629_c1_g1,TRINITY_DN80401_c0_g1,TRINITY_DN4896_c0_g1,TRINITY_DN132855_c0_g2,TRINITY_DN5007_c0_g2,TRINITY_DN24203_c0_g2,TRINITY_DN54637_c0_g1,TRINITY_DN27267_c0_g1,TRINITY_DN12952_c0_g1,TRINITY_DN31662_c0_g1,TRINITY_DN967_c0_g1,TRINITY_DN32629_c0_g1,TRINITY_DN105182_c0_g1,TRINITY_DN60478_c0_g1,TRINITY_DN70141_c0_g1,TRINITY_DN7163_c0_g1,TRINITY_DN2709_c5_g2,TRINITY_DN5937_c0_g2,TRINITY_DN15659_c0_g1,TRINITY_DN135406_c0_g1,TRINITY_DN2810_c1_g1,TRINITY_DN2259_c0_g1,TRINITY_DN39375_c0_g1,TRINITY_DN6198_c1_g1,TRINITY_DN33496_c0_g1,TRINITY_DN76847_c0_g1,TRINITY_DN14977_c0_g1,TRINITY_DN16216_c0_g1,TRINITY_DN29987_c0_g1,TRINITY_DN7193_c0_g1,TRINITY_DN47565_c0_g1,TRINITY_DN147_c1_g1,TRINITY_DN20097_c0_g1,TRINITY_DN34414_c0_g1,TRINITY_DN3738_c2_g1,TRINITY_DN14629_c0_g1,TRINITY_DN76284_c0_g1,TRINITY_DN2791_c1_g1,TRINITY_DN4623_c1_g1,TRINITY_DN9345_c0_g2,TRINITY_DN47903_c0_g1,TRINITY_DN18580_c0_g1,TRINITY_DN12722_c0_g1,TRINITY_DN751_c1_g1,TRINITY_DN5108_c0_g2,TRINITY_DN10870_c0_g1,TRINITY_DN11744_c0_g1,TRINITY_DN3197_c2_g1,TRINITY_DN25383_c0_g2,TRINITY_DN27811_c1_g1,TRINITY_DN31085_c0_g1,TRINITY_DN52583_c0_g1,TRINITY_DN36160_c0_g1,TRINITY_DN21589_c0_g1,TRINITY_DN21272_c0_g3,TRINITY_DN2605_c0_g2,TRINITY_DN41243_c0_g2,TRINITY_DN15184_c0_g1,TRINITY_DN142499_c0_g1,TRINITY_DN53772_c0_g1,TRINITY_DN51132_c0_g1,TRINITY_DN24813_c0_g1,TRINITY_DN28183_c0_g1,TRINITY_DN20878_c1_g1,TRINITY_DN62344_c0_g1,TRINITY_DN2765_c2_g2,TRINITY_DN6067_c1_g1,TRINITY_DN67649_c0_g1,TRINITY_DN125801_c2_g1,TRINITY_DN4796_c0_g1,TRINITY_DN162_c1_g1,TRINITY_DN59960_c0_g1,TRINITY_DN55889_c1_g1,TRINITY_DN138197_c0_g1,TRINITY_DN8280_c0_g1,TRINITY_DN10147_c0_g1,TRINITY_DN123395_c0_g2,TRINITY_DN44739_c0_g1,TRINITY_DN65621_c0_g2,TRINITY_DN15563_c0_g1,TRINITY_DN3019_c4_g1,TRINITY_DN29725_c1_g1,TRINITY_DN42932_c0_g1,TRINITY_DN883_c0_g2,TRINITY_DN80555_c0_g1,TRINITY_DN12322_c0_g2,TRINITY_DN3398_c2_g1,TRINITY_DN38404_c0_g1,TRINITY_DN58033_c0_g1,TRINITY_DN15115_c0_g1,TRINITY_DN14634_c0_g1,TRINITY_DN14295_c0_g1,TRINITY_DN2089_c1_g1,TRINITY_DN88873_c0_g1,TRINITY_DN5994_c0_g2,TRINITY_DN15605_c0_g1,TRINITY_DN10548_c0_g1,TRINITY_DN85004_c0_g1,TRINITY_DN87762_c0_g1,TRINITY_DN145700_c0_g1,TRINITY_DN2023_c1_g1,TRINITY_DN27956_c0_g1,TRINITY_DN136720_c0_g1,TRINITY_DN22475_c1_g1,TRINITY_DN18073_c0_g1,TRINITY_DN30939_c0_g1,TRINITY_DN83157_c0_g2,TRINITY_DN4945_c0_g1,TRINITY_DN123576_c0_g1,TRINITY_DN16818_c0_g1,TRINITY_DN17706_c0_g1,TRINITY_DN42306_c0_g1,TRINITY_DN8095_c0_g1,TRINITY_DN5327_c1_g2,TRINITY_DN120386_c0_g1,TRINITY_DN50504_c0_g1,TRINITY_DN76215_c0_g1,TRINITY_DN57137_c0_g1,TRINITY_DN60374_c0_g3,TRINITY_DN1550_c0_g1,TRINITY_DN12001_c0_g2,TRINITY_DN73409_c0_g1,TRINITY_DN7855_c0_g2,TRINITY_DN37858_c0_g1,TRINITY_DN6924_c0_g1,TRINITY_DN32992_c0_g1,TRINITY_DN5469_c0_g1,TRINITY_DN4297_c0_g1,TRINITY_DN2156_c0_g1,TRINITY_DN7564_c0_g1,TRINITY_DN29019_c0_g1,TRINITY_DN15118_c0_g2,TRINITY_DN19821_c0_g1,TRINITY_DN23097_c0_g1,TRINITY_DN116161_c0_g2,TRINITY_DN375_c0_g1,TRINITY_DN21849_c0_g1,TRINITY_DN67379_c0_g1,TRINITY_DN7594_c0_g1,TRINITY_DN10108_c0_g1,TRINITY_DN10665_c1_g1,TRINITY_DN682_c0_g1,TRINITY_DN119623_c0_g1,TRINITY_DN104642_c0_g1,TRINITY_DN8497_c1_g1,TRINITY_DN18836_c0_g1,TRINITY_DN94407_c0_g1,TRINITY_DN34380_c2_g2,TRINITY_DN11610_c0_g1,TRINITY_DN8216_c1_g1,TRINITY_DN9045_c0_g2,TRINITY_DN16489_c0_g1,TRINITY_DN176689_c0_g1,TRINITY_DN27441_c0_g1,TRINITY_DN2570_c1_g1,TRINITY_DN17671_c0_g1,TRINITY_DN73513_c2_g1,TRINITY_DN2490_c1_g1,TRINITY_DN11072_c1_g1,TRINITY_DN10794_c0_g1,TRINITY_DN8735_c0_g1,TRINITY_DN58876_c0_g1,TRINITY_DN18296_c0_g1,TRINITY_DN10849_c1_g1,TRINITY_DN912_c4_g1,TRINITY_DN7474_c0_g1,TRINITY_DN15886_c0_g1,TRINITY_DN1605_c0_g1,TRINITY_DN191787_c0_g1,TRINITY_DN2786_c0_g1,TRINITY_DN60627_c0_g1,TRINITY_DN55263_c0_g1,TRINITY_DN21047_c0_g1,TRINITY_DN9772_c0_g1,TRINITY_DN52088_c0_g1,TRINITY_DN70377_c0_g1,TRINITY_DN2552_c0_g1,TRINITY_DN67347_c0_g2,TRINITY_DN188371_c0_g1,TRINITY_DN169392_c0_g1,TRINITY_DN1075_c0_g1,TRINITY_DN96653_c0_g1,TRINITY_DN87606_c0_g1,TRINITY_DN34928_c1_g1,TRINITY_DN61060_c0_g1,TRINITY_DN15349_c0_g1,TRINITY_DN16094_c0_g1,TRINITY_DN1732_c0_g1,TRINITY_DN8602_c0_g1,TRINITY_DN33310_c0_g1,TRINITY_DN118815_c0_g1,TRINITY_DN124638_c0_g1,TRINITY_DN83741_c0_g1,TRINITY_DN33848_c0_g1,TRINITY_DN9767_c0_g1,TRINITY_DN12811_c5_g1,TRINITY_DN33142_c0_g1,TRINITY_DN71470_c0_g2,TRINITY_DN17962_c0_g1,TRINITY_DN85835_c0_g1,TRINITY_DN93615_c0_g1,TRINITY_DN5906_c0_g1,TRINITY_DN2337_c2_g2,TRINITY_DN8450_c0_g1,TRINITY_DN11324_c0_g1,TRINITY_DN9797_c0_g1,TRINITY_DN5099_c1_g1,TRINITY_DN50303_c0_g1,TRINITY_DN20269_c0_g2,TRINITY_DN83029_c0_g5,TRINITY_DN101029_c0_g1,TRINITY_DN45246_c0_g1,TRINITY_DN28976_c0_g1,TRINITY_DN105975_c1_g1,TRINITY_DN4018_c0_g1,TRINITY_DN6949_c0_g1,TRINITY_DN9907_c0_g1,TRINITY_DN60729_c0_g1,TRINITY_DN37878_c0_g1,TRINITY_DN33187_c0_g1,TRINITY_DN90147_c0_g2,TRINITY_DN62954_c0_g1,TRINITY_DN264_c0_g1,TRINITY_DN149567_c0_g2,TRINITY_DN11613_c0_g2,TRINITY_DN79338_c0_g1,TRINITY_DN2423_c0_g1,TRINITY_DN56822_c0_g1,TRINITY_DN2730_c0_g1,TRINITY_DN43248_c0_g1,TRINITY_DN9394_c0_g1,TRINITY_DN1627_c1_g1,TRINITY_DN101423_c0_g1,TRINITY_DN51151_c0_g2,TRINITY_DN235_c1_g1,TRINITY_DN19806_c0_g1,TRINITY_DN1062_c0_g1,TRINITY_DN5603_c0_g1,TRINITY_DN3518_c0_g1,TRINITY_DN930_c0_g1,TRINITY_DN5796_c0_g1,TRINITY_DN40700_c0_g1,TRINITY_DN4675_c0_g2,TRINITY_DN32266_c0_g1,TRINITY_DN7012_c0_g1,TRINITY_DN66859_c0_g1,TRINITY_DN36990_c0_g1,TRINITY_DN22643_c0_g1,TRINITY_DN45811_c0_g1,TRINITY_DN123974_c0_g1,TRINITY_DN8737_c0_g1,TRINITY_DN2673_c0_g1,TRINITY_DN1832_c0_g1,TRINITY_DN5371_c3_g1,TRINITY_DN10525_c0_g1,TRINITY_DN57154_c0_g1,TRINITY_DN3573_c0_g1,TRINITY_DN75040_c0_g1,TRINITY_DN35504_c0_g1,TRINITY_DN15757_c0_g1,TRINITY_DN1984_c0_g1,TRINITY_DN25449_c0_g1,TRINITY_DN26207_c0_g1,TRINITY_DN129265_c0_g1,TRINITY_DN160446_c0_g1,TRINITY_DN24200_c0_g1,TRINITY_DN27175_c0_g1,TRINITY_DN86785_c0_g2,TRINITY_DN123346_c0_g1,TRINITY_DN41782_c0_g1,TRINITY_DN2742_c0_g1,TRINITY_DN63068_c0_g1,TRINITY_DN113674_c0_g1,TRINITY_DN25506_c0_g2,TRINITY_DN9676_c0_g2,TRINITY_DN30055_c0_g1,TRINITY_DN9051_c0_g1,TRINITY_DN189359_c0_g1,TRINITY_DN65_c0_g1,TRINITY_DN151111_c0_g1,TRINITY_DN47876_c0_g1,TRINITY_DN58255_c0_g2,TRINITY_DN5115_c0_g1,TRINITY_DN35331_c0_g1,TRINITY_DN112749_c0_g1,TRINITY_DN896_c0_g1,TRINITY_DN35863_c0_g1,TRINITY_DN1064_c2_g1,TRINITY_DN7179_c1_g1,TRINITY_DN177030_c0_g1,TRINITY_DN114855_c0_g2,TRINITY_DN48033_c0_g1,TRINITY_DN92903_c0_g1,TRINITY_DN26846_c0_g1,TRINITY_DN117297_c0_g1,TRINITY_DN91369_c0_g1,TRINITY_DN16950_c0_g1,TRINITY_DN46281_c0_g1,TRINITY_DN1763_c8_g1,TRINITY_DN131541_c0_g2,TRINITY_DN3245_c5_g1,TRINITY_DN8794_c0_g1,TRINITY_DN870_c0_g1,TRINITY_DN1263_c0_g1,TRINITY_DN7388_c0_g2,TRINITY_DN205_c1_g1,TRINITY_DN1362_c0_g1,TRINITY_DN19208_c0_g1,TRINITY_DN120194_c0_g1,TRINITY_DN51379_c0_g1,TRINITY_DN3778_c0_g1,TRINITY_DN10850_c0_g1,TRINITY_DN34280_c0_g2,TRINITY_DN22554_c0_g1,TRINITY_DN29860_c0_g1,TRINITY_DN9064_c0_g1,TRINITY_DN22487_c0_g1,TRINITY_DN11858_c0_g1,TRINITY_DN52575_c0_g1,TRINITY_DN52384_c0_g1,TRINITY_DN42265_c0_g2,TRINITY_DN16431_c0_g1,TRINITY_DN45263_c0_g1,TRINITY_DN8236_c0_g1,TRINITY_DN38691_c0_g1,TRINITY_DN25013_c0_g1,TRINITY_DN107832_c0_g1,TRINITY_DN166113_c0_g1,TRINITY_DN123233_c0_g2,TRINITY_DN145147_c0_g1,TRINITY_DN109602_c1_g1,TRINITY_DN11339_c0_g1,TRINITY_DN28346_c0_g1,TRINITY_DN41929_c0_g2,TRINITY_DN17558_c0_g1,TRINITY_DN94316_c0_g1,TRINITY_DN114938_c0_g1,TRINITY_DN115741_c0_g1,TRINITY_DN2842_c0_g1,TRINITY_DN66114_c0_g1,TRINITY_DN44025_c0_g1,TRINITY_DN11930_c1_g1,TRINITY_DN19452_c0_g1,TRINITY_DN90204_c0_g2,TRINITY_DN178_c0_g1,TRINITY_DN19672_c4_g1,TRINITY_DN58063_c0_g2,TRINITY_DN2431_c0_g1,TRINITY_DN2728_c3_g1,TRINITY_DN60929_c1_g1,TRINITY_DN148227_c0_g1,TRINITY_DN1485_c2_g1,TRINITY_DN9756_c0_g1,TRINITY_DN8210_c0_g1,TRINITY_DN20573_c0_g1,TRINITY_DN13149_c1_g1,TRINITY_DN70259_c0_g1,TRINITY_DN36495_c0_g1,TRINITY_DN20199_c0_g1,TRINITY_DN18294_c0_g1,TRINITY_DN95524_c0_g1,TRINITY_DN131567_c0_g1,TRINITY_DN17786_c0_g1,TRINITY_DN5102_c0_g1,TRINITY_DN28855_c0_g1,TRINITY_DN3927_c1_g2,TRINITY_DN51292_c0_g1,TRINITY_DN11872_c0_g1,TRINITY_DN175217_c0_g1,TRINITY_DN5639_c0_g1,TRINITY_DN25833_c0_g1,TRINITY_DN76888_c0_g1,TRINITY_DN10049_c0_g1,TRINITY_DN6598_c0_g2,TRINITY_DN19623_c1_g1,TRINITY_DN11274_c0_g1,TRINITY_DN103110_c0_g1,TRINITY_DN2496_c0_g1,TRINITY_DN168780_c0_g1,TRINITY_DN25703_c0_g1,TRINITY_DN12289_c0_g1,TRINITY_DN67483_c1_g1,TRINITY_DN64008_c0_g1,TRINITY_DN80047_c0_g1,TRINITY_DN59438_c0_g1,TRINITY_DN108216_c0_g3,TRINITY_DN21583_c0_g1,TRINITY_DN3881_c3_g1,TRINITY_DN11_c2_g2,TRINITY_DN185217_c0_g1,TRINITY_DN99947_c0_g1,TRINITY_DN702_c1_g1,TRINITY_DN34728_c0_g1,TRINITY_DN193313_c0_g1,TRINITY_DN22194_c0_g1,TRINITY_DN52147_c1_g1,TRINITY_DN32871_c0_g1,TRINITY_DN83469_c0_g2,TRINITY_DN50029_c0_g3,TRINITY_DN15657_c2_g1,TRINITY_DN61793_c0_g2,TRINITY_DN15806_c0_g1,TRINITY_DN39797_c0_g1,TRINITY_DN38441_c0_g2,TRINITY_DN30494_c0_g1,TRINITY_DN39830_c0_g1,TRINITY_DN47772_c0_g4,TRINITY_DN5668_c0_g1,TRINITY_DN15395_c0_g1,TRINITY_DN81540_c1_g1,TRINITY_DN17892_c0_g1,TRINITY_DN5757_c0_g1,TRINITY_DN87365_c0_g1,TRINITY_DN16409_c0_g1,TRINITY_DN12069_c0_g1,TRINITY_DN3505_c6_g1,TRINITY_DN59825_c0_g1,TRINITY_DN8013_c0_g2,TRINITY_DN22708_c0_g1,TRINITY_DN181170_c0_g1,TRINITY_DN71748_c0_g2,TRINITY_DN55582_c0_g1,TRINITY_DN9485_c0_g1,TRINITY_DN5528_c0_g1,TRINITY_DN5086_c1_g1,TRINITY_DN1324_c0_g1,TRINITY_DN181912_c0_g1,TRINITY_DN168800_c0_g1,TRINITY_DN1170_c0_g1,TRINITY_DN11346_c0_g2,TRINITY_DN3148_c0_g1,TRINITY_DN44234_c0_g3,TRINITY_DN948_c0_g2,TRINITY_DN40628_c0_g1,TRINITY_DN130794_c0_g1,TRINITY_DN5776_c3_g1,TRINITY_DN50034_c0_g3,TRINITY_DN312_c0_g2,TRINITY_DN96979_c0_g1,TRINITY_DN36352_c0_g1,TRINITY_DN76814_c0_g2,TRINITY_DN20767_c0_g1,TRINITY_DN177384_c0_g1,TRINITY_DN17597_c0_g1,TRINITY_DN847_c0_g1,TRINITY_DN2818_c1_g1,TRINITY_DN29690_c0_g1,TRINITY_DN14388_c0_g1,TRINITY_DN128356_c0_g2,TRINITY_DN10002_c2_g1,TRINITY_DN3408_c0_g1,TRINITY_DN20800_c1_g1,TRINITY_DN58345_c0_g1,TRINITY_DN124_c1_g1,TRINITY_DN13847_c0_g1,TRINITY_DN28543_c0_g1,TRINITY_DN62346_c0_g1,TRINITY_DN5681_c0_g1,TRINITY_DN175086_c0_g1,TRINITY_DN3844_c0_g1,TRINITY_DN4855_c0_g1,TRINITY_DN49774_c0_g1,TRINITY_DN7677_c0_g1,TRINITY_DN13170_c0_g1,TRINITY_DN6885_c0_g1,TRINITY_DN66023_c0_g1,TRINITY_DN34700_c2_g1,TRINITY_DN8504_c0_g1,TRINITY_DN41018_c0_g1,TRINITY_DN27103_c0_g1,TRINITY_DN4594_c0_g2,TRINITY_DN113508_c0_g1,TRINITY_DN897_c1_g1,TRINITY_DN61655_c0_g1,TRINITY_DN11_c2_g1,TRINITY_DN38254_c0_g1,TRINITY_DN10157_c1_g2,TRINITY_DN59199_c0_g2,TRINITY_DN40091_c0_g1,TRINITY_DN29380_c0_g1,TRINITY_DN4755_c0_g1,TRINITY_DN26758_c0_g1,TRINITY_DN10114_c0_g2,TRINITY_DN15614_c0_g1,TRINITY_DN152172_c0_g1,TRINITY_DN7005_c0_g1,TRINITY_DN45756_c0_g1,TRINITY_DN9154_c1_g1,TRINITY_DN167762_c0_g1,TRINITY_DN2632_c1_g2,TRINITY_DN5386_c1_g1,TRINITY_DN44956_c0_g1,TRINITY_DN100794_c0_g1,TRINITY_DN27090_c0_g1,TRINITY_DN13284_c0_g1,TRINITY_DN172446_c0_g1,TRINITY_DN110511_c0_g2,TRINITY_DN75904_c0_g1,TRINITY_DN29611_c0_g1,TRINITY_DN55148_c0_g1,TRINITY_DN1208_c0_g1,TRINITY_DN69066_c0_g1,TRINITY_DN31906_c1_g1,TRINITY_DN81719_c0_g2,TRINITY_DN180171_c0_g1,TRINITY_DN9223_c0_g1,TRINITY_DN4185_c0_g1,TRINITY_DN4030_c1_g1,TRINITY_DN54180_c0_g2,TRINITY_DN180448_c0_g1,TRINITY_DN17877_c0_g1,TRINITY_DN344_c1_g1,TRINITY_DN57176_c0_g1,TRINITY_DN13882_c0_g1,TRINITY_DN107930_c0_g1,TRINITY_DN8549_c1_g1,TRINITY_DN140907_c0_g2,TRINITY_DN61941_c1_g3,TRINITY_DN14666_c0_g2,TRINITY_DN13378_c0_g3,TRINITY_DN24787_c0_g1,TRINITY_DN25512_c0_g1,TRINITY_DN47532_c0_g1,TRINITY_DN115559_c0_g4,TRINITY_DN4723_c0_g1,TRINITY_DN64439_c0_g1,TRINITY_DN22411_c0_g1,TRINITY_DN55381_c1_g2,TRINITY_DN6189_c0_g1,TRINITY_DN66159_c0_g1,TRINITY_DN7108_c0_g1,TRINITY_DN59791_c0_g2,TRINITY_DN62183_c0_g1,TRINITY_DN2610_c0_g1,TRINITY_DN113578_c0_g2,TRINITY_DN46807_c0_g2,TRINITY_DN23217_c0_g1,TRINITY_DN136419_c0_g1,TRINITY_DN13765_c0_g1,TRINITY_DN44080_c0_g4,TRINITY_DN15524_c0_g2,TRINITY_DN74684_c1_g1,TRINITY_DN662_c3_g1,TRINITY_DN2398_c0_g1,TRINITY_DN40584_c0_g1,TRINITY_DN12225_c1_g1,TRINITY_DN3588_c0_g1,TRINITY_DN19106_c0_g1,TRINITY_DN8617_c0_g1,TRINITY_DN4857_c0_g1,TRINITY_DN32350_c0_g1,TRINITY_DN4354_c0_g1,TRINITY_DN26163_c0_g1,TRINITY_DN59890_c0_g1,TRINITY_DN18968_c0_g1,TRINITY_DN117987_c0_g1,TRINITY_DN22519_c0_g1,TRINITY_DN1404_c0_g1,TRINITY_DN20644_c0_g1,TRINITY_DN21315_c0_g1,TRINITY_DN51257_c0_g1,TRINITY_DN3936_c0_g1,TRINITY_DN7126_c0_g1,TRINITY_DN49825_c0_g1,TRINITY_DN6859_c0_g1,TRINITY_DN4993_c1_g1,TRINITY_DN14202_c2_g1,TRINITY_DN24839_c1_g1,TRINITY_DN3586_c1_g1,TRINITY_DN45950_c0_g3,TRINITY_DN104648_c0_g1,TRINITY_DN17016_c0_g1,TRINITY_DN36420_c0_g1,TRINITY_DN106189_c0_g1,TRINITY_DN6261_c1_g1,TRINITY_DN11484_c0_g1,TRINITY_DN152423_c0_g1,TRINITY_DN76525_c0_g1,TRINITY_DN43287_c0_g1,TRINITY_DN61975_c0_g1,TRINITY_DN2654_c0_g1,TRINITY_DN6787_c0_g1,TRINITY_DN3204_c0_g1,TRINITY_DN952_c1_g1,TRINITY_DN23791_c0_g1,TRINITY_DN69942_c0_g3,TRINITY_DN9546_c0_g1,TRINITY_DN6637_c0_g1,TRINITY_DN56421_c1_g1,TRINITY_DN1846_c1_g1,TRINITY_DN47980_c0_g2,TRINITY_DN733_c0_g1,TRINITY_DN189085_c0_g1,TRINITY_DN134569_c0_g1,TRINITY_DN19530_c0_g1,TRINITY_DN25466_c0_g1,TRINITY_DN24278_c0_g1,TRINITY_DN5764_c5_g1,TRINITY_DN7380_c0_g2,TRINITY_DN199_c1_g1,TRINITY_DN90816_c0_g1,TRINITY_DN47481_c0_g3,TRINITY_DN85714_c0_g1,TRINITY_DN4391_c0_g1,TRINITY_DN41618_c3_g1,TRINITY_DN50074_c0_g2,TRINITY_DN57156_c0_g1,TRINITY_DN7522_c0_g1,TRINITY_DN7692_c0_g1,TRINITY_DN19409_c0_g2,TRINITY_DN12571_c0_g1,TRINITY_DN36658_c1_g2,TRINITY_DN7382_c0_g1,TRINITY_DN32168_c0_g1,TRINITY_DN42143_c0_g1,TRINITY_DN66814_c0_g1,TRINITY_DN63953_c0_g1,TRINITY_DN106419_c0_g1,TRINITY_DN12311_c0_g1,TRINITY_DN94894_c0_g1,TRINITY_DN99273_c0_g1,TRINITY_DN35945_c0_g1,TRINITY_DN120490_c0_g1,TRINITY_DN36397_c0_g1,TRINITY_DN121700_c0_g1,TRINITY_DN740_c1_g1,TRINITY_DN4312_c0_g2,TRINITY_DN4388_c0_g1,TRINITY_DN132443_c0_g1,TRINITY_DN36942_c0_g1,TRINITY_DN38828_c1_g1,TRINITY_DN40844_c0_g1,TRINITY_DN28674_c0_g1,TRINITY_DN7704_c0_g1,TRINITY_DN24026_c0_g1,TRINITY_DN11158_c0_g1,TRINITY_DN152355_c0_g1,TRINITY_DN222_c0_g1,TRINITY_DN29074_c0_g1,TRINITY_DN34423_c1_g1,TRINITY_DN38577_c0_g1,TRINITY_DN122559_c0_g1,TRINITY_DN60544_c0_g1,TRINITY_DN19734_c0_g1,TRINITY_DN11468_c1_g1,TRINITY_DN30011_c1_g1,TRINITY_DN12680_c0_g1,TRINITY_DN62109_c0_g1,TRINITY_DN94995_c0_g1,TRINITY_DN5679_c2_g1,TRINITY_DN5377_c3_g3,TRINITY_DN11415_c0_g1,TRINITY_DN47_c4_g1,TRINITY_DN48495_c1_g1,TRINITY_DN58983_c0_g1,TRINITY_DN2600_c3_g1,TRINITY_DN118381_c0_g1,TRINITY_DN95411_c1_g1,TRINITY_DN2909_c0_g1,TRINITY_DN47200_c0_g1,TRINITY_DN2869_c0_g1,TRINITY_DN68510_c0_g2,TRINITY_DN21575_c0_g1,TRINITY_DN26375_c0_g1,TRINITY_DN16526_c0_g1,TRINITY_DN60452_c0_g1,TRINITY_DN47345_c0_g1,TRINITY_DN32851_c0_g1,TRINITY_DN14920_c0_g2,TRINITY_DN15930_c0_g3,TRINITY_DN3219_c0_g2,TRINITY_DN26101_c0_g2,TRINITY_DN38421_c0_g1,TRINITY_DN3510_c0_g1,TRINITY_DN2167_c0_g1,TRINITY_DN2738_c0_g1,TRINITY_DN132136_c0_g1,TRINITY_DN60914_c0_g1,TRINITY_DN41788_c0_g1,TRINITY_DN227_c2_g1,TRINITY_DN124198_c0_g2,TRINITY_DN2952_c0_g1,TRINITY_DN60104_c0_g1,TRINITY_DN130893_c0_g1,TRINITY_DN9487_c0_g1,TRINITY_DN90114_c0_g1,TRINITY_DN14249_c0_g1,TRINITY_DN63239_c0_g3,TRINITY_DN38435_c1_g1,TRINITY_DN3621_c0_g1,TRINITY_DN91414_c0_g1,TRINITY_DN4140_c0_g1,TRINITY_DN11596_c0_g1,TRINITY_DN39269_c0_g1,TRINITY_DN8462_c0_g1,TRINITY_DN120182_c0_g1,TRINITY_DN39244_c0_g1,TRINITY_DN3416_c0_g1,TRINITY_DN47858_c0_g1,TRINITY_DN51784_c0_g1,TRINITY_DN16467_c0_g1,TRINITY_DN8492_c0_g1,TRINITY_DN8176_c0_g1,TRINITY_DN29791_c0_g1,TRINITY_DN38258_c0_g1,TRINITY_DN59693_c0_g1,TRINITY_DN16542_c0_g2,TRINITY_DN73853_c0_g1,TRINITY_DN793_c0_g1,TRINITY_DN34219_c0_g2,TRINITY_DN69614_c0_g1,TRINITY_DN142176_c0_g1,TRINITY_DN91652_c0_g1,TRINITY_DN2826_c0_g1,TRINITY_DN14718_c0_g1,TRINITY_DN113517_c0_g1,TRINITY_DN58991_c0_g1,TRINITY_DN2757_c2_g1,TRINITY_DN93357_c0_g1,TRINITY_DN6740_c0_g1,TRINITY_DN40354_c0_g2,TRINITY_DN114242_c0_g1,TRINITY_DN103033_c0_g1,TRINITY_DN16805_c0_g1,TRINITY_DN30440_c0_g1,TRINITY_DN58691_c0_g1,TRINITY_DN21084_c0_g1,TRINITY_DN11026_c0_g1,TRINITY_DN14399_c0_g3,TRINITY_DN160918_c0_g1,TRINITY_DN5876_c1_g1,TRINITY_DN32575_c0_g1,TRINITY_DN143324_c0_g1,TRINITY_DN78050_c0_g1,TRINITY_DN148460_c0_g1,TRINITY_DN17782_c0_g1,TRINITY_DN36899_c0_g1,TRINITY_DN140523_c0_g2,TRINITY_DN126769_c0_g1,TRINITY_DN21804_c1_g1,TRINITY_DN62538_c0_g2,TRINITY_DN53588_c0_g1,TRINITY_DN10605_c0_g1,TRINITY_DN2503_c0_g1,TRINITY_DN9432_c0_g1,TRINITY_DN2726_c0_g1,TRINITY_DN162243_c0_g1,TRINITY_DN12103_c0_g1,TRINITY_DN847_c0_g2,TRINITY_DN18223_c0_g1,TRINITY_DN9120_c1_g1,TRINITY_DN81139_c0_g1,TRINITY_DN118201_c2_g1,TRINITY_DN5776_c1_g1,TRINITY_DN37722_c0_g2,TRINITY_DN1631_c0_g3,TRINITY_DN50774_c0_g1,TRINITY_DN67338_c1_g1,TRINITY_DN312_c0_g1,TRINITY_DN73606_c0_g1,TRINITY_DN57691_c0_g1,TRINITY_DN73507_c0_g2,TRINITY_DN156243_c0_g1,TRINITY_DN66279_c0_g1,TRINITY_DN49242_c0_g1,TRINITY_DN4954_c0_g1,TRINITY_DN3881_c1_g1,TRINITY_DN3945_c0_g1,TRINITY_DN22597_c0_g1,TRINITY_DN9100_c0_g1,TRINITY_DN125911_c0_g1,TRINITY_DN48858_c0_g1,TRINITY_DN23709_c0_g1,TRINITY_DN7684_c0_g1,TRINITY_DN1216_c0_g1,TRINITY_DN11755_c1_g1,TRINITY_DN159970_c0_g1,TRINITY_DN2523_c1_g1,TRINITY_DN35496_c0_g1,TRINITY_DN49869_c0_g1,TRINITY_DN163257_c0_g1,TRINITY_DN73332_c0_g1,TRINITY_DN70615_c0_g1,TRINITY_DN30389_c0_g1</t>
  </si>
  <si>
    <t>GO:0051179</t>
  </si>
  <si>
    <t>localization</t>
  </si>
  <si>
    <t>TRINITY_DN101_c0_g1,TRINITY_DN2905_c0_g1,TRINITY_DN57477_c0_g1,TRINITY_DN49941_c0_g1,TRINITY_DN174156_c0_g1,TRINITY_DN1883_c0_g1,TRINITY_DN8996_c2_g1,TRINITY_DN27585_c0_g1,TRINITY_DN45099_c0_g1,TRINITY_DN1399_c0_g2,TRINITY_DN2895_c0_g1,TRINITY_DN81746_c0_g2,TRINITY_DN31360_c0_g1,TRINITY_DN148623_c0_g1,TRINITY_DN63477_c0_g1,TRINITY_DN34380_c0_g1,TRINITY_DN44008_c0_g1,TRINITY_DN24964_c0_g1,TRINITY_DN7114_c0_g2,TRINITY_DN41731_c2_g1,TRINITY_DN179757_c0_g1,TRINITY_DN75462_c0_g1,TRINITY_DN7871_c0_g1,TRINITY_DN9559_c0_g4,TRINITY_DN12015_c0_g1,TRINITY_DN53459_c0_g2,TRINITY_DN12399_c1_g1,TRINITY_DN12378_c0_g1,TRINITY_DN18301_c0_g1,TRINITY_DN33173_c0_g2,TRINITY_DN51024_c0_g1,TRINITY_DN40320_c0_g1,TRINITY_DN53340_c0_g2,TRINITY_DN47773_c0_g2,TRINITY_DN26748_c0_g1,TRINITY_DN1345_c0_g1,TRINITY_DN84995_c0_g1,TRINITY_DN64429_c0_g3,TRINITY_DN105067_c0_g1,TRINITY_DN1588_c0_g1,TRINITY_DN125951_c0_g1,TRINITY_DN91376_c0_g1,TRINITY_DN82609_c0_g1,TRINITY_DN44462_c0_g1,TRINITY_DN38963_c0_g2,TRINITY_DN24519_c0_g1,TRINITY_DN561_c1_g1,TRINITY_DN48750_c0_g1,TRINITY_DN29795_c0_g1,TRINITY_DN36600_c0_g1,TRINITY_DN41208_c0_g1,TRINITY_DN61546_c0_g5,TRINITY_DN37663_c0_g2,TRINITY_DN77720_c0_g1,TRINITY_DN44024_c0_g3,TRINITY_DN7771_c0_g1,TRINITY_DN3845_c0_g1,TRINITY_DN1028_c0_g1,TRINITY_DN32479_c0_g1,TRINITY_DN13269_c0_g1,TRINITY_DN6110_c0_g1,TRINITY_DN58894_c0_g1,TRINITY_DN17592_c0_g1,TRINITY_DN176292_c0_g1,TRINITY_DN1633_c0_g1,TRINITY_DN5787_c0_g1,TRINITY_DN41909_c0_g1,TRINITY_DN21048_c0_g1,TRINITY_DN9003_c0_g1,TRINITY_DN2765_c0_g1,TRINITY_DN19223_c0_g1,TRINITY_DN85203_c0_g1,TRINITY_DN43400_c0_g1,TRINITY_DN14345_c0_g2,TRINITY_DN7640_c0_g1,TRINITY_DN48165_c0_g1,TRINITY_DN57091_c0_g1,TRINITY_DN10107_c0_g1,TRINITY_DN16443_c0_g1,TRINITY_DN79050_c0_g1,TRINITY_DN50062_c0_g1,TRINITY_DN56853_c0_g1,TRINITY_DN59079_c0_g4,TRINITY_DN65112_c0_g3,TRINITY_DN75451_c0_g1,TRINITY_DN39546_c0_g1,TRINITY_DN18029_c0_g2,TRINITY_DN16685_c1_g1,TRINITY_DN9561_c2_g1,TRINITY_DN159542_c0_g1,TRINITY_DN4023_c0_g1,TRINITY_DN68081_c0_g1,TRINITY_DN102532_c0_g1,TRINITY_DN29331_c2_g1,TRINITY_DN1325_c0_g1,TRINITY_DN24797_c0_g1,TRINITY_DN1046_c1_g1,TRINITY_DN2588_c0_g2,TRINITY_DN86270_c0_g1,TRINITY_DN24700_c0_g1,TRINITY_DN83560_c1_g3,TRINITY_DN11829_c0_g1,TRINITY_DN3693_c0_g1,TRINITY_DN3706_c0_g1,TRINITY_DN437_c0_g1,TRINITY_DN12862_c0_g1,TRINITY_DN69157_c0_g1,TRINITY_DN40594_c0_g1,TRINITY_DN6758_c0_g1,TRINITY_DN178061_c0_g2,TRINITY_DN517_c0_g1,TRINITY_DN77348_c0_g1,TRINITY_DN158577_c0_g1,TRINITY_DN1147_c0_g1,TRINITY_DN72244_c0_g1,TRINITY_DN52656_c0_g1,TRINITY_DN37646_c0_g2,TRINITY_DN73911_c0_g1,TRINITY_DN71222_c0_g1,TRINITY_DN1045_c0_g1,TRINITY_DN27164_c0_g1,TRINITY_DN67051_c0_g1,TRINITY_DN2946_c0_g1,TRINITY_DN3521_c0_g2,TRINITY_DN736_c0_g1,TRINITY_DN74872_c0_g1,TRINITY_DN2512_c0_g1,TRINITY_DN15242_c0_g1,TRINITY_DN3271_c0_g1,TRINITY_DN68408_c0_g1,TRINITY_DN5358_c0_g1,TRINITY_DN11125_c0_g1,TRINITY_DN22478_c0_g1,TRINITY_DN166973_c0_g1,TRINITY_DN3185_c4_g1,TRINITY_DN1839_c0_g2,TRINITY_DN978_c1_g1,TRINITY_DN22364_c0_g1,TRINITY_DN150393_c0_g1,TRINITY_DN3087_c4_g1,TRINITY_DN76055_c0_g1,TRINITY_DN16243_c0_g1,TRINITY_DN82953_c0_g1,TRINITY_DN97183_c0_g1,TRINITY_DN94914_c0_g1,TRINITY_DN125902_c0_g1,TRINITY_DN11369_c1_g1,TRINITY_DN35748_c0_g1,TRINITY_DN61546_c0_g4,TRINITY_DN14539_c0_g1,TRINITY_DN5524_c0_g1,TRINITY_DN13776_c0_g1,TRINITY_DN152369_c0_g1,TRINITY_DN5616_c0_g1,TRINITY_DN51790_c0_g1,TRINITY_DN60693_c0_g1,TRINITY_DN10269_c0_g1,TRINITY_DN81175_c0_g1,TRINITY_DN10244_c0_g1,TRINITY_DN11494_c0_g1,TRINITY_DN1471_c0_g1,TRINITY_DN118083_c0_g1,TRINITY_DN10059_c0_g1,TRINITY_DN49066_c0_g1,TRINITY_DN28669_c0_g1,TRINITY_DN94156_c0_g1,TRINITY_DN64656_c0_g1,TRINITY_DN3965_c1_g1,TRINITY_DN6185_c0_g1,TRINITY_DN172569_c0_g1,TRINITY_DN3365_c0_g2,TRINITY_DN2643_c0_g1,TRINITY_DN3914_c0_g1,TRINITY_DN102427_c0_g1,TRINITY_DN18368_c0_g1,TRINITY_DN25387_c0_g1,TRINITY_DN55484_c0_g1,TRINITY_DN54193_c0_g1,TRINITY_DN46751_c0_g1,TRINITY_DN1898_c0_g2,TRINITY_DN1621_c0_g1,TRINITY_DN75143_c0_g1,TRINITY_DN24056_c0_g2,TRINITY_DN82261_c0_g1,TRINITY_DN34249_c0_g1,TRINITY_DN53740_c0_g1,TRINITY_DN13005_c0_g1,TRINITY_DN1510_c0_g1,TRINITY_DN19298_c0_g1,TRINITY_DN52726_c0_g1,TRINITY_DN89110_c0_g1,TRINITY_DN20637_c0_g1,TRINITY_DN13190_c0_g1,TRINITY_DN31882_c0_g1,TRINITY_DN27605_c0_g3,TRINITY_DN175409_c0_g1,TRINITY_DN46332_c0_g1,TRINITY_DN73422_c0_g1,TRINITY_DN12021_c0_g1,TRINITY_DN200_c0_g1,TRINITY_DN1327_c0_g1,TRINITY_DN108876_c0_g1,TRINITY_DN13786_c0_g1,TRINITY_DN875_c1_g1,TRINITY_DN21131_c0_g1,TRINITY_DN9356_c0_g1,TRINITY_DN48993_c0_g1,TRINITY_DN28741_c0_g1,TRINITY_DN192_c0_g1,TRINITY_DN12074_c0_g1,TRINITY_DN119508_c0_g1,TRINITY_DN6088_c0_g1,TRINITY_DN67973_c0_g1,TRINITY_DN14405_c0_g1,TRINITY_DN39478_c0_g1,TRINITY_DN53950_c0_g2,TRINITY_DN14970_c0_g1,TRINITY_DN14069_c0_g1,TRINITY_DN85978_c0_g1,TRINITY_DN7995_c0_g1,TRINITY_DN102297_c0_g1,TRINITY_DN25908_c0_g1,TRINITY_DN14261_c0_g2,TRINITY_DN63046_c1_g1,TRINITY_DN18484_c0_g1,TRINITY_DN20299_c3_g1,TRINITY_DN54646_c0_g1,TRINITY_DN127195_c0_g2,TRINITY_DN31317_c0_g1,TRINITY_DN52577_c0_g2,TRINITY_DN30335_c0_g1,TRINITY_DN1316_c0_g2,TRINITY_DN128626_c0_g1,TRINITY_DN59941_c0_g1,TRINITY_DN45170_c0_g1,TRINITY_DN545_c1_g1,TRINITY_DN166712_c0_g2,TRINITY_DN70222_c0_g1,TRINITY_DN47995_c0_g1,TRINITY_DN54946_c0_g1,TRINITY_DN6695_c0_g1,TRINITY_DN82272_c0_g1,TRINITY_DN50343_c0_g1,TRINITY_DN104064_c0_g1,TRINITY_DN12923_c0_g1,TRINITY_DN88917_c0_g2,TRINITY_DN16759_c0_g1,TRINITY_DN5810_c0_g1,TRINITY_DN54166_c0_g1,TRINITY_DN13933_c0_g1,TRINITY_DN76313_c0_g2,TRINITY_DN30064_c0_g1,TRINITY_DN9431_c0_g1,TRINITY_DN64800_c0_g2,TRINITY_DN17213_c0_g1,TRINITY_DN14723_c0_g2,TRINITY_DN126105_c0_g1,TRINITY_DN13471_c0_g2,TRINITY_DN11244_c0_g1,TRINITY_DN97330_c0_g1,TRINITY_DN120648_c0_g1,TRINITY_DN11059_c0_g1,TRINITY_DN38933_c0_g1,TRINITY_DN10079_c0_g1,TRINITY_DN20520_c0_g1,TRINITY_DN134696_c0_g1,TRINITY_DN65107_c0_g1,TRINITY_DN15537_c0_g1,TRINITY_DN3367_c0_g2,TRINITY_DN3904_c0_g2,TRINITY_DN74326_c0_g1,TRINITY_DN1615_c2_g1,TRINITY_DN4544_c0_g1,TRINITY_DN35723_c0_g1,TRINITY_DN136972_c0_g1,TRINITY_DN42049_c0_g2,TRINITY_DN60961_c1_g1,TRINITY_DN142210_c0_g1,TRINITY_DN125201_c0_g1,TRINITY_DN8491_c0_g1,TRINITY_DN27080_c0_g1,TRINITY_DN4261_c1_g1,TRINITY_DN6668_c0_g1,TRINITY_DN30333_c0_g1,TRINITY_DN7749_c0_g3,TRINITY_DN25568_c0_g1,TRINITY_DN18587_c0_g1,TRINITY_DN21079_c1_g1,TRINITY_DN89608_c0_g1,TRINITY_DN35683_c0_g1,TRINITY_DN106519_c0_g1,TRINITY_DN16789_c0_g1,TRINITY_DN155285_c0_g1,TRINITY_DN72996_c0_g2,TRINITY_DN12332_c3_g1,TRINITY_DN7808_c0_g1,TRINITY_DN102446_c0_g1,TRINITY_DN57643_c0_g1,TRINITY_DN9358_c1_g1,TRINITY_DN31410_c0_g2,TRINITY_DN167351_c0_g1,TRINITY_DN2673_c2_g2,TRINITY_DN201_c1_g1,TRINITY_DN12091_c0_g2,TRINITY_DN59809_c0_g2,TRINITY_DN1559_c0_g1,TRINITY_DN17847_c0_g1,TRINITY_DN44195_c0_g1,TRINITY_DN42055_c1_g1,TRINITY_DN12839_c0_g1,TRINITY_DN10873_c1_g1,TRINITY_DN98365_c0_g1,TRINITY_DN163343_c0_g1,TRINITY_DN31078_c1_g1,TRINITY_DN6211_c0_g1,TRINITY_DN9730_c0_g1,TRINITY_DN133988_c0_g1,TRINITY_DN18861_c0_g1,TRINITY_DN25414_c0_g1,TRINITY_DN154074_c0_g2,TRINITY_DN48229_c0_g1,TRINITY_DN29427_c0_g1,TRINITY_DN36485_c0_g1,TRINITY_DN103238_c0_g1,TRINITY_DN935_c1_g1,TRINITY_DN4645_c3_g1,TRINITY_DN230_c0_g1,TRINITY_DN129583_c0_g1,TRINITY_DN1480_c3_g1,TRINITY_DN17158_c0_g1,TRINITY_DN28384_c0_g1,TRINITY_DN89982_c0_g1,TRINITY_DN9680_c0_g1,TRINITY_DN16934_c0_g1,TRINITY_DN30738_c0_g1,TRINITY_DN10933_c0_g1,TRINITY_DN150623_c0_g1,TRINITY_DN15477_c0_g1,TRINITY_DN32562_c0_g1,TRINITY_DN20853_c0_g1,TRINITY_DN46212_c0_g1,TRINITY_DN68665_c0_g3,TRINITY_DN2199_c0_g1,TRINITY_DN5885_c0_g1,TRINITY_DN23913_c0_g1,TRINITY_DN167224_c0_g1,TRINITY_DN1502_c0_g1,TRINITY_DN138561_c0_g1,TRINITY_DN40482_c0_g1,TRINITY_DN39060_c0_g1,TRINITY_DN127445_c0_g1,TRINITY_DN60920_c0_g1,TRINITY_DN36812_c0_g1,TRINITY_DN8507_c0_g1,TRINITY_DN87061_c0_g1,TRINITY_DN21593_c0_g1,TRINITY_DN16833_c0_g1,TRINITY_DN5812_c0_g2,TRINITY_DN36945_c1_g1,TRINITY_DN50675_c0_g1,TRINITY_DN32416_c0_g1,TRINITY_DN113419_c0_g1,TRINITY_DN38125_c0_g1,TRINITY_DN19490_c0_g1,TRINITY_DN28718_c0_g1,TRINITY_DN42564_c0_g1,TRINITY_DN24227_c2_g1,TRINITY_DN83077_c0_g1,TRINITY_DN121255_c0_g2,TRINITY_DN8002_c1_g1,TRINITY_DN10704_c0_g1,TRINITY_DN23739_c0_g1,TRINITY_DN183957_c0_g1,TRINITY_DN9103_c0_g1,TRINITY_DN34299_c0_g1,TRINITY_DN29094_c0_g1,TRINITY_DN51081_c0_g1,TRINITY_DN17882_c0_g1,TRINITY_DN36799_c0_g1,TRINITY_DN5490_c0_g1,TRINITY_DN148000_c0_g1,TRINITY_DN44725_c0_g3,TRINITY_DN70839_c0_g1,TRINITY_DN23007_c0_g1,TRINITY_DN15353_c0_g1,TRINITY_DN134421_c0_g2,TRINITY_DN4956_c0_g2,TRINITY_DN46761_c0_g3,TRINITY_DN17284_c0_g1,TRINITY_DN827_c0_g1,TRINITY_DN11116_c1_g1,TRINITY_DN44424_c0_g1,TRINITY_DN81604_c0_g1,TRINITY_DN21023_c0_g1,TRINITY_DN176428_c0_g1,TRINITY_DN35137_c0_g1,TRINITY_DN3141_c1_g1,TRINITY_DN41905_c0_g1,TRINITY_DN51979_c0_g1,TRINITY_DN115529_c0_g1,TRINITY_DN89279_c0_g1,TRINITY_DN51742_c0_g1,TRINITY_DN166_c0_g1,TRINITY_DN186402_c0_g1,TRINITY_DN6036_c0_g1,TRINITY_DN50154_c0_g1,TRINITY_DN13430_c0_g1,TRINITY_DN31548_c0_g1,TRINITY_DN109022_c0_g1,TRINITY_DN8051_c0_g1,TRINITY_DN1604_c0_g1,TRINITY_DN73942_c0_g1,TRINITY_DN51121_c0_g1,TRINITY_DN125334_c0_g1,TRINITY_DN69646_c0_g2,TRINITY_DN8266_c0_g1,TRINITY_DN33880_c0_g1,TRINITY_DN122380_c0_g1,TRINITY_DN37514_c0_g2,TRINITY_DN34408_c1_g1,TRINITY_DN107156_c0_g1,TRINITY_DN64394_c0_g1,TRINITY_DN691_c0_g1,TRINITY_DN41804_c0_g1,TRINITY_DN108804_c0_g1,TRINITY_DN87080_c0_g1,TRINITY_DN45351_c0_g1,TRINITY_DN112987_c0_g1,TRINITY_DN6033_c2_g1,TRINITY_DN76552_c0_g1,TRINITY_DN21760_c0_g1,TRINITY_DN68886_c0_g1,TRINITY_DN59474_c0_g1,TRINITY_DN45523_c0_g1,TRINITY_DN58699_c0_g1,TRINITY_DN12801_c0_g1,TRINITY_DN53470_c0_g1,TRINITY_DN2223_c0_g1,TRINITY_DN130517_c0_g2,TRINITY_DN9904_c0_g1,TRINITY_DN47331_c0_g1,TRINITY_DN1479_c8_g1,TRINITY_DN29608_c0_g1,TRINITY_DN7565_c0_g1,TRINITY_DN68001_c0_g1,TRINITY_DN37962_c0_g1,TRINITY_DN18850_c0_g1,TRINITY_DN17025_c0_g2,TRINITY_DN275_c1_g1,TRINITY_DN13549_c1_g1,TRINITY_DN99907_c0_g1,TRINITY_DN15830_c0_g1,TRINITY_DN5949_c0_g1,TRINITY_DN30610_c0_g1,TRINITY_DN142860_c0_g1,TRINITY_DN3658_c2_g1,TRINITY_DN56413_c0_g2,TRINITY_DN47649_c0_g1,TRINITY_DN15012_c0_g1,TRINITY_DN2930_c1_g2,TRINITY_DN4944_c0_g1,TRINITY_DN44321_c0_g1,TRINITY_DN47336_c1_g1,TRINITY_DN69107_c0_g1,TRINITY_DN3779_c0_g1,TRINITY_DN6714_c0_g1,TRINITY_DN68017_c0_g1,TRINITY_DN5654_c1_g1,TRINITY_DN3078_c0_g1,TRINITY_DN48411_c0_g1,TRINITY_DN13053_c0_g1,TRINITY_DN55456_c0_g1,TRINITY_DN111823_c0_g1,TRINITY_DN39955_c0_g1,TRINITY_DN73243_c0_g1,TRINITY_DN12056_c0_g1,TRINITY_DN30525_c0_g1,TRINITY_DN27481_c0_g1,TRINITY_DN641_c1_g1,TRINITY_DN555_c0_g1,TRINITY_DN13391_c0_g1,TRINITY_DN171747_c0_g1,TRINITY_DN2668_c8_g1,TRINITY_DN41001_c0_g1,TRINITY_DN8337_c0_g1,TRINITY_DN9851_c0_g1,TRINITY_DN4114_c0_g1,TRINITY_DN60305_c0_g1,TRINITY_DN18028_c0_g1,TRINITY_DN2257_c0_g1,TRINITY_DN90073_c0_g2,TRINITY_DN27462_c0_g1,TRINITY_DN55858_c0_g1,TRINITY_DN5339_c1_g1,TRINITY_DN14600_c0_g1,TRINITY_DN3607_c0_g1,TRINITY_DN171605_c0_g1,TRINITY_DN72391_c0_g1,TRINITY_DN2790_c0_g1,TRINITY_DN30880_c0_g1,TRINITY_DN3101_c0_g1,TRINITY_DN2342_c0_g1,TRINITY_DN21542_c0_g2,TRINITY_DN5294_c0_g1,TRINITY_DN4235_c0_g1,TRINITY_DN123605_c0_g1,TRINITY_DN54226_c0_g1,TRINITY_DN83324_c0_g2,TRINITY_DN15556_c0_g1,TRINITY_DN1619_c0_g2,TRINITY_DN472_c0_g1,TRINITY_DN24722_c1_g1,TRINITY_DN7645_c0_g1,TRINITY_DN58896_c0_g1,TRINITY_DN11706_c0_g1,TRINITY_DN93177_c0_g2,TRINITY_DN21218_c0_g1,TRINITY_DN5577_c0_g1,TRINITY_DN80332_c0_g1,TRINITY_DN44310_c0_g2,TRINITY_DN16242_c0_g2,TRINITY_DN172140_c0_g1,TRINITY_DN118879_c0_g1,TRINITY_DN34957_c0_g1,TRINITY_DN154_c0_g1,TRINITY_DN19383_c0_g1,TRINITY_DN46827_c0_g1,TRINITY_DN4481_c0_g1,TRINITY_DN147195_c0_g1,TRINITY_DN112563_c0_g1,TRINITY_DN6869_c0_g3,TRINITY_DN21396_c0_g1,TRINITY_DN5533_c1_g1,TRINITY_DN134592_c0_g1,TRINITY_DN46599_c0_g1,TRINITY_DN7581_c0_g1,TRINITY_DN15863_c0_g1,TRINITY_DN44083_c0_g2,TRINITY_DN107539_c1_g1,TRINITY_DN7460_c0_g2,TRINITY_DN43876_c0_g1,TRINITY_DN13418_c1_g1,TRINITY_DN23879_c0_g1,TRINITY_DN5569_c2_g1,TRINITY_DN178018_c0_g1,TRINITY_DN17197_c0_g1,TRINITY_DN16054_c0_g1,TRINITY_DN8136_c1_g1,TRINITY_DN20287_c0_g3,TRINITY_DN71929_c0_g1,TRINITY_DN4019_c0_g1,TRINITY_DN69120_c0_g2,TRINITY_DN4152_c0_g2,TRINITY_DN116068_c0_g3,TRINITY_DN53167_c0_g2,TRINITY_DN16862_c0_g1,TRINITY_DN145016_c0_g1,TRINITY_DN184550_c0_g1,TRINITY_DN8364_c0_g1,TRINITY_DN159799_c0_g2,TRINITY_DN52520_c0_g1,TRINITY_DN82616_c0_g1,TRINITY_DN57747_c0_g1,TRINITY_DN89837_c0_g2,TRINITY_DN58576_c0_g1,TRINITY_DN95826_c0_g1,TRINITY_DN14096_c0_g1,TRINITY_DN363_c0_g1,TRINITY_DN923_c1_g1,TRINITY_DN120532_c0_g2,TRINITY_DN21986_c0_g1,TRINITY_DN138_c0_g1,TRINITY_DN11784_c0_g1,TRINITY_DN63236_c0_g1,TRINITY_DN36980_c0_g1,TRINITY_DN15323_c1_g1,TRINITY_DN101125_c0_g1,TRINITY_DN8655_c0_g1,TRINITY_DN34727_c0_g1,TRINITY_DN68068_c0_g1,TRINITY_DN1020_c0_g1,TRINITY_DN31147_c0_g1,TRINITY_DN172196_c0_g1,TRINITY_DN75644_c0_g1,TRINITY_DN1875_c0_g1,TRINITY_DN28061_c0_g1,TRINITY_DN5429_c3_g1,TRINITY_DN52007_c0_g1,TRINITY_DN813_c0_g2,TRINITY_DN136585_c0_g1,TRINITY_DN78191_c0_g1,TRINITY_DN55066_c0_g1,TRINITY_DN17525_c0_g1,TRINITY_DN158487_c0_g1,TRINITY_DN47379_c0_g1,TRINITY_DN34949_c0_g2,TRINITY_DN10153_c2_g1,TRINITY_DN1930_c1_g1,TRINITY_DN2186_c0_g1,TRINITY_DN136978_c0_g1,TRINITY_DN9414_c0_g1,TRINITY_DN30641_c0_g1,TRINITY_DN23267_c0_g1,TRINITY_DN574_c0_g1,TRINITY_DN2354_c1_g1,TRINITY_DN80593_c0_g1,TRINITY_DN25793_c0_g1,TRINITY_DN94349_c0_g1,TRINITY_DN1777_c0_g1,TRINITY_DN28996_c0_g1,TRINITY_DN67174_c0_g1,TRINITY_DN33615_c0_g2,TRINITY_DN9869_c0_g1,TRINITY_DN89602_c0_g1,TRINITY_DN96457_c0_g1,TRINITY_DN110442_c0_g1,TRINITY_DN5465_c0_g1,TRINITY_DN8714_c1_g1,TRINITY_DN64344_c0_g1,TRINITY_DN9120_c2_g1,TRINITY_DN634_c0_g1,TRINITY_DN48359_c0_g1,TRINITY_DN7647_c0_g1,TRINITY_DN35141_c0_g2,TRINITY_DN56784_c1_g1,TRINITY_DN161124_c0_g1,TRINITY_DN23057_c0_g1,TRINITY_DN32652_c0_g1,TRINITY_DN124198_c0_g1,TRINITY_DN28304_c0_g1,TRINITY_DN32065_c0_g1,TRINITY_DN12789_c0_g1,TRINITY_DN14722_c0_g1,TRINITY_DN106292_c0_g2,TRINITY_DN5575_c0_g1,TRINITY_DN14661_c0_g1,TRINITY_DN10092_c1_g1,TRINITY_DN55536_c0_g1,TRINITY_DN169429_c0_g1,TRINITY_DN26903_c0_g1,TRINITY_DN50364_c0_g1,TRINITY_DN13367_c0_g1,TRINITY_DN105684_c1_g1,TRINITY_DN12171_c0_g1,TRINITY_DN99510_c0_g1,TRINITY_DN23832_c0_g3,TRINITY_DN12228_c0_g1,TRINITY_DN28072_c0_g1,TRINITY_DN93820_c0_g1,TRINITY_DN18066_c0_g1,TRINITY_DN36398_c0_g1,TRINITY_DN155634_c0_g1,TRINITY_DN6268_c0_g1,TRINITY_DN31598_c0_g1,TRINITY_DN109014_c0_g2,TRINITY_DN153187_c0_g1,TRINITY_DN53388_c1_g1,TRINITY_DN15240_c0_g1,TRINITY_DN14065_c0_g1,TRINITY_DN30870_c0_g1,TRINITY_DN81684_c0_g1,TRINITY_DN109227_c0_g1,TRINITY_DN118612_c1_g1,TRINITY_DN80751_c0_g1,TRINITY_DN17732_c0_g1,TRINITY_DN39297_c0_g1,TRINITY_DN16160_c0_g1,TRINITY_DN27072_c0_g1,TRINITY_DN104568_c1_g1,TRINITY_DN570_c3_g1,TRINITY_DN16640_c0_g1,TRINITY_DN70629_c0_g1,TRINITY_DN131474_c0_g1,TRINITY_DN23153_c0_g1,TRINITY_DN17108_c0_g1,TRINITY_DN101620_c0_g1,TRINITY_DN54710_c0_g1,TRINITY_DN43565_c0_g1,TRINITY_DN28536_c1_g1,TRINITY_DN26202_c0_g1,TRINITY_DN142442_c0_g1,TRINITY_DN406_c1_g1,TRINITY_DN4817_c0_g1,TRINITY_DN56365_c0_g1,TRINITY_DN21831_c0_g1,TRINITY_DN9735_c0_g1,TRINITY_DN28224_c0_g1,TRINITY_DN25205_c0_g1,TRINITY_DN1485_c3_g1,TRINITY_DN54468_c0_g1,TRINITY_DN56522_c0_g1,TRINITY_DN36988_c0_g1,TRINITY_DN19487_c0_g1,TRINITY_DN77455_c0_g1,TRINITY_DN6265_c0_g1,TRINITY_DN172766_c0_g1,TRINITY_DN131823_c0_g1,TRINITY_DN35546_c0_g1,TRINITY_DN54811_c0_g2,TRINITY_DN73428_c0_g1,TRINITY_DN68250_c0_g1,TRINITY_DN78329_c0_g1,TRINITY_DN5944_c0_g1,TRINITY_DN50033_c0_g1,TRINITY_DN4009_c0_g2,TRINITY_DN67627_c0_g1,TRINITY_DN104563_c0_g1,TRINITY_DN4735_c1_g1,TRINITY_DN604_c0_g1,TRINITY_DN36340_c0_g1,TRINITY_DN1846_c5_g1,TRINITY_DN56173_c0_g1,TRINITY_DN2207_c2_g1,TRINITY_DN46164_c1_g2,TRINITY_DN41364_c0_g1,TRINITY_DN27193_c0_g1,TRINITY_DN70634_c0_g1,TRINITY_DN92865_c0_g1,TRINITY_DN2211_c1_g1,TRINITY_DN63841_c1_g1,TRINITY_DN17941_c0_g1,TRINITY_DN43722_c0_g2,TRINITY_DN8151_c0_g1,TRINITY_DN38129_c0_g1,TRINITY_DN192697_c0_g1,TRINITY_DN48228_c0_g2,TRINITY_DN4686_c0_g1,TRINITY_DN3077_c0_g1,TRINITY_DN39071_c0_g1,TRINITY_DN2745_c2_g1,TRINITY_DN7274_c0_g1,TRINITY_DN3568_c1_g1,TRINITY_DN122267_c0_g1,TRINITY_DN46360_c0_g2,TRINITY_DN10580_c0_g1,TRINITY_DN51777_c0_g1,TRINITY_DN22261_c0_g1,TRINITY_DN10639_c0_g1,TRINITY_DN5299_c0_g1,TRINITY_DN36813_c0_g2,TRINITY_DN12293_c0_g1,TRINITY_DN147594_c0_g1,TRINITY_DN185_c0_g1,TRINITY_DN39973_c0_g1,TRINITY_DN81915_c0_g1,TRINITY_DN10238_c0_g1,TRINITY_DN11009_c0_g1,TRINITY_DN133281_c0_g1,TRINITY_DN165610_c0_g1,TRINITY_DN4264_c0_g1,TRINITY_DN11588_c0_g1,TRINITY_DN125757_c0_g1,TRINITY_DN43659_c0_g1,TRINITY_DN5269_c0_g1,TRINITY_DN10496_c0_g1,TRINITY_DN4216_c0_g1,TRINITY_DN97369_c0_g1,TRINITY_DN140949_c0_g1,TRINITY_DN13706_c0_g1,TRINITY_DN23467_c0_g1,TRINITY_DN109851_c0_g1,TRINITY_DN95300_c0_g1,TRINITY_DN91313_c0_g1,TRINITY_DN19242_c0_g1,TRINITY_DN51546_c0_g1,TRINITY_DN175_c0_g1,TRINITY_DN34826_c0_g1,TRINITY_DN88509_c0_g1,TRINITY_DN47809_c0_g3,TRINITY_DN68450_c0_g1,TRINITY_DN9419_c0_g1,TRINITY_DN3162_c0_g1,TRINITY_DN26063_c0_g2,TRINITY_DN45066_c0_g1,TRINITY_DN51288_c0_g1,TRINITY_DN105903_c0_g1,TRINITY_DN16714_c0_g1,TRINITY_DN3793_c1_g1,TRINITY_DN54669_c0_g1,TRINITY_DN16358_c0_g1,TRINITY_DN67480_c0_g1,TRINITY_DN3596_c0_g1,TRINITY_DN42809_c0_g1,TRINITY_DN45849_c1_g1,TRINITY_DN85357_c0_g1,TRINITY_DN49022_c0_g1,TRINITY_DN50787_c0_g1,TRINITY_DN5019_c0_g1,TRINITY_DN87944_c0_g1,TRINITY_DN69834_c0_g1,TRINITY_DN45794_c0_g1,TRINITY_DN5304_c0_g2,TRINITY_DN14608_c0_g1,TRINITY_DN95987_c0_g1,TRINITY_DN36331_c1_g1,TRINITY_DN43729_c0_g1,TRINITY_DN4014_c0_g1,TRINITY_DN4970_c0_g1,TRINITY_DN36581_c0_g1,TRINITY_DN18641_c0_g1,TRINITY_DN17045_c0_g1,TRINITY_DN6281_c0_g1,TRINITY_DN113661_c0_g1,TRINITY_DN1910_c0_g1,TRINITY_DN123726_c0_g1,TRINITY_DN48576_c0_g1,TRINITY_DN8686_c0_g1,TRINITY_DN17273_c0_g1,TRINITY_DN19072_c0_g1,TRINITY_DN7485_c0_g2,TRINITY_DN6864_c0_g1,TRINITY_DN157235_c0_g1,TRINITY_DN18672_c0_g1,TRINITY_DN28130_c0_g1,TRINITY_DN74191_c0_g1,TRINITY_DN65308_c0_g1,TRINITY_DN176301_c0_g1,TRINITY_DN48149_c0_g1,TRINITY_DN149405_c0_g1,TRINITY_DN9657_c1_g1,TRINITY_DN2669_c0_g1,TRINITY_DN64718_c0_g3,TRINITY_DN98886_c0_g1,TRINITY_DN25763_c0_g1,TRINITY_DN179301_c0_g1,TRINITY_DN38727_c0_g1,TRINITY_DN1763_c0_g1,TRINITY_DN22173_c0_g1,TRINITY_DN25534_c0_g1,TRINITY_DN21983_c0_g1,TRINITY_DN84226_c0_g1,TRINITY_DN39241_c0_g1,TRINITY_DN4338_c0_g1,TRINITY_DN122376_c0_g2,TRINITY_DN136697_c0_g1,TRINITY_DN5611_c1_g1,TRINITY_DN2785_c0_g1,TRINITY_DN142090_c0_g1,TRINITY_DN2653_c3_g1,TRINITY_DN156_c0_g2,TRINITY_DN13466_c0_g1,TRINITY_DN76375_c0_g2,TRINITY_DN67814_c0_g1,TRINITY_DN112411_c0_g1,TRINITY_DN44988_c1_g1,TRINITY_DN942_c3_g1,TRINITY_DN139697_c0_g1,TRINITY_DN105837_c0_g1,TRINITY_DN160462_c0_g1,TRINITY_DN17096_c0_g1,TRINITY_DN51025_c0_g1,TRINITY_DN82090_c0_g1,TRINITY_DN20833_c1_g1,TRINITY_DN7186_c0_g2,TRINITY_DN115772_c0_g1,TRINITY_DN124981_c0_g2,TRINITY_DN5169_c0_g1,TRINITY_DN2158_c0_g1,TRINITY_DN526_c3_g2,TRINITY_DN61944_c0_g1,TRINITY_DN15585_c0_g1,TRINITY_DN7379_c0_g1,TRINITY_DN5135_c0_g1,TRINITY_DN21051_c0_g1,TRINITY_DN65752_c0_g2,TRINITY_DN71682_c0_g3,TRINITY_DN5897_c0_g1,TRINITY_DN13687_c0_g1,TRINITY_DN39760_c0_g1,TRINITY_DN72004_c0_g1,TRINITY_DN158845_c0_g1,TRINITY_DN1041_c0_g1,TRINITY_DN45110_c0_g1,TRINITY_DN33787_c0_g2,TRINITY_DN20973_c0_g1,TRINITY_DN72019_c0_g1,TRINITY_DN21685_c0_g1,TRINITY_DN68090_c0_g1,TRINITY_DN98905_c0_g1,TRINITY_DN2453_c2_g1,TRINITY_DN3275_c0_g1,TRINITY_DN4946_c0_g1,TRINITY_DN12890_c0_g1,TRINITY_DN100964_c0_g1,TRINITY_DN9766_c0_g1,TRINITY_DN73502_c0_g1,TRINITY_DN68665_c0_g4,TRINITY_DN167139_c0_g1,TRINITY_DN31118_c0_g1,TRINITY_DN31030_c0_g1,TRINITY_DN10942_c0_g1,TRINITY_DN13266_c0_g1,TRINITY_DN132655_c0_g2,TRINITY_DN21909_c0_g1,TRINITY_DN6195_c0_g1,TRINITY_DN34055_c0_g1,TRINITY_DN181431_c0_g1,TRINITY_DN23743_c0_g2,TRINITY_DN11860_c0_g1,TRINITY_DN73904_c2_g1,TRINITY_DN10162_c0_g1,TRINITY_DN124117_c0_g1,TRINITY_DN295_c0_g1,TRINITY_DN16281_c0_g2,TRINITY_DN13445_c0_g1,TRINITY_DN19195_c0_g1,TRINITY_DN21914_c0_g1,TRINITY_DN22701_c0_g1,TRINITY_DN129104_c0_g1,TRINITY_DN35830_c0_g3,TRINITY_DN6659_c0_g1,TRINITY_DN52603_c0_g1,TRINITY_DN28869_c0_g1,TRINITY_DN19712_c0_g1,TRINITY_DN41654_c0_g1,TRINITY_DN34310_c0_g1,TRINITY_DN148222_c0_g3,TRINITY_DN30535_c0_g1,TRINITY_DN1645_c0_g1,TRINITY_DN162587_c0_g2,TRINITY_DN118486_c1_g1,TRINITY_DN125233_c0_g1,TRINITY_DN35704_c1_g1,TRINITY_DN81250_c0_g1,TRINITY_DN40023_c0_g1,TRINITY_DN96638_c0_g1,TRINITY_DN3093_c0_g1,TRINITY_DN1279_c0_g1,TRINITY_DN61009_c0_g2,TRINITY_DN383_c5_g1,TRINITY_DN133265_c0_g1,TRINITY_DN93225_c0_g1,TRINITY_DN5051_c0_g1,TRINITY_DN7493_c0_g1,TRINITY_DN20837_c0_g1,TRINITY_DN5417_c0_g1,TRINITY_DN62699_c0_g1,TRINITY_DN18832_c2_g1,TRINITY_DN1581_c0_g1,TRINITY_DN21798_c0_g1,TRINITY_DN52001_c0_g1,TRINITY_DN160_c1_g1,TRINITY_DN29339_c0_g1,TRINITY_DN53048_c0_g1,TRINITY_DN6880_c1_g1,TRINITY_DN23975_c0_g1,TRINITY_DN38086_c0_g1,TRINITY_DN3100_c0_g1,TRINITY_DN82566_c0_g1,TRINITY_DN489_c0_g2,TRINITY_DN83903_c0_g1,TRINITY_DN39721_c1_g1,TRINITY_DN56447_c0_g1,TRINITY_DN108508_c0_g1,TRINITY_DN67885_c0_g1,TRINITY_DN37953_c1_g1,TRINITY_DN151817_c0_g1,TRINITY_DN31167_c0_g1,TRINITY_DN7079_c0_g1,TRINITY_DN14878_c0_g1,TRINITY_DN107385_c0_g1,TRINITY_DN164213_c0_g1,TRINITY_DN63435_c0_g1,TRINITY_DN28920_c0_g1,TRINITY_DN4989_c2_g1,TRINITY_DN4905_c0_g1,TRINITY_DN245_c1_g1,TRINITY_DN125234_c0_g1,TRINITY_DN738_c0_g1,TRINITY_DN336_c2_g1,TRINITY_DN33110_c0_g1,TRINITY_DN80288_c0_g1,TRINITY_DN92384_c0_g1,TRINITY_DN15337_c0_g1,TRINITY_DN8366_c0_g1,TRINITY_DN91448_c0_g1,TRINITY_DN3420_c0_g1,TRINITY_DN27773_c0_g2,TRINITY_DN71129_c0_g1,TRINITY_DN24858_c1_g1,TRINITY_DN17900_c0_g1,TRINITY_DN4035_c0_g1,TRINITY_DN25800_c0_g1,TRINITY_DN8817_c0_g1,TRINITY_DN45526_c0_g1,TRINITY_DN72642_c0_g1,TRINITY_DN67045_c0_g2,TRINITY_DN8396_c0_g1,TRINITY_DN39396_c0_g1,TRINITY_DN22706_c1_g1,TRINITY_DN2389_c0_g1,TRINITY_DN34951_c0_g1,TRINITY_DN26545_c0_g1,TRINITY_DN44303_c0_g1,TRINITY_DN61226_c0_g1,TRINITY_DN105684_c0_g1,TRINITY_DN153231_c0_g1,TRINITY_DN104553_c0_g1,TRINITY_DN22986_c0_g1,TRINITY_DN20156_c0_g1,TRINITY_DN19630_c0_g1,TRINITY_DN44576_c0_g1,TRINITY_DN9337_c1_g1,TRINITY_DN45517_c0_g1,TRINITY_DN27537_c0_g1,TRINITY_DN10759_c0_g1,TRINITY_DN48932_c0_g1,TRINITY_DN14020_c0_g1,TRINITY_DN11642_c0_g1,TRINITY_DN1222_c3_g1,TRINITY_DN2627_c0_g2,TRINITY_DN24635_c0_g2,TRINITY_DN2286_c0_g1,TRINITY_DN25557_c0_g1,TRINITY_DN80757_c0_g1,TRINITY_DN28770_c0_g1,TRINITY_DN3191_c0_g2,TRINITY_DN23740_c0_g1,TRINITY_DN10366_c2_g1,TRINITY_DN135174_c0_g1,TRINITY_DN65056_c0_g1,TRINITY_DN13835_c0_g1,TRINITY_DN84055_c0_g2,TRINITY_DN3193_c0_g1,TRINITY_DN46884_c0_g1,TRINITY_DN5643_c0_g1,TRINITY_DN44225_c0_g1,TRINITY_DN13692_c0_g1,TRINITY_DN22733_c0_g1,TRINITY_DN64349_c0_g1,TRINITY_DN22651_c1_g1,TRINITY_DN10495_c0_g1,TRINITY_DN175457_c0_g1,TRINITY_DN115575_c0_g1,TRINITY_DN77_c0_g1,TRINITY_DN13352_c0_g1,TRINITY_DN49094_c0_g1,TRINITY_DN22391_c1_g1,TRINITY_DN19858_c1_g1,TRINITY_DN54211_c0_g1,TRINITY_DN46282_c0_g1,TRINITY_DN27788_c0_g1,TRINITY_DN308_c1_g2,TRINITY_DN27535_c2_g1,TRINITY_DN79018_c0_g1,TRINITY_DN32043_c0_g1,TRINITY_DN6533_c0_g1,TRINITY_DN14870_c0_g1,TRINITY_DN100856_c1_g1,TRINITY_DN31138_c1_g1,TRINITY_DN13440_c0_g2,TRINITY_DN70825_c0_g1,TRINITY_DN10789_c0_g1,TRINITY_DN133657_c0_g2,TRINITY_DN15671_c0_g2,TRINITY_DN9265_c0_g1,TRINITY_DN10124_c0_g1,TRINITY_DN23051_c0_g1,TRINITY_DN11461_c1_g1,TRINITY_DN1376_c0_g1,TRINITY_DN98121_c0_g1,TRINITY_DN150706_c0_g1,TRINITY_DN56977_c1_g1,TRINITY_DN10228_c0_g1,TRINITY_DN8019_c0_g1,TRINITY_DN44498_c0_g1,TRINITY_DN71263_c0_g1,TRINITY_DN30334_c0_g1,TRINITY_DN22604_c0_g1,TRINITY_DN1121_c0_g1,TRINITY_DN77219_c0_g1,TRINITY_DN122043_c0_g1,TRINITY_DN401_c1_g1,TRINITY_DN32906_c0_g2,TRINITY_DN83560_c1_g4,TRINITY_DN107229_c0_g2,TRINITY_DN5946_c0_g1,TRINITY_DN5017_c1_g1,TRINITY_DN27309_c0_g1,TRINITY_DN3922_c0_g1,TRINITY_DN4915_c0_g2,TRINITY_DN60338_c0_g4,TRINITY_DN84417_c0_g1,TRINITY_DN34784_c0_g1,TRINITY_DN1013_c1_g1,TRINITY_DN78286_c0_g1,TRINITY_DN7877_c0_g1,TRINITY_DN7120_c0_g1,TRINITY_DN1375_c1_g1,TRINITY_DN15315_c0_g1,TRINITY_DN149482_c0_g1,TRINITY_DN48496_c0_g2,TRINITY_DN17455_c0_g1,TRINITY_DN102649_c0_g1,TRINITY_DN12438_c0_g1,TRINITY_DN6838_c0_g1,TRINITY_DN14339_c0_g1,TRINITY_DN95463_c0_g1,TRINITY_DN13382_c0_g1,TRINITY_DN34971_c0_g1,TRINITY_DN5418_c0_g1,TRINITY_DN29610_c0_g1,TRINITY_DN126551_c0_g1,TRINITY_DN11004_c0_g1,TRINITY_DN12599_c1_g1,TRINITY_DN6365_c0_g1,TRINITY_DN142379_c0_g1,TRINITY_DN2544_c0_g1,TRINITY_DN5219_c0_g1,TRINITY_DN123897_c0_g1,TRINITY_DN36612_c0_g1,TRINITY_DN54331_c0_g1,TRINITY_DN78339_c0_g1,TRINITY_DN116177_c2_g1,TRINITY_DN95083_c0_g1,TRINITY_DN7701_c0_g1,TRINITY_DN2680_c1_g1,TRINITY_DN16933_c0_g1,TRINITY_DN36738_c0_g1,TRINITY_DN5623_c0_g1,TRINITY_DN13860_c0_g1,TRINITY_DN10366_c1_g1,TRINITY_DN23562_c0_g2,TRINITY_DN34238_c0_g1,TRINITY_DN32219_c0_g1,TRINITY_DN18255_c0_g1,TRINITY_DN14_c0_g1,TRINITY_DN40105_c0_g1,TRINITY_DN31473_c0_g1,TRINITY_DN2787_c0_g1,TRINITY_DN27889_c0_g3,TRINITY_DN16572_c0_g1,TRINITY_DN18334_c0_g1,TRINITY_DN50762_c0_g1,TRINITY_DN27993_c0_g1,TRINITY_DN261_c1_g1,TRINITY_DN4744_c0_g2,TRINITY_DN157037_c0_g1,TRINITY_DN27353_c0_g1,TRINITY_DN78858_c0_g1,TRINITY_DN51116_c0_g1,TRINITY_DN21497_c0_g1,TRINITY_DN874_c0_g1,TRINITY_DN5868_c0_g1,TRINITY_DN1567_c0_g1,TRINITY_DN16626_c0_g1,TRINITY_DN5908_c0_g1,TRINITY_DN44347_c0_g2,TRINITY_DN43855_c0_g1,TRINITY_DN7963_c0_g2,TRINITY_DN49720_c0_g1,TRINITY_DN28521_c0_g1,TRINITY_DN18141_c0_g1,TRINITY_DN11086_c0_g1,TRINITY_DN775_c0_g1,TRINITY_DN12180_c1_g2,TRINITY_DN39175_c0_g1,TRINITY_DN106909_c0_g1,TRINITY_DN5798_c0_g1,TRINITY_DN150026_c0_g1,TRINITY_DN83526_c0_g2,TRINITY_DN8622_c0_g1,TRINITY_DN82637_c0_g1,TRINITY_DN1990_c0_g1,TRINITY_DN20051_c0_g1,TRINITY_DN8067_c1_g1,TRINITY_DN65144_c0_g2,TRINITY_DN18982_c0_g1,TRINITY_DN4337_c0_g1,TRINITY_DN6661_c0_g1,TRINITY_DN10428_c0_g1,TRINITY_DN18253_c0_g1,TRINITY_DN51984_c0_g1,TRINITY_DN6610_c0_g1,TRINITY_DN25206_c0_g1,TRINITY_DN31900_c0_g1,TRINITY_DN49311_c0_g1,TRINITY_DN172279_c0_g1,TRINITY_DN59798_c0_g2,TRINITY_DN26116_c0_g1,TRINITY_DN5905_c0_g1,TRINITY_DN20685_c0_g1,TRINITY_DN79620_c0_g1,TRINITY_DN189175_c0_g1,TRINITY_DN6691_c0_g1,TRINITY_DN76693_c0_g2,TRINITY_DN46119_c0_g1,TRINITY_DN52278_c0_g1,TRINITY_DN1913_c0_g2,TRINITY_DN9690_c0_g1,TRINITY_DN16834_c0_g1,TRINITY_DN45483_c0_g1,TRINITY_DN2238_c0_g1,TRINITY_DN3108_c0_g1,TRINITY_DN525_c0_g2,TRINITY_DN184150_c0_g1,TRINITY_DN8358_c0_g1,TRINITY_DN25899_c1_g1,TRINITY_DN8296_c5_g1,TRINITY_DN34111_c0_g1,TRINITY_DN27797_c0_g1,TRINITY_DN45032_c0_g1,TRINITY_DN33279_c0_g1,TRINITY_DN9784_c0_g1,TRINITY_DN168804_c0_g1,TRINITY_DN2753_c1_g2,TRINITY_DN12469_c0_g1,TRINITY_DN7127_c0_g1,TRINITY_DN5386_c0_g1,TRINITY_DN3530_c0_g1,TRINITY_DN31902_c0_g1,TRINITY_DN7017_c1_g2,TRINITY_DN39059_c2_g1,TRINITY_DN9154_c0_g1,TRINITY_DN158562_c0_g1,TRINITY_DN17745_c0_g1,TRINITY_DN100231_c0_g1,TRINITY_DN21065_c0_g2,TRINITY_DN53803_c0_g1,TRINITY_DN1004_c0_g1,TRINITY_DN174130_c0_g1,TRINITY_DN22036_c0_g1,TRINITY_DN26180_c0_g2,TRINITY_DN31205_c0_g1,TRINITY_DN21689_c0_g1,TRINITY_DN26346_c0_g1,TRINITY_DN75130_c0_g1,TRINITY_DN176829_c0_g1,TRINITY_DN11627_c1_g1,TRINITY_DN146295_c0_g1,TRINITY_DN7345_c0_g1,TRINITY_DN2815_c0_g1,TRINITY_DN24969_c0_g1,TRINITY_DN6636_c0_g1,TRINITY_DN5258_c0_g1,TRINITY_DN104865_c0_g1,TRINITY_DN7204_c0_g1,TRINITY_DN80104_c0_g1,TRINITY_DN59997_c0_g1,TRINITY_DN87537_c0_g1,TRINITY_DN3105_c0_g1,TRINITY_DN6941_c0_g1,TRINITY_DN14976_c0_g2,TRINITY_DN729_c0_g1,TRINITY_DN14080_c1_g1,TRINITY_DN4760_c0_g1,TRINITY_DN121675_c0_g1,TRINITY_DN7028_c0_g1,TRINITY_DN6158_c1_g1,TRINITY_DN53919_c0_g1,TRINITY_DN88770_c0_g1,TRINITY_DN6638_c1_g1,TRINITY_DN6832_c3_g1,TRINITY_DN20757_c0_g1,TRINITY_DN3428_c0_g1,TRINITY_DN31562_c0_g1,TRINITY_DN10464_c0_g1,TRINITY_DN10350_c0_g1,TRINITY_DN41805_c0_g1,TRINITY_DN30427_c0_g1,TRINITY_DN2188_c2_g2,TRINITY_DN87229_c0_g1,TRINITY_DN69443_c0_g1,TRINITY_DN3380_c0_g2,TRINITY_DN37948_c0_g1,TRINITY_DN75506_c0_g1,TRINITY_DN49501_c0_g1,TRINITY_DN6886_c0_g1,TRINITY_DN51346_c0_g1,TRINITY_DN130323_c0_g1,TRINITY_DN28420_c0_g2,TRINITY_DN4022_c0_g1,TRINITY_DN9930_c0_g2,TRINITY_DN2481_c0_g1,TRINITY_DN26173_c0_g1,TRINITY_DN860_c0_g1,TRINITY_DN33227_c0_g1,TRINITY_DN178661_c0_g1,TRINITY_DN115428_c0_g1,TRINITY_DN56729_c0_g1,TRINITY_DN40365_c0_g1,TRINITY_DN125330_c0_g2,TRINITY_DN68267_c0_g1,TRINITY_DN15281_c0_g1,TRINITY_DN15849_c0_g1,TRINITY_DN2944_c0_g1,TRINITY_DN95572_c0_g1,TRINITY_DN3148_c1_g1,TRINITY_DN7325_c0_g1,TRINITY_DN83569_c0_g1,TRINITY_DN39520_c0_g1,TRINITY_DN3283_c0_g1,TRINITY_DN99055_c0_g1,TRINITY_DN8722_c1_g1,TRINITY_DN17032_c0_g1,TRINITY_DN19233_c0_g1,TRINITY_DN30978_c0_g1,TRINITY_DN8058_c0_g1,TRINITY_DN22536_c0_g2,TRINITY_DN93196_c0_g1,TRINITY_DN1642_c0_g2,TRINITY_DN23627_c0_g1,TRINITY_DN21118_c0_g2,TRINITY_DN5668_c1_g1,TRINITY_DN2196_c0_g1,TRINITY_DN103178_c0_g1,TRINITY_DN82861_c0_g2,TRINITY_DN24710_c0_g1,TRINITY_DN8702_c0_g1,TRINITY_DN69779_c0_g1,TRINITY_DN125398_c0_g1,TRINITY_DN7045_c0_g1,TRINITY_DN62535_c1_g1,TRINITY_DN2114_c0_g1,TRINITY_DN165234_c0_g1,TRINITY_DN133886_c0_g1,TRINITY_DN11824_c0_g1,TRINITY_DN68760_c0_g1,TRINITY_DN21886_c0_g1,TRINITY_DN280_c1_g2,TRINITY_DN46757_c0_g1,TRINITY_DN74745_c0_g1,TRINITY_DN13378_c0_g1,TRINITY_DN9488_c1_g1,TRINITY_DN61941_c1_g1,TRINITY_DN1429_c0_g1,TRINITY_DN114163_c0_g1,TRINITY_DN60424_c0_g1,TRINITY_DN51676_c0_g1,TRINITY_DN3345_c8_g1,TRINITY_DN166770_c0_g1,TRINITY_DN19306_c0_g1,TRINITY_DN13117_c0_g1,TRINITY_DN15061_c0_g1,TRINITY_DN8978_c0_g1,TRINITY_DN24791_c0_g1,TRINITY_DN113403_c0_g1,TRINITY_DN3542_c0_g1,TRINITY_DN828_c1_g1,TRINITY_DN27519_c0_g1,TRINITY_DN4775_c0_g2,TRINITY_DN11640_c0_g1,TRINITY_DN52461_c0_g1,TRINITY_DN29206_c0_g1,TRINITY_DN102314_c0_g1,TRINITY_DN67338_c0_g1,TRINITY_DN173779_c0_g1,TRINITY_DN7621_c0_g1,TRINITY_DN72778_c0_g2,TRINITY_DN48630_c0_g1,TRINITY_DN7749_c0_g1,TRINITY_DN83815_c0_g1,TRINITY_DN3199_c1_g2,TRINITY_DN30227_c0_g1,TRINITY_DN83798_c0_g1,TRINITY_DN26578_c2_g1,TRINITY_DN40898_c1_g1,TRINITY_DN87693_c0_g1,TRINITY_DN66999_c0_g1,TRINITY_DN453_c0_g1,TRINITY_DN19632_c0_g1,TRINITY_DN42516_c0_g3,TRINITY_DN81675_c0_g1,TRINITY_DN49908_c0_g1,TRINITY_DN6202_c0_g1,TRINITY_DN16053_c0_g1,TRINITY_DN58439_c0_g1,TRINITY_DN1409_c1_g1,TRINITY_DN39545_c0_g1,TRINITY_DN23832_c0_g4,TRINITY_DN54130_c0_g1,TRINITY_DN659_c0_g1,TRINITY_DN3591_c1_g1,TRINITY_DN56387_c0_g2,TRINITY_DN59402_c0_g2,TRINITY_DN6443_c0_g1,TRINITY_DN17323_c0_g1,TRINITY_DN15531_c0_g1,TRINITY_DN46258_c0_g1,TRINITY_DN7327_c0_g1,TRINITY_DN42395_c0_g1,TRINITY_DN32413_c0_g1,TRINITY_DN162043_c0_g1,TRINITY_DN951_c0_g1,TRINITY_DN30958_c0_g1,TRINITY_DN100282_c0_g1,TRINITY_DN3234_c0_g2,TRINITY_DN89286_c0_g1,TRINITY_DN9122_c1_g1,TRINITY_DN108227_c0_g1,TRINITY_DN966_c0_g2,TRINITY_DN1009_c0_g1,TRINITY_DN22105_c0_g1,TRINITY_DN66211_c0_g1,TRINITY_DN17112_c0_g1,TRINITY_DN31950_c0_g1,TRINITY_DN180835_c0_g1,TRINITY_DN33551_c0_g1,TRINITY_DN61899_c0_g1,TRINITY_DN1708_c0_g1,TRINITY_DN4843_c1_g1,TRINITY_DN28576_c0_g1,TRINITY_DN14206_c0_g1,TRINITY_DN22814_c0_g1,TRINITY_DN7047_c0_g1,TRINITY_DN1052_c0_g1,TRINITY_DN10222_c0_g1,TRINITY_DN29180_c0_g1,TRINITY_DN134690_c0_g1,TRINITY_DN2066_c0_g1,TRINITY_DN27223_c0_g1,TRINITY_DN80594_c0_g1,TRINITY_DN91234_c0_g1,TRINITY_DN2833_c2_g1,TRINITY_DN72783_c0_g1,TRINITY_DN152502_c0_g1,TRINITY_DN35847_c0_g2,TRINITY_DN23567_c1_g1,TRINITY_DN5174_c0_g2,TRINITY_DN65167_c1_g2,TRINITY_DN51396_c0_g1,TRINITY_DN9889_c0_g1,TRINITY_DN9698_c0_g1,TRINITY_DN98973_c0_g1,TRINITY_DN1589_c1_g1,TRINITY_DN23402_c0_g1,TRINITY_DN140517_c0_g1,TRINITY_DN10623_c0_g1,TRINITY_DN13370_c0_g1,TRINITY_DN22204_c0_g2,TRINITY_DN15224_c0_g1,TRINITY_DN89918_c0_g1,TRINITY_DN7138_c0_g2,TRINITY_DN17331_c1_g1,TRINITY_DN89256_c0_g1,TRINITY_DN30988_c0_g1,TRINITY_DN42985_c0_g1,TRINITY_DN138019_c0_g1,TRINITY_DN62584_c0_g1,TRINITY_DN2875_c4_g1,TRINITY_DN143937_c0_g1,TRINITY_DN35042_c0_g1,TRINITY_DN3046_c0_g1,TRINITY_DN19710_c0_g1,TRINITY_DN35760_c0_g1,TRINITY_DN44755_c0_g2,TRINITY_DN2216_c0_g1,TRINITY_DN75628_c0_g1,TRINITY_DN73935_c0_g1,TRINITY_DN8583_c0_g1,TRINITY_DN10636_c0_g1,TRINITY_DN799_c0_g5,TRINITY_DN114218_c0_g1,TRINITY_DN1309_c0_g1,TRINITY_DN74112_c0_g1,TRINITY_DN145761_c0_g1,TRINITY_DN112273_c0_g1,TRINITY_DN100481_c0_g1,TRINITY_DN4391_c1_g1,TRINITY_DN104765_c0_g1,TRINITY_DN40733_c0_g1,TRINITY_DN87513_c0_g1,TRINITY_DN40102_c0_g2,TRINITY_DN21627_c0_g1,TRINITY_DN3709_c0_g1,TRINITY_DN8861_c0_g1,TRINITY_DN38074_c0_g1,TRINITY_DN117560_c0_g1,TRINITY_DN31571_c0_g1,TRINITY_DN64594_c0_g1,TRINITY_DN165395_c0_g1,TRINITY_DN50029_c0_g1,TRINITY_DN46804_c0_g1,TRINITY_DN283_c1_g1,TRINITY_DN84930_c0_g1,TRINITY_DN3439_c15_g1,TRINITY_DN164656_c0_g1,TRINITY_DN144746_c0_g1,TRINITY_DN1104_c0_g1,TRINITY_DN61072_c0_g1,TRINITY_DN81482_c0_g1,TRINITY_DN19514_c0_g1,TRINITY_DN6730_c0_g1,TRINITY_DN14738_c0_g1,TRINITY_DN11611_c0_g1,TRINITY_DN43889_c0_g1,TRINITY_DN50178_c0_g2,TRINITY_DN30336_c0_g1,TRINITY_DN136579_c0_g1,TRINITY_DN98705_c2_g1,TRINITY_DN3153_c1_g1,TRINITY_DN8389_c0_g1,TRINITY_DN75832_c0_g1,TRINITY_DN19088_c0_g1,TRINITY_DN1981_c0_g1,TRINITY_DN5330_c0_g1,TRINITY_DN116_c0_g1,TRINITY_DN76076_c0_g1,TRINITY_DN1352_c0_g1,TRINITY_DN41831_c0_g1,TRINITY_DN52975_c0_g1,TRINITY_D</t>
  </si>
  <si>
    <t>GO:0051703</t>
  </si>
  <si>
    <t>biological process involved in intraspecies interaction between organisms</t>
  </si>
  <si>
    <t>TRINITY_DN16995_c0_g2,TRINITY_DN149927_c0_g1,TRINITY_DN70629_c0_g2,TRINITY_DN12262_c0_g1,TRINITY_DN22594_c1_g1,TRINITY_DN98406_c0_g1,TRINITY_DN42488_c0_g1,TRINITY_DN24710_c0_g1,TRINITY_DN1873_c0_g1,TRINITY_DN17078_c0_g1,TRINITY_DN96449_c0_g1,TRINITY_DN3857_c1_g2,TRINITY_DN68206_c0_g1,TRINITY_DN153399_c0_g1,TRINITY_DN26191_c0_g1,TRINITY_DN133668_c0_g1,TRINITY_DN13185_c0_g2,TRINITY_DN54738_c0_g2,TRINITY_DN25832_c0_g1,TRINITY_DN21721_c0_g1,TRINITY_DN803_c0_g1,TRINITY_DN5814_c0_g1,TRINITY_DN1323_c1_g1,TRINITY_DN56387_c0_g3,TRINITY_DN3689_c1_g1,TRINITY_DN19332_c0_g1,TRINITY_DN77_c0_g1,TRINITY_DN29794_c0_g1,TRINITY_DN40241_c0_g1,TRINITY_DN22449_c0_g1,TRINITY_DN32575_c0_g1,TRINITY_DN11932_c0_g1,TRINITY_DN2903_c1_g1,TRINITY_DN26561_c0_g2,TRINITY_DN68267_c0_g1,TRINITY_DN9800_c0_g1,TRINITY_DN56387_c0_g2,TRINITY_DN29725_c1_g1,TRINITY_DN55192_c1_g1,TRINITY_DN85089_c0_g1,TRINITY_DN138207_c0_g2,TRINITY_DN116068_c0_g4,TRINITY_DN19291_c0_g1,TRINITY_DN9353_c0_g1,TRINITY_DN58120_c0_g1,TRINITY_DN88991_c0_g1,TRINITY_DN124832_c0_g1,TRINITY_DN37779_c0_g1,TRINITY_DN105570_c0_g1,TRINITY_DN70259_c0_g1,TRINITY_DN107152_c0_g1,TRINITY_DN74643_c0_g1,TRINITY_DN3867_c0_g1,TRINITY_DN109363_c0_g1,TRINITY_DN740_c0_g1,TRINITY_DN5397_c0_g1,TRINITY_DN80757_c0_g1,TRINITY_DN12615_c0_g1,TRINITY_DN112879_c0_g1,TRINITY_DN3693_c0_g1,TRINITY_DN6286_c1_g1,TRINITY_DN76865_c0_g1,TRINITY_DN55885_c0_g1,TRINITY_DN53971_c0_g1,TRINITY_DN3857_c1_g1,TRINITY_DN99805_c0_g1,TRINITY_DN36403_c0_g2,TRINITY_DN22594_c0_g1,TRINITY_DN6661_c0_g1,TRINITY_DN65303_c0_g1,TRINITY_DN9763_c0_g1,TRINITY_DN216_c2_g1,TRINITY_DN58673_c0_g1,TRINITY_DN22447_c0_g1,TRINITY_DN416_c0_g1,TRINITY_DN2024_c0_g1,TRINITY_DN46603_c0_g1,TRINITY_DN38421_c0_g1,TRINITY_DN26191_c0_g3,TRINITY_DN46751_c0_g1,TRINITY_DN22594_c0_g2,TRINITY_DN38821_c0_g1,TRINITY_DN20916_c0_g1,TRINITY_DN116093_c0_g1,TRINITY_DN803_c2_g1,TRINITY_DN46806_c0_g1,TRINITY_DN121999_c0_g1,TRINITY_DN182931_c0_g1,TRINITY_DN19588_c0_g1,TRINITY_DN42233_c0_g1,TRINITY_DN6832_c1_g1,TRINITY_DN2909_c2_g1,TRINITY_DN29522_c0_g1,TRINITY_DN53508_c0_g1,TRINITY_DN57083_c0_g1,TRINITY_DN8989_c0_g1,TRINITY_DN20068_c0_g1,TRINITY_DN117795_c0_g1,TRINITY_DN40241_c0_g3,TRINITY_DN53796_c0_g1,TRINITY_DN10147_c0_g1,TRINITY_DN88450_c0_g1,TRINITY_DN167139_c0_g1,TRINITY_DN178_c0_g1,TRINITY_DN73332_c0_g1,TRINITY_DN7431_c0_g1,TRINITY_DN102446_c0_g1,TRINITY_DN64549_c3_g1,TRINITY_DN40628_c0_g1,TRINITY_DN126927_c0_g1,TRINITY_DN17256_c0_g1,TRINITY_DN25451_c1_g1,TRINITY_DN59138_c0_g1,TRINITY_DN103444_c0_g1,TRINITY_DN10147_c1_g1,TRINITY_DN92679_c0_g1,TRINITY_DN189_c0_g1,TRINITY_DN84267_c0_g1,TRINITY_DN62488_c1_g2,TRINITY_DN263_c1_g1,TRINITY_DN19208_c0_g1,TRINITY_DN29522_c1_g1,TRINITY_DN48778_c0_g1,TRINITY_DN192214_c0_g1,TRINITY_DN7756_c0_g1,TRINITY_DN47649_c0_g1,TRINITY_DN30531_c0_g1,TRINITY_DN40241_c0_g2,TRINITY_DN11776_c0_g1,TRINITY_DN6619_c0_g1,TRINITY_DN73136_c0_g1,TRINITY_DN24710_c0_g2,TRINITY_DN16666_c0_g1,TRINITY_DN96290_c0_g1,TRINITY_DN61230_c0_g1,TRINITY_DN609_c0_g1,TRINITY_DN40237_c0_g1,TRINITY_DN13117_c0_g1,TRINITY_DN7000_c1_g1,TRINITY_DN70629_c0_g1,TRINITY_DN51379_c0_g1,TRINITY_DN16995_c0_g1,TRINITY_DN126898_c0_g1,TRINITY_DN54738_c0_g1,TRINITY_DN3560_c0_g1,TRINITY_DN102903_c0_g1,TRINITY_DN8760_c0_g1,TRINITY_DN78574_c0_g1,TRINITY_DN53719_c0_g2,TRINITY_DN27801_c0_g1,TRINITY_DN2667_c0_g1,TRINITY_DN26191_c0_g2,TRINITY_DN89256_c0_g1,TRINITY_DN6700_c0_g1,TRINITY_DN161238_c0_g1,TRINITY_DN30427_c0_g1,TRINITY_DN9709_c0_g1,TRINITY_DN95384_c0_g1,TRINITY_DN123811_c0_g1</t>
  </si>
  <si>
    <t>GO:0065007</t>
  </si>
  <si>
    <t>biological regulation</t>
  </si>
  <si>
    <t>TRINITY_DN39906_c1_g2,TRINITY_DN28247_c0_g1,TRINITY_DN50866_c0_g1,TRINITY_DN1878_c1_g1,TRINITY_DN109067_c0_g1,TRINITY_DN81240_c0_g1,TRINITY_DN470_c0_g1,TRINITY_DN2667_c0_g1,TRINITY_DN27282_c0_g1,TRINITY_DN29157_c0_g1,TRINITY_DN152857_c0_g1,TRINITY_DN1776_c0_g1,TRINITY_DN8700_c2_g1,TRINITY_DN984_c0_g1,TRINITY_DN40971_c0_g2,TRINITY_DN29265_c0_g1,TRINITY_DN3121_c0_g1,TRINITY_DN10255_c0_g1,TRINITY_DN185925_c0_g1,TRINITY_DN66297_c0_g1,TRINITY_DN19717_c0_g1,TRINITY_DN705_c0_g1,TRINITY_DN95610_c0_g1,TRINITY_DN85564_c1_g1,TRINITY_DN96676_c0_g1,TRINITY_DN11096_c0_g1,TRINITY_DN62364_c0_g1,TRINITY_DN1463_c1_g1,TRINITY_DN5072_c0_g1,TRINITY_DN3060_c1_g2,TRINITY_DN20894_c0_g1,TRINITY_DN4246_c0_g2,TRINITY_DN88450_c0_g1,TRINITY_DN27685_c0_g1,TRINITY_DN28736_c0_g1,TRINITY_DN147432_c0_g1,TRINITY_DN12020_c0_g1,TRINITY_DN42303_c0_g1,TRINITY_DN43895_c0_g1,TRINITY_DN31987_c0_g1,TRINITY_DN24986_c0_g1,TRINITY_DN92528_c0_g1,TRINITY_DN18139_c0_g1,TRINITY_DN13209_c0_g1,TRINITY_DN9873_c0_g1,TRINITY_DN63595_c0_g1,TRINITY_DN106015_c0_g1,TRINITY_DN79837_c0_g1,TRINITY_DN157014_c0_g2,TRINITY_DN72517_c0_g1,TRINITY_DN1644_c0_g1,TRINITY_DN8660_c0_g1,TRINITY_DN58023_c0_g1,TRINITY_DN94710_c0_g1,TRINITY_DN12941_c0_g1,TRINITY_DN24268_c1_g2,TRINITY_DN4269_c1_g1,TRINITY_DN5685_c0_g1,TRINITY_DN28740_c0_g1,TRINITY_DN64846_c0_g1,TRINITY_DN167081_c0_g1,TRINITY_DN38812_c0_g1,TRINITY_DN16158_c0_g1,TRINITY_DN33366_c1_g1,TRINITY_DN12684_c0_g2,TRINITY_DN9780_c0_g1,TRINITY_DN39008_c0_g1,TRINITY_DN8080_c0_g1,TRINITY_DN1498_c2_g1,TRINITY_DN34888_c0_g1,TRINITY_DN11273_c0_g1,TRINITY_DN15048_c0_g1,TRINITY_DN19291_c0_g1,TRINITY_DN35426_c0_g1,TRINITY_DN112599_c0_g1,TRINITY_DN6338_c0_g1,TRINITY_DN48545_c0_g1,TRINITY_DN33347_c0_g1,TRINITY_DN54302_c1_g1,TRINITY_DN167430_c0_g1,TRINITY_DN2858_c0_g1,TRINITY_DN47915_c0_g1,TRINITY_DN4397_c0_g1,TRINITY_DN804_c0_g1,TRINITY_DN25198_c0_g1,TRINITY_DN61814_c0_g1,TRINITY_DN26460_c0_g1,TRINITY_DN1876_c0_g1,TRINITY_DN17748_c1_g1,TRINITY_DN1079_c1_g1,TRINITY_DN108408_c0_g1,TRINITY_DN118013_c0_g1,TRINITY_DN68669_c0_g1,TRINITY_DN25294_c0_g1,TRINITY_DN91734_c0_g1,TRINITY_DN46475_c1_g1,TRINITY_DN129393_c0_g1,TRINITY_DN1000_c0_g1,TRINITY_DN19701_c0_g1,TRINITY_DN4864_c0_g1,TRINITY_DN29951_c0_g1,TRINITY_DN6151_c0_g1,TRINITY_DN88596_c0_g1,TRINITY_DN152334_c0_g1,TRINITY_DN4904_c0_g1,TRINITY_DN5014_c1_g1,TRINITY_DN83772_c0_g1,TRINITY_DN190510_c0_g1,TRINITY_DN38682_c0_g1,TRINITY_DN128234_c0_g1,TRINITY_DN121774_c0_g1,TRINITY_DN42389_c0_g1,TRINITY_DN41553_c0_g1,TRINITY_DN162231_c0_g1,TRINITY_DN13414_c0_g1,TRINITY_DN227_c4_g1,TRINITY_DN117192_c0_g1,TRINITY_DN12371_c0_g1,TRINITY_DN5706_c0_g2,TRINITY_DN7476_c0_g1,TRINITY_DN35306_c0_g1,TRINITY_DN102711_c0_g1,TRINITY_DN172650_c0_g1,TRINITY_DN1942_c0_g1,TRINITY_DN156231_c0_g1,TRINITY_DN21645_c0_g1,TRINITY_DN6798_c0_g1,TRINITY_DN27569_c0_g1,TRINITY_DN10778_c1_g1,TRINITY_DN35460_c0_g1,TRINITY_DN19330_c0_g1,TRINITY_DN5280_c0_g1,TRINITY_DN93631_c0_g1,TRINITY_DN15913_c0_g1,TRINITY_DN85811_c0_g1,TRINITY_DN3653_c0_g1,TRINITY_DN69793_c0_g1,TRINITY_DN794_c2_g1,TRINITY_DN2302_c0_g1,TRINITY_DN520_c4_g1,TRINITY_DN11357_c0_g1,TRINITY_DN28208_c0_g1,TRINITY_DN1241_c1_g1,TRINITY_DN7626_c0_g1,TRINITY_DN150675_c0_g1,TRINITY_DN55461_c1_g1,TRINITY_DN524_c0_g1,TRINITY_DN18204_c0_g3,TRINITY_DN44080_c0_g3,TRINITY_DN15256_c0_g2,TRINITY_DN45838_c0_g2,TRINITY_DN4414_c0_g1,TRINITY_DN7566_c0_g1,TRINITY_DN3958_c1_g1,TRINITY_DN2154_c0_g1,TRINITY_DN1112_c0_g1,TRINITY_DN162769_c0_g1,TRINITY_DN141909_c0_g1,TRINITY_DN8117_c0_g1,TRINITY_DN21163_c0_g1,TRINITY_DN9277_c2_g1,TRINITY_DN3832_c1_g1,TRINITY_DN47116_c0_g1,TRINITY_DN6739_c0_g1,TRINITY_DN3435_c2_g1,TRINITY_DN47159_c0_g1,TRINITY_DN8380_c0_g1,TRINITY_DN21515_c0_g1,TRINITY_DN35384_c0_g1,TRINITY_DN66024_c0_g1,TRINITY_DN139381_c0_g1,TRINITY_DN123870_c0_g1,TRINITY_DN3477_c0_g1,TRINITY_DN101356_c0_g2,TRINITY_DN125412_c0_g1,TRINITY_DN7923_c0_g1,TRINITY_DN44792_c0_g1,TRINITY_DN85890_c0_g1,TRINITY_DN6480_c0_g1,TRINITY_DN83642_c0_g2,TRINITY_DN12108_c0_g1,TRINITY_DN36786_c0_g1,TRINITY_DN85465_c0_g1,TRINITY_DN3597_c0_g1,TRINITY_DN4139_c0_g1,TRINITY_DN12066_c0_g1,TRINITY_DN90060_c0_g1,TRINITY_DN7989_c0_g1,TRINITY_DN2387_c0_g1,TRINITY_DN14639_c0_g1,TRINITY_DN3567_c0_g1,TRINITY_DN59702_c0_g2,TRINITY_DN15007_c0_g1,TRINITY_DN4271_c3_g1,TRINITY_DN12204_c0_g1,TRINITY_DN10881_c1_g2,TRINITY_DN27452_c0_g1,TRINITY_DN834_c0_g1,TRINITY_DN277_c0_g1,TRINITY_DN3462_c0_g1,TRINITY_DN955_c0_g1,TRINITY_DN38757_c0_g2,TRINITY_DN51969_c0_g1,TRINITY_DN64789_c0_g2,TRINITY_DN35170_c1_g1,TRINITY_DN10492_c1_g1,TRINITY_DN91927_c0_g1,TRINITY_DN20165_c0_g1,TRINITY_DN10342_c0_g1,TRINITY_DN6655_c0_g1,TRINITY_DN26820_c0_g1,TRINITY_DN74731_c0_g1,TRINITY_DN22963_c0_g1,TRINITY_DN21697_c1_g1,TRINITY_DN19418_c0_g1,TRINITY_DN3176_c0_g1,TRINITY_DN7078_c0_g1,TRINITY_DN114953_c0_g1,TRINITY_DN4216_c1_g1,TRINITY_DN397_c1_g2,TRINITY_DN77187_c0_g1,TRINITY_DN5851_c0_g1,TRINITY_DN145786_c0_g1,TRINITY_DN33653_c2_g1,TRINITY_DN96183_c0_g1,TRINITY_DN5794_c0_g1,TRINITY_DN7433_c0_g1,TRINITY_DN148350_c0_g1,TRINITY_DN40866_c0_g1,TRINITY_DN65167_c0_g1,TRINITY_DN557_c1_g1,TRINITY_DN31532_c1_g1,TRINITY_DN21925_c0_g2,TRINITY_DN1816_c4_g1,TRINITY_DN3810_c0_g2,TRINITY_DN17987_c0_g1,TRINITY_DN110907_c0_g1,TRINITY_DN154345_c0_g1,TRINITY_DN11608_c0_g1,TRINITY_DN21492_c0_g1,TRINITY_DN19254_c0_g2,TRINITY_DN13535_c0_g1,TRINITY_DN5397_c0_g1,TRINITY_DN176259_c0_g1,TRINITY_DN25668_c0_g1,TRINITY_DN13742_c0_g2,TRINITY_DN1991_c1_g1,TRINITY_DN47036_c0_g1,TRINITY_DN57915_c0_g1,TRINITY_DN46647_c1_g1,TRINITY_DN43401_c0_g1,TRINITY_DN167052_c0_g1,TRINITY_DN33162_c0_g1,TRINITY_DN174753_c0_g1,TRINITY_DN812_c0_g1,TRINITY_DN160163_c0_g1,TRINITY_DN2843_c0_g1,TRINITY_DN180887_c0_g1,TRINITY_DN127535_c0_g1,TRINITY_DN54659_c0_g1,TRINITY_DN86527_c0_g1,TRINITY_DN844_c3_g1,TRINITY_DN7177_c0_g1,TRINITY_DN68199_c0_g1,TRINITY_DN65063_c0_g1,TRINITY_DN1262_c0_g1,TRINITY_DN10473_c0_g1,TRINITY_DN78263_c0_g1,TRINITY_DN17397_c0_g1,TRINITY_DN64311_c2_g1,TRINITY_DN629_c1_g1,TRINITY_DN29994_c0_g2,TRINITY_DN14009_c0_g1,TRINITY_DN78726_c1_g1,TRINITY_DN4179_c2_g1,TRINITY_DN39996_c0_g1,TRINITY_DN62647_c0_g2,TRINITY_DN172351_c0_g2,TRINITY_DN3702_c3_g1,TRINITY_DN16099_c0_g1,TRINITY_DN15344_c0_g1,TRINITY_DN361_c0_g1,TRINITY_DN626_c1_g1,TRINITY_DN7879_c0_g1,TRINITY_DN4095_c0_g1,TRINITY_DN5034_c0_g1,TRINITY_DN170379_c0_g1,TRINITY_DN42863_c0_g1,TRINITY_DN32848_c0_g1,TRINITY_DN105514_c0_g2,TRINITY_DN20442_c0_g1,TRINITY_DN1683_c0_g1,TRINITY_DN91357_c0_g2,TRINITY_DN4720_c6_g1,TRINITY_DN17731_c0_g1,TRINITY_DN29522_c1_g1,TRINITY_DN25552_c0_g1,TRINITY_DN2525_c0_g1,TRINITY_DN5414_c0_g1,TRINITY_DN7962_c1_g2,TRINITY_DN50895_c0_g1,TRINITY_DN10275_c0_g1,TRINITY_DN9929_c0_g1,TRINITY_DN41905_c0_g3,TRINITY_DN164481_c0_g1,TRINITY_DN32981_c0_g1,TRINITY_DN159498_c0_g1,TRINITY_DN35268_c0_g1,TRINITY_DN193538_c0_g1,TRINITY_DN46943_c0_g1,TRINITY_DN5221_c2_g1,TRINITY_DN76980_c0_g1,TRINITY_DN4663_c0_g2,TRINITY_DN1569_c0_g1,TRINITY_DN75280_c0_g1,TRINITY_DN5465_c1_g1,TRINITY_DN150680_c0_g1,TRINITY_DN36668_c0_g1,TRINITY_DN5295_c0_g3,TRINITY_DN6971_c0_g1,TRINITY_DN8603_c0_g1,TRINITY_DN54804_c0_g1,TRINITY_DN14055_c0_g1,TRINITY_DN3220_c0_g1,TRINITY_DN50029_c0_g4,TRINITY_DN17019_c0_g1,TRINITY_DN8866_c0_g1,TRINITY_DN93661_c0_g2,TRINITY_DN22462_c0_g1,TRINITY_DN21091_c0_g1,TRINITY_DN163667_c0_g1,TRINITY_DN5271_c3_g1,TRINITY_DN19441_c0_g1,TRINITY_DN9686_c0_g1,TRINITY_DN5450_c0_g1,TRINITY_DN116068_c0_g4,TRINITY_DN45868_c0_g1,TRINITY_DN119981_c0_g3,TRINITY_DN5097_c0_g1,TRINITY_DN10535_c0_g1,TRINITY_DN1385_c0_g2,TRINITY_DN28973_c0_g1,TRINITY_DN28650_c0_g2,TRINITY_DN81556_c0_g1,TRINITY_DN18420_c0_g1,TRINITY_DN58984_c0_g1,TRINITY_DN8779_c4_g1,TRINITY_DN1833_c0_g1,TRINITY_DN105891_c0_g1,TRINITY_DN88322_c0_g1,TRINITY_DN42772_c0_g1,TRINITY_DN42144_c0_g1,TRINITY_DN48525_c0_g2,TRINITY_DN42586_c0_g1,TRINITY_DN9736_c0_g1,TRINITY_DN70674_c0_g2,TRINITY_DN14848_c0_g1,TRINITY_DN19187_c1_g1,TRINITY_DN30657_c0_g1,TRINITY_DN27366_c0_g1,TRINITY_DN37560_c0_g1,TRINITY_DN19360_c0_g2,TRINITY_DN17372_c0_g1,TRINITY_DN157914_c0_g1,TRINITY_DN22646_c0_g1,TRINITY_DN13387_c0_g1,TRINITY_DN77588_c0_g1,TRINITY_DN65345_c0_g2,TRINITY_DN2283_c3_g1,TRINITY_DN41061_c0_g1,TRINITY_DN14494_c0_g1,TRINITY_DN23576_c0_g1,TRINITY_DN13325_c0_g1,TRINITY_DN19125_c1_g1,TRINITY_DN15155_c0_g1,TRINITY_DN108394_c0_g1,TRINITY_DN4190_c0_g1,TRINITY_DN1045_c1_g1,TRINITY_DN19131_c0_g1,TRINITY_DN5358_c1_g1,TRINITY_DN24212_c0_g1,TRINITY_DN77369_c2_g1,TRINITY_DN48215_c0_g2,TRINITY_DN36129_c0_g1,TRINITY_DN9357_c0_g1,TRINITY_DN8831_c0_g1,TRINITY_DN45623_c0_g1,TRINITY_DN16045_c0_g1,TRINITY_DN2341_c2_g1,TRINITY_DN28530_c0_g1,TRINITY_DN3705_c0_g1,TRINITY_DN49086_c0_g1,TRINITY_DN2335_c1_g1,TRINITY_DN84330_c0_g1,TRINITY_DN30021_c0_g1,TRINITY_DN164766_c0_g1,TRINITY_DN70861_c0_g1,TRINITY_DN109512_c0_g1,TRINITY_DN91798_c0_g1,TRINITY_DN9791_c0_g1,TRINITY_DN47904_c0_g1,TRINITY_DN45636_c0_g1,TRINITY_DN66026_c0_g1,TRINITY_DN43834_c0_g2,TRINITY_DN8256_c0_g1,TRINITY_DN4941_c0_g1,TRINITY_DN62524_c0_g2,TRINITY_DN68376_c0_g1,TRINITY_DN52146_c0_g1,TRINITY_DN1306_c1_g1,TRINITY_DN24615_c0_g1,TRINITY_DN325_c2_g1,TRINITY_DN22354_c0_g1,TRINITY_DN26638_c0_g1,TRINITY_DN52536_c3_g1,TRINITY_DN16152_c0_g1,TRINITY_DN561_c0_g2,TRINITY_DN33388_c0_g1,TRINITY_DN6890_c0_g1,TRINITY_DN20838_c0_g1,TRINITY_DN35531_c0_g1,TRINITY_DN556_c0_g1,TRINITY_DN10658_c0_g1,TRINITY_DN2494_c0_g1,TRINITY_DN49266_c0_g1,TRINITY_DN138057_c0_g1,TRINITY_DN29668_c0_g1,TRINITY_DN1872_c1_g2,TRINITY_DN15087_c0_g1,TRINITY_DN3396_c0_g2,TRINITY_DN11673_c0_g2,TRINITY_DN110752_c0_g1,TRINITY_DN562_c0_g1,TRINITY_DN158417_c0_g1,TRINITY_DN6860_c0_g1,TRINITY_DN120748_c0_g1,TRINITY_DN10405_c0_g1,TRINITY_DN28270_c0_g1,TRINITY_DN5504_c0_g1,TRINITY_DN1308_c0_g1,TRINITY_DN13482_c0_g2,TRINITY_DN28018_c0_g4,TRINITY_DN85089_c0_g1,TRINITY_DN5377_c3_g1,TRINITY_DN7511_c1_g1,TRINITY_DN135913_c0_g1,TRINITY_DN111173_c0_g1,TRINITY_DN3144_c1_g1,TRINITY_DN30510_c0_g1,TRINITY_DN34206_c0_g1,TRINITY_DN80869_c0_g1,TRINITY_DN34335_c0_g1,TRINITY_DN1447_c0_g1,TRINITY_DN5209_c2_g1,TRINITY_DN83130_c0_g1,TRINITY_DN40439_c0_g1,TRINITY_DN13459_c0_g1,TRINITY_DN15889_c0_g1,TRINITY_DN74824_c0_g1,TRINITY_DN10867_c0_g1,TRINITY_DN40696_c0_g1,TRINITY_DN95897_c0_g1,TRINITY_DN89496_c0_g1,TRINITY_DN279_c1_g1,TRINITY_DN136233_c0_g1,TRINITY_DN3805_c0_g1,TRINITY_DN83013_c0_g2,TRINITY_DN81785_c0_g2,TRINITY_DN27530_c0_g1,TRINITY_DN798_c5_g2,TRINITY_DN14719_c0_g1,TRINITY_DN27249_c1_g1,TRINITY_DN44957_c1_g1,TRINITY_DN12738_c0_g1,TRINITY_DN10793_c0_g1,TRINITY_DN36827_c1_g1,TRINITY_DN6619_c0_g1,TRINITY_DN25296_c0_g1,TRINITY_DN31990_c0_g1,TRINITY_DN7139_c0_g2,TRINITY_DN69046_c0_g1,TRINITY_DN131537_c0_g1,TRINITY_DN84717_c0_g1,TRINITY_DN13955_c0_g2,TRINITY_DN18309_c0_g2,TRINITY_DN6410_c0_g1,TRINITY_DN82511_c1_g1,TRINITY_DN7454_c2_g1,TRINITY_DN134601_c0_g1,TRINITY_DN99219_c0_g1,TRINITY_DN57034_c0_g1,TRINITY_DN488_c1_g1,TRINITY_DN9529_c0_g1,TRINITY_DN2173_c0_g1,TRINITY_DN1852_c0_g1,TRINITY_DN2317_c0_g1,TRINITY_DN54366_c0_g1,TRINITY_DN46298_c0_g1,TRINITY_DN2925_c0_g1,TRINITY_DN7847_c0_g1,TRINITY_DN31378_c0_g1,TRINITY_DN7919_c0_g1,TRINITY_DN12149_c1_g1,TRINITY_DN10203_c0_g1,TRINITY_DN1969_c0_g1,TRINITY_DN92599_c0_g1,TRINITY_DN1883_c1_g1,TRINITY_DN35424_c0_g1,TRINITY_DN51224_c0_g1,TRINITY_DN9583_c0_g1,TRINITY_DN31541_c0_g1,TRINITY_DN114839_c0_g1,TRINITY_DN65980_c0_g1,TRINITY_DN22767_c0_g1,TRINITY_DN32031_c0_g1,TRINITY_DN112149_c0_g1,TRINITY_DN6571_c0_g1,TRINITY_DN66538_c0_g1,TRINITY_DN127306_c0_g1,TRINITY_DN122435_c0_g1,TRINITY_DN19025_c0_g1,TRINITY_DN9570_c0_g1,TRINITY_DN8391_c0_g1,TRINITY_DN47816_c0_g1,TRINITY_DN26609_c0_g3,TRINITY_DN27734_c0_g1,TRINITY_DN8723_c0_g1,TRINITY_DN8159_c0_g1,TRINITY_DN9023_c0_g1,TRINITY_DN11032_c0_g1,TRINITY_DN77319_c0_g2,TRINITY_DN34755_c0_g3,TRINITY_DN80611_c0_g2,TRINITY_DN9638_c0_g1,TRINITY_DN109363_c0_g1,TRINITY_DN19781_c0_g1,TRINITY_DN41930_c0_g1,TRINITY_DN153194_c0_g1,TRINITY_DN11766_c0_g1,TRINITY_DN21586_c0_g1,TRINITY_DN138207_c0_g2,TRINITY_DN1224_c0_g1,TRINITY_DN5261_c0_g1,TRINITY_DN61153_c0_g1,TRINITY_DN4617_c0_g1,TRINITY_DN73158_c0_g1,TRINITY_DN75328_c0_g1,TRINITY_DN87978_c0_g2,TRINITY_DN170367_c0_g2,TRINITY_DN27886_c0_g1,TRINITY_DN153699_c0_g1,TRINITY_DN66742_c0_g1,TRINITY_DN41462_c0_g1,TRINITY_DN3929_c0_g2,TRINITY_DN51072_c0_g1,TRINITY_DN52780_c0_g1,TRINITY_DN59634_c0_g1,TRINITY_DN33510_c0_g1,TRINITY_DN83869_c0_g1,TRINITY_DN42429_c0_g1,TRINITY_DN50864_c0_g1,TRINITY_DN67946_c0_g1,TRINITY_DN137212_c0_g1,TRINITY_DN8088_c0_g1,TRINITY_DN142946_c0_g1,TRINITY_DN23327_c0_g1,TRINITY_DN145827_c0_g3,TRINITY_DN24593_c0_g1,TRINITY_DN122443_c0_g1,TRINITY_DN48491_c0_g1,TRINITY_DN93909_c0_g1,TRINITY_DN2037_c1_g1,TRINITY_DN108957_c0_g2,TRINITY_DN2532_c0_g1,TRINITY_DN141503_c0_g1,TRINITY_DN8488_c1_g1,TRINITY_DN24762_c0_g1,TRINITY_DN69600_c0_g1,TRINITY_DN19189_c0_g1,TRINITY_DN63619_c0_g1,TRINITY_DN10427_c0_g1,TRINITY_DN26503_c0_g1,TRINITY_DN166201_c0_g1,TRINITY_DN29572_c0_g1,TRINITY_DN71396_c0_g2,TRINITY_DN74378_c0_g1,TRINITY_DN45015_c0_g1,TRINITY_DN2315_c0_g1,TRINITY_DN35507_c1_g1,TRINITY_DN1844_c1_g1,TRINITY_DN2364_c1_g1,TRINITY_DN15210_c0_g1,TRINITY_DN16910_c0_g1,TRINITY_DN121392_c0_g1,TRINITY_DN1678_c0_g1,TRINITY_DN15976_c0_g1,TRINITY_DN137842_c0_g1,TRINITY_DN116253_c0_g1,TRINITY_DN3206_c0_g1,TRINITY_DN134644_c0_g1,TRINITY_DN7282_c0_g1,TRINITY_DN72766_c0_g1,TRINITY_DN24023_c0_g1,TRINITY_DN33249_c0_g1,TRINITY_DN5160_c0_g1,TRINITY_DN1_c0_g1,TRINITY_DN52758_c0_g1,TRINITY_DN95183_c0_g2,TRINITY_DN12368_c0_g1,TRINITY_DN4177_c0_g2,TRINITY_DN82921_c0_g4,TRINITY_DN14617_c0_g1,TRINITY_DN58686_c0_g1,TRINITY_DN131174_c0_g1,TRINITY_DN48150_c0_g2,TRINITY_DN104698_c0_g1,TRINITY_DN39050_c0_g1,TRINITY_DN57986_c0_g1,TRINITY_DN14901_c0_g1,TRINITY_DN27510_c1_g1,TRINITY_DN176412_c0_g1,TRINITY_DN177658_c0_g1,TRINITY_DN13307_c0_g1,TRINITY_DN49716_c0_g1,TRINITY_DN11112_c0_g1,TRINITY_DN20490_c0_g1,TRINITY_DN10810_c0_g1,TRINITY_DN25085_c0_g1,TRINITY_DN1406_c0_g1,TRINITY_DN107152_c0_g1,TRINITY_DN150245_c0_g2,TRINITY_DN160853_c0_g1,TRINITY_DN47599_c0_g1,TRINITY_DN26143_c0_g1,TRINITY_DN135505_c0_g1,TRINITY_DN23012_c0_g1,TRINITY_DN16523_c0_g1,TRINITY_DN40008_c0_g1,TRINITY_DN103366_c0_g1,TRINITY_DN149980_c0_g1,TRINITY_DN29232_c0_g1,TRINITY_DN37650_c0_g1,TRINITY_DN2281_c0_g1,TRINITY_DN74380_c0_g1,TRINITY_DN383_c0_g1,TRINITY_DN19048_c0_g1,TRINITY_DN1866_c3_g1,TRINITY_DN14189_c1_g1,TRINITY_DN19359_c0_g3,TRINITY_DN7207_c0_g1,TRINITY_DN40481_c0_g1,TRINITY_DN28478_c0_g1,TRINITY_DN13745_c0_g1,TRINITY_DN18775_c0_g1,TRINITY_DN885_c0_g2,TRINITY_DN2982_c1_g1,TRINITY_DN161651_c0_g1,TRINITY_DN16093_c0_g1,TRINITY_DN140948_c0_g1,TRINITY_DN67097_c0_g1,TRINITY_DN456_c0_g1,TRINITY_DN63803_c0_g1,TRINITY_DN4504_c0_g1,TRINITY_DN1426_c1_g1,TRINITY_DN5070_c7_g1,TRINITY_DN19883_c0_g1,TRINITY_DN11340_c0_g1,TRINITY_DN10479_c0_g1,TRINITY_DN4443_c0_g1,TRINITY_DN1055_c2_g1,TRINITY_DN118106_c0_g1,TRINITY_DN42961_c1_g1,TRINITY_DN102839_c0_g1,TRINITY_DN14244_c0_g1,TRINITY_DN61365_c0_g1,TRINITY_DN27757_c0_g1,TRINITY_DN2298_c0_g1,TRINITY_DN78003_c0_g1,TRINITY_DN66488_c0_g1,TRINITY_DN17117_c0_g1,TRINITY_DN84267_c0_g1,TRINITY_DN50834_c0_g2,TRINITY_DN20327_c0_g1,TRINITY_DN39437_c1_g1,TRINITY_DN7557_c0_g1,TRINITY_DN5361_c0_g3,TRINITY_DN12221_c0_g1,TRINITY_DN1542_c0_g1,TRINITY_DN11988_c0_g1,TRINITY_DN935_c0_g2,TRINITY_DN66603_c0_g1,TRINITY_DN113471_c0_g3,TRINITY_DN10980_c0_g1,TRINITY_DN88482_c0_g1,TRINITY_DN37472_c0_g2,TRINITY_DN1071_c0_g1,TRINITY_DN93081_c0_g1,TRINITY_DN78111_c0_g1,TRINITY_DN77107_c0_g1,TRINITY_DN9616_c0_g1,TRINITY_DN171356_c0_g1,TRINITY_DN85432_c0_g1,TRINITY_DN28927_c0_g1,TRINITY_DN19913_c0_g1,TRINITY_DN42067_c0_g1,TRINITY_DN97755_c0_g2,TRINITY_DN72950_c0_g1,TRINITY_DN52477_c0_g1,TRINITY_DN7966_c0_g1,TRINITY_DN68356_c0_g1,TRINITY_DN6526_c0_g1,TRINITY_DN26589_c0_g1,TRINITY_DN41660_c0_g2,TRINITY_DN26166_c0_g1,TRINITY_DN53123_c0_g2,TRINITY_DN23868_c0_g2,TRINITY_DN27250_c0_g1,TRINITY_DN35020_c2_g1,TRINITY_DN25014_c0_g1,TRINITY_DN116984_c0_g1,TRINITY_DN117456_c0_g1,TRINITY_DN37524_c0_g1,TRINITY_DN17689_c1_g1,TRINITY_DN90271_c0_g3,TRINITY_DN29136_c0_g1,TRINITY_DN4822_c0_g1,TRINITY_DN66470_c0_g1,TRINITY_DN588_c3_g2,TRINITY_DN81812_c1_g1,TRINITY_DN58057_c0_g1,TRINITY_DN54461_c0_g1,TRINITY_DN4261_c0_g1,TRINITY_DN27927_c0_g1,TRINITY_DN75024_c0_g1,TRINITY_DN105551_c0_g1,TRINITY_DN2055_c2_g2,TRINITY_DN5617_c0_g1,TRINITY_DN917_c0_g1,TRINITY_DN26594_c0_g3,TRINITY_DN40864_c0_g1,TRINITY_DN31925_c0_g1,TRINITY_DN6803_c0_g1,TRINITY_DN73099_c0_g1,TRINITY_DN5828_c9_g1,TRINITY_DN65459_c0_g1,TRINITY_DN3087_c2_g1,TRINITY_DN92904_c0_g1,TRINITY_DN23490_c0_g1,TRINITY_DN6086_c0_g1,TRINITY_DN26561_c0_g2,TRINITY_DN33966_c0_g2,TRINITY_DN14508_c0_g1,TRINITY_DN10436_c1_g1,TRINITY_DN113010_c0_g1,TRINITY_DN21436_c0_g1,TRINITY_DN89588_c0_g1,TRINITY_DN19090_c0_g1,TRINITY_DN7589_c0_g1,TRINITY_DN3632_c0_g1,TRINITY_DN71206_c0_g1,TRINITY_DN22009_c0_g2,TRINITY_DN57185_c0_g1,TRINITY_DN27533_c0_g2,TRINITY_DN50938_c0_g1,TRINITY_DN44673_c0_g1,TRINITY_DN3718_c0_g2,TRINITY_DN58816_c0_g1,TRINITY_DN32842_c0_g1,TRINITY_DN111422_c0_g1,TRINITY_DN9742_c1_g1,TRINITY_DN1658_c1_g2,TRINITY_DN339_c0_g1,TRINITY_DN20670_c1_g1,TRINITY_DN13711_c0_g2,TRINITY_DN258_c0_g1,TRINITY_DN40545_c1_g2,TRINITY_DN44650_c0_g2,TRINITY_DN112261_c0_g1,TRINITY_DN142374_c0_g1,TRINITY_DN21440_c0_g1,TRINITY_DN20379_c0_g1,TRINITY_DN31016_c0_g1,TRINITY_DN47772_c0_g4,TRINITY_DN27954_c0_g1,TRINITY_DN38441_c0_g2,TRINITY_DN68513_c0_g1,TRINITY_DN30494_c0_g1,TRINITY_DN38733_c0_g2,TRINITY_DN15657_c2_g1,TRINITY_DN5187_c0_g1,TRINITY_DN39797_c0_g1,TRINITY_DN15806_c0_g1,TRINITY_DN52147_c1_g1,TRINITY_DN32871_c0_g1,TRINITY_DN83469_c0_g2,TRINITY_DN50029_c0_g3,TRINITY_DN34728_c0_g1,TRINITY_DN6549_c0_g1,TRINITY_DN5361_c0_g1,TRINITY_DN111074_c0_g1,TRINITY_DN39700_c0_g1,TRINITY_DN52166_c0_g1,TRINITY_DN56468_c0_g1,TRINITY_DN174153_c0_g1,TRINITY_DN11_c2_g2,TRINITY_DN3881_c3_g1,TRINITY_DN5776_c3_g1,TRINITY_DN44234_c0_g3,TRINITY_DN948_c0_g2,TRINITY_DN10284_c0_g1,TRINITY_DN40628_c0_g1,TRINITY_DN8106_c2_g1,TRINITY_DN11346_c0_g2,TRINITY_DN9485_c0_g1,TRINITY_DN55582_c0_g1,TRINITY_DN17635_c0_g1,TRINITY_DN5528_c0_g1,TRINITY_DN5698_c0_g1,TRINITY_DN168800_c0_g1,TRINITY_DN3351_c0_g2,TRINITY_DN8759_c1_g1,TRINITY_DN22708_c0_g1,TRINITY_DN12069_c0_g1,TRINITY_DN8013_c0_g2,TRINITY_DN59825_c0_g1,TRINITY_DN16409_c0_g1,TRINITY_DN1183_c0_g1,TRINITY_DN15395_c0_g1,TRINITY_DN3927_c1_g2,TRINITY_DN55003_c0_g1,TRINITY_DN13215_c0_g1,TRINITY_DN32021_c0_g1,TRINITY_DN28855_c0_g1,TRINITY_DN5102_c0_g1,TRINITY_DN95524_c0_g1,TRINITY_DN53869_c0_g1,TRINITY_DN17786_c0_g1,TRINITY_DN70259_c0_g1,TRINITY_DN60320_c0_g1,TRINITY_DN36495_c0_g1,TRINITY_DN13149_c1_g1,TRINITY_DN50457_c0_g1,TRINITY_DN4619_c1_g1,TRINITY_DN9756_c0_g1,TRINITY_DN15051_c0_g1,TRINITY_DN1485_c2_g1,TRINITY_DN60929_c1_g1,TRINITY_DN148227_c0_g1,TRINITY_DN108216_c0_g3,TRINITY_DN9186_c0_g1,TRINITY_DN3047_c0_g1,TRINITY_DN15953_c0_g1,TRINITY_DN12289_c0_g1,TRINITY_DN183258_c0_g1,TRINITY_DN64008_c0_g1,TRINITY_DN69182_c0_g1,TRINITY_DN67483_c1_g1,TRINITY_DN168780_c0_g1,TRINITY_DN25703_c0_g1,TRINITY_DN2496_c0_g1,TRINITY_DN7244_c0_g1,TRINITY_DN11274_c0_g1,TRINITY_DN16285_c0_g1,TRINITY_DN10049_c0_g1,TRINITY_DN32302_c0_g1,TRINITY_DN12443_c0_g4,TRINITY_DN607_c0_g1,TRINITY_DN19623_c1_g1,TRINITY_DN2780_c1_g1,TRINITY_DN76888_c0_g1,TRINITY_DN5159_c0_g1,TRINITY_DN11872_c0_g1,TRINITY_DN2466_c0_g1,TRINITY_DN5639_c0_g1,TRINITY_DN9154_c1_g1,TRINITY_DN33960_c0_g1,TRINITY_DN5256_c0_g1,TRINITY_DN15614_c0_g1,TRINITY_DN16812_c0_g1,TRINITY_DN54438_c2_g1,TRINITY_DN14698_c0_g1,TRINITY_DN26758_c0_g1,TRINITY_DN10114_c0_g2,TRINITY_DN38254_c0_g1,TRINITY_DN14370_c0_g1,TRINITY_DN59199_c0_g2,TRINITY_DN40091_c0_g1,TRINITY_DN11_c2_g1,TRINITY_DN54592_c0_g2,TRINITY_DN897_c1_g1,TRINITY_DN9322_c0_g1,TRINITY_DN164934_c0_g1,TRINITY_DN344_c1_g1,TRINITY_DN57176_c0_g1,TRINITY_DN13882_c0_g1,TRINITY_DN170011_c0_g1,TRINITY_DN17877_c0_g1,TRINITY_DN4030_c1_g1,TRINITY_DN40993_c0_g1,TRINITY_DN12551_c0_g1,TRINITY_DN26434_c0_g1,TRINITY_DN22240_c0_g1,TRINITY_DN55148_c0_g1,TRINITY_DN7935_c0_g1,TRINITY_DN31906_c1_g1,TRINITY_DN81719_c0_g2,TRINITY_DN172446_c0_g1,TRINITY_DN110511_c0_g2,TRINITY_DN29611_c0_g1,TRINITY_DN75904_c0_g1,TRINITY_DN27090_c0_g1,TRINITY_DN953_c0_g1,TRINITY_DN13284_c0_g1,TRINITY_DN75114_c0_g1,TRINITY_DN100794_c0_g1,TRINITY_DN7346_c0_g1,TRINITY_DN5386_c1_g1,TRINITY_DN44956_c0_g1,TRINITY_DN28543_c0_g1,TRINITY_DN13847_c0_g1,TRINITY_DN83262_c0_g1,TRINITY_DN62346_c0_g1,TRINITY_DN124_c1_g1,TRINITY_DN86841_c1_g1,TRINITY_DN157170_c0_g1,TRINITY_DN58345_c0_g1,TRINITY_DN128356_c0_g2,TRINITY_DN3408_c0_g1,TRINITY_DN10002_c2_g1,TRINITY_DN27011_c0_g1,TRINITY_DN847_c0_g1,TRINITY_DN2818_c1_g1,TRINITY_DN69371_c0_g1,TRINITY_DN177384_c0_g1,TRINITY_DN5545_c0_g1,TRINITY_DN17597_c0_g1,TRINITY_DN30031_c0_g1,TRINITY_DN163810_c0_g1,TRINITY_DN20767_c0_g1,TRINITY_DN36352_c0_g1,TRINITY_DN1449_c1_g1,TRINITY_DN65150_c0_g1,TRINITY_DN10587_c0_g1,TRINITY_DN4474_c0_g2,TRINITY_DN96979_c0_g1,TRINITY_DN50034_c0_g3,TRINITY_DN312_c0_g2,TRINITY_DN3011_c2_g1,TRINITY_DN4594_c0_g2,TRINITY_DN7267_c0_g2,TRINITY_DN11897_c0_g1,TRINITY_DN34700_c2_g1,TRINITY_DN27103_c0_g1,TRINITY_DN41018_c0_g1,TRINITY_DN66023_c0_g1,TRINITY_DN53030_c2_g1,TRINITY_DN98590_c1_g1,TRINITY_DN6885_c0_g1,TRINITY_DN78788_c0_g2,TRINITY_DN49774_c0_g1,TRINITY_DN32698_c0_g1,TRINITY_DN10612_c0_g1,TRINITY_DN4855_c0_g1,TRINITY_DN13185_c0_g2,TRINITY_DN5681_c0_g1,TRINITY_DN12562_c0_g1,TRINITY_DN16329_c0_g1,TRINITY_DN94750_c0_g1,TRINITY_DN23791_c0_g1,TRINITY_DN52027_c0_g2,TRINITY_DN969_c1_g1,TRINITY_DN7007_c0_g1,TRINITY_DN952_c1_g1,TRINITY_DN63798_c0_g1,TRINITY_DN2654_c0_g1,TRINITY_DN61975_c0_g1,TRINITY_DN90338_c0_g1,TRINITY_DN6787_c0_g1,TRINITY_DN152423_c0_g1,TRINITY_DN87057_c0_g1,TRINITY_DN11213_c0_g1,TRINITY_DN12348_c0_g1,TRINITY_DN43287_c0_g1,TRINITY_DN36420_c0_g1,TRINITY_DN11484_c0_g1,TRINITY_DN6261_c1_g1,TRINITY_DN110273_c0_g1,TRINITY_DN45950_c0_g3,TRINITY_DN104648_c0_g1,TRINITY_DN17016_c0_g1,TRINITY_DN14202_c2_g1,TRINITY_DN4993_c1_g1,TRINITY_DN3586_c1_g1,TRINITY_DN7126_c0_g1,TRINITY_DN6859_c0_g1,TRINITY_DN49825_c0_g1,TRINITY_DN19409_c0_g2,TRINITY_DN36658_c1_g2,TRINITY_DN6962_c0_g1,TRINITY_DN3783_c0_g1,TRINITY_DN57156_c0_g1,TRINITY_DN90816_c0_g1,TRINITY_DN47481_c0_g3,TRINITY_DN199_c1_g1,TRINITY_DN41618_c3_g1,TRINITY_DN50074_c0_g2,TRINITY_DN85714_c0_g1,TRINITY_DN19530_c0_g1,TRINITY_DN58551_c0_g2,TRINITY_DN24278_c0_g1,TRINITY_DN7380_c0_g2,TRINITY_DN25466_c0_g1,TRINITY_DN4823_c0_g1,TRINITY_DN1748_c0_g1,TRINITY_DN733_c0_g1,TRINITY_DN65816_c0_g2,TRINITY_DN179606_c0_g1,TRINITY_DN56421_c1_g1,TRINITY_DN1846_c1_g1,TRINITY_DN6637_c0_g1,TRINITY_DN69942_c0_g3,TRINITY_DN9546_c0_g1,TRINITY_DN44976_c0_g1,TRINITY_DN25397_c0_g1,TRINITY_DN23217_c0_g1,TRINITY_DN13765_c0_g1,TRINITY_DN11549_c0_g2,TRINITY_DN39622_c0_g1,TRINITY_DN113578_c0_g2,TRINITY_DN66159_c0_g1,TRINITY_DN7108_c0_g1,TRINITY_DN2610_c0_g1,TRINITY_DN62183_c0_g1,TRINITY_DN55381_c1_g2,TRINITY_DN2691_c0_g1,TRINITY_DN4159_c0_g1,TRINITY_DN24787_c0_g1,TRINITY_DN47532_c0_g1,TRINITY_DN4723_c0_g1,TRINITY_DN22411_c0_g1,TRINITY_DN61941_c1_g3,TRINITY_DN13378_c0_g3,TRINITY_DN14666_c0_g2,TRINITY_DN8549_c1_g1,TRINITY_DN107930_c0_g1,TRINITY_DN60653_c0_g1,TRINITY_DN20644_c0_g1,TRINITY_DN21315_c0_g1,TRINITY_DN51257_c0_g1,TRINITY_DN3936_c0_g1,TRINITY_DN22519_c0_g1,TRINITY_DN1404_c0_g1,TRINITY_DN13150_c0_g1,TRINITY_DN6887_c0_g1,TRINITY_DN117987_c0_g1,TRINITY_DN18968_c0_g1,TRINITY_DN59890_c0_g1,TRINITY_DN32350_c0_g1,TRINITY_DN19106_c0_g1,TRINITY_DN4857_c0_g1,TRINITY_DN26163_c0_g1,TRINITY_DN59807_c0_g1,TRINITY_DN3588_c0_g1,TRINITY_DN662_c3_g1,TRINITY_DN40584_c0_g1,TRINITY_DN44080_c0_g4,TRINITY_DN15930_c0_g3,TRINITY_DN3219_c0_g2,TRINITY_DN64424_c0_g1,TRINITY_DN52195_c0_g1,TRINITY_DN47345_c0_g1,TRINITY_DN137117_c0_g1,TRINITY_DN37577_c0_g1,TRINITY_DN4442_c0_g1,TRINITY_DN60452_c0_g1,TRINITY_DN2869_c0_g1,TRINITY_DN16526_c0_g1,TRINITY_DN32084_c0_g1,TRINITY_DN2909_c0_g1,TRINITY_DN72872_c0_g1,TRINITY_DN95411_c1_g1,TRINITY_DN3621_c0_g1,TRINITY_DN14249_c0_g1,TRINITY_DN63239_c0_g3,TRINITY_DN130893_c0_g1,TRINITY_DN38237_c0_g1,TRINITY_DN13092_c0_g2,TRINITY_DN1914_c0_g1,TRINITY_DN2381_c0_g1,TRINITY_DN227_c2_g1,TRINITY_DN85940_c0_g1,TRINITY_DN124198_c0_g2,TRINITY_DN3510_c0_g1,TRINITY_DN26101_c0_g2,TRINITY_DN14168_c0_g1,TRINITY_DN38421_c0_g1,TRINITY_DN96202_c0_g1,TRINITY_DN93185_c0_g1,TRINITY_DN21994_c0_g1,TRINITY_DN4675_c6_g1,TRINITY_DN4312_c0_g2,TRINITY_DN740_c1_g1,TRINITY_DN121700_c0_g1,TRINITY_DN14750_c0_g2,TRINITY_DN19792_c0_g1,TRINITY_DN120490_c0_g1,TRINITY_DN36397_c0_g1,TRINITY_DN99273_c0_g1,TRINITY_DN108935_c0_g3,TRINITY_DN94894_c0_g1,TRINITY_DN35945_c0_g1,TRINITY_DN51018_c0_g1,TRINITY_DN5429_c2_g1,TRINITY_DN20217_c0_g1,TRINITY_DN66814_c0_g1,TRINITY_DN42143_c0_g1,TRINITY_DN63953_c0_g1,TRINITY_DN50133_c0_g2,TRINITY_DN7382_c0_g1,TRINITY_DN48837_c0_g1,TRINITY_DN32168_c0_g1,TRINITY_DN58983_c0_g1,TRINITY_DN25420_c0_g1,TRINITY_DN48495_c1_g1,TRINITY_DN10460_c1_g1,TRINITY_DN94422_c0_g2,TRINITY_DN11415_c0_g1,TRINITY_DN23944_c0_g1,TRINITY_DN5377_c3_g3,TRINITY_DN2774_c9_g1,TRINITY_DN101810_c0_g2,TRINITY_DN38577_c0_g1,TRINITY_DN12680_c0_g1,TRINITY_DN62109_c0_g1,TRINITY_DN30011_c1_g1,TRINITY_DN60544_c0_g1,TRINITY_DN31027_c0_g1,TRINITY_DN189825_c0_g1,TRINITY_DN41770_c0_g1,TRINITY_DN11158_c0_g1,TRINITY_DN29074_c0_g1,TRINITY_DN38828_c1_g1,TRINITY_DN7704_c0_g1,TRINITY_DN24026_c0_g1,TRINITY_DN40844_c0_g1,TRINITY_DN28674_c0_g1,TRINITY_DN132443_c0_g1,TRINITY_DN36942_c0_g1,TRINITY_DN7723_c6_g1,TRINITY_DN26541_c0_g2,TRINITY_DN2605_c0_g2,TRINITY_DN149084_c0_g1,TRINITY_DN86041_c0_g1,TRINITY_DN36160_c0_g1,TRINITY_DN21589_c0_g1,TRINITY_DN3197_c2_g1,TRINITY_DN101248_c0_g1,TRINITY_DN52583_c0_g1,TRINITY_DN25133_c0_g1,TRINITY_DN5108_c0_g2,TRINITY_DN37219_c0_g1,TRINITY_DN32677_c0_g1,TRINITY_DN18580_c0_g1,TRINITY_DN9345_c0_g2,TRINITY_DN20097_c0_g1,TRINITY_DN5214_c1_g1,TRINITY_DN136714_c0_g1,TRINITY_DN14629_c0_g1,TRINITY_DN147_c1_g1,TRINITY_DN161780_c0_g1,TRINITY_DN8280_c0_g1,TRINITY_DN10456_c0_g1,TRINITY_DN10147_c0_g1,TRINITY_DN32759_c0_g1,TRINITY_DN168719_c0_g2,TRINITY_DN138197_c0_g1,TRINITY_DN11595_c0_g2,TRINITY_DN18192_c0_g1,TRINITY_DN125801_c2_g1,TRINITY_DN19472_c0_g1,TRINITY_DN13794_c0_g1,TRINITY_DN3385_c1_g2,TRINITY_DN6067_c1_g1,TRINITY_DN34652_c0_g1,TRINITY_DN2765_c2_g2,TRINITY_DN57787_c0_g1,TRINITY_DN6622_c0_g1,TRINITY_DN24813_c0_g1,TRINITY_DN15184_c0_g1,TRINITY_DN53772_c0_g1,TRINITY_DN27267_c0_g1,TRINITY_DN5007_c0_g2,TRINITY_DN24909_c0_g1,TRINITY_DN173248_c1_g1,TRINITY_DN17192_c0_g1,TRINITY_DN4896_c0_g1,TRINITY_DN80401_c0_g1,TRINITY_DN10641_c0_g1,TRINITY_DN12652_c0_g1,TRINITY_DN3629_c1_g1,TRINITY_DN8949_c1_g1,TRINITY_DN26999_c0_g1,TRINITY_DN36222_c0_g1,TRINITY_DN27155_c0_g1,TRINITY_DN6465_c0_g1,TRINITY_DN5947_c0_g1,TRINITY_DN4312_c7_g1,TRINITY_DN29987_c0_g1,TRINITY_DN7193_c0_g1,TRINITY_DN12167_c0_g1,TRINITY_DN160552_c0_g1,TRINITY_DN14977_c0_g1,TRINITY_DN16216_c0_g1,TRINITY_DN2259_c0_g1,TRINITY_DN39375_c0_g1,TRINITY_DN2810_c1_g1,TRINITY_DN96343_c0_g1,TRINITY_DN33496_c0_g1,TRINITY_DN6198_c1_g1,TRINITY_DN17134_c0_g1,TRINITY_DN2709_c5_g2,TRINITY_DN5937_c0_g2,TRINITY_DN15659_c0_g1,TRINITY_DN1943_c0_g1,TRINITY_DN7163_c0_g1,TRINITY_DN1648_c1_g1,TRINITY_DN70141_c0_g1,TRINITY_DN60478_c0_g1,TRINITY_DN725_c0_g1,TRINITY_DN32629_c0_g1,TRINITY_DN3988_c0_g1,TRINITY_DN10590_c0_g1,TRINITY_DN33367_c0_g1,TRINITY_DN53245_c0_g2,TRINITY_DN40225_c0_g1,TRINITY_DN33639_c0_g1,TRINITY_DN31662_c0_g1,TRINITY_DN11610_c0_g1,TRINITY_DN27441_c0_g1,TRINITY_DN9045_c0_g2,TRINITY_DN16489_c0_g1,TRINITY_DN119623_c0_g1,TRINITY_DN10108_c0_g1,TRINITY_DN10665_c1_g1,TRINITY_DN94407_c0_g1,TRINITY_DN34380_c2_g2,TRINITY_DN15455_c0_g2,TRINITY_DN18836_c0_g1,TRINITY_DN21849_c0_g1,TRINITY_DN375_c0_g1,TRINITY_DN116161_c0_g2,TRINITY_DN4216_c1_g3,TRINITY_DN38486_c0_g1,TRINITY_DN19821_c0_g1,TRINITY_DN51896_c0_g1,TRINITY_DN18706_c0_g1,TRINITY_DN38516_c1_g1,TRINITY_DN1178_c0_g1,TRINITY_DN18840_c0_g1,TRINITY_DN3292_c1_g1,TRINITY_DN2156_c0_g1,TRINITY_DN6815_c0_g1,TRINITY_DN7855_c0_g2,TRINITY_DN77896_c0_g2,TRINITY_DN6924_c0_g1,TRINITY_DN73409_c0_g1,TRINITY_DN32992_c0_g1,TRINITY_DN52088_c0_g1,TRINITY_DN2552_c0_g1,TRINITY_DN4645_c2_g1,TRINITY_DN136482_c0_g1,TRINITY_DN50586_c0_g1,TRINITY_DN55263_c0_g1,TRINITY_DN21047_c0_g1,TRINITY_DN30199_c0_g2,TRINITY_DN60627_c0_g1,TRINITY_DN3991_c0_g1,TRINITY_DN96431_c0_g2,TRINITY_DN18296_c0_g1,TRINITY_DN1605_c0_g1,TRINITY_DN912_c4_g1,TRINITY_DN8735_c0_g1,TRINITY_DN2490_c1_g1,TRINITY_DN73513_c2_g1,TRINITY_DN11072_c1_g1,TRINITY_DN17671_c0_g1,TRINITY_DN87762_c0_g1,TRINITY_DN2089_c1_g1,TRINITY_DN11540_c0_g1,TRINITY_DN14295_c0_g1,TRINITY_DN1035_c2_g1,TRINITY_DN121157_c1_g1,TRINITY_DN15115_c0_g1,TRINITY_DN38404_c0_g1,TRINITY_DN76912_c0_g1,TRINITY_DN15905_c0_g1,TRINITY_DN16205_c0_g1,TRINITY_DN3398_c2_g1,TRINITY_DN2455_c0_g1,TRINITY_DN17296_c0_g1,TRINITY_DN3019_c4_g1,TRINITY_DN42932_c0_g1,TRINITY_DN80555_c0_g1,TRINITY_DN4399_c1_g1,TRINITY_DN25755_c0_g1,TRINITY_DN29725_c1_g1,TRINITY_DN123395_c0_g2,TRINITY_DN1077_c0_g1,TRINITY_DN15563_c0_g1,TRINITY_DN44739_c0_g1,TRINITY_DN65621_c0_g2,TRINITY_DN56376_c0_g1,TRINITY_DN12001_c0_g2,TRINITY_DN1550_c0_g1,TRINITY_DN76215_c0_g1,TRINITY_DN35076_c0_g2,TRINITY_DN57137_c0_g1,TRINITY_DN83509_c0_g1,TRINITY_DN50504_c0_g1,TRINITY_DN46000_c0_g1,TRINITY_DN8095_c0_g1,TRINITY_DN5327_c1_g2,TRINITY_DN120386_c0_g1,TRINITY_DN13590_c0_g1,TRINITY_DN172864_c0_g1,TRINITY_DN14705_c0_g1,TRINITY_DN123576_c0_g1,TRINITY_DN16818_c0_g1,TRINITY_DN5056_c5_g1,TRINITY_DN17706_c0_g1,TRINITY_DN83157_c0_g2,TRINITY_DN66491_c0_g1,TRINITY_DN4945_c0_g1,TRINITY_DN22475_c1_g1,TRINITY_DN2874_c0_g2,TRINITY_DN145700_c0_g1,TRINITY_DN29261_c1_g1,TRINITY_DN25074_c0_g1,TRINITY_DN136720_c0_g1,TRINITY_DN19673_c0_g1,TRINITY_DN40700_c0_g1,TRINITY_DN5796_c0_g1,TRINITY_DN4675_c0_g2,TRINITY_DN5603_c0_g1,TRINITY_DN19062_c0_g1,TRINITY_DN1062_c0_g1,TRINITY_DN101423_c0_g1,TRINITY_DN78657_c0_g1,TRINITY_DN51151_c0_g2,TRINITY_DN3300_c1_g1,TRINITY_DN14653_c1_g1,TRINITY_DN9394_c0_g1,TRINITY_DN43248_c0_g1,TRINITY_DN6942_c0_g4,TRINITY_DN56822_c0_g1,TRINITY_DN798_c3_g2,TRINITY_DN2730_c0_g1,TRINITY_DN24024_c0_g1,TRINITY_DN2423_c0_g1,TRINITY_DN90147_c0_g2,TRINITY_DN264_c0_g1,TRINITY_DN62954_c0_g1,TRINITY_DN4719_c0_g1,TRINITY_DN33187_c0_g1,TRINITY_DN149567_c0_g2,TRINITY_DN11613_c0_g2,TRINITY_DN60729_c0_g1,TRINITY_DN9907_c0_g1,TRINITY_DN40797_c0_g1,TRINITY_DN37878_c0_g1,TRINITY_DN4018_c0_g1,TRINITY_DN31341_c0_g1,TRINITY_DN35700_c0_g1,TRINITY_DN6949_c0_g1,TRINITY_DN23946_c0_g1,TRINITY_DN129605_c0_g1,TRINITY_DN10525_c0_g1,TRINITY_DN18265_c0_g1,TRINITY_DN30811_c0_g1,TRINITY_DN1832_c0_g1,TRINITY_DN108613_c0_g2,TRINITY_DN18430_c0_g1,TRINITY_DN11930_c2_g1,TRINITY_DN8737_c0_g1,TRINITY_DN3320_c0_g1,TRINITY_DN123974_c0_g1,TRINITY_DN978_c7_g1,TRINITY_DN71209_c0_g1,TRINITY_DN36990_c0_g1,TRINITY_DN22643_c0_g1,TRINITY_DN12876_c0_g2,TRINITY_DN7012_c0_g1,TRINITY_DN13195_c1_g1,TRINITY_DN32266_c0_g1,TRINITY_DN61672_c0_g2,TRINITY_DN5739_c1_g1,TRINITY_DN124638_c0_g1,TRINITY_DN33310_c0_g1,TRINITY_DN118815_c0_g1,TRINITY_DN8602_c0_g1,TRINITY_DN1732_c0_g1,TRINITY_DN14004_c0_g1,TRINITY_DN12697_c0_g1,TRINITY_DN34928_c1_g1,TRINITY_DN15349_c0_g1,TRINITY_DN16094_c0_g1,TRINITY_DN61060_c0_g1,TRINITY_DN50225_c0_g1,TRINITY_DN4117_c0_g1,TRINITY_DN2976_c0_g1,TRINITY_DN1075_c0_g1,TRINITY_DN188371_c0_g1,TRINITY_DN169392_c0_g1,TRINITY_DN18651_c0_g1,TRINITY_DN67347_c0_g2,TRINITY_DN14266_c0_g1,TRINITY_DN83029_c0_g5,TRINITY_DN85692_c0_g1,TRINITY_DN16766_c0_g1,TRINITY_DN5099_c1_g1,TRINITY_DN28291_c0_g1,TRINITY_DN50303_c0_g1,TRINITY_DN31580_c0_g1,TRINITY_DN11324_c0_g1,TRINITY_DN434_c0_g1,TRINITY_DN2830_c0_g1,TRINITY_DN2337_c2_g2,TRINITY_DN85835_c0_g1,TRINITY_DN93615_c0_g1,TRINITY_DN33142_c0_g1,TRINITY_DN17962_c0_g1,TRINITY_DN798_c1_g1,TRINITY_DN72910_c0_g1,TRINITY_DN29833_c0_g1,TRINITY_DN33848_c0_g1,TRINITY_DN20339_c1_g1,TRINITY_DN40586_c0_g1,TRINITY_DN45263_c0_g1,TRINITY_DN25013_c0_g1,TRINITY_DN107832_c0_g1,TRINITY_DN8236_c0_g1,TRINITY_DN52384_c0_g1,TRINITY_DN11858_c0_g1,TRINITY_DN39091_c0_g1,TRINITY_DN16431_c0_g1,TRINITY_DN42265_c0_g2,TRINITY_DN22554_c0_g1,TRINITY_DN34280_c0_g2,TRINITY_DN9064_c0_g1,TRINITY_DN6014_c0_g1,TRINITY_DN51379_c0_g1,TRINITY_DN177481_c0_g1,TRINITY_DN7054_c0_g2,TRINITY_DN3778_c0_g1,TRINITY_DN205_c1_g1,TRINITY_DN120194_c0_g1,TRINITY_DN1362_c0_g1,TRINITY_DN19208_c0_g1,TRINITY_DN900_c0_g1,TRINITY_DN9094_c0_g1,TRINITY_DN38523_c0_g1,TRINITY_DN43846_c0_g1,TRINITY_DN127532_c1_g1,TRINITY_DN18338_c1_g1,TRINITY_DN1763_c8_g1,TRINITY_DN25380_c0_g1,TRINITY_DN131541_c0_g2,TRINITY_DN25611_c0_g1,TRINITY_DN5267_c0_g1,TRINITY_DN116067_c1_g1,TRINITY_DN19672_c4_g1,TRINITY_DN33254_c1_g2,TRINITY_DN178_c0_g1,TRINITY_DN8851_c0_g1,TRINITY_DN58063_c0_g2,TRINITY_DN19452_c0_g1,TRINITY_DN43207_c0_g1,TRINITY_DN849_c1_g1,TRINITY_DN42843_c0_g1,TRINITY_DN44025_c0_g1,TRINITY_DN66114_c0_g1,TRINITY_DN11930_c1_g1,TRINITY_DN115741_c0_g1,TRINITY_DN94316_c0_g1,TRINITY_DN28346_c0_g1,TRINITY_DN8246_c0_g2,TRINITY_DN41929_c0_g2,TRINITY_DN66218_c0_g1,TRINITY_DN7741_c0_g1,TRINITY_DN16539_c0_g1,TRINITY_DN166113_c0_g1,TRINITY_DN145147_c0_g1,TRINITY_DN9051_c0_g1,TRINITY_DN65_c0_g1,TRINITY_DN12972_c0_g1,TRINITY_DN113674_c0_g1,TRINITY_DN1101_c0_g1,TRINITY_DN25506_c0_g2,TRINITY_DN30055_c0_g1,TRINITY_DN9676_c0_g2,TRINITY_DN41782_c0_g1,TRINITY_DN19569_c0_g1,TRINITY_DN60734_c0_g1,TRINITY_DN31177_c0_g1,TRINITY_DN274</t>
  </si>
  <si>
    <t>GO:0098754</t>
  </si>
  <si>
    <t>detoxification</t>
  </si>
  <si>
    <t>TRINITY_DN2097_c0_g1,TRINITY_DN8006_c0_g2,TRINITY_DN4886_c0_g2,TRINITY_DN71145_c0_g1,TRINITY_DN2811_c0_g1,TRINITY_DN48277_c0_g1,TRINITY_DN98379_c0_g2,TRINITY_DN144871_c0_g1,TRINITY_DN5529_c0_g1,TRINITY_DN71748_c0_g2,TRINITY_DN46903_c0_g1,TRINITY_DN35127_c0_g1,TRINITY_DN23986_c0_g1,TRINITY_DN5308_c0_g1,TRINITY_DN2243_c1_g1,TRINITY_DN8901_c1_g1,TRINITY_DN19620_c0_g1,TRINITY_DN13608_c0_g1,TRINITY_DN4391_c0_g1,TRINITY_DN5782_c0_g1,TRINITY_DN21564_c0_g1,TRINITY_DN8986_c0_g1,TRINITY_DN22433_c0_g2,TRINITY_DN38380_c0_g1,TRINITY_DN35049_c0_g1,TRINITY_DN1216_c0_g1,TRINITY_DN36256_c0_g1,TRINITY_DN2189_c0_g1,TRINITY_DN95951_c0_g1,TRINITY_DN6067_c1_g1,TRINITY_DN9609_c0_g1,TRINITY_DN1128_c0_g2,TRINITY_DN14965_c0_g1,TRINITY_DN35078_c0_g1,TRINITY_DN20878_c1_g1,TRINITY_DN15853_c0_g1,TRINITY_DN129636_c0_g1,TRINITY_DN184775_c0_g1,TRINITY_DN37918_c0_g1,TRINITY_DN6516_c1_g1,TRINITY_DN21272_c0_g3,TRINITY_DN17946_c0_g1,TRINITY_DN11464_c0_g1,TRINITY_DN26371_c0_g3,TRINITY_DN87785_c0_g1,TRINITY_DN4238_c0_g1,TRINITY_DN18260_c0_g1,TRINITY_DN2623_c2_g1,TRINITY_DN847_c0_g2,TRINITY_DN12497_c0_g1,TRINITY_DN36514_c0_g1,TRINITY_DN830_c0_g1,TRINITY_DN585_c0_g1,TRINITY_DN133975_c0_g1,TRINITY_DN120708_c0_g1,TRINITY_DN31546_c0_g2,TRINITY_DN58870_c0_g1,TRINITY_DN24231_c0_g1,TRINITY_DN14165_c0_g1,TRINITY_DN28408_c0_g1,TRINITY_DN27980_c0_g1,TRINITY_DN13907_c0_g1,TRINITY_DN41480_c0_g1,TRINITY_DN37519_c0_g1,TRINITY_DN2423_c0_g1,TRINITY_DN29747_c1_g1,TRINITY_DN4886_c0_g1,TRINITY_DN8006_c0_g1,TRINITY_DN48215_c0_g2,TRINITY_DN1813_c2_g1,TRINITY_DN147819_c0_g1,TRINITY_DN11562_c0_g1,TRINITY_DN107851_c0_g1,TRINITY_DN77782_c0_g1,TRINITY_DN24148_c0_g1,TRINITY_DN15111_c0_g1,TRINITY_DN17782_c0_g1,TRINITY_DN22101_c0_g1,TRINITY_DN16045_c0_g1,TRINITY_DN17921_c0_g1,TRINITY_DN145786_c0_g1,TRINITY_DN11117_c0_g1,TRINITY_DN137443_c0_g1,TRINITY_DN1616_c0_g1,TRINITY_DN1276_c0_g1,TRINITY_DN91357_c0_g1,TRINITY_DN48627_c0_g1,TRINITY_DN61803_c0_g1,TRINITY_DN11998_c0_g2,TRINITY_DN88724_c0_g1,TRINITY_DN61173_c0_g1,TRINITY_DN10496_c0_g1,TRINITY_DN59890_c0_g1,TRINITY_DN59548_c0_g1,TRINITY_DN9449_c0_g1,TRINITY_DN62977_c0_g1,TRINITY_DN5511_c0_g1,TRINITY_DN13365_c0_g1,TRINITY_DN1301_c2_g1,TRINITY_DN18698_c0_g1,TRINITY_DN10928_c0_g1,TRINITY_DN177239_c0_g1,TRINITY_DN946_c2_g1,TRINITY_DN4886_c1_g1,TRINITY_DN26596_c0_g1,TRINITY_DN122928_c0_g1,TRINITY_DN11840_c0_g1,TRINITY_DN100461_c0_g1,TRINITY_DN188696_c0_g1,TRINITY_DN87431_c0_g1,TRINITY_DN2022_c0_g1,TRINITY_DN11521_c0_g1,TRINITY_DN11955_c0_g1,TRINITY_DN3690_c0_g1,TRINITY_DN10774_c0_g1,TRINITY_DN1570_c0_g1,TRINITY_DN93243_c0_g1,TRINITY_DN27019_c1_g1,TRINITY_DN83356_c0_g1,TRINITY_DN105182_c0_g1,TRINITY_DN22043_c0_g2,TRINITY_DN4367_c0_g1,TRINITY_DN5612_c0_g1,TRINITY_DN25514_c2_g1,TRINITY_DN21272_c0_g1,TRINITY_DN24203_c0_g2,TRINITY_DN188638_c0_g1,TRINITY_DN21787_c0_g1,TRINITY_DN142066_c0_g1,TRINITY_DN7274_c0_g1,TRINITY_DN14901_c0_g1,TRINITY_DN3303_c0_g1,TRINITY_DN148145_c1_g1,TRINITY_DN165395_c0_g1,TRINITY_DN8006_c3_g1,TRINITY_DN3867_c0_g1,TRINITY_DN38410_c0_g2,TRINITY_DN17330_c0_g1,TRINITY_DN9134_c0_g1,TRINITY_DN8176_c0_g1,TRINITY_DN1757_c0_g1,TRINITY_DN61973_c0_g1,TRINITY_DN88230_c0_g1,TRINITY_DN12651_c0_g1,TRINITY_DN14649_c0_g1,TRINITY_DN42554_c0_g1,TRINITY_DN49460_c0_g1,TRINITY_DN124161_c0_g1,TRINITY_DN10285_c0_g1,TRINITY_DN3394_c0_g1,TRINITY_DN10868_c0_g1,TRINITY_DN12328_c0_g1,TRINITY_DN2989_c0_g2,TRINITY_DN6465_c0_g1,TRINITY_DN48126_c0_g1,TRINITY_DN13338_c0_g1,TRINITY_DN6905_c0_g1,TRINITY_DN55212_c0_g1,TRINITY_DN30250_c0_g1,TRINITY_DN55178_c0_g2,TRINITY_DN7831_c1_g1,TRINITY_DN8967_c0_g1,TRINITY_DN99640_c0_g1,TRINITY_DN84009_c0_g1,TRINITY_DN14935_c0_g1,TRINITY_DN11900_c0_g1,TRINITY_DN66928_c0_g1,TRINITY_DN115428_c0_g1,TRINITY_DN37679_c0_g1,TRINITY_DN17844_c0_g1,TRINITY_DN35495_c0_g1,TRINITY_DN19050_c0_g1,TRINITY_DN6849_c0_g1,TRINITY_DN56_c0_g1,TRINITY_DN66084_c0_g1,TRINITY_DN117450_c0_g1,TRINITY_DN14090_c0_g1,TRINITY_DN31906_c1_g1,TRINITY_DN8006_c2_g1,TRINITY_DN61007_c0_g2,TRINITY_DN31653_c0_g1,TRINITY_DN6734_c1_g2,TRINITY_DN8110_c0_g1,TRINITY_DN476_c1_g1,TRINITY_DN1270_c1_g1,TRINITY_DN6141_c1_g1,TRINITY_DN42690_c0_g1,TRINITY_DN998_c0_g1,TRINITY_DN9104_c0_g1,TRINITY_DN152073_c0_g2,TRINITY_DN3587_c0_g1,TRINITY_DN38410_c0_g1,TRINITY_DN80109_c0_g1,TRINITY_DN772_c3_g1,TRINITY_DN8292_c0_g1,TRINITY_DN4238_c2_g1,TRINITY_DN51914_c0_g1,TRINITY_DN22447_c0_g1,TRINITY_DN17190_c0_g1,TRINITY_DN82017_c0_g1,TRINITY_DN682_c0_g1,TRINITY_DN3823_c1_g1,TRINITY_DN8110_c0_g2,TRINITY_DN14920_c0_g2,TRINITY_DN1270_c1_g2,TRINITY_DN45756_c0_g1,TRINITY_DN41634_c0_g1,TRINITY_DN138733_c0_g1,TRINITY_DN2570_c1_g1,TRINITY_DN12316_c0_g1,TRINITY_DN18395_c0_g1,TRINITY_DN19161_c0_g1,TRINITY_DN31153_c0_g1,TRINITY_DN7870_c1_g2,TRINITY_DN2456_c0_g1,TRINITY_DN111858_c0_g1,TRINITY_DN183362_c0_g1,TRINITY_DN56522_c1_g1,TRINITY_DN44099_c0_g1,TRINITY_DN152875_c0_g2,TRINITY_DN38907_c0_g2,TRINITY_DN4213_c1_g1,TRINITY_DN62017_c0_g1,TRINITY_DN9104_c0_g2,TRINITY_DN7247_c0_g1,TRINITY_DN11998_c0_g1,TRINITY_DN23793_c0_g1,TRINITY_DN50676_c0_g1,TRINITY_DN91357_c0_g2,TRINITY_DN48627_c0_g2,TRINITY_DN16203_c0_g1,TRINITY_DN14935_c1_g1,TRINITY_DN3298_c0_g1,TRINITY_DN7938_c1_g1,TRINITY_DN2845_c0_g1,TRINITY_DN24629_c0_g1,TRINITY_DN27427_c0_g1,TRINITY_DN7582_c0_g1,TRINITY_DN2317_c0_g1,TRINITY_DN93438_c0_g1,TRINITY_DN50395_c0_g1,TRINITY_DN3632_c0_g1,TRINITY_DN48215_c0_g1,TRINITY_DN1948_c0_g1,TRINITY_DN1240_c0_g1,TRINITY_DN30822_c1_g1,TRINITY_DN7938_c0_g1,TRINITY_DN103953_c0_g2,TRINITY_DN14064_c0_g1,TRINITY_DN23230_c0_g1,TRINITY_DN21353_c0_g1,TRINITY_DN37590_c0_g1,TRINITY_DN17247_c0_g1,TRINITY_DN109225_c0_g1,TRINITY_DN86728_c0_g1,TRINITY_DN47542_c0_g1,TRINITY_DN11386_c0_g1,TRINITY_DN3718_c0_g2,TRINITY_DN12528_c0_g1,TRINITY_DN84937_c0_g1,TRINITY_DN50990_c0_g1,TRINITY_DN3570_c0_g1,TRINITY_DN3906_c1_g1,TRINITY_DN10184_c0_g1,TRINITY_DN129747_c0_g1,TRINITY_DN11126_c0_g1,TRINITY_DN29412_c0_g1,TRINITY_DN76806_c0_g1,TRINITY_DN58917_c0_g3,TRINITY_DN44006_c0_g1,TRINITY_DN29685_c0_g1,TRINITY_DN77251_c1_g1,TRINITY_DN6603_c1_g1,TRINITY_DN68073_c0_g2,TRINITY_DN2768_c0_g1,TRINITY_DN14965_c1_g2,TRINITY_DN37847_c1_g1,TRINITY_DN17871_c0_g1,TRINITY_DN44428_c0_g1,TRINITY_DN102115_c0_g1,TRINITY_DN10111_c1_g1,TRINITY_DN8039_c0_g1,TRINITY_DN78425_c0_g1,TRINITY_DN41413_c0_g1,TRINITY_DN5624_c0_g1,TRINITY_DN1293_c1_g1,TRINITY_DN172431_c0_g1,TRINITY_DN80828_c0_g1,TRINITY_DN6734_c0_g1,TRINITY_DN36435_c0_g1,TRINITY_DN15427_c0_g1,TRINITY_DN146614_c0_g1,TRINITY_DN4582_c0_g1,TRINITY_DN11682_c1_g1,TRINITY_DN68517_c0_g1,TRINITY_DN22900_c0_g1,TRINITY_DN84136_c0_g1,TRINITY_DN22433_c0_g1,TRINITY_DN10746_c2_g1,TRINITY_DN118549_c0_g1,TRINITY_DN35945_c0_g1,TRINITY_DN155944_c0_g1,TRINITY_DN11914_c0_g1,TRINITY_DN23460_c0_g1,TRINITY_DN86785_c0_g2,TRINITY_DN3106_c0_g1,TRINITY_DN29513_c0_g1,TRINITY_DN58837_c1_g1,TRINITY_DN89286_c0_g1,TRINITY_DN108876_c0_g1,TRINITY_DN129275_c0_g1,TRINITY_DN125601_c0_g1,TRINITY_DN25200_c0_g3,TRINITY_DN17445_c0_g1,TRINITY_DN2989_c2_g1,TRINITY_DN176301_c0_g1,TRINITY_DN875_c1_g1,TRINITY_DN847_c0_g1,TRINITY_DN62821_c0_g1,TRINITY_DN24925_c0_g1,TRINITY_DN82768_c0_g1,TRINITY_DN9317_c0_g1,TRINITY_DN2699_c0_g1,TRINITY_DN44269_c0_g1,TRINITY_DN107978_c0_g1,TRINITY_DN52132_c0_g1,TRINITY_DN6904_c0_g1</t>
  </si>
  <si>
    <t>GO:0110148</t>
  </si>
  <si>
    <t>biomineralization</t>
  </si>
  <si>
    <t>TRINITY_DN64297_c0_g1,TRINITY_DN42256_c0_g1,TRINITY_DN49328_c0_g1,TRINITY_DN56846_c0_g1</t>
  </si>
  <si>
    <t>cellular_component</t>
  </si>
  <si>
    <t>GO:0032991</t>
  </si>
  <si>
    <t>protein-containing complex</t>
  </si>
  <si>
    <t>TRINITY_DN44576_c0_g1,TRINITY_DN122215_c0_g2,TRINITY_DN7823_c0_g1,TRINITY_DN16042_c0_g1,TRINITY_DN95930_c0_g1,TRINITY_DN88221_c0_g1,TRINITY_DN152970_c0_g1,TRINITY_DN29018_c1_g1,TRINITY_DN90818_c1_g1,TRINITY_DN39402_c0_g1,TRINITY_DN50288_c0_g1,TRINITY_DN8886_c0_g1,TRINITY_DN18820_c0_g1,TRINITY_DN43040_c0_g2,TRINITY_DN73509_c0_g1,TRINITY_DN16049_c0_g1,TRINITY_DN15666_c0_g1,TRINITY_DN3011_c3_g1,TRINITY_DN55664_c0_g1,TRINITY_DN105270_c0_g1,TRINITY_DN42930_c0_g1,TRINITY_DN40830_c0_g2,TRINITY_DN114103_c1_g1,TRINITY_DN30199_c0_g2,TRINITY_DN124934_c0_g1,TRINITY_DN1038_c6_g1,TRINITY_DN39253_c0_g1,TRINITY_DN22653_c1_g3,TRINITY_DN63219_c0_g1,TRINITY_DN37514_c0_g1,TRINITY_DN68688_c0_g1,TRINITY_DN18324_c0_g2,TRINITY_DN163840_c0_g1,TRINITY_DN17891_c0_g1,TRINITY_DN134845_c0_g1,TRINITY_DN308_c1_g2,TRINITY_DN57807_c0_g1,TRINITY_DN2134_c0_g1,TRINITY_DN121529_c0_g1,TRINITY_DN127722_c0_g1,TRINITY_DN18696_c0_g1,TRINITY_DN185098_c0_g1,TRINITY_DN8321_c0_g1,TRINITY_DN60430_c0_g3,TRINITY_DN88450_c0_g1,TRINITY_DN32233_c1_g2,TRINITY_DN28207_c1_g1,TRINITY_DN157229_c0_g2,TRINITY_DN20805_c0_g3,TRINITY_DN13493_c0_g1,TRINITY_DN88624_c0_g1,TRINITY_DN677_c0_g1,TRINITY_DN11273_c0_g1,TRINITY_DN68397_c0_g1,TRINITY_DN33039_c0_g1,TRINITY_DN44457_c0_g1,TRINITY_DN43_c1_g1,TRINITY_DN129462_c0_g1,TRINITY_DN2368_c0_g1,TRINITY_DN46060_c0_g1,TRINITY_DN75421_c0_g1,TRINITY_DN124878_c0_g1,TRINITY_DN5556_c0_g1,TRINITY_DN26451_c0_g1,TRINITY_DN35410_c2_g1,TRINITY_DN5548_c0_g1,TRINITY_DN79390_c0_g1,TRINITY_DN17516_c0_g1,TRINITY_DN185464_c0_g1,TRINITY_DN9359_c0_g1,TRINITY_DN3793_c6_g1,TRINITY_DN22643_c0_g1,TRINITY_DN76669_c0_g1,TRINITY_DN13052_c0_g1,TRINITY_DN47520_c0_g1,TRINITY_DN37792_c0_g1,TRINITY_DN10754_c0_g2,TRINITY_DN4485_c0_g1,TRINITY_DN175_c2_g1,TRINITY_DN66730_c0_g1,TRINITY_DN25366_c0_g1,TRINITY_DN152465_c0_g1,TRINITY_DN2765_c1_g1,TRINITY_DN3019_c2_g1,TRINITY_DN2833_c2_g1,TRINITY_DN393_c1_g1,TRINITY_DN31111_c0_g2,TRINITY_DN31475_c0_g1,TRINITY_DN159088_c0_g1,TRINITY_DN192862_c0_g1,TRINITY_DN13564_c0_g1,TRINITY_DN121_c0_g2,TRINITY_DN23499_c0_g1,TRINITY_DN5623_c0_g1,TRINITY_DN9226_c0_g1,TRINITY_DN54280_c0_g1,TRINITY_DN8981_c0_g1,TRINITY_DN100003_c0_g1,TRINITY_DN93185_c0_g1,TRINITY_DN2050_c0_g1,TRINITY_DN173324_c0_g1,TRINITY_DN16122_c0_g1,TRINITY_DN24542_c0_g1,TRINITY_DN34739_c0_g1,TRINITY_DN3805_c0_g1,TRINITY_DN17842_c0_g1,TRINITY_DN109208_c0_g1,TRINITY_DN26012_c0_g2,TRINITY_DN163183_c3_g1,TRINITY_DN13175_c0_g1,TRINITY_DN6441_c0_g1,TRINITY_DN38694_c0_g1,TRINITY_DN172762_c0_g1,TRINITY_DN184765_c0_g1,TRINITY_DN148648_c0_g1,TRINITY_DN28221_c0_g2,TRINITY_DN74815_c1_g2,TRINITY_DN772_c5_g1,TRINITY_DN851_c0_g1,TRINITY_DN94_c2_g1,TRINITY_DN2153_c2_g1,TRINITY_DN2632_c0_g1,TRINITY_DN86532_c0_g2,TRINITY_DN47776_c0_g1,TRINITY_DN26667_c0_g1,TRINITY_DN15349_c0_g1,TRINITY_DN11191_c0_g1,TRINITY_DN76010_c0_g1,TRINITY_DN20367_c0_g1,TRINITY_DN4843_c0_g3,TRINITY_DN103437_c0_g1,TRINITY_DN15342_c0_g1,TRINITY_DN193187_c0_g1,TRINITY_DN13276_c0_g1,TRINITY_DN56084_c0_g1,TRINITY_DN11836_c0_g1,TRINITY_DN12706_c0_g1,TRINITY_DN158417_c0_g1,TRINITY_DN1997_c0_g2,TRINITY_DN1909_c0_g1,TRINITY_DN1710_c0_g2,TRINITY_DN33831_c0_g1,TRINITY_DN64678_c0_g1,TRINITY_DN69834_c0_g1,TRINITY_DN9534_c0_g1,TRINITY_DN68513_c0_g1,TRINITY_DN35137_c0_g1,TRINITY_DN23665_c0_g1,TRINITY_DN5953_c0_g1,TRINITY_DN115772_c0_g1,TRINITY_DN71222_c0_g1,TRINITY_DN82828_c0_g1,TRINITY_DN58608_c1_g1,TRINITY_DN68230_c0_g1,TRINITY_DN115198_c0_g1,TRINITY_DN63047_c0_g2,TRINITY_DN72610_c0_g1,TRINITY_DN107029_c0_g1,TRINITY_DN15167_c0_g2,TRINITY_DN16191_c0_g2,TRINITY_DN22067_c0_g1,TRINITY_DN69107_c0_g1,TRINITY_DN111213_c0_g1,TRINITY_DN1099_c0_g1,TRINITY_DN30870_c0_g1,TRINITY_DN5799_c0_g1,TRINITY_DN15848_c0_g1,TRINITY_DN25294_c0_g1,TRINITY_DN36945_c1_g1,TRINITY_DN198_c0_g2,TRINITY_DN21811_c0_g1,TRINITY_DN7900_c0_g1,TRINITY_DN8878_c0_g1,TRINITY_DN13732_c0_g1,TRINITY_DN12216_c0_g2,TRINITY_DN67693_c0_g1,TRINITY_DN23724_c0_g1,TRINITY_DN125147_c0_g1,TRINITY_DN573_c0_g1,TRINITY_DN26183_c0_g3,TRINITY_DN123959_c0_g2,TRINITY_DN48731_c0_g1,TRINITY_DN13739_c0_g1,TRINITY_DN10112_c0_g1,TRINITY_DN3519_c0_g1,TRINITY_DN188627_c0_g1,TRINITY_DN30064_c0_g1,TRINITY_DN12015_c0_g1,TRINITY_DN105891_c0_g1,TRINITY_DN48024_c0_g1,TRINITY_DN41921_c0_g1,TRINITY_DN130613_c0_g1,TRINITY_DN25180_c0_g1,TRINITY_DN29611_c0_g1,TRINITY_DN5732_c0_g1,TRINITY_DN11680_c0_g1,TRINITY_DN37650_c0_g1,TRINITY_DN3567_c1_g1,TRINITY_DN813_c0_g1,TRINITY_DN7389_c0_g1,TRINITY_DN29074_c0_g1,TRINITY_DN37505_c0_g1,TRINITY_DN68940_c0_g1,TRINITY_DN39060_c0_g1,TRINITY_DN10315_c0_g1,TRINITY_DN124048_c0_g1,TRINITY_DN43682_c0_g1,TRINITY_DN36980_c0_g1,TRINITY_DN70375_c0_g1,TRINITY_DN31462_c0_g1,TRINITY_DN36553_c0_g1,TRINITY_DN22370_c0_g1,TRINITY_DN5330_c2_g1,TRINITY_DN14901_c0_g1,TRINITY_DN141200_c0_g1,TRINITY_DN53543_c0_g1,TRINITY_DN6667_c0_g2,TRINITY_DN102711_c0_g1,TRINITY_DN120_c0_g1,TRINITY_DN3953_c0_g1,TRINITY_DN45836_c0_g1,TRINITY_DN9316_c0_g1,TRINITY_DN9114_c0_g1,TRINITY_DN6497_c0_g1,TRINITY_DN7476_c0_g2,TRINITY_DN20275_c0_g1,TRINITY_DN30641_c0_g1,TRINITY_DN348_c4_g1,TRINITY_DN28513_c0_g1,TRINITY_DN39657_c0_g1,TRINITY_DN23944_c0_g1,TRINITY_DN49825_c0_g1,TRINITY_DN37622_c1_g2,TRINITY_DN40481_c0_g1,TRINITY_DN138057_c0_g1,TRINITY_DN21488_c0_g1,TRINITY_DN46736_c0_g1,TRINITY_DN99934_c0_g1,TRINITY_DN21634_c0_g1,TRINITY_DN23951_c0_g2,TRINITY_DN44303_c0_g1,TRINITY_DN4897_c0_g1,TRINITY_DN10954_c0_g1,TRINITY_DN15134_c0_g1,TRINITY_DN25451_c1_g1,TRINITY_DN189175_c0_g1,TRINITY_DN18139_c0_g1,TRINITY_DN22387_c0_g1,TRINITY_DN68299_c0_g1,TRINITY_DN4140_c0_g1,TRINITY_DN87520_c0_g1,TRINITY_DN11686_c0_g2,TRINITY_DN56704_c0_g1,TRINITY_DN4477_c0_g1,TRINITY_DN50384_c0_g1,TRINITY_DN187241_c0_g1,TRINITY_DN21992_c0_g1,TRINITY_DN72138_c0_g1,TRINITY_DN57936_c0_g1,TRINITY_DN84547_c0_g3,TRINITY_DN23871_c0_g1,TRINITY_DN16911_c0_g1,TRINITY_DN8390_c0_g1,TRINITY_DN43620_c0_g1,TRINITY_DN46625_c0_g2,TRINITY_DN7157_c1_g1,TRINITY_DN2746_c0_g1,TRINITY_DN13331_c0_g1,TRINITY_DN200_c0_g1,TRINITY_DN8779_c4_g1,TRINITY_DN15122_c1_g1,TRINITY_DN39265_c0_g1,TRINITY_DN4634_c0_g1,TRINITY_DN96676_c0_g1,TRINITY_DN50664_c0_g1,TRINITY_DN5535_c1_g1,TRINITY_DN34038_c0_g1,TRINITY_DN400_c1_g1,TRINITY_DN13021_c4_g1,TRINITY_DN54242_c0_g2,TRINITY_DN2479_c1_g1,TRINITY_DN1315_c0_g1,TRINITY_DN42253_c0_g1,TRINITY_DN32084_c0_g1,TRINITY_DN7003_c8_g1,TRINITY_DN54771_c0_g1,TRINITY_DN16076_c0_g2,TRINITY_DN84580_c0_g1,TRINITY_DN29589_c0_g1,TRINITY_DN43824_c1_g2,TRINITY_DN129487_c1_g1,TRINITY_DN14378_c0_g1,TRINITY_DN25414_c0_g1,TRINITY_DN9029_c1_g1,TRINITY_DN4252_c1_g1,TRINITY_DN75394_c0_g1,TRINITY_DN155392_c0_g2,TRINITY_DN94668_c0_g1,TRINITY_DN117955_c0_g1,TRINITY_DN27399_c0_g1,TRINITY_DN3351_c0_g1,TRINITY_DN966_c0_g2,TRINITY_DN16275_c0_g1,TRINITY_DN98211_c0_g1,TRINITY_DN28044_c0_g1,TRINITY_DN2877_c0_g1,TRINITY_DN5048_c0_g1,TRINITY_DN84457_c0_g1,TRINITY_DN7777_c0_g1,TRINITY_DN7953_c1_g1,TRINITY_DN15123_c0_g1,TRINITY_DN26370_c0_g1,TRINITY_DN19712_c0_g1,TRINITY_DN32980_c0_g1,TRINITY_DN60086_c0_g1,TRINITY_DN36579_c0_g1,TRINITY_DN16895_c2_g1,TRINITY_DN27364_c0_g1,TRINITY_DN37208_c0_g1,TRINITY_DN12360_c0_g2,TRINITY_DN40273_c0_g1,TRINITY_DN73077_c0_g1,TRINITY_DN117560_c0_g1,TRINITY_DN21568_c0_g1,TRINITY_DN153181_c0_g1,TRINITY_DN160_c0_g1,TRINITY_DN28133_c0_g1,TRINITY_DN48515_c0_g1,TRINITY_DN36195_c0_g1,TRINITY_DN23631_c0_g1,TRINITY_DN24332_c0_g1,TRINITY_DN12707_c0_g1,TRINITY_DN15625_c0_g1,TRINITY_DN27572_c0_g1,TRINITY_DN30118_c0_g1,TRINITY_DN49399_c0_g1,TRINITY_DN153371_c0_g1,TRINITY_DN19290_c1_g1,TRINITY_DN20349_c1_g1,TRINITY_DN178410_c0_g1,TRINITY_DN7986_c0_g1,TRINITY_DN9187_c1_g1,TRINITY_DN19734_c0_g1,TRINITY_DN186447_c0_g1,TRINITY_DN82272_c0_g1,TRINITY_DN2240_c0_g1,TRINITY_DN28869_c0_g1,TRINITY_DN167430_c0_g1,TRINITY_DN1476_c0_g1,TRINITY_DN11115_c0_g1,TRINITY_DN12049_c0_g1,TRINITY_DN123469_c0_g1,TRINITY_DN34331_c0_g1,TRINITY_DN53838_c1_g1,TRINITY_DN29475_c0_g1,TRINITY_DN367_c0_g1,TRINITY_DN31949_c0_g1,TRINITY_DN277_c0_g1,TRINITY_DN4739_c0_g1,TRINITY_DN787_c0_g1,TRINITY_DN64789_c0_g2,TRINITY_DN40265_c1_g1,TRINITY_DN30440_c0_g1,TRINITY_DN26571_c0_g1,TRINITY_DN133265_c0_g1,TRINITY_DN1896_c0_g1,TRINITY_DN75803_c0_g1,TRINITY_DN8228_c0_g1,TRINITY_DN88920_c0_g1,TRINITY_DN38186_c1_g3,TRINITY_DN125668_c0_g1,TRINITY_DN84148_c0_g3,TRINITY_DN16649_c0_g1,TRINITY_DN5019_c0_g1,TRINITY_DN57349_c0_g1,TRINITY_DN6227_c0_g1,TRINITY_DN308_c1_g3,TRINITY_DN126376_c0_g2,TRINITY_DN167969_c0_g1,TRINITY_DN46645_c0_g1,TRINITY_DN1296_c1_g1,TRINITY_DN18429_c0_g1,TRINITY_DN36485_c0_g1,TRINITY_DN71564_c0_g1,TRINITY_DN121739_c0_g1,TRINITY_DN15424_c0_g1,TRINITY_DN9264_c2_g1,TRINITY_DN41660_c0_g2,TRINITY_DN110077_c0_g3,TRINITY_DN37157_c0_g1,TRINITY_DN16642_c0_g1,TRINITY_DN68982_c0_g2,TRINITY_DN41376_c0_g2,TRINITY_DN73948_c0_g1,TRINITY_DN9365_c0_g1,TRINITY_DN72932_c0_g1,TRINITY_DN66134_c0_g1,TRINITY_DN1104_c0_g1,TRINITY_DN7326_c0_g1,TRINITY_DN22592_c0_g3,TRINITY_DN192549_c0_g1,TRINITY_DN43267_c0_g1,TRINITY_DN3659_c1_g1,TRINITY_DN47483_c0_g1,TRINITY_DN29184_c0_g1,TRINITY_DN1001_c0_g1,TRINITY_DN172646_c0_g1,TRINITY_DN87776_c0_g1,TRINITY_DN53605_c0_g1,TRINITY_DN6514_c0_g1,TRINITY_DN61792_c0_g2,TRINITY_DN2152_c10_g1,TRINITY_DN84651_c0_g2,TRINITY_DN9626_c0_g1,TRINITY_DN105551_c0_g1,TRINITY_DN100953_c0_g1,TRINITY_DN25974_c0_g1,TRINITY_DN155823_c0_g1,TRINITY_DN11612_c1_g1,TRINITY_DN4211_c0_g1,TRINITY_DN53035_c2_g1,TRINITY_DN48314_c0_g1,TRINITY_DN10025_c0_g1,TRINITY_DN15387_c0_g1,TRINITY_DN100255_c0_g1,TRINITY_DN4177_c1_g1,TRINITY_DN48068_c2_g1,TRINITY_DN46265_c0_g1,TRINITY_DN23430_c0_g1,TRINITY_DN69410_c0_g1,TRINITY_DN48236_c0_g1,TRINITY_DN80502_c0_g1,TRINITY_DN33058_c0_g1,TRINITY_DN2833_c0_g1,TRINITY_DN69942_c0_g1,TRINITY_DN7214_c0_g2,TRINITY_DN7380_c0_g2,TRINITY_DN81025_c0_g1,TRINITY_DN107763_c0_g1,TRINITY_DN63805_c0_g1,TRINITY_DN4946_c0_g1,TRINITY_DN20004_c0_g1,TRINITY_DN14404_c0_g1,TRINITY_DN95057_c0_g1,TRINITY_DN46122_c1_g1,TRINITY_DN69473_c0_g1,TRINITY_DN37208_c0_g2,TRINITY_DN13495_c0_g1,TRINITY_DN42643_c0_g1,TRINITY_DN180083_c0_g1,TRINITY_DN679_c0_g1,TRINITY_DN30880_c0_g1,TRINITY_DN88302_c1_g1,TRINITY_DN17636_c0_g1,TRINITY_DN123605_c0_g1,TRINITY_DN34249_c0_g1,TRINITY_DN77371_c0_g1,TRINITY_DN151826_c0_g1,TRINITY_DN1979_c3_g1,TRINITY_DN35723_c0_g1,TRINITY_DN38521_c0_g2,TRINITY_DN12360_c0_g1,TRINITY_DN2611_c0_g1,TRINITY_DN120104_c0_g1,TRINITY_DN36860_c0_g1,TRINITY_DN97121_c0_g1,TRINITY_DN21936_c0_g1,TRINITY_DN59539_c0_g1,TRINITY_DN13797_c0_g1,TRINITY_DN329_c0_g1,TRINITY_DN123726_c0_g1,TRINITY_DN4050_c0_g1,TRINITY_DN109067_c0_g1,TRINITY_DN63046_c0_g1,TRINITY_DN2229_c1_g1,TRINITY_DN42730_c0_g1,TRINITY_DN16076_c0_g1,TRINITY_DN181263_c0_g1,TRINITY_DN143646_c0_g1,TRINITY_DN4412_c0_g3,TRINITY_DN159860_c0_g1,TRINITY_DN21208_c0_g1,TRINITY_DN145028_c0_g1,TRINITY_DN51473_c0_g1,TRINITY_DN89462_c0_g1,TRINITY_DN1910_c0_g2,TRINITY_DN93163_c1_g1,TRINITY_DN4391_c1_g1,TRINITY_DN189182_c0_g1,TRINITY_DN26828_c0_g1,TRINITY_DN45458_c0_g1,TRINITY_DN90698_c0_g1,TRINITY_DN176088_c0_g1,TRINITY_DN18753_c1_g1,TRINITY_DN12217_c0_g1,TRINITY_DN178765_c0_g1,TRINITY_DN61255_c0_g1,TRINITY_DN12496_c0_g1,TRINITY_DN46625_c0_g1,TRINITY_DN897_c1_g1,TRINITY_DN4227_c0_g1,TRINITY_DN6433_c0_g1,TRINITY_DN178599_c0_g1,TRINITY_DN8550_c0_g1,TRINITY_DN34038_c0_g2,TRINITY_DN50880_c0_g1,TRINITY_DN96676_c0_g2,TRINITY_DN5158_c0_g1,TRINITY_DN593_c0_g1,TRINITY_DN39906_c2_g1,TRINITY_DN20795_c0_g1,TRINITY_DN43584_c0_g1,TRINITY_DN2564_c0_g1,TRINITY_DN31341_c0_g1,TRINITY_DN18309_c0_g2,TRINITY_DN37964_c0_g1,TRINITY_DN47648_c0_g1,TRINITY_DN40091_c0_g1,TRINITY_DN33254_c1_g2,TRINITY_DN40129_c0_g1,TRINITY_DN3977_c1_g1,TRINITY_DN8957_c0_g1,TRINITY_DN30641_c0_g2,TRINITY_DN14171_c0_g1,TRINITY_DN157863_c0_g1,TRINITY_DN35164_c0_g1,TRINITY_DN13518_c0_g1,TRINITY_DN109415_c0_g1,TRINITY_DN75219_c0_g1,TRINITY_DN14755_c1_g1,TRINITY_DN39478_c0_g1,TRINITY_DN8703_c0_g2,TRINITY_DN81623_c0_g1,TRINITY_DN120389_c0_g1,TRINITY_DN308_c0_g2,TRINITY_DN89011_c0_g1,TRINITY_DN32271_c0_g1,TRINITY_DN35813_c0_g1,TRINITY_DN16718_c1_g1,TRINITY_DN6878_c0_g1,TRINITY_DN529_c0_g1,TRINITY_DN77549_c0_g1,TRINITY_DN27214_c0_g1,TRINITY_DN74786_c0_g1,TRINITY_DN11911_c0_g1,TRINITY_DN6543_c0_g1,TRINITY_DN34010_c0_g1,TRINITY_DN15645_c0_g1,TRINITY_DN55594_c0_g1,TRINITY_DN29648_c0_g1,TRINITY_DN6589_c0_g1,TRINITY_DN6198_c1_g1,TRINITY_DN20613_c0_g1,TRINITY_DN133989_c0_g1,TRINITY_DN156796_c0_g1,TRINITY_DN13474_c0_g1,TRINITY_DN8179_c0_g1,TRINITY_DN6335_c0_g1,TRINITY_DN81025_c0_g2,TRINITY_DN17224_c0_g1,TRINITY_DN55_c0_g1,TRINITY_DN45649_c0_g1,TRINITY_DN50547_c1_g1,TRINITY_DN7723_c6_g1,TRINITY_DN26198_c0_g1,TRINITY_DN6307_c0_g1,TRINITY_DN46247_c0_g1,TRINITY_DN3940_c0_g1,TRINITY_DN1604_c0_g1,TRINITY_DN517_c0_g1,TRINITY_DN47093_c0_g1,TRINITY_DN2828_c1_g1,TRINITY_DN67508_c0_g1,TRINITY_DN6852_c0_g1,TRINITY_DN4699_c0_g1,TRINITY_DN21349_c0_g1,TRINITY_DN49401_c0_g1,TRINITY_DN161699_c0_g1,TRINITY_DN34914_c0_g1,TRINITY_DN401_c1_g1,TRINITY_DN787_c0_g2,TRINITY_DN50745_c0_g1,TRINITY_DN140066_c0_g1,TRINITY_DN6886_c0_g1,TRINITY_DN130610_c0_g1,TRINITY_DN21160_c0_g1,TRINITY_DN47749_c0_g1,TRINITY_DN35463_c0_g1,TRINITY_DN20187_c0_g1,TRINITY_DN3175_c0_g2,TRINITY_DN86391_c0_g1,TRINITY_DN48720_c0_g1,TRINITY_DN191861_c0_g1,TRINITY_DN54286_c0_g1,TRINITY_DN9631_c0_g1,TRINITY_DN41930_c0_g1,TRINITY_DN15247_c0_g2,TRINITY_DN163183_c1_g1,TRINITY_DN4632_c0_g1,TRINITY_DN26226_c0_g1,TRINITY_DN1337_c0_g1,TRINITY_DN27410_c0_g1,TRINITY_DN36942_c0_g1,TRINITY_DN3172_c0_g1,TRINITY_DN16818_c0_g1,TRINITY_DN2994_c0_g1,TRINITY_DN25345_c0_g1,TRINITY_DN26503_c0_g1,TRINITY_DN8759_c1_g1,TRINITY_DN106195_c0_g1,TRINITY_DN75506_c0_g1,TRINITY_DN38564_c0_g1,TRINITY_DN17510_c0_g1,TRINITY_DN174555_c0_g1,TRINITY_DN19_c0_g2,TRINITY_DN33090_c0_g2,TRINITY_DN11613_c0_g2,TRINITY_DN109870_c0_g1,TRINITY_DN5084_c0_g1,TRINITY_DN11649_c0_g1,TRINITY_DN16252_c0_g1,TRINITY_DN11004_c0_g1,TRINITY_DN14916_c0_g1,TRINITY_DN21391_c0_g1,TRINITY_DN29770_c0_g1,TRINITY_DN45294_c0_g1,TRINITY_DN168156_c0_g2,TRINITY_DN3613_c0_g2,TRINITY_DN38052_c0_g1,TRINITY_DN76052_c0_g1,TRINITY_DN44078_c0_g1,TRINITY_DN42246_c0_g1,TRINITY_DN34266_c1_g1,TRINITY_DN13382_c0_g1,TRINITY_DN23238_c0_g3,TRINITY_DN9896_c0_g1,TRINITY_DN11043_c1_g1,TRINITY_DN52555_c0_g1,TRINITY_DN63682_c0_g1,TRINITY_DN4939_c0_g1,TRINITY_DN39263_c0_g1,TRINITY_DN3586_c0_g2,TRINITY_DN44135_c0_g1,TRINITY_DN24124_c0_g1,TRINITY_DN28221_c0_g1,TRINITY_DN60319_c0_g1,TRINITY_DN89006_c0_g2,TRINITY_DN16129_c0_g2,TRINITY_DN5068_c1_g1,TRINITY_DN308_c1_g1,TRINITY_DN8723_c0_g1,TRINITY_DN14139_c0_g1,TRINITY_DN189542_c0_g1,TRINITY_DN2886_c0_g1,TRINITY_DN178577_c0_g1,TRINITY_DN161626_c0_g1,TRINITY_DN5990_c0_g2,TRINITY_DN103022_c0_g1,TRINITY_DN2133_c1_g1,TRINITY_DN127059_c0_g1,TRINITY_DN53697_c0_g1,TRINITY_DN63528_c0_g1,TRINITY_DN1494_c0_g2,TRINITY_DN18632_c0_g1,TRINITY_DN39503_c0_g2,TRINITY_DN122296_c0_g1,TRINITY_DN488_c2_g2,TRINITY_DN149330_c0_g1,TRINITY_DN16238_c0_g1,TRINITY_DN15323_c1_g1,TRINITY_DN14688_c2_g2,TRINITY_DN1967_c1_g1,TRINITY_DN54152_c0_g1,TRINITY_DN111225_c0_g1,TRINITY_DN23411_c1_g1,TRINITY_DN48602_c0_g1,TRINITY_DN150098_c0_g1,TRINITY_DN48133_c0_g1,TRINITY_DN63394_c0_g1,TRINITY_DN144457_c0_g1,TRINITY_DN42667_c0_g1,TRINITY_DN28765_c0_g1,TRINITY_DN10272_c0_g1,TRINITY_DN1462_c1_g1,TRINITY_DN200_c3_g1,TRINITY_DN55030_c0_g2,TRINITY_DN11604_c0_g1,TRINITY_DN24519_c1_g1,TRINITY_DN82145_c0_g1,TRINITY_DN20544_c0_g1,TRINITY_DN102795_c0_g1,TRINITY_DN60502_c0_g1,TRINITY_DN42937_c0_g1,TRINITY_DN69111_c0_g1,TRINITY_DN49107_c0_g1,TRINITY_DN37461_c0_g1,TRINITY_DN88576_c0_g1,TRINITY_DN3123_c0_g1,TRINITY_DN2530_c1_g1,TRINITY_DN25356_c0_g1,TRINITY_DN30618_c0_g1,TRINITY_DN112610_c0_g1,TRINITY_DN3189_c3_g1,TRINITY_DN11273_c0_g2,TRINITY_DN2959_c1_g1,TRINITY_DN39402_c0_g2,TRINITY_DN12259_c0_g1,TRINITY_DN7008_c0_g1,TRINITY_DN58905_c0_g2,TRINITY_DN9048_c1_g2,TRINITY_DN393_c1_g2,TRINITY_DN161543_c0_g1,TRINITY_DN43040_c0_g1,TRINITY_DN95433_c0_g1,TRINITY_DN1028_c0_g1,TRINITY_DN7517_c0_g1,TRINITY_DN9991_c0_g1,TRINITY_DN18598_c0_g1,TRINITY_DN9306_c0_g1,TRINITY_DN121_c0_g1,TRINITY_DN50318_c1_g1,TRINITY_DN40830_c0_g1,TRINITY_DN61471_c1_g1,TRINITY_DN342_c0_g1,TRINITY_DN534_c0_g3,TRINITY_DN6679_c0_g1,TRINITY_DN49337_c0_g1,TRINITY_DN2435_c1_g2,TRINITY_DN42255_c0_g1,TRINITY_DN37514_c0_g2,TRINITY_DN7998_c0_g1,TRINITY_DN1787_c6_g1,TRINITY_DN2512_c0_g1,TRINITY_DN30011_c1_g1,TRINITY_DN160687_c0_g2,TRINITY_DN4810_c0_g1,TRINITY_DN36713_c0_g1,TRINITY_DN4966_c1_g1,TRINITY_DN50562_c0_g1,TRINITY_DN11439_c0_g1,TRINITY_DN143929_c0_g1,TRINITY_DN3047_c0_g1,TRINITY_DN2284_c1_g2,TRINITY_DN16149_c0_g1,TRINITY_DN33413_c0_g1,TRINITY_DN44727_c0_g1,TRINITY_DN126411_c0_g1,TRINITY_DN5465_c0_g1,TRINITY_DN3812_c0_g2,TRINITY_DN129845_c0_g1,TRINITY_DN28188_c0_g1,TRINITY_DN76981_c0_g1,TRINITY_DN40900_c0_g1,TRINITY_DN41895_c0_g1,TRINITY_DN4758_c0_g4,TRINITY_DN6829_c0_g1,TRINITY_DN110541_c0_g1,TRINITY_DN8062_c0_g1,TRINITY_DN41160_c0_g2,TRINITY_DN55018_c0_g1,TRINITY_DN61666_c0_g1,TRINITY_DN534_c1_g1,TRINITY_DN86667_c0_g1,TRINITY_DN12468_c0_g1,TRINITY_DN52354_c0_g1,TRINITY_DN12216_c0_g1,TRINITY_DN3122_c1_g1,TRINITY_DN72276_c0_g1,TRINITY_DN2780_c1_g1,TRINITY_DN42764_c0_g1,TRINITY_DN50328_c0_g1,TRINITY_DN56628_c0_g1,TRINITY_DN101338_c0_g1,TRINITY_DN50583_c0_g1,TRINITY_DN50_c0_g1,TRINITY_DN3692_c0_g1,TRINITY_DN13881_c1_g1,TRINITY_DN2946_c0_g1,TRINITY_DN29261_c1_g1,TRINITY_DN21478_c0_g1,TRINITY_DN62240_c0_g1,TRINITY_DN16700_c0_g1,TRINITY_DN6922_c1_g1,TRINITY_DN9771_c0_g1,TRINITY_DN153612_c0_g1,TRINITY_DN18865_c0_g1,TRINITY_DN35018_c0_g1,TRINITY_DN2958_c0_g1,TRINITY_DN17823_c1_g1,TRINITY_DN2600_c1_g1,TRINITY_DN21387_c0_g1,TRINITY_DN4627_c0_g1,TRINITY_DN63047_c0_g1,TRINITY_DN63803_c0_g1,TRINITY_DN4179_c0_g1,TRINITY_DN18614_c0_g1,TRINITY_DN44241_c0_g2,TRINITY_DN78674_c0_g1,TRINITY_DN22634_c0_g1,TRINITY_DN35137_c0_g2,TRINITY_DN12670_c0_g2,TRINITY_DN3465_c0_g1,TRINITY_DN31823_c0_g2,TRINITY_DN32009_c0_g3,TRINITY_DN3494_c1_g1,TRINITY_DN159162_c0_g1,TRINITY_DN101479_c0_g1,TRINITY_DN16191_c0_g1,TRINITY_DN62645_c0_g1,TRINITY_DN3639_c0_g1,TRINITY_DN77661_c0_g2,TRINITY_DN66656_c0_g1,TRINITY_DN201_c1_g2,TRINITY_DN66231_c0_g1,TRINITY_DN20680_c0_g1,TRINITY_DN127018_c0_g1,TRINITY_DN48397_c0_g1,TRINITY_DN24358_c0_g2,TRINITY_DN26143_c0_g1,TRINITY_DN20700_c0_g1,TRINITY_DN173586_c0_g1,TRINITY_DN70047_c0_g2,TRINITY_DN3657_c0_g1,TRINITY_DN35760_c0_g1,TRINITY_DN2757_c0_g1,TRINITY_DN40691_c0_g1,TRINITY_DN16210_c0_g2,TRINITY_DN2253_c0_g1,TRINITY_DN30_c0_g1,TRINITY_DN16285_c0_g1,TRINITY_DN68816_c0_g1,TRINITY_DN813_c0_g2,TRINITY_DN27823_c0_g1,TRINITY_DN20899_c0_g2,TRINITY_DN21433_c0_g1,TRINITY_DN175333_c0_g1,TRINITY_DN6641_c1_g1,TRINITY_DN8722_c1_g1,TRINITY_DN33044_c1_g1,TRINITY_DN26034_c0_g1,TRINITY_DN140954_c0_g1,TRINITY_DN92899_c0_g1,TRINITY_DN89074_c0_g1,TRINITY_DN6564_c0_g1,TRINITY_DN28772_c0_g1,TRINITY_DN66488_c0_g1,TRINITY_DN19244_c0_g1,TRINITY_DN7568_c0_g1,TRINITY_DN456_c0_g1,TRINITY_DN75053_c0_g1,TRINITY_DN43_c1_g2,TRINITY_DN13672_c2_g1,TRINITY_DN2759_c0_g1,TRINITY_DN7859_c0_g1,TRINITY_DN3659_c0_g1,TRINITY_DN41782_c0_g1,TRINITY_DN110286_c0_g1,TRINITY_DN14629_c0_g1,TRINITY_DN29175_c0_g1,TRINITY_DN21678_c0_g1,TRINITY_DN33187_c0_g1,TRINITY_DN36905_c0_g1,TRINITY_DN131858_c0_g1,TRINITY_DN2152_c0_g1,TRINITY_DN11415_c0_g1,TRINITY_DN122647_c0_g1,TRINITY_DN73853_c0_g1,TRINITY_DN19026_c0_g1,TRINITY_DN187979_c0_g1,TRINITY_DN77304_c0_g1,TRINITY_DN25335_c0_g1,TRINITY_DN160273_c0_g1,TRINITY_DN36020_c1_g1,TRINITY_DN11994_c0_g1,TRINITY_DN26576_c0_g1,TRINITY_DN53253_c1_g1,TRINITY_DN34611_c0_g1,TRINITY_DN59466_c0_g1,TRINITY_DN181818_c0_g1,TRINITY_DN5540_c0_g2,TRINITY_DN2186_c0_g1,TRINITY_DN81747_c0_g1,TRINITY_DN53774_c0_g1,TRINITY_DN55182_c0_g2,TRINITY_DN2833_c1_g1,TRINITY_DN60894_c1_g1,TRINITY_DN112570_c0_g1,TRINITY_DN11103_c0_g1,TRINITY_DN729_c1_g1,TRINITY_DN113546_c0_g1,TRINITY_DN52411_c0_g1,TRINITY_DN49017_c0_g2,TRINITY_DN105_c0_g2,TRINITY_DN24656_c0_g1,TRINITY_DN11632_c0_g1,TRINITY_DN15061_c0_g1,TRINITY_DN16097_c0_g1,TRINITY_DN23757_c0_g1,TRINITY_DN36363_c0_g1,TRINITY_DN84666_c0_g1,TRINITY_DN30868_c0_g1,TRINITY_DN5049_c0_g1,TRINITY_DN2233_c0_g1,TRINITY_DN25105_c0_g1,TRINITY_DN170367_c0_g2,TRINITY_DN11009_c2_g1,TRINITY_DN30165_c0_g1,TRINITY_DN102446_c0_g1,TRINITY_DN3_c1_g1,TRINITY_DN47385_c1_g1,TRINITY_DN84936_c0_g1,TRINITY_DN2765_c2_g1,TRINITY_DN123733_c0_g1,TRINITY_DN3518_c2_g1,TRINITY_DN30383_c0_g1,TRINITY_DN113702_c0_g1,TRINITY_DN4241_c0_g1,TRINITY_DN64650_c0_g2,TRINITY_DN9242_c0_g1,TRINITY_DN20068_c0_g1,TRINITY_DN55267_c0_g1,TRINITY_DN43041_c0_g1,TRINITY_DN10480_c1_g1,TRINITY_DN82859_c0_g1,TRINITY_DN665_c0_g3,TRINITY_DN865_c0_g1,TRINITY_DN17362_c0_g1,TRINITY_DN8686_c0_g1,TRINITY_DN17689_c0_g1,TRINITY_DN81576_c0_g1,TRINITY_DN10580_c0_g1,TRINITY_DN2544_c2_g1,TRINITY_DN7623_c0_g1,TRINITY_DN123929_c0_g1,TRINITY_DN2924_c0_g1,TRINITY_DN44792_c0_g1,TRINITY_DN5415_c1_g1,TRINITY_DN19672_c0_g1,TRINITY_DN18995_c0_g1,TRINITY_DN153066_c0_g1,TRINITY_DN3083_c0_g1,TRINITY_DN72485_c0_g1,TRINITY_DN29373_c1_g1,TRINITY_DN30978_c0_g1,TRINITY_DN155_c1_g1,TRINITY_DN80872_c0_g1,TRINITY_DN55724_c0_g2,TRINITY_DN16696_c0_g1,TRINITY_DN142165_c0_g1,TRINITY_DN19441_c0_g1,TRINITY_DN16952_c0_g1,TRINITY_DN125565_c0_g1,TRINITY_DN56694_c0_g1,TRINITY_DN186759_c0_g1,TRINITY_DN14076_c0_g1,TRINITY_DN51326_c0_g1,TRINITY_DN5474_c0_g1,TRINITY_DN83585_c0_g1,TRINITY_DN112628_c0_g1,TRINITY_DN26009_c0_g1,TRINITY_DN15368_c0_g1,TRINITY_DN51790_c0_g1,TRINITY_DN60302_c0_g1,TRINITY_DN11773_c0_g1,TRINITY_DN14613_c0_g1,TRINITY_DN34555_c0_g1,TRINITY_DN30646_c0_g1,TRINITY_DN25422_c0_g1,TRINITY_DN20344_c0_g1,TRINITY_DN6434_c0_g1,TRINITY_DN23030_c0_g2,TRINITY_DN9552_c0_g1,TRINITY_DN8539_c0_g2,TRINITY_DN28247_c0_g1,TRINITY_DN37035_c0_g1,TRINITY_DN44034_c0_g2,TRINITY_DN53015_c0_g2,TRINITY_DN13810_c0_g3,TRINITY_DN42873_c0_g1,TRINITY_DN41423_c0_g1,TRINITY_DN178808_c0_g1,TRINITY_DN113189_c0_g1,TRINITY_DN2386_c0_g2,TRINITY_DN25429_c0_g1,TRINITY_DN56448_c0_g2,TRINITY_DN45351_c0_g1,TRINITY_DN176259_c0_g1,TRINITY_DN5330_c1_g1,TRINITY_DN73274_c0_g1,TRINITY_DN19340_c1_g1,TRINITY_DN9431_c0_g1,TRINITY_DN37817_c0_g2,TRINITY_DN115198_c1_g2,TRINITY_DN133942_c0_g1,TRINITY_DN4432_c0_g1,TRINITY_DN100171_c0_g1,TRINITY_DN60985_c0_g1,TRINITY_DN15862_c0_g1,TRINITY_DN8660_c0_g1,TRINITY_DN153080_c0_g1,TRINITY_DN69138_c0_g2,TRINITY_DN12303_c1_g1,TRINITY_DN92168_c0_g1,TRINITY_DN18113_c0_g1,TRINITY_DN75750_c0_g1,TRINITY_DN92525_c0_g1,TRINITY_DN225_c3_g1,TRINITY_DN51286_c0_g2,TRINITY_DN19407_c1_g1,TRINITY_DN9843_c0_g1,TRINITY_DN3507_c0_g1,TRINITY_DN164856_c0_g1,TRINITY_DN88596_c0_g1,TRINITY_DN40901_c0_g1,TRINITY_DN40390_c1_g1,TRINITY_DN20003_c0_g1,TRINITY_DN117914_c0_g1,TRINITY_DN189202_c0_g1,TRINITY_DN28478_c0_g1,TRINITY_DN2320_c0_g1,TRINITY_DN2277_c0_g1,TRINITY_DN59274_c1_g1,TRINITY_DN100967_c0_g1,TRINITY_DN17495_c1_g1,TRINITY_DN47599_c0_g1,TRINITY_DN35761_c0_g1,TRINITY_DN4793_c0_g1,TRINITY_DN4297_c0_g1,TRINITY_DN1533_c0_g1,TRINITY_DN81009_c0_g1,TRINITY_DN189059_c0_g1,TRINITY_DN78286_c0_g1,TRINITY_DN49662_c0_g1,TRINITY_DN152334_c0_g1,TRINITY_DN24409_c0_g1,TRINITY_DN20855_c0_g1,TRINITY_DN50595_c0_g1,TRINITY_DN1345_c0_g1,TRINITY_DN5180_c2_g1,TRINITY_DN9597_c0_g1,TRINITY_DN24253_c0_g1,TRINITY_DN80190_c0_g2,TRINITY_DN87331_c0_g1,TRINITY_DN7911_c0_g1,TRINITY_DN18909_c0_g3,TRINITY_DN43901_c0_g3,TRINITY_DN85853_c0_g1,TRINITY_DN84571_c0_g1,TRINITY_DN19665_c0_g1,TRINITY_DN1151_c0_g1,TRINITY_DN90816_c0_g1,TRINITY_DN34547_c0_g1,TRINITY_DN12811_c5_g1,TRINITY_DN76203_c0_g1,TRINITY_DN1510_c0_g1,TRINITY_DN58742_c0_g1,TRINITY_DN26299_c0_g1,TRINITY_DN130503_c0_g1,TRINITY_DN5616_c0_g1,TRINITY_DN82443_c0_g1,TRINITY_DN8051_c0_g1,TRINITY_DN19182_c0_g1,TRINITY_DN42339_c0_g1,TRINITY_DN1054_c0_g1,TRINITY_DN28884_c0_g1,TRINITY_DN176143_c0_g1,TRINITY_DN17548_c0_g2,TRINITY_DN2962_c7_g1,TRINITY_DN4634_c1_g1,TRINITY_DN27802_c0_g1,TRINITY_DN46716_c1_g1,TRINITY_DN41390_c0_g2,TRINITY_DN18974_c0_g1,TRINITY_DN13860_c0_g1,TRINITY_DN5018_c0_g1,TRINITY_DN4319_c0_g1,TRINITY_DN12293_c0_g1,TRINITY_DN23967_c0_g1,TRINITY_DN59188_c0_g1,TRINITY_DN79660_c0_g1,TRINITY_DN26419_c0_g1,TRINITY_DN32346_c0_g1,TRINITY_DN22009_c0_g1,TRINITY_DN99310_c0_g1,TRINITY_DN465_c0_g1,TRINITY_DN8542_c0_g1,TRINITY_DN7658_c0_g1,TRINITY_DN150419_c0_g1,TRINITY_DN34184_c0_g1,TRINITY_DN93527_c0_g1,TRINITY_DN92237_c1_g1,TRINITY_DN11491_c0_g1,TRINITY_DN20105_c0_g1,TRINITY_DN109664_c0_g1,TRINITY_DN6277_c0_g1,TRINITY_DN61009_c0_g2,TRINITY_DN9224_c1_g2,TRINITY_DN26940_c0_g1,TRINITY_DN35709_c0_g1,TRINITY_DN6320_c0_g1,TRINITY_DN115559_c0_g1,TRINITY_DN410_c4_g2,TRINITY_DN18748_c0_g1,TRINITY_DN3087_c4_g1,TRINITY_DN48279_c0_g1,TRINITY_DN854_c0_g1,TRINITY_DN336_c0_g2,TRINITY_DN55020_c0_g1,TRINITY_DN21051_c0_g1,TRINITY_DN101621_c0_g1,TRINITY_DN108511_c0_g1,TRINITY_DN21591_c0_g1,TRINITY_DN12035_c1_g1,TRINITY_DN14049_c0_g2,TRINITY_DN8260_c0_g1,TRINITY_DN18087_c0_g1,TRINITY_DN68247_c0_g1,TRINITY_DN93364_c0_g1,TRINITY_DN1872_c1_g2,TRINITY_DN180_c0_g1,TRINITY_DN31016_c0_g1,TRINITY_DN5846_c0_g1,TRINITY_DN2417_c0_g2,TRINITY_DN23463_c0_g1,TRINITY_DN25820_c0_g1,TRINITY_DN34812_c0_g1,TRINITY_DN26371_c0_g2,TRINITY_DN65869_c1_g1,TRINITY_DN23998_c0_g1,TRINITY_DN2915_c0_g1,TRINITY_DN152538_c0_g1,TRINITY_DN16519_c0_g1,TRINITY_DN15332_c0_g2,TRINITY_DN1339_c0_g1,TRINITY_DN94294_c0_g1,TRINITY_DN122233_c0_g1,TRINITY_DN2327_c3_g1,TRINITY_DN18954_c1_g1,TRINITY_DN2129_c0_g1,TRINITY_DN3777_c0_g1,TRINITY_DN61314_c0_g1,TRINITY_DN8973_c0_g1,TRINITY_DN50029_c0_g3,TRINITY_DN58956_c1_g1,TRINITY_DN147661_c0_g1,TRINITY_DN472_c1_g1,TRINITY_DN34408_c1_g1,TRINITY_DN18706_c0_g1,TRINITY_DN40333_c0_g1,TRINITY_DN106690_c0_g1,TRINITY_DN146360_c0_g1,TRINITY_DN30640_c0_g2,TRINITY_DN71857_c0_g1,TRINITY_DN9630_c0_g1,TRINITY_DN568_c6_g1,TRINITY_DN9779_c0_g2,TRINITY_DN2632_c1_g1,TRINITY_DN71028_c0_g1,TRINITY_DN141946_c0_g1,TRINITY_DN2100_c0_g1,TRINITY_DN11442_c0_g1,TRINITY_DN14238_c0_g1,TRINITY_DN46332_c0_g1,TRINITY_DN25068_c0_g1,TRINITY_DN4706_c0_g1,TRINITY_DN23562_c0_g1,TRINITY_DN31169_c0_g1,TRINITY_DN55369_c0_g1,TRINITY_DN1813_c9_g1,TRINITY_DN59772_c0_g1,TRINITY_DN68387_c0_g1,TRINITY_DN45759_c0_g1,TRINITY_DN58693_c0_g1,TRINITY_DN121255_c0_g2,TRINITY_DN10602_c0_g1,TRINITY_DN10133_c0_g1,TRINITY_DN977_c4_g1,TRINITY_DN29758_c0_g1,TRINITY_DN1533_c2_g1,TRINITY_DN74326_c0_g1,TRINITY_DN6178_c0_g1,TRINITY_DN6309_c0_g1,TRINITY_DN87075_c0_g2,TRINITY_DN22931_c0_g1,TRINITY_DN11917_c0_g2,TRINITY_DN66720_c0_g1,TRINITY_DN147326_c0_g1,TRINITY_DN186946_c0_g1,TRINITY_DN16794_c0_g1,TRINITY_DN24227_c0_g1,TRINITY_DN55140_c0_g1,TRINITY_DN33142_c0_g1,TRINITY_DN58860_c0_g2,TRINITY_DN17844_c1_g1,TRINITY_DN10151_c0_g1,TRINITY_DN14191_c0_g1,TRINITY_DN108781_c0_g1,TRINITY_DN41002_c0_g1,TRINITY_DN9826_c0_g1,TRINITY_DN90624_c0_g1,TRINITY_DN120617_c0_g1,TRINITY_DN108216_c0_g3,TRINITY_DN37423_c0_g1,TRINITY_DN17620_c0_g1,TRINITY_DN2765_c0_g1,TRINITY_DN3021_c0_g1,TRINITY_DN2453_c2_g1,TRINITY_DN94087_c0_g1,TRINITY_DN54915_c0_g1,TRINITY_DN2217_c3_g1,TRINITY_DN183877_c0_g1,TRINITY_DN114242_c0_g1,TRINITY_DN38128_c0_g1,TRINITY_DN4401_c0_g1,TRINITY_DN149451_c0_g1,TRINITY_DN12557_c0_g1,TRINITY_DN11032_c0_g1,TRINITY_DN17301_c0_g1,TRINITY_DN5339_c1_g2,TRINITY_DN7054_c0_g2,TRINITY_DN17454_c0_g1,TRINITY_DN60820_c0_g1,TRINITY_DN105_c0_g3,TRINITY_DN102449_c0_g1,TRINITY_DN149601_c0_g1,TRINITY_DN22457_c0_g1,TRINITY_DN44025_c0_g1,TRINITY_DN158748_c0_g1,TRINITY_DN35646_c0_g1,TRINITY_DN6594_c0_g2,TRINITY_DN238_c1_g1,TRINITY_DN2575_c0_g1,TRINITY_DN7415_c0_g1,TRINITY_DN115322_c0_g1,TRINITY_DN39989_c0_g1,TRINITY_DN11826_c0_g1,TRINITY_DN9688_c0_g1,TRINITY_DN615_c0_g1,TRINITY_DN16938_c0_g1,TRINITY_DN4356_c0_g1,TRINITY_DN18643_c1_g1,TRINITY_DN50131_c0_g1,TRINITY_DN12171_c0_g1,TRINITY_DN1195_c0_g1,TRINITY_DN3380_c0_g2,TRINITY_DN2698_c0_g1,TRINITY_DN21218_c0_g1,TRINITY_DN92716_c0_g1,TRINITY_DN20973_c0_g1,TRINITY_DN3205_c0_g1,TRINITY_DN13184_c0_g1,TRINITY_DN9529_c0_g1,TRINITY_DN14285_c0_g1,TRINITY_DN12480_c0_g1,TRINITY_DN10096_c1_g1,TRINITY_DN9086_c0_g1,TRINITY_DN123593_c0_g1,TRINITY_DN12560_c0_g1,TRINITY_DN115209_c0_g1,TRINITY_DN9708_c0_g1,TRINITY_DN767_c0_g1,TRINITY_DN79864_c2_g1,TRINITY_DN14676_c0_g1,TRINITY_DN1010_c0_g1,TRINITY_DN5997_c0_g1,TRINITY_DN14680_c0_g1,TRINITY_DN106381_c0_g1,TRINITY_DN145996_c0_g1,TRINITY_DN37708_c0_g1,TRINITY_DN24023_c0_g1,TRINITY_DN3872_c0_g1,TRINITY_DN82587_c0_g1,TRINITY_DN140413_c0_g1,TRINITY_DN5665_c0_g1,TRINITY_DN13290_c0_g1,TRINITY_DN88402_c0_g1,TRINITY_DN4595_c0_g1,TRINITY_DN99744_c0_g1,TRINITY_DN63745_c0_g1,TRINITY_DN23618_c0_g1,TRINITY_DN9907_c0_g1,TRINITY_DN2544_c0_g1,TRINITY_DN50338_c0_g2,TRINITY_DN93607_c0_g1,TRINITY_DN5237_c0_g1,TRINITY_DN26688_c0_g1,TRINITY_DN93048_c0_g1,TRINITY_DN1565_c8_g1,TRINITY_DN2134_c1_g1,TRINITY_DN55172_c0_g1,TRINITY_DN1908_c0_g1,TRINITY_DN13722_c0_g1,TRINITY_DN349_c0_g1,TRINITY_DN180920_c0_g1,TRINITY_DN108638_c0_g2,TRINITY_DN46779_c0_g1,TRINITY_DN18907_c0_g2,TRINITY_DN492_c0_g1,TRINITY_DN60296_c0_g4,TRINITY_DN37894_c0_g1,TRINITY_DN130714_c0_g1,TRINITY_DN43745_c0_g1,TRINITY_DN23562_c0_g2,TRINITY_DN16442_c0_g1,TRINITY_DN67222_c0_g1,TRINITY_DN90931_c0_g1,TRINITY_DN47249_c0_g1,TRINITY_DN6715_c0_g1,TRINITY_DN25969_c0_g1,TRINITY_DN74905_c0_g1,TRINITY_DN166551_c0_g1,TRINITY_DN7239_c0_g1,TRINITY_DN109475_c0_g1,TRINITY_DN12738_c0_g1,TRINITY_DN27407_c0_g1,TRINITY_DN19173_c1_g1,TRINITY_DN19047_c0_g1,TRINITY_DN20491_c0_g1,TRINITY_DN128062_c0_g1,TRINITY_DN16449_c0_g1,TRINITY_DN56387_c0_g3,TRINITY_DN58860_c0_g1,TRINITY_DN83489_c0_g1,TRINITY_DN50739_c1_g1,TRINITY_DN4685_c0_g1,TRINITY_DN34268_c0_g1,TRINITY_DN2542_c0_g1,TRINITY_DN116820_c0_g1,TRINITY_DN35079_c0_g1,TRINITY_DN192896_c0_g1,TRINITY_DN44623_c0_g1,TRINITY_DN70654_c0_g1,TRINITY_DN21178_c0_g1,TRINITY_DN26549_c0_g1,TRINITY_DN39241_c0_g1,TRINITY_DN14129_c0_g1,TRINITY_DN127510_c0_g1,TRINITY_DN854_c0_g2,TRINITY_DN25776_c0_g4,TRINITY_DN89222_c0_g1,TRINITY_DN49053_c1_g1,TRINITY_DN19418_c0_g1,TRINITY_DN130807_c0_g3,TRINITY_DN1552_c0_g1,TRINITY_DN10726_c0_g1,TRINITY_DN40710_c0_g1,TRINITY_DN189341_c0_g1,TRINITY_DN12840_c0_g1,TRINITY_DN410_c4_g1,TRINITY_DN85560_c0_g1,TRINITY_DN33367_c0_g1,TRINITY_DN22779_c0_g1,TRINITY_DN111750_c1_g1,TRINITY_DN38876_c1_g1,TRINITY_DN15587_c0_g1,TRINITY_DN7465_c2_g1,TRINITY_DN15221_c0_g1,TRINITY_DN27245_c1_g1,TRINITY_DN54695_c0_g2,TRINITY_DN68376_c0_g1,TRINITY_DN71929_c0_g1,TRINITY_DN7257_c0_g1,TRINITY_DN52758_c0_g1,TRINITY_DN36705_c0_g1,TRINITY_DN1251_c0_g1,TRINITY_DN161954_c0_g1,TRINITY_DN21875_c0_g1,TRINITY_DN7437_c0_g1,TRINITY_DN954_c15_g1,TRINITY_DN1029_c0_g1,TRINITY_DN146183_c0_g1,TRINITY_DN34843_c0_g1,TRINITY_DN55858_c0_g1,TRINITY_DN110076_c0_g1,TRINITY_DN43850_c2_g1,TRINITY_DN32981_c0_g1,TRINITY_DN29270_c0_g1,TRINITY_DN70037_c0_g1,TRINITY_DN15305_c0_g1,TRINITY_DN4391_c2_g1,TRINITY_DN154206_c0_g1,TRINITY_DN562_c0_g2,TRINITY_DN19595_c0_g1,TRINITY_DN30778_c0_g1,TRINITY_DN3365_c0_g2,TRINITY_DN14042_c0_g1,TRINITY_DN111823_c0_g1,TRINITY_DN37947_c0_g1,TRINITY_DN83915_c1_g1,TRINITY_DN2211_c1_g1,TRINITY_DN17385_c0_g1,TRINITY_DN4993_c0_g1,TRINITY_DN18954_c1_g2,TRINITY_DN11602_c1_g1,TRINITY_DN13203_c0_g1,TRINITY_DN26609_c0_g2,TRINITY_DN2780_c0_g1,TRINITY_DN3729_c0_g1,TRINITY_DN22009_c0_g2,TRINITY_DN45603_c0_g1,TRINITY_DN15963_c0_g1,TRINITY_DN105300_c0_g1,TRINITY_DN131433_c0_g1,TRINITY_DN1230_c0_g1,TRINITY_DN49059_c0_g1,TRINITY_DN7375_c0_g1,TRINITY_DN68811_c0_g1,TRINITY_DN87347_c0_g1,TRINITY_DN164213_c0_g1,TRINITY_DN28377_c0_g1,TRINITY_DN1463_c1_g1,TRINITY_DN4765_c2_g1,TRINITY_DN18837_c0_g1,TRINITY_DN60525_c0_g1,TRINITY_DN2792_c1_g1,TRINITY_DN729_c0_g1,TRINITY_DN6427_c0_g1,TRINITY_DN3692_c1_g1,TRINITY_DN48134_c0_g1,TRINITY_DN1496_c10_g1,TRINITY_DN8610_c0_g1,TRINITY_DN5165_c0_g1,TRINITY_DN30053_c0_g1,TRINITY_DN171680_c0_g1,TRINITY_DN45523_c0_g1,TRINITY_DN24247_c0_g1,TRINITY_DN38555_c0_g1,TRINITY_DN1462_c0_g1,TRINITY_DN89659_c0_g1,TRINITY_DN17464_c0_g1,TRINITY_DN20690_c0_g1,TRINITY_DN110097_c0_g1,TRINITY_DN16470_c0_g1,TRINITY_DN13111_c0_g1,TRINITY_DN2530_c0_g1,TRINITY_DN13786_c0_g1,TRINITY_DN14345_c0_g2,TRINITY_DN28259_c1_g1,TRINITY_DN2959_c0_g1,TRINITY_DN62033_c0_g1,TRINITY_DN100941_c0_g1,TRINITY_DN18907_c0_g1,TRINITY_DN75985_c0_g3,TRINITY_DN9142_c0_g1,TRINITY_DN127408_c0_g2,TRINITY_DN19669_c1_g1,TRINITY_DN1949_c0_g1,TRINITY_DN73557_c0_g1,TRINITY_DN27372_c0_g1,TRINITY_DN9048_c0_g2,TRINITY_DN107072_c0_g1,TRINITY_DN10920_c0_g1,TRINITY_DN12598_c0_g1,TRINITY_DN15254_c0_g1,TRINITY_DN8096_c0_g1,TRINITY_DN11429_c0_g1,TRINITY_DN940_c0_g2,TRINITY_DN175689_c0_g1,TRINITY_DN3070_c0_g1,TRINITY_DN3806_c1_g1,TRINITY_DN10078_c0_g1,TRINITY_DN93321_c0_g1,TRINITY_DN57078_c0_g1,TRINITY_DN189670_c0_g1,TRINITY_DN3555_c1_g1,TRINITY_DN225_c0_g1,TRINITY_DN54100_c0_g1,TRINITY_DN3446_c2_g1,TRINITY_DN173766_c0_g1,TRINITY_DN67117_c0_g2,TRINITY_DN40931_c1_g1,TRINITY_DN37852_c0_g1,TRINITY_DN188041_c0_g1,TRINITY_DN35830_c0_g3,TRINITY_DN9263_c0_g1,TRINITY_DN191405_c0_g1,TRINITY_DN64718_c0_g2,TRINITY_DN2110_c0_g1,TRINITY_DN27968_c0_g1,TRINITY_DN5331_c0_g1,TRINITY_DN8572_c0_g2,TRINITY_DN74229_c0_g2,TRINITY_DN192794_c0_g1,TRINITY_DN178064_c0_g1,TRINITY_DN45973_c0_g1,TRINITY_DN9296_c0_g1,TRINITY_DN27638_c0_g1,TRINITY_DN46002_c0_g1,TRINITY_DN53122_c0_g1,TRINITY_DN58953_c0_g3,TRINITY_DN28895_c0_g1,TRINITY_DN67110_c0_g1,TRINITY_DN97369_c0_g1,TRINITY_DN42602_c0_g1,TRINITY_DN665_c0_g1,TRINITY_DN20853_c0_g1,TRINITY_DN43934_c0_g2,TRINITY_DN48532_c0_g1,TRINITY_DN80206_c0_g1,TRINITY_DN97437_c0_g1,TRINITY_DN52147_c1_g1,TRINITY_DN28167_c</t>
  </si>
  <si>
    <t>GO:0044423</t>
  </si>
  <si>
    <t>virion component</t>
  </si>
  <si>
    <t>GO:0110165</t>
  </si>
  <si>
    <t>cellular anatomical entity</t>
  </si>
  <si>
    <t>TRINITY_DN7564_c0_g1,TRINITY_DN23864_c0_g1,TRINITY_DN65373_c0_g1,TRINITY_DN19158_c0_g1,TRINITY_DN30759_c0_g1,TRINITY_DN9341_c1_g1,TRINITY_DN54741_c0_g1,TRINITY_DN43253_c1_g1,TRINITY_DN136427_c0_g1,TRINITY_DN4672_c1_g1,TRINITY_DN38488_c0_g1,TRINITY_DN97644_c1_g1,TRINITY_DN23615_c0_g1,TRINITY_DN34156_c0_g1,TRINITY_DN7800_c0_g1,TRINITY_DN42958_c0_g1,TRINITY_DN101911_c0_g2,TRINITY_DN36237_c0_g1,TRINITY_DN104584_c0_g1,TRINITY_DN20902_c0_g1,TRINITY_DN5310_c0_g2,TRINITY_DN26971_c0_g2,TRINITY_DN67946_c0_g1,TRINITY_DN4049_c0_g1,TRINITY_DN89738_c1_g1,TRINITY_DN53426_c0_g1,TRINITY_DN115051_c0_g2,TRINITY_DN3950_c2_g2,TRINITY_DN161053_c0_g1,TRINITY_DN23687_c0_g1,TRINITY_DN26340_c0_g1,TRINITY_DN80046_c0_g1,TRINITY_DN37617_c0_g1,TRINITY_DN119508_c0_g1,TRINITY_DN69940_c0_g1,TRINITY_DN16685_c1_g1,TRINITY_DN13247_c0_g1,TRINITY_DN28106_c0_g1,TRINITY_DN129132_c0_g1,TRINITY_DN3260_c0_g1,TRINITY_DN153710_c0_g1,TRINITY_DN6239_c1_g1,TRINITY_DN8960_c0_g1,TRINITY_DN71246_c0_g1,TRINITY_DN3200_c2_g1,TRINITY_DN23899_c0_g1,TRINITY_DN157715_c0_g1,TRINITY_DN24111_c0_g1,TRINITY_DN5461_c0_g1,TRINITY_DN9744_c0_g1,TRINITY_DN82616_c0_g2,TRINITY_DN11267_c0_g1,TRINITY_DN630_c0_g1,TRINITY_DN2362_c0_g1,TRINITY_DN10665_c1_g1,TRINITY_DN161323_c0_g1,TRINITY_DN121757_c0_g1,TRINITY_DN5878_c1_g1,TRINITY_DN470_c4_g2,TRINITY_DN61065_c1_g2,TRINITY_DN4265_c0_g1,TRINITY_DN57365_c0_g1,TRINITY_DN1064_c0_g2,TRINITY_DN46703_c0_g1,TRINITY_DN39797_c0_g1,TRINITY_DN689_c0_g1,TRINITY_DN171261_c0_g1,TRINITY_DN14723_c0_g2,TRINITY_DN30228_c0_g1,TRINITY_DN61173_c0_g1,TRINITY_DN123613_c0_g1,TRINITY_DN51230_c0_g1,TRINITY_DN801_c8_g1,TRINITY_DN68494_c0_g1,TRINITY_DN10881_c1_g2,TRINITY_DN2845_c0_g1,TRINITY_DN31609_c0_g1,TRINITY_DN23533_c0_g1,TRINITY_DN10903_c0_g1,TRINITY_DN13143_c0_g2,TRINITY_DN101695_c0_g1,TRINITY_DN95201_c0_g4,TRINITY_DN61546_c0_g5,TRINITY_DN6158_c1_g1,TRINITY_DN64095_c0_g2,TRINITY_DN133_c0_g1,TRINITY_DN42496_c3_g1,TRINITY_DN39835_c0_g1,TRINITY_DN25430_c0_g1,TRINITY_DN112899_c0_g1,TRINITY_DN79459_c0_g1,TRINITY_DN32651_c0_g1,TRINITY_DN38125_c0_g1,TRINITY_DN38057_c0_g1,TRINITY_DN73179_c0_g1,TRINITY_DN26492_c1_g1,TRINITY_DN8710_c0_g1,TRINITY_DN76157_c0_g2,TRINITY_DN97994_c0_g2,TRINITY_DN21958_c0_g1,TRINITY_DN73020_c0_g1,TRINITY_DN55351_c0_g1,TRINITY_DN3879_c0_g1,TRINITY_DN51979_c0_g1,TRINITY_DN34650_c0_g1,TRINITY_DN66165_c1_g2,TRINITY_DN127924_c0_g1,TRINITY_DN117445_c0_g1,TRINITY_DN104231_c0_g1,TRINITY_DN74009_c0_g1,TRINITY_DN31033_c0_g2,TRINITY_DN12213_c1_g1,TRINITY_DN115909_c0_g1,TRINITY_DN5110_c0_g1,TRINITY_DN161454_c0_g1,TRINITY_DN62379_c0_g1,TRINITY_DN74236_c0_g2,TRINITY_DN8035_c0_g1,TRINITY_DN8439_c0_g1,TRINITY_DN8495_c0_g2,TRINITY_DN89765_c0_g1,TRINITY_DN169817_c0_g1,TRINITY_DN6517_c0_g1,TRINITY_DN543_c0_g1,TRINITY_DN5286_c0_g1,TRINITY_DN84589_c0_g1,TRINITY_DN383_c1_g1,TRINITY_DN58737_c0_g1,TRINITY_DN36456_c0_g2,TRINITY_DN12659_c1_g1,TRINITY_DN115758_c0_g1,TRINITY_DN159799_c0_g2,TRINITY_DN26372_c0_g1,TRINITY_DN44760_c1_g1,TRINITY_DN3905_c0_g1,TRINITY_DN1884_c0_g1,TRINITY_DN8205_c0_g1,TRINITY_DN6709_c0_g2,TRINITY_DN190080_c0_g1,TRINITY_DN6293_c0_g1,TRINITY_DN3965_c2_g1,TRINITY_DN48866_c0_g1,TRINITY_DN23177_c0_g1,TRINITY_DN5133_c0_g1,TRINITY_DN95610_c0_g1,TRINITY_DN29457_c0_g1,TRINITY_DN28600_c0_g1,TRINITY_DN131474_c0_g1,TRINITY_DN79416_c0_g1,TRINITY_DN4929_c0_g1,TRINITY_DN18510_c0_g1,TRINITY_DN46768_c0_g1,TRINITY_DN6266_c0_g1,TRINITY_DN32989_c0_g1,TRINITY_DN7279_c2_g1,TRINITY_DN71643_c0_g1,TRINITY_DN83177_c0_g2,TRINITY_DN18760_c0_g1,TRINITY_DN97378_c0_g2,TRINITY_DN36731_c0_g1,TRINITY_DN16627_c0_g1,TRINITY_DN149098_c0_g1,TRINITY_DN2624_c0_g1,TRINITY_DN62083_c0_g2,TRINITY_DN1066_c0_g1,TRINITY_DN5530_c0_g1,TRINITY_DN1301_c2_g1,TRINITY_DN14121_c0_g1,TRINITY_DN31746_c0_g1,TRINITY_DN26493_c0_g1,TRINITY_DN16373_c0_g1,TRINITY_DN145992_c0_g1,TRINITY_DN74264_c0_g1,TRINITY_DN81592_c0_g1,TRINITY_DN2350_c0_g1,TRINITY_DN51151_c0_g1,TRINITY_DN123769_c0_g1,TRINITY_DN1093_c0_g1,TRINITY_DN1668_c0_g1,TRINITY_DN2194_c1_g1,TRINITY_DN61694_c0_g1,TRINITY_DN2165_c0_g1,TRINITY_DN89515_c0_g1,TRINITY_DN520_c4_g1,TRINITY_DN170484_c0_g1,TRINITY_DN2609_c0_g3,TRINITY_DN70259_c0_g1,TRINITY_DN74299_c0_g1,TRINITY_DN79193_c0_g2,TRINITY_DN32515_c0_g1,TRINITY_DN57059_c0_g1,TRINITY_DN152923_c0_g1,TRINITY_DN5513_c0_g1,TRINITY_DN13741_c0_g1,TRINITY_DN56033_c0_g1,TRINITY_DN701_c0_g1,TRINITY_DN48713_c0_g2,TRINITY_DN100809_c0_g1,TRINITY_DN33271_c2_g1,TRINITY_DN24791_c0_g1,TRINITY_DN20751_c0_g1,TRINITY_DN4389_c0_g1,TRINITY_DN8492_c0_g1,TRINITY_DN31927_c0_g1,TRINITY_DN222_c1_g1,TRINITY_DN4406_c1_g1,TRINITY_DN8032_c0_g2,TRINITY_DN80131_c0_g1,TRINITY_DN43629_c0_g1,TRINITY_DN10464_c1_g1,TRINITY_DN11896_c0_g1,TRINITY_DN20878_c1_g1,TRINITY_DN952_c0_g1,TRINITY_DN61939_c0_g1,TRINITY_DN3697_c0_g1,TRINITY_DN7279_c0_g1,TRINITY_DN2797_c0_g1,TRINITY_DN6206_c0_g1,TRINITY_DN141770_c0_g1,TRINITY_DN147951_c0_g1,TRINITY_DN42055_c1_g1,TRINITY_DN2458_c0_g1,TRINITY_DN13730_c0_g1,TRINITY_DN66052_c0_g1,TRINITY_DN31088_c0_g1,TRINITY_DN17058_c0_g1,TRINITY_DN61204_c0_g1,TRINITY_DN1745_c0_g2,TRINITY_DN30333_c0_g1,TRINITY_DN5652_c0_g1,TRINITY_DN9883_c1_g1,TRINITY_DN48284_c0_g4,TRINITY_DN1001_c6_g1,TRINITY_DN64553_c0_g1,TRINITY_DN8265_c0_g1,TRINITY_DN15280_c0_g1,TRINITY_DN2893_c1_g1,TRINITY_DN44475_c0_g1,TRINITY_DN47753_c0_g2,TRINITY_DN9170_c0_g1,TRINITY_DN10275_c6_g1,TRINITY_DN1580_c0_g1,TRINITY_DN10771_c0_g1,TRINITY_DN29746_c0_g1,TRINITY_DN78963_c0_g1,TRINITY_DN124771_c0_g1,TRINITY_DN187266_c0_g1,TRINITY_DN44290_c0_g1,TRINITY_DN134644_c0_g1,TRINITY_DN12108_c0_g1,TRINITY_DN100299_c0_g1,TRINITY_DN49651_c0_g1,TRINITY_DN10326_c0_g1,TRINITY_DN6638_c0_g1,TRINITY_DN46347_c0_g1,TRINITY_DN116635_c0_g1,TRINITY_DN84106_c0_g1,TRINITY_DN51396_c0_g1,TRINITY_DN36740_c0_g1,TRINITY_DN572_c1_g1,TRINITY_DN27740_c0_g1,TRINITY_DN49908_c0_g1,TRINITY_DN62996_c0_g1,TRINITY_DN119438_c0_g1,TRINITY_DN42802_c0_g1,TRINITY_DN12839_c0_g1,TRINITY_DN15182_c1_g1,TRINITY_DN19746_c1_g1,TRINITY_DN179331_c0_g1,TRINITY_DN1107_c2_g1,TRINITY_DN24364_c0_g1,TRINITY_DN6036_c0_g1,TRINITY_DN69942_c0_g3,TRINITY_DN11383_c0_g1,TRINITY_DN29927_c0_g1,TRINITY_DN24898_c0_g1,TRINITY_DN88416_c0_g1,TRINITY_DN23349_c1_g1,TRINITY_DN7855_c0_g2,TRINITY_DN10038_c0_g1,TRINITY_DN15169_c0_g1,TRINITY_DN52577_c0_g2,TRINITY_DN134508_c0_g1,TRINITY_DN54954_c0_g1,TRINITY_DN110044_c1_g1,TRINITY_DN83509_c0_g1,TRINITY_DN20147_c0_g1,TRINITY_DN44184_c0_g1,TRINITY_DN16352_c0_g1,TRINITY_DN43029_c0_g1,TRINITY_DN5349_c1_g1,TRINITY_DN3686_c0_g1,TRINITY_DN81659_c0_g1,TRINITY_DN110810_c0_g1,TRINITY_DN14956_c0_g1,TRINITY_DN2786_c0_g1,TRINITY_DN10996_c0_g1,TRINITY_DN9763_c0_g1,TRINITY_DN30827_c0_g1,TRINITY_DN39958_c0_g1,TRINITY_DN1236_c0_g1,TRINITY_DN119623_c0_g1,TRINITY_DN31580_c0_g1,TRINITY_DN7852_c0_g1,TRINITY_DN14261_c0_g1,TRINITY_DN1557_c1_g1,TRINITY_DN57659_c0_g1,TRINITY_DN28508_c0_g1,TRINITY_DN18395_c0_g1,TRINITY_DN4521_c2_g1,TRINITY_DN15851_c0_g1,TRINITY_DN3088_c0_g1,TRINITY_DN1704_c1_g1,TRINITY_DN13157_c0_g1,TRINITY_DN13025_c0_g1,TRINITY_DN28290_c0_g1,TRINITY_DN19556_c0_g1,TRINITY_DN1742_c0_g1,TRINITY_DN1183_c0_g1,TRINITY_DN40345_c0_g3,TRINITY_DN34246_c0_g1,TRINITY_DN63784_c0_g1,TRINITY_DN15183_c0_g1,TRINITY_DN80243_c0_g1,TRINITY_DN2105_c0_g1,TRINITY_DN10147_c1_g1,TRINITY_DN1301_c0_g1,TRINITY_DN172719_c0_g1,TRINITY_DN11978_c0_g1,TRINITY_DN18192_c0_g1,TRINITY_DN20996_c1_g1,TRINITY_DN53919_c0_g1,TRINITY_DN4735_c1_g2,TRINITY_DN68232_c0_g1,TRINITY_DN81213_c0_g1,TRINITY_DN2181_c1_g1,TRINITY_DN504_c0_g1,TRINITY_DN1006_c0_g1,TRINITY_DN68205_c0_g1,TRINITY_DN15194_c0_g1,TRINITY_DN7543_c0_g1,TRINITY_DN8049_c0_g1,TRINITY_DN153597_c0_g1,TRINITY_DN5834_c0_g1,TRINITY_DN82511_c1_g1,TRINITY_DN24261_c1_g1,TRINITY_DN13150_c0_g2,TRINITY_DN176428_c0_g1,TRINITY_DN9621_c0_g1,TRINITY_DN16155_c0_g1,TRINITY_DN50717_c0_g1,TRINITY_DN13571_c0_g1,TRINITY_DN130902_c0_g1,TRINITY_DN151764_c0_g1,TRINITY_DN29782_c0_g1,TRINITY_DN129853_c0_g1,TRINITY_DN108590_c0_g1,TRINITY_DN66851_c0_g1,TRINITY_DN28136_c2_g1,TRINITY_DN14919_c0_g1,TRINITY_DN47869_c0_g1,TRINITY_DN43019_c1_g1,TRINITY_DN5401_c0_g1,TRINITY_DN636_c0_g1,TRINITY_DN2302_c0_g1,TRINITY_DN10065_c1_g1,TRINITY_DN3963_c1_g2,TRINITY_DN3641_c0_g1,TRINITY_DN2741_c0_g1,TRINITY_DN4952_c0_g1,TRINITY_DN70149_c0_g1,TRINITY_DN1847_c0_g1,TRINITY_DN14767_c0_g1,TRINITY_DN57981_c0_g1,TRINITY_DN3013_c0_g1,TRINITY_DN108508_c0_g1,TRINITY_DN191631_c0_g1,TRINITY_DN28674_c0_g1,TRINITY_DN184635_c0_g1,TRINITY_DN92788_c0_g1,TRINITY_DN33427_c0_g1,TRINITY_DN64770_c0_g1,TRINITY_DN34921_c0_g1,TRINITY_DN21797_c0_g1,TRINITY_DN17865_c0_g1,TRINITY_DN7958_c0_g1,TRINITY_DN538_c0_g1,TRINITY_DN80375_c0_g1,TRINITY_DN27772_c0_g1,TRINITY_DN21914_c0_g1,TRINITY_DN73421_c0_g1,TRINITY_DN160482_c0_g1,TRINITY_DN1118_c0_g1,TRINITY_DN23076_c0_g2,TRINITY_DN1449_c1_g1,TRINITY_DN8389_c0_g1,TRINITY_DN29609_c0_g1,TRINITY_DN3030_c0_g1,TRINITY_DN3763_c3_g1,TRINITY_DN130427_c0_g1,TRINITY_DN103580_c0_g1,TRINITY_DN56908_c0_g1,TRINITY_DN27425_c0_g1,TRINITY_DN7504_c0_g1,TRINITY_DN42474_c0_g1,TRINITY_DN49450_c0_g1,TRINITY_DN16242_c2_g1,TRINITY_DN26085_c0_g1,TRINITY_DN129851_c0_g1,TRINITY_DN7757_c0_g1,TRINITY_DN11055_c0_g1,TRINITY_DN12407_c1_g1,TRINITY_DN18054_c0_g1,TRINITY_DN32051_c0_g1,TRINITY_DN30779_c1_g1,TRINITY_DN49765_c0_g1,TRINITY_DN10277_c0_g1,TRINITY_DN33118_c0_g1,TRINITY_DN39400_c0_g1,TRINITY_DN38657_c0_g1,TRINITY_DN105684_c1_g1,TRINITY_DN176959_c0_g1,TRINITY_DN28834_c0_g1,TRINITY_DN15564_c0_g1,TRINITY_DN131297_c0_g1,TRINITY_DN40499_c0_g2,TRINITY_DN9818_c1_g1,TRINITY_DN96778_c0_g2,TRINITY_DN37331_c0_g1,TRINITY_DN6680_c0_g1,TRINITY_DN166813_c0_g1,TRINITY_DN101869_c0_g1,TRINITY_DN4035_c0_g1,TRINITY_DN12163_c0_g1,TRINITY_DN111239_c0_g1,TRINITY_DN42382_c0_g1,TRINITY_DN77107_c0_g1,TRINITY_DN102818_c0_g1,TRINITY_DN66276_c0_g1,TRINITY_DN4710_c0_g1,TRINITY_DN158425_c0_g2,TRINITY_DN6245_c1_g1,TRINITY_DN17773_c0_g1,TRINITY_DN9930_c0_g1,TRINITY_DN28915_c0_g1,TRINITY_DN25832_c0_g1,TRINITY_DN1086_c4_g1,TRINITY_DN44563_c0_g1,TRINITY_DN1529_c4_g1,TRINITY_DN58143_c0_g1,TRINITY_DN52753_c0_g1,TRINITY_DN64648_c0_g1,TRINITY_DN2305_c0_g2,TRINITY_DN592_c0_g1,TRINITY_DN98887_c0_g1,TRINITY_DN2892_c0_g1,TRINITY_DN44628_c0_g1,TRINITY_DN15599_c0_g1,TRINITY_DN37406_c0_g1,TRINITY_DN14517_c0_g1,TRINITY_DN28987_c0_g1,TRINITY_DN1004_c0_g2,TRINITY_DN29917_c1_g1,TRINITY_DN34391_c0_g1,TRINITY_DN1538_c0_g1,TRINITY_DN88459_c0_g1,TRINITY_DN24607_c0_g1,TRINITY_DN30351_c0_g1,TRINITY_DN92646_c0_g1,TRINITY_DN4733_c0_g1,TRINITY_DN38265_c0_g1,TRINITY_DN73507_c0_g2,TRINITY_DN124870_c0_g1,TRINITY_DN165402_c0_g1,TRINITY_DN44531_c0_g1,TRINITY_DN1787_c2_g1,TRINITY_DN8266_c0_g1,TRINITY_DN73805_c0_g1,TRINITY_DN23319_c0_g1,TRINITY_DN5109_c0_g2,TRINITY_DN25245_c0_g2,TRINITY_DN44648_c0_g1,TRINITY_DN193258_c0_g1,TRINITY_DN78_c3_g1,TRINITY_DN53300_c0_g1,TRINITY_DN10428_c0_g1,TRINITY_DN9884_c0_g1,TRINITY_DN7655_c3_g1,TRINITY_DN6837_c1_g1,TRINITY_DN1420_c0_g1,TRINITY_DN44024_c0_g3,TRINITY_DN6265_c2_g1,TRINITY_DN12301_c0_g1,TRINITY_DN60824_c1_g2,TRINITY_DN83262_c0_g1,TRINITY_DN41355_c0_g1,TRINITY_DN50557_c0_g1,TRINITY_DN55519_c0_g1,TRINITY_DN2894_c0_g1,TRINITY_DN8709_c0_g2,TRINITY_DN15347_c0_g1,TRINITY_DN27801_c0_g1,TRINITY_DN6733_c0_g1,TRINITY_DN102_c1_g2,TRINITY_DN748_c2_g1,TRINITY_DN315_c0_g1,TRINITY_DN22069_c0_g1,TRINITY_DN20428_c1_g1,TRINITY_DN21326_c0_g1,TRINITY_DN65308_c1_g1,TRINITY_DN1926_c1_g1,TRINITY_DN8517_c0_g1,TRINITY_DN10001_c0_g1,TRINITY_DN107653_c0_g1,TRINITY_DN20868_c0_g1,TRINITY_DN22968_c0_g2,TRINITY_DN43210_c0_g1,TRINITY_DN7468_c1_g2,TRINITY_DN6439_c0_g1,TRINITY_DN52434_c0_g1,TRINITY_DN6035_c0_g1,TRINITY_DN2614_c0_g2,TRINITY_DN49661_c0_g1,TRINITY_DN11771_c1_g1,TRINITY_DN62382_c0_g1,TRINITY_DN59997_c0_g1,TRINITY_DN21608_c2_g1,TRINITY_DN1232_c0_g2,TRINITY_DN3453_c0_g1,TRINITY_DN72342_c0_g1,TRINITY_DN87982_c0_g1,TRINITY_DN6710_c0_g1,TRINITY_DN124336_c0_g1,TRINITY_DN28770_c0_g1,TRINITY_DN2143_c0_g2,TRINITY_DN20383_c0_g1,TRINITY_DN11858_c0_g1,TRINITY_DN134690_c0_g1,TRINITY_DN7502_c0_g1,TRINITY_DN93625_c0_g1,TRINITY_DN12617_c2_g1,TRINITY_DN25008_c0_g1,TRINITY_DN2701_c1_g1,TRINITY_DN98018_c0_g1,TRINITY_DN60131_c0_g1,TRINITY_DN14636_c0_g1,TRINITY_DN81939_c0_g1,TRINITY_DN142304_c0_g1,TRINITY_DN17560_c0_g1,TRINITY_DN13167_c0_g1,TRINITY_DN6492_c0_g1,TRINITY_DN2785_c0_g1,TRINITY_DN14966_c0_g1,TRINITY_DN165671_c0_g1,TRINITY_DN47816_c0_g1,TRINITY_DN67368_c0_g1,TRINITY_DN3685_c0_g1,TRINITY_DN16362_c0_g1,TRINITY_DN4508_c0_g1,TRINITY_DN1703_c0_g1,TRINITY_DN1235_c0_g1,TRINITY_DN32862_c0_g1,TRINITY_DN36696_c1_g1,TRINITY_DN69515_c0_g1,TRINITY_DN152_c0_g1,TRINITY_DN18288_c0_g1,TRINITY_DN15796_c0_g1,TRINITY_DN89862_c0_g1,TRINITY_DN90204_c0_g2,TRINITY_DN1409_c0_g1,TRINITY_DN34941_c0_g1,TRINITY_DN42286_c0_g2,TRINITY_DN19697_c0_g2,TRINITY_DN2083_c0_g1,TRINITY_DN9574_c1_g1,TRINITY_DN5058_c0_g2,TRINITY_DN13435_c0_g1,TRINITY_DN9066_c0_g1,TRINITY_DN135114_c0_g1,TRINITY_DN34623_c0_g1,TRINITY_DN15008_c1_g1,TRINITY_DN86391_c0_g3,TRINITY_DN8446_c0_g1,TRINITY_DN61592_c0_g1,TRINITY_DN17696_c0_g1,TRINITY_DN9361_c0_g1,TRINITY_DN4954_c0_g1,TRINITY_DN43439_c0_g1,TRINITY_DN15930_c0_g3,TRINITY_DN1081_c1_g1,TRINITY_DN119184_c0_g1,TRINITY_DN4736_c1_g2,TRINITY_DN10185_c0_g1,TRINITY_DN8137_c0_g1,TRINITY_DN62428_c0_g1,TRINITY_DN25159_c1_g1,TRINITY_DN2304_c0_g1,TRINITY_DN5832_c0_g1,TRINITY_DN830_c0_g1,TRINITY_DN66159_c0_g1,TRINITY_DN66796_c0_g1,TRINITY_DN15411_c0_g1,TRINITY_DN38707_c1_g1,TRINITY_DN1370_c2_g2,TRINITY_DN10127_c1_g1,TRINITY_DN73724_c0_g1,TRINITY_DN55114_c0_g1,TRINITY_DN89412_c0_g1,TRINITY_DN19228_c0_g1,TRINITY_DN17284_c0_g1,TRINITY_DN1744_c0_g1,TRINITY_DN8778_c0_g1,TRINITY_DN10797_c0_g1,TRINITY_DN51292_c0_g2,TRINITY_DN62675_c0_g1,TRINITY_DN2082_c1_g1,TRINITY_DN2018_c0_g1,TRINITY_DN230_c0_g2,TRINITY_DN13045_c0_g1,TRINITY_DN67303_c0_g1,TRINITY_DN1648_c1_g1,TRINITY_DN8674_c1_g1,TRINITY_DN82903_c0_g1,TRINITY_DN62346_c0_g1,TRINITY_DN39705_c0_g1,TRINITY_DN85627_c0_g1,TRINITY_DN49460_c0_g1,TRINITY_DN68399_c0_g1,TRINITY_DN33037_c0_g1,TRINITY_DN74144_c0_g1,TRINITY_DN11944_c0_g1,TRINITY_DN3716_c0_g1,TRINITY_DN46997_c0_g1,TRINITY_DN40108_c0_g1,TRINITY_DN7142_c0_g3,TRINITY_DN73778_c0_g1,TRINITY_DN72370_c0_g1,TRINITY_DN28742_c0_g1,TRINITY_DN20127_c0_g1,TRINITY_DN1046_c1_g1,TRINITY_DN188705_c0_g1,TRINITY_DN24095_c0_g1,TRINITY_DN182620_c0_g1,TRINITY_DN14750_c0_g2,TRINITY_DN11662_c2_g1,TRINITY_DN74716_c1_g1,TRINITY_DN131951_c0_g1,TRINITY_DN4331_c0_g1,TRINITY_DN141514_c0_g1,TRINITY_DN89549_c0_g2,TRINITY_DN46599_c0_g1,TRINITY_DN19196_c0_g1,TRINITY_DN5619_c0_g2,TRINITY_DN84095_c0_g2,TRINITY_DN4638_c0_g1,TRINITY_DN2846_c2_g1,TRINITY_DN102363_c0_g1,TRINITY_DN11316_c0_g1,TRINITY_DN5049_c4_g1,TRINITY_DN73317_c0_g1,TRINITY_DN19759_c0_g1,TRINITY_DN15062_c0_g1,TRINITY_DN152594_c0_g1,TRINITY_DN114244_c0_g1,TRINITY_DN34342_c0_g2,TRINITY_DN36720_c0_g1,TRINITY_DN70367_c0_g1,TRINITY_DN48949_c0_g1,TRINITY_DN102174_c0_g1,TRINITY_DN11375_c0_g2,TRINITY_DN933_c0_g1,TRINITY_DN18064_c0_g1,TRINITY_DN70405_c0_g1,TRINITY_DN1879_c3_g1,TRINITY_DN123897_c0_g1,TRINITY_DN90732_c0_g1,TRINITY_DN61162_c0_g1,TRINITY_DN10346_c0_g1,TRINITY_DN7632_c0_g1,TRINITY_DN142379_c0_g1,TRINITY_DN20418_c0_g1,TRINITY_DN39935_c1_g1,TRINITY_DN4206_c0_g1,TRINITY_DN5899_c0_g1,TRINITY_DN38893_c0_g1,TRINITY_DN61365_c0_g1,TRINITY_DN40584_c0_g1,TRINITY_DN13329_c0_g1,TRINITY_DN46052_c0_g1,TRINITY_DN37777_c0_g5,TRINITY_DN24130_c1_g1,TRINITY_DN37809_c0_g1,TRINITY_DN10675_c0_g1,TRINITY_DN64722_c0_g1,TRINITY_DN55477_c0_g1,TRINITY_DN26809_c0_g1,TRINITY_DN889_c0_g1,TRINITY_DN9617_c0_g1,TRINITY_DN4956_c0_g2,TRINITY_DN43325_c0_g1,TRINITY_DN148834_c0_g1,TRINITY_DN17190_c0_g1,TRINITY_DN52602_c0_g1,TRINITY_DN64508_c0_g1,TRINITY_DN34612_c0_g1,TRINITY_DN86040_c1_g1,TRINITY_DN99840_c0_g2,TRINITY_DN141658_c0_g1,TRINITY_DN173364_c0_g1,TRINITY_DN173765_c0_g2,TRINITY_DN33967_c0_g1,TRINITY_DN24141_c1_g1,TRINITY_DN37215_c0_g1,TRINITY_DN11733_c0_g1,TRINITY_DN24695_c0_g1,TRINITY_DN73595_c0_g2,TRINITY_DN42968_c0_g1,TRINITY_DN10844_c0_g1,TRINITY_DN23285_c0_g1,TRINITY_DN44815_c1_g1,TRINITY_DN187255_c0_g1,TRINITY_DN10400_c0_g1,TRINITY_DN24318_c0_g1,TRINITY_DN275_c1_g1,TRINITY_DN30769_c0_g1,TRINITY_DN19168_c0_g1,TRINITY_DN13034_c0_g1,TRINITY_DN6389_c0_g1,TRINITY_DN13721_c0_g1,TRINITY_DN25528_c0_g1,TRINITY_DN3219_c0_g2,TRINITY_DN143583_c0_g2,TRINITY_DN37310_c1_g1,TRINITY_DN25933_c0_g1,TRINITY_DN11814_c0_g1,TRINITY_DN7550_c0_g1,TRINITY_DN29779_c0_g1,TRINITY_DN36965_c0_g1,TRINITY_DN23217_c0_g1,TRINITY_DN45245_c0_g1,TRINITY_DN4137_c0_g1,TRINITY_DN1415_c0_g3,TRINITY_DN36763_c0_g1,TRINITY_DN20400_c1_g1,TRINITY_DN52381_c0_g1,TRINITY_DN9847_c0_g1,TRINITY_DN22173_c0_g1,TRINITY_DN11257_c0_g1,TRINITY_DN8954_c0_g1,TRINITY_DN13376_c0_g1,TRINITY_DN103378_c0_g1,TRINITY_DN19351_c0_g1,TRINITY_DN3722_c0_g1,TRINITY_DN64455_c1_g1,TRINITY_DN132129_c0_g1,TRINITY_DN14446_c0_g1,TRINITY_DN5369_c0_g1,TRINITY_DN36635_c0_g1,TRINITY_DN106105_c0_g1,TRINITY_DN76208_c0_g1,TRINITY_DN30783_c0_g1,TRINITY_DN116390_c0_g1,TRINITY_DN18966_c0_g2,TRINITY_DN15249_c0_g1,TRINITY_DN7877_c0_g1,TRINITY_DN5428_c0_g1,TRINITY_DN20267_c0_g1,TRINITY_DN13380_c0_g1,TRINITY_DN12788_c0_g1,TRINITY_DN3904_c0_g2,TRINITY_DN1300_c10_g1,TRINITY_DN68459_c0_g1,TRINITY_DN24786_c0_g2,TRINITY_DN59809_c0_g2,TRINITY_DN29885_c0_g1,TRINITY_DN33594_c0_g1,TRINITY_DN69443_c0_g1,TRINITY_DN56940_c0_g1,TRINITY_DN21615_c1_g3,TRINITY_DN81355_c0_g1,TRINITY_DN35171_c0_g1,TRINITY_DN11881_c0_g2,TRINITY_DN100511_c0_g1,TRINITY_DN40079_c0_g1,TRINITY_DN68866_c0_g1,TRINITY_DN1882_c0_g1,TRINITY_DN17603_c0_g1,TRINITY_DN10075_c0_g1,TRINITY_DN96951_c0_g2,TRINITY_DN95599_c0_g1,TRINITY_DN35476_c0_g1,TRINITY_DN29254_c0_g1,TRINITY_DN6929_c0_g1,TRINITY_DN1913_c0_g1,TRINITY_DN9538_c0_g1,TRINITY_DN34279_c0_g1,TRINITY_DN1128_c0_g2,TRINITY_DN108615_c0_g1,TRINITY_DN36875_c0_g1,TRINITY_DN118083_c0_g1,TRINITY_DN42824_c0_g1,TRINITY_DN74755_c0_g2,TRINITY_DN21705_c0_g1,TRINITY_DN85890_c0_g1,TRINITY_DN612_c0_g3,TRINITY_DN799_c0_g1,TRINITY_DN183532_c0_g1,TRINITY_DN156243_c0_g1,TRINITY_DN12375_c0_g1,TRINITY_DN18664_c0_g1,TRINITY_DN2846_c0_g1,TRINITY_DN8680_c0_g1,TRINITY_DN10521_c0_g1,TRINITY_DN1930_c0_g1,TRINITY_DN934_c4_g1,TRINITY_DN32931_c0_g1,TRINITY_DN15905_c0_g1,TRINITY_DN4517_c0_g1,TRINITY_DN147962_c0_g1,TRINITY_DN170311_c0_g1,TRINITY_DN2826_c3_g1,TRINITY_DN18934_c0_g1,TRINITY_DN58597_c0_g2,TRINITY_DN63104_c0_g1,TRINITY_DN22172_c1_g1,TRINITY_DN26183_c0_g2,TRINITY_DN21732_c0_g1,TRINITY_DN31549_c0_g1,TRINITY_DN21638_c0_g1,TRINITY_DN8036_c0_g1,TRINITY_DN4020_c1_g1,TRINITY_DN4402_c1_g2,TRINITY_DN38145_c0_g1,TRINITY_DN6710_c2_g1,TRINITY_DN23561_c0_g1,TRINITY_DN64401_c0_g1,TRINITY_DN3453_c2_g1,TRINITY_DN5285_c0_g1,TRINITY_DN11131_c0_g2,TRINITY_DN2007_c0_g1,TRINITY_DN18137_c0_g1,TRINITY_DN4158_c1_g1,TRINITY_DN39996_c0_g1,TRINITY_DN10601_c0_g1,TRINITY_DN184308_c0_g1,TRINITY_DN83122_c0_g1,TRINITY_DN12683_c1_g1,TRINITY_DN21968_c0_g1,TRINITY_DN148526_c0_g1,TRINITY_DN72304_c0_g1,TRINITY_DN8331_c0_g1,TRINITY_DN37536_c0_g1,TRINITY_DN77565_c0_g1,TRINITY_DN1988_c0_g1,TRINITY_DN20511_c0_g1,TRINITY_DN168261_c0_g1,TRINITY_DN12243_c0_g1,TRINITY_DN2392_c1_g2,TRINITY_DN4337_c0_g2,TRINITY_DN9745_c0_g2,TRINITY_DN1883_c1_g1,TRINITY_DN6265_c0_g1,TRINITY_DN72012_c0_g2,TRINITY_DN80593_c0_g1,TRINITY_DN18465_c0_g1,TRINITY_DN71612_c0_g1,TRINITY_DN2805_c1_g1,TRINITY_DN39530_c0_g1,TRINITY_DN7962_c5_g1,TRINITY_DN3537_c1_g2,TRINITY_DN155208_c0_g1,TRINITY_DN489_c0_g1,TRINITY_DN2237_c0_g1,TRINITY_DN141964_c1_g1,TRINITY_DN60682_c0_g1,TRINITY_DN122466_c0_g1,TRINITY_DN147195_c0_g1,TRINITY_DN25179_c0_g1,TRINITY_DN91369_c0_g1,TRINITY_DN20338_c0_g2,TRINITY_DN161418_c0_g1,TRINITY_DN42935_c1_g1,TRINITY_DN25234_c0_g2,TRINITY_DN38342_c0_g1,TRINITY_DN14064_c0_g2,TRINITY_DN1787_c0_g1,TRINITY_DN1170_c0_g1,TRINITY_DN6445_c0_g1,TRINITY_DN12682_c0_g1,TRINITY_DN4778_c0_g1,TRINITY_DN6049_c0_g1,TRINITY_DN5776_c3_g1,TRINITY_DN26052_c0_g2,TRINITY_DN95183_c0_g1,TRINITY_DN92679_c0_g1,TRINITY_DN2364_c0_g1,TRINITY_DN40223_c0_g1,TRINITY_DN54376_c0_g1,TRINITY_DN75398_c0_g1,TRINITY_DN17096_c0_g1,TRINITY_DN9301_c0_g1,TRINITY_DN13227_c0_g1,TRINITY_DN2623_c1_g1,TRINITY_DN120194_c0_g1,TRINITY_DN14105_c0_g3,TRINITY_DN1191_c1_g1,TRINITY_DN7411_c1_g1,TRINITY_DN295_c0_g1,TRINITY_DN14829_c0_g1,TRINITY_DN11464_c0_g1,TRINITY_DN86714_c0_g1,TRINITY_DN119733_c0_g1,TRINITY_DN1094_c1_g1,TRINITY_DN13800_c0_g1,TRINITY_DN1621_c0_g1,TRINITY_DN35681_c0_g1,TRINITY_DN151883_c0_g1,TRINITY_DN2193_c0_g1,TRINITY_DN57083_c0_g1,TRINITY_DN13444_c0_g1,TRINITY_DN35916_c0_g1,TRINITY_DN60243_c0_g1,TRINITY_DN1005_c2_g1,TRINITY_DN4977_c0_g1,TRINITY_DN20761_c0_g1,TRINITY_DN14328_c0_g1,TRINITY_DN109201_c0_g1,TRINITY_DN11499_c0_g1,TRINITY_DN16225_c0_g1,TRINITY_DN80108_c0_g1,TRINITY_DN25_c1_g1,TRINITY_DN65385_c0_g2,TRINITY_DN39326_c0_g1,TRINITY_DN1763_c0_g1,TRINITY_DN12709_c0_g1,TRINITY_DN4009_c1_g1,TRINITY_DN64520_c0_g1,TRINITY_DN4674_c1_g1,TRINITY_DN24469_c0_g1,TRINITY_DN3368_c1_g1,TRINITY_DN36434_c0_g1,TRINITY_DN19090_c0_g1,TRINITY_DN88825_c0_g2,TRINITY_DN104034_c0_g1,TRINITY_DN4481_c0_g1,TRINITY_DN31144_c0_g1,TRINITY_DN93025_c0_g1,TRINITY_DN275_c0_g3,TRINITY_DN13807_c0_g2,TRINITY_DN14036_c0_g1,TRINITY_DN25266_c0_g1,TRINITY_DN47946_c0_g1,TRINITY_DN3661_c1_g1,TRINITY_DN54721_c0_g1,TRINITY_DN27497_c1_g1,TRINITY_DN73099_c0_g1,TRINITY_DN3199_c2_g1,TRINITY_DN92118_c0_g1,TRINITY_DN14362_c0_g1,TRINITY_DN11641_c0_g1,TRINITY_DN10970_c0_g1,TRINITY_DN3089_c0_g1,TRINITY_DN25358_c0_g4,TRINITY_DN3485_c0_g1,TRINITY_DN54755_c0_g1,TRINITY_DN78329_c0_g1,TRINITY_DN22594_c1_g1,TRINITY_DN124391_c0_g1,TRINITY_DN11538_c0_g1,TRINITY_DN11725_c0_g1,TRINITY_DN16636_c0_g1,TRINITY_DN64116_c0_g1,TRINITY_DN4997_c1_g1,TRINITY_DN10986_c0_g1,TRINITY_DN137810_c0_g1,TRINITY_DN19376_c1_g2,TRINITY_DN74123_c0_g1,TRINITY_DN57857_c0_g1,TRINITY_DN4124_c1_g1,TRINITY_DN122644_c0_g1,TRINITY_DN85849_c0_g1,TRINITY_DN4859_c0_g1,TRINITY_DN4326_c1_g1,TRINITY_DN106909_c0_g1,TRINITY_DN68101_c0_g1,TRINITY_DN78597_c0_g1,TRINITY_DN8330_c0_g1,TRINITY_DN20501_c0_g1,TRINITY_DN192919_c0_g1,TRINITY_DN65757_c0_g1,TRINITY_DN132522_c0_g1,TRINITY_DN19387_c1_g1,TRINITY_DN2591_c0_g1,TRINITY_DN12877_c0_g1,TRINITY_DN9890_c0_g1,TRINITY_DN47134_c0_g1,TRINITY_DN59553_c0_g1,TRINITY_DN17216_c0_g1,TRINITY_DN15184_c0_g1,TRINITY_DN27568_c0_g1,TRINITY_DN17497_c0_g1,TRINITY_DN104015_c0_g1,TRINITY_DN43973_c0_g2,TRINITY_DN458_c0_g1,TRINITY_DN73904_c2_g1,TRINITY_DN40891_c0_g1,TRINITY_DN28280_c0_g1,TRINITY_DN74049_c1_g1,TRINITY_DN31666_c0_g1,TRINITY_DN15193_c0_g1,TRINITY_DN31208_c0_g1,TRINITY_DN39452_c0_g1,TRINITY_DN1609_c0_g1,TRINITY_DN2375_c0_g1,TRINITY_DN73064_c0_g1,TRINITY_DN27623_c0_g1,TRINITY_DN9581_c0_g1,TRINITY_DN48363_c0_g1,TRINITY_DN1171_c0_g1,TRINITY_DN38789_c0_g2,TRINITY_DN46786_c0_g1,TRINITY_DN14165_c0_g1,TRINITY_DN28183_c0_g1,TRINITY_DN6768_c0_g2,TRINITY_DN1156_c0_g1,TRINITY_DN75962_c0_g1,TRINITY_DN153102_c0_g1,TRINITY_DN1354_c0_g1,TRINITY_DN35238_c0_g1,TRINITY_DN30334_c0_g1,TRINITY_DN120246_c0_g1,TRINITY_DN22582_c0_g1,TRINITY_DN156472_c0_g1,TRINITY_DN118590_c0_g2,TRINITY_DN7278_c0_g1,TRINITY_DN160249_c0_g1,TRINITY_DN6815_c0_g1,TRINITY_DN2570_c1_g1,TRINITY_DN16880_c0_g1,TRINITY_DN83351_c0_g1,TRINITY_DN28194_c0_g1,TRINITY_DN2459_c0_g1,TRINITY_DN2055_c0_g1,TRINITY_DN99588_c0_g1,TRINITY_DN107978_c0_g1,TRINITY_DN13810_c0_g1,TRINITY_DN54467_c0_g2,TRINITY_DN196_c0_g1,TRINITY_DN71513_c0_g1,TRINITY_DN80692_c0_g1,TRINITY_DN28031_c1_g1,TRINITY_DN2753_c0_g1,TRINITY_DN68017_c0_g1,TRINITY_DN46288_c1_g1,TRINITY_DN3653_c0_g1,TRINITY_DN12582_c1_g1,TRINITY_DN143215_c0_g2,TRINITY_DN165610_c0_g1,TRINITY_DN12967_c0_g1,TRINITY_DN98_c1_g1,TRINITY_DN3878_c2_g1,TRINITY_DN45479_c0_g1,TRINITY_DN12443_c0_g4,TRINITY_DN9989_c0_g1,TRINITY_DN3836_c1_g2,TRINITY_DN5229_c1_g1,TRINITY_DN157643_c0_g1,TRINITY_DN44280_c0_g1,TRINITY_DN18724_c0_g1,TRINITY_DN1353_c9_g1,TRINITY_DN2999_c0_g1,TRINITY_DN12637_c0_g1,TRINITY_DN36060_c0_g1,TRINITY_DN6695_c0_g2,TRINITY_DN18031_c0_g1,TRINITY_DN97405_c0_g1,TRINITY_DN192224_c0_g1,TRINITY_DN4480_c0_g1,TRINITY_DN11384_c0_g1,TRINITY_DN1319_c0_g2,TRINITY_DN32645_c0_g1,TRINITY_DN112010_c0_g1,TRINITY_DN7916_c0_g1,TRINITY_DN63477_c0_g1,TRINITY_DN37205_c0_g1,TRINITY_DN74112_c0_g1,TRINITY_DN69157_c0_g1,TRINITY_DN111478_c0_g1,TRINITY_DN67581_c0_g1,TRINITY_DN15563_c0_g1,TRINITY_DN7432_c0_g1,TRINITY_DN77541_c0_g1,TRINITY_DN75404_c0_g1,TRINITY_DN10942_c0_g1,TRINITY_DN10555_c0_g1,TRINITY_DN88052_c0_g2,TRINITY_DN52461_c0_g1,TRINITY_DN24308_c0_g1,TRINITY_DN14595_c0_g1,TRINITY_DN156217_c0_g1,TRINITY_DN29123_c0_g1,TRINITY_DN45517_c0_g1,TRINITY_DN12164_c0_g1,TRINITY_DN88564_c0_g2,TRINITY_DN100547_c0_g1,TRINITY_DN122376_c0_g1,TRINITY_DN44673_c0_g1,TRINITY_DN72639_c1_g1,TRINITY_DN52166_c0_g1,TRINITY_DN4663_c0_g2,TRINITY_DN44599_c0_g1,TRINITY_DN13460_c0_g1,TRINITY_DN30907_c0_g1,TRINITY_DN11440_c0_g1,TRINITY_DN26232_c0_g1,TRINITY_DN118920_c0_g1,TRINITY_DN83090_c0_g1,TRINITY_DN11804_c0_g1,TRINITY_DN17774_c0_g1,TRINITY_DN11912_c0_g1,TRINITY_DN120884_c0_g1,TRINITY_DN57321_c0_g1,TRINITY_DN17502_c0_g1,TRINITY_DN95572_c0_g1,TRINITY_DN33682_c0_g1,TRINITY_DN62621_c1_g1,TRINITY_DN18672_c0_g1,TRINITY_DN34381_c0_g1,TRINITY_DN53888_c1_g1,TRINITY_DN2547_c0_g1,TRINITY_DN1539_c0_g1,TRINITY_DN32227_c0_g1,TRINITY_DN36612_c0_g1,TRINITY_DN24138_c0_g1,TRINITY_DN6869_c0_g3,TRINITY_DN34292_c0_g1,TRINITY_DN15674_c0_g1,TRINITY_DN38358_c0_g1,TRINITY_DN8928_c0_g1,TRINITY_DN32711_c1_g1,TRINITY_DN3228_c0_g1,TRINITY_DN121221_c0_g1,TRINITY_DN21804_c1_g1,TRINITY_DN74698_c0_g1,TRINITY_DN17535_c0_g1,TRINITY_DN9417_c0_g1,TRINITY_DN9503_c0_g2,TRINITY_DN45585_c0_g1,TRINITY_DN24809_c0_g1,TRINITY_DN189381_c0_g1,TRINITY_DN759_c2_g2,TRINITY_DN19784_c0_g1,TRINITY_DN65636_c0_g1,TRINITY_DN26949_c0_g1,TRINITY_DN4687_c0_g2,TRINITY_DN68353_c0_g1,TRINITY_DN23097_c0_g1,TRINITY_DN21787_c0_g1,TRINITY_DN154625_c0_g1,TRINITY_DN36226_c0_g1,TRINITY_DN123018_c0_g1,TRINITY_DN5628_c2_g1,TRINITY_DN15987_c0_g1,TRINITY_DN17613_c0_g1,TRINITY_DN22546_c0_g1,TRINITY_DN14047_c0_g1,TRINITY_DN36905_c0_g3,TRINITY_DN3349_c0_g1,TRINITY_DN74066_c0_g1,TRINITY_DN59648_c0_g1,TRINITY_DN189214_c0_g1,TRINITY_DN642_c0_g1,TRINITY_DN115537_c0_g1,TRINITY_DN192134_c0_g1,TRINITY_DN7435_c0_g2,TRINITY_DN44997_c0_g1,TRINITY_DN2416_c0_g1,TRINITY_DN91734_c0_g1,TRINITY_DN40957_c0_g1,TRINITY_DN13953_c0_g1,TRINITY_DN44053_c1_g1,TRINITY_DN26095_c0_g1,TRINITY_DN13755_c0_g1,TRINITY_DN6918_c0_g2,TRINITY_DN43759_c0_g1,TRINITY_DN1119_c0_g1,TRINITY_DN99907_c0_g1,TRINITY_DN6123_c0_g1,TRINITY_DN66184_c0_g1,TRINITY_DN93033_c0_g1,TRINITY_DN9546_c0_g1,TRINITY_DN71434_c0_g1,TRINITY_DN18832_c0_g1,TRINITY_DN25562_c0_g1,TRINITY_DN91813_c0_g1,TRINITY_DN143_c2_g2,TRINITY_DN69848_c0_g1,TRINITY_DN8388_c0_g1,TRINITY_DN1636_c1_g1,TRINITY_DN123974_c0_g1,TRINITY_DN61006_c0_g1,TRINITY_DN40692_c0_g1,TRINITY_DN193338_c0_g1,TRINITY_DN12447_c0_g1,TRINITY_DN4970_c0_g2,TRINITY_DN100005_c0_g1,TRINITY_DN121490_c0_g1,TRINITY_DN17544_c0_g1,TRINITY_DN97004_c0_g1,TRINITY_DN18072_c0_g1,TRINITY_DN1038_c1_g1,TRINITY_DN12224_c0_g1,TRINITY_DN15106_c0_g1,TRINITY_DN48215_c0_g1,TRINITY_DN21842_c1_g1,TRINITY_DN22991_c0_g1,TRINITY_DN160911_c0_g1,TRINITY_DN59825_c0_g1,TRINITY_DN116334_c0_g1,TRINITY_DN54940_c0_g1,TRINITY_DN8272_c0_g1,TRINITY_DN765_c0_g1,TRINITY_DN8480_c0_g1,TRINITY_DN83690_c0_g1,TRINITY_DN4822_c0_g1,TRINITY_DN10904_c0_g1,TRINITY_DN5981_c0_g1,TRINITY_DN1208_c1_g1,TRINITY_DN98705_c2_g1,TRINITY_DN117113_c0_g1,TRINITY_DN15028_c0_g1,TRINITY_DN6561_c16_g1,TRINITY_DN127726_c0_g1,TRINITY_DN75985_c0_g2,TRINITY_DN58305_c0_g1,TRINITY_DN3399_c0_g2,TRINITY_DN73750_c0_g1,TRINITY_DN3820_c0_g2,TRINITY_DN8662_c1_g2,TRINITY_DN40341_c1_g1,TRINITY_DN14778_c0_g2,TRINITY_DN6824_c0_g1,TRINITY_DN42453_c1_g1,TRINITY_DN52198_c0_g1,TRINITY_DN585_c0_g1,TRINITY_DN38879_c1_g1,TRINITY_DN20021_c0_g1,TRINITY_DN139683_c0_g1,TRINITY_DN1545_c0_g1,TRINITY_DN28652_c0_g1,TRINITY_DN345_c1_g1,TRINITY_DN98373_c0_g2,TRINITY_DN45849_c0_g1,TRINITY_DN8124_c1_g1,TRINITY_DN7185_c0_g1,TRINITY_DN99273_c0_g1,TRINITY_DN18430_c0_g1,TRINITY_DN1177_c0_g2,TRINITY_DN258_c0_g2,TRINITY_DN74590_c0_g1,TRINITY_DN20813_c0_g1,TRINITY_DN21431_c1_g1,TRINITY_DN9649_c1_g1,TRINITY_DN41857_c0_g1,TRINITY_DN4313_c0_g1,TRINITY_DN4646_c0_g1,TRINITY_DN13423_c0_g1,TRINITY_DN43970_c0_g4,TRINITY_DN16446_c0_g1,TRINITY_DN92516_c0_g1,TRINITY_DN829_c1_g1,TRINITY_DN2000_c0_g2,TRINITY_DN7042_c0_g1,TRINITY_DN41214_c0_g1,TRINITY_DN124439_c0_g1,TRINITY_DN184658_c0_g1,TRINITY_DN5628_c0_g1,TRINITY_DN34044_c0_g1,TRINITY_DN76305_c0_g1,TRINITY_DN617_c0_g1,TRINITY_DN16318_c1_g1,TRINITY_DN27754_c0_g1,TRINITY_DN6779_c0_g1,TRINITY_DN15520_c0_g1,TRINITY_DN33301_c0_g1,TRINITY_DN23697_c0_g1,TRINITY_DN38982_c0_g1,TRINITY_DN9072_c0_g1,TRINITY_DN146673_c0_g2,TRINITY_DN64718_c0_g3,TRINITY_DN86570_c0_g3,TRINITY_DN1212_c4_g1,TRINITY_DN129665_c0_g1,TRINITY_DN16829_c0_g1,TRINITY_DN80202_c0_g1,TRINITY_DN182931_c0_g1,TRINITY_DN80330_c1_g1,TRINITY_DN1421_c0_g1,TRINITY_DN54423_c0_g1,TRINITY_DN32329_c0_g1,TRINITY_DN23413_c0_g1,TRINITY_DN8549_c1_g1,TRINITY_DN15600_c0_g1,TRINITY_DN56376_c0_g1,TRINITY_DN12311_c0_g1,TRINITY_DN99345_c0_g1,TRINITY_DN9408_c0_g1,TRINITY_DN6645_c0_g1,TRINITY_DN172240_c0_g1,TRINITY_DN4312_c1_g1,TRINITY_DN2236_c0_g3,TRINITY_DN36811_c0_g1,TRINITY_DN186998_c0_g1,TRINITY_DN35187_c0_g1,TRINITY_DN27811_c0_g1,TRINITY_DN18871_c0_g1,TRINITY_DN18040_c0_g1,TRINITY_DN39850_c0_g1,TRINITY_DN25510_c0_g1,TRINITY_DN168389_c0_g1,TRINITY_DN92412_c0_g4,TRINITY_DN269_c0_g1,TRINITY_DN379_c0_g1,TRINITY_DN56387_c0_g2,TRINITY_DN66520_c0_g1,TRINITY_DN54904_c0_g3,TRINITY_DN44229_c0_g1,TRINITY_DN63847_c0_g1,TRINITY_DN4388_c0_g1,TRINITY_DN693_c0_g1,TRINITY_DN10011_c0_g1,TRINITY_DN17023_c1_g1,TRINITY_DN75470_c0_g1,TRINITY_DN3629_c1_g1,TRINITY_DN5903_c0_g2,TRINITY_DN59438_c0_g1,TRINITY_DN45459_c1_g1,TRINITY_DN37856_c0_g1,TRINITY_DN11886_c0_g1,TRINITY_DN21453_c1_g1,TRINITY_DN66720_c0_g3,TRINITY_DN67322_c0_g1,TRINITY_DN13061_c0_g1,TRINITY_DN7382_c0_g1,TRINITY_DN123396_c0_g1,TRINITY_DN51255_c0_g1,TRINITY_DN60158_c0_g3,TRINITY_DN968_c0_g1,TRINITY_DN1057_c0_g1,TRINITY_DN32590_c0_g2,TRINITY_DN30928_c0_g2,TRINITY_DN101039_c0_g1,TRINITY_DN91501_c0_g1,TRINITY_DN11041_c0_g1,TRINITY_DN3199_c0_g1,TRINITY_DN11870_c0_g1,TRINITY_DN128765_c0_g1,TRINITY_DN91420_c0_g1,TRINITY_DN2700_c1_g1,TRINITY_DN14146_c0_g2,TRINITY_DN12037_c0_g1,TRINITY_DN36660_c0_g1,TRINITY_DN104008_c0_g1,TRINITY_DN38727_c0_g1,TRINITY_DN6536_c1_g1,TRINITY_DN68340_c0_g1,TRINITY_DN10107_c0_g1,TRINITY_DN16998_c0_g1,TRINITY_DN3878_c0_g1,TRINITY_DN54862_c0_g1,TRINITY_DN18961_c0_g1,TRINITY_DN1377_c0_g1,TRINITY_DN118257_c0_g1,TRINITY_DN61611_c0_g2,TRINITY_DN42843_c0_g1,TRINITY_DN5295_c0_g3,TRINITY_DN17660_c1_g1,TRINITY_DN84052_c0_g1,TRINITY_DN190_c0_g1,TRINITY_DN682_c0_g2,TRINITY_DN68082_c2_g1,TRINITY_DN5946_c0_g1,TRINITY_DN64932_c0_g1,TRINITY_DN28229_c0_g1,TRINITY_DN2459_c2_g1,TRINITY_DN105051_c0_g1,TRINITY_DN2055_c2_g1,TRINITY_DN68971_c0_g2,TRINITY_DN117347_c1_g1,TRINITY_DN32999_c0_g1,TRINITY_DN10337_c0_g1,TRINITY_DN64662_c0_g1,TRINITY_DN9155_c0_g1,TRINITY_DN126246_c0_g1,TRINITY_DN152395_c0_g1,TRINITY_DN109875_c0_g1,TRINITY_DN29666_c0_g1,TRINITY_DN30345_c0_g1,TRINITY_DN16482_c0_g1,TRINITY_DN22214_c0_g1,TRINITY_DN10084_c0_g2,TRINITY_DN179453_c0_g1,TRINITY_DN8816_c0_g1,TRINITY_DN17022_c0_g1,TRINITY_DN27596_c0_g1,TRINITY_DN78645_c0_g1,TRINITY_DN37271_c0_g1,TRINITY_DN154299_c0_g1,TRINITY_DN69800_c0_g1,TRINITY_DN40311_c0_g1,TRINITY_DN81606_c0_g1,TRINITY_DN3620_c3_g1,TRINITY_DN158070_c0_g1,TRINITY_DN7924_c0_g1,TRINITY_DN33593_c0_g1,TRINITY_DN161545_c0_g1,TRINITY_DN5400_c0_g1,TRINITY_DN2740_c0_g1,TRINITY_DN92729_c1_g1,TRINITY_DN3640_c0_g1,TRINITY_DN9539_c0_g1,TRINITY_DN44662_c0_g1,TRINITY_DN156231_c0_g1,TRINITY_DN18574_c0_g1,TRINITY_DN18897_c0_g1,TRINITY_DN112316_c1_g2,TRINITY_DN2585_c0_g2,TRINITY_DN3951_c0_g2,TRINITY_DN227_c0_g1,TRINITY_DN36514_c0_g1,TRINITY_DN58576_c0_g1,TRINITY_DN49532_c0_g1,TRINITY_DN72368_c0_g1,TRINITY_DN58457_c0_g1,TRINITY_DN42823_c0_g1,TRINITY_DN49899_c1_g1,TRINITY_DN185217_c0_g1,TRINITY_DN48739_c0_g1,TRINITY_DN68320_c0_g1,TRINITY_DN115916_c0_g1,TRINITY_DN13852_c0_g1,TRINITY_DN90942_c0_g1,TRINITY_DN935_c0_g2,TRINITY_DN103700_c0_g1,TRINITY_DN91912_c0_g1,TRINITY_DN397_c0_g2,TRINITY_DN32025_c0_g1,TRINITY_DN22485_c0_g1,TRINITY_DN15704_c0_g1,TRINITY_DN62843_c0_g1,TRINITY_DN32848_c0_g1,TRINITY_DN43525_c0_g2,TRINITY_DN39942_c0_g1,TRINITY_DN11734_c0_g1,TRINITY_DN39555_c0_g1,TRINITY_DN14245_c0_g1,TRINITY_DN25815_c0_g1,TRINITY_DN6388_c0_g1,TRINITY_DN6474_c1_g1,TRINITY_DN7210_c0_g1,TRINITY_DN493_c0_g1,TRINITY_DN10843_c0_g1,TRINITY_DN41867_c0_g1,TRINITY_DN26594_c2_g1,TRINITY_DN75413_c0_g1,TRINITY_DN68990_c0_g1,TRINITY_DN2518_c1_g1,TRINITY_DN21575_c1_g1,TRINITY_DN971_c0_g1,TRINITY_DN71396_c0_g2,TRINITY_DN34237_c0_g1,TRINITY_DN86184_c0_g1,TRINITY_DN8123_c0_g1,TRINITY_DN50091_c0_g1,TRINITY_DN7003_c0_g1,TRINITY_DN9119_c0_g1,TRINITY_DN36799_c0_g1,TRINITY_DN550_c0_g1,TRINITY_DN128356_c0_g4,TRINITY_DN1485_c3_g1,TRINITY_DN36156_c0_g1,TRINITY_DN86193_c0_g1,TRINITY_DN130850_c0_g1,TRINITY_DN25934_c0_g1,TRINITY_DN8509_c0_g1,TRINITY_DN11813_c0_g1,TRINITY_DN9931_c0_g1,TRINITY_DN117950_c0_g1,TRINITY_DN181664_c0_g1,TRINITY_DN121106_c0_g3,TRINITY_DN32730_c0_g1,TRINITY_DN4280_c1_g1,TRINITY_DN30995_c0_g1,TRINITY_DN75139_c0_g1,TRINITY_DN18020_c0_g1,TRINITY_DN7705_c0_g1,TRINITY_DN19252_c0_g1,TRINITY_DN5661_c0_g1,TRINITY_DN176183_c0_g1,TRINITY_DN5025_c0_g1,TRINITY_DN9592_c0_g1,TRINITY_DN30679_c0_g3,TRINITY_DN25887_c0_</t>
  </si>
  <si>
    <t>molecular_function</t>
  </si>
  <si>
    <t>GO:0003774</t>
  </si>
  <si>
    <t>cytoskeletal motor activity</t>
  </si>
  <si>
    <t>TRINITY_DN23057_c0_g1,TRINITY_DN73332_c0_g1,TRINITY_DN3950_c2_g2,TRINITY_DN55752_c0_g1,TRINITY_DN88450_c0_g1,TRINITY_DN142165_c0_g1,TRINITY_DN54022_c0_g1,TRINITY_DN4989_c2_g1,TRINITY_DN11498_c0_g1,TRINITY_DN100259_c0_g1,TRINITY_DN134142_c0_g1,TRINITY_DN4625_c0_g1,TRINITY_DN2305_c1_g2,TRINITY_DN9187_c1_g1,TRINITY_DN140066_c0_g1,TRINITY_DN18832_c2_g1,TRINITY_DN7003_c8_g1,TRINITY_DN19498_c1_g2,TRINITY_DN51413_c0_g1,TRINITY_DN103444_c0_g1,TRINITY_DN116068_c0_g4,TRINITY_DN21811_c0_g1,TRINITY_DN5503_c1_g1,TRINITY_DN5054_c0_g1,TRINITY_DN3950_c1_g1,TRINITY_DN30227_c0_g1,TRINITY_DN95384_c0_g1,TRINITY_DN153297_c0_g1,TRINITY_DN26197_c0_g1,TRINITY_DN7819_c1_g1,TRINITY_DN15086_c0_g1,TRINITY_DN12217_c0_g1,TRINITY_DN115966_c0_g1,TRINITY_DN2301_c4_g1,TRINITY_DN65112_c0_g3,TRINITY_DN67035_c0_g1,TRINITY_DN163621_c0_g1,TRINITY_DN887_c1_g1,TRINITY_DN6387_c0_g1,TRINITY_DN5503_c0_g1,TRINITY_DN14047_c0_g1,TRINITY_DN3950_c0_g1,TRINITY_DN74643_c0_g1,TRINITY_DN32655_c0_g1,TRINITY_DN609_c0_g1,TRINITY_DN4325_c0_g1,TRINITY_DN44973_c0_g2,TRINITY_DN48193_c0_g1,TRINITY_DN45351_c0_g1,TRINITY_DN172120_c1_g1,TRINITY_DN6820_c1_g1,TRINITY_DN15901_c0_g1,TRINITY_DN21335_c0_g1,TRINITY_DN151613_c0_g1,TRINITY_DN4268_c0_g3,TRINITY_DN248_c1_g1,TRINITY_DN62685_c0_g2,TRINITY_DN57083_c0_g1,TRINITY_DN53543_c0_g1,TRINITY_DN64383_c0_g1,TRINITY_DN14787_c0_g1,TRINITY_DN20376_c0_g1,TRINITY_DN59521_c1_g1,TRINITY_DN37728_c0_g1,TRINITY_DN12015_c0_g1,TRINITY_DN2301_c0_g1,TRINITY_DN73136_c0_g1,TRINITY_DN51473_c0_g1,TRINITY_DN121529_c0_g1,TRINITY_DN24952_c0_g2,TRINITY_DN1437_c0_g1,TRINITY_DN6959_c0_g1,TRINITY_DN4613_c0_g1,TRINITY_DN180_c0_g1,TRINITY_DN24542_c0_g1,TRINITY_DN116333_c0_g1,TRINITY_DN6386_c0_g1,TRINITY_DN14129_c0_g1,TRINITY_DN102297_c0_g1,TRINITY_DN25442_c0_g1,TRINITY_DN14285_c0_g1,TRINITY_DN383_c0_g1,TRINITY_DN58256_c0_g1,TRINITY_DN18909_c0_g3,TRINITY_DN2544_c0_g1,TRINITY_DN60894_c0_g1,TRINITY_DN64142_c0_g1,TRINITY_DN13810_c0_g3,TRINITY_DN832_c0_g1,TRINITY_DN1708_c0_g1,TRINITY_DN52278_c0_g1,TRINITY_DN107907_c1_g1,TRINITY_DN95076_c0_g1,TRINITY_DN33159_c0_g1,TRINITY_DN46603_c0_g1,TRINITY_DN153399_c0_g1,TRINITY_DN47036_c0_g1,TRINITY_DN8572_c0_g2,TRINITY_DN22302_c0_g1,TRINITY_DN3553_c0_g1,TRINITY_DN26183_c0_g2,TRINITY_DN25755_c0_g1,TRINITY_DN20150_c0_g1,TRINITY_DN20795_c0_g1,TRINITY_DN248_c3_g1,TRINITY_DN15064_c0_g1,TRINITY_DN115746_c0_g1,TRINITY_DN45156_c0_g1,TRINITY_DN36875_c0_g1,TRINITY_DN43911_c0_g1,TRINITY_DN5964_c0_g1,TRINITY_DN7911_c0_g1,TRINITY_DN23481_c0_g1,TRINITY_DN248_c1_g3,TRINITY_DN178133_c0_g1,TRINITY_DN1063_c2_g1,TRINITY_DN70259_c0_g1,TRINITY_DN12444_c0_g1,TRINITY_DN1105_c1_g1,TRINITY_DN131574_c0_g1,TRINITY_DN1910_c0_g1,TRINITY_DN59138_c0_g1,TRINITY_DN21201_c0_g1,TRINITY_DN19588_c0_g1,TRINITY_DN167351_c0_g1,TRINITY_DN19174_c0_g2,TRINITY_DN11107_c0_g1,TRINITY_DN13007_c0_g1,TRINITY_DN40392_c0_g1,TRINITY_DN70629_c0_g1,TRINITY_DN44083_c0_g2,TRINITY_DN26738_c0_g1,TRINITY_DN65261_c0_g1,TRINITY_DN65631_c0_g1,TRINITY_DN13810_c0_g1,TRINITY_DN383_c1_g1,TRINITY_DN60874_c0_g2,TRINITY_DN25297_c0_g1,TRINITY_DN31008_c0_g1,TRINITY_DN70183_c0_g1,TRINITY_DN53508_c0_g1,TRINITY_DN78274_c0_g1,TRINITY_DN189182_c0_g1,TRINITY_DN24131_c0_g1,TRINITY_DN54468_c0_g1,TRINITY_DN44607_c0_g1,TRINITY_DN42602_c0_g1,TRINITY_DN16860_c0_g1,TRINITY_DN8379_c0_g1,TRINITY_DN18672_c0_g1,TRINITY_DN116068_c0_g3,TRINITY_DN161093_c0_g1,TRINITY_DN50583_c0_g1,TRINITY_DN5814_c0_g1,TRINITY_DN8184_c0_g1,TRINITY_DN43335_c0_g1,TRINITY_DN4245_c0_g1,TRINITY_DN201_c1_g2,TRINITY_DN65107_c0_g1,TRINITY_DN4412_c0_g3,TRINITY_DN17797_c0_g1,TRINITY_DN10222_c0_g1,TRINITY_DN151629_c0_g1,TRINITY_DN37932_c0_g1,TRINITY_DN15398_c0_g1,TRINITY_DN10147_c1_g1,TRINITY_DN189_c0_g1,TRINITY_DN86521_c0_g1,TRINITY_DN49875_c0_g1,TRINITY_DN62645_c0_g1,TRINITY_DN4145_c1_g1,TRINITY_DN12653_c0_g1,TRINITY_DN26688_c0_g1,TRINITY_DN38062_c1_g1,TRINITY_DN152997_c0_g1,TRINITY_DN21770_c0_g1,TRINITY_DN96457_c0_g1,TRINITY_DN39295_c0_g2,TRINITY_DN7387_c0_g1,TRINITY_DN14416_c0_g1,TRINITY_DN54472_c0_g1,TRINITY_DN26164_c1_g1,TRINITY_DN17297_c0_g1,TRINITY_DN6560_c0_g1,TRINITY_DN8364_c0_g1,TRINITY_DN2029_c0_g1,TRINITY_DN339_c0_g2,TRINITY_DN13951_c0_g1,TRINITY_DN3950_c2_g1,TRINITY_DN77854_c0_g1,TRINITY_DN5390_c0_g2,TRINITY_DN170379_c2_g1,TRINITY_DN24675_c0_g1,TRINITY_DN2305_c1_g1,TRINITY_DN24131_c0_g2,TRINITY_DN10326_c0_g1,TRINITY_DN16642_c0_g1,TRINITY_DN3507_c0_g1,TRINITY_DN28133_c0_g1,TRINITY_DN35812_c0_g1,TRINITY_DN21997_c0_g1,TRINITY_DN26707_c0_g1,TRINITY_DN66472_c0_g1,TRINITY_DN20068_c0_g1,TRINITY_DN8245_c0_g1,TRINITY_DN20152_c0_g1,TRINITY_DN107152_c0_g1,TRINITY_DN87408_c0_g1,TRINITY_DN26183_c0_g3,TRINITY_DN15387_c0_g1,TRINITY_DN14226_c0_g2,TRINITY_DN2445_c0_g1,TRINITY_DN66882_c0_g1,TRINITY_DN534_c0_g4,TRINITY_DN142209_c0_g1,TRINITY_DN24179_c0_g1,TRINITY_DN4268_c3_g1,TRINITY_DN19174_c0_g1,TRINITY_DN25105_c0_g1,TRINITY_DN8507_c0_g1,TRINITY_DN19717_c0_g1,TRINITY_DN70629_c0_g2,TRINITY_DN15848_c0_g1,TRINITY_DN13472_c0_g2,TRINITY_DN339_c0_g1,TRINITY_DN77_c0_g1,TRINITY_DN73557_c0_g1,TRINITY_DN20377_c0_g1,TRINITY_DN25281_c0_g1,TRINITY_DN63081_c1_g1,TRINITY_DN15153_c0_g2,TRINITY_DN25832_c0_g1,TRINITY_DN92679_c0_g1,TRINITY_DN20634_c0_g1,TRINITY_DN185098_c0_g1,TRINITY_DN24388_c0_g1,TRINITY_DN3151_c0_g1,TRINITY_DN30974_c0_g1,TRINITY_DN15222_c0_g1,TRINITY_DN27676_c0_g1,TRINITY_DN17301_c0_g1,TRINITY_DN13111_c0_g1,TRINITY_DN20325_c0_g1,TRINITY_DN44973_c0_g1,TRINITY_DN36403_c0_g2,TRINITY_DN5436_c0_g2,TRINITY_DN14864_c0_g3,TRINITY_DN8886_c0_g1,TRINITY_DN80206_c0_g1,TRINITY_DN55858_c0_g1,TRINITY_DN1136_c0_g1,TRINITY_DN3962_c0_g1,TRINITY_DN38821_c0_g1,TRINITY_DN1904_c0_g1,TRINITY_DN121154_c0_g1,TRINITY_DN7914_c0_g1,TRINITY_DN100171_c0_g1,TRINITY_DN36579_c0_g1,TRINITY_DN159088_c0_g1,TRINITY_DN4562_c0_g2,TRINITY_DN48273_c0_g1,TRINITY_DN75088_c0_g1,TRINITY_DN31134_c0_g1,TRINITY_DN48830_c0_g1,TRINITY_DN2968_c0_g1,TRINITY_DN32738_c0_g1,TRINITY_DN19466_c0_g1,TRINITY_DN11373_c0_g1,TRINITY_DN8337_c0_g1,TRINITY_DN534_c0_g3,TRINITY_DN178001_c0_g1,TRINITY_DN383_c6_g1,TRINITY_DN93997_c0_g1,TRINITY_DN3706_c0_g1,TRINITY_DN24952_c0_g1,TRINITY_DN125082_c0_g1,TRINITY_DN9535_c0_g1,TRINITY_DN18340_c0_g1,TRINITY_DN1649_c1_g1,TRINITY_DN18587_c0_g1,TRINITY_DN3962_c3_g1,TRINITY_DN45612_c0_g2,TRINITY_DN32797_c1_g1,TRINITY_DN20824_c0_g1,TRINITY_DN123726_c0_g1,TRINITY_DN21208_c0_g1,TRINITY_DN87682_c1_g1,TRINITY_DN3345_c0_g1,TRINITY_DN22662_c0_g1,TRINITY_DN3060_c0_g3,TRINITY_DN81812_c1_g1,TRINITY_DN2055_c1_g1,TRINITY_DN13471_c0_g2,TRINITY_DN16384_c0_g1,TRINITY_DN53048_c0_g1,TRINITY_DN14065_c0_g1,TRINITY_DN59935_c0_g1,TRINITY_DN21332_c1_g1,TRINITY_DN2055_c0_g1,TRINITY_DN89256_c0_g1,TRINITY_DN54954_c0_g1,TRINITY_DN3368_c1_g1,TRINITY_DN12894_c0_g1,TRINITY_DN10147_c0_g1</t>
  </si>
  <si>
    <t>GO:0003824</t>
  </si>
  <si>
    <t>catalytic activity</t>
  </si>
  <si>
    <t>TRINITY_DN6708_c2_g1,TRINITY_DN11810_c0_g1,TRINITY_DN14967_c0_g1,TRINITY_DN63557_c0_g1,TRINITY_DN106955_c0_g1,TRINITY_DN33323_c0_g2,TRINITY_DN30151_c0_g1,TRINITY_DN189635_c0_g1,TRINITY_DN6144_c0_g1,TRINITY_DN59521_c1_g1,TRINITY_DN16369_c0_g2,TRINITY_DN6484_c0_g1,TRINITY_DN34271_c0_g1,TRINITY_DN473_c1_g1,TRINITY_DN98097_c0_g1,TRINITY_DN61037_c0_g1,TRINITY_DN76764_c0_g1,TRINITY_DN11401_c0_g1,TRINITY_DN16765_c0_g1,TRINITY_DN79978_c0_g1,TRINITY_DN83081_c0_g1,TRINITY_DN37882_c0_g1,TRINITY_DN86828_c0_g1,TRINITY_DN8146_c0_g1,TRINITY_DN11391_c0_g1,TRINITY_DN148834_c0_g1,TRINITY_DN11524_c0_g1,TRINITY_DN68313_c0_g1,TRINITY_DN84830_c0_g1,TRINITY_DN5324_c0_g1,TRINITY_DN5503_c0_g1,TRINITY_DN20007_c0_g2,TRINITY_DN7879_c0_g1,TRINITY_DN1926_c0_g1,TRINITY_DN65095_c0_g1,TRINITY_DN17988_c2_g1,TRINITY_DN4076_c2_g1,TRINITY_DN47753_c0_g1,TRINITY_DN103212_c0_g1,TRINITY_DN30782_c0_g1,TRINITY_DN8858_c0_g1,TRINITY_DN919_c1_g1,TRINITY_DN40083_c0_g1,TRINITY_DN156243_c0_g1,TRINITY_DN36514_c0_g1,TRINITY_DN32645_c0_g1,TRINITY_DN35239_c0_g1,TRINITY_DN36004_c0_g1,TRINITY_DN44303_c0_g1,TRINITY_DN3655_c0_g1,TRINITY_DN21834_c0_g1,TRINITY_DN32700_c0_g1,TRINITY_DN31718_c1_g3,TRINITY_DN10351_c0_g1,TRINITY_DN717_c0_g1,TRINITY_DN41893_c0_g1,TRINITY_DN2849_c1_g1,TRINITY_DN159493_c0_g1,TRINITY_DN21636_c0_g1,TRINITY_DN33186_c0_g1,TRINITY_DN134479_c0_g1,TRINITY_DN45546_c0_g1,TRINITY_DN118926_c0_g1,TRINITY_DN143266_c0_g1,TRINITY_DN98418_c0_g1,TRINITY_DN21794_c0_g1,TRINITY_DN2807_c0_g1,TRINITY_DN121999_c0_g1,TRINITY_DN35945_c0_g1,TRINITY_DN32685_c0_g1,TRINITY_DN55998_c0_g1,TRINITY_DN69052_c0_g1,TRINITY_DN71081_c0_g1,TRINITY_DN22974_c0_g1,TRINITY_DN5759_c0_g1,TRINITY_DN22722_c0_g1,TRINITY_DN64504_c0_g1,TRINITY_DN77079_c0_g2,TRINITY_DN18576_c0_g2,TRINITY_DN18196_c0_g1,TRINITY_DN130706_c0_g1,TRINITY_DN2781_c0_g1,TRINITY_DN53394_c0_g2,TRINITY_DN17666_c0_g1,TRINITY_DN5469_c1_g1,TRINITY_DN10900_c1_g2,TRINITY_DN21323_c0_g1,TRINITY_DN27854_c0_g1,TRINITY_DN20452_c0_g1,TRINITY_DN147674_c0_g1,TRINITY_DN50952_c0_g2,TRINITY_DN115951_c0_g1,TRINITY_DN30679_c0_g1,TRINITY_DN2588_c0_g2,TRINITY_DN33183_c0_g1,TRINITY_DN14185_c0_g1,TRINITY_DN3166_c0_g1,TRINITY_DN765_c1_g1,TRINITY_DN87581_c0_g1,TRINITY_DN2071_c0_g1,TRINITY_DN80684_c0_g1,TRINITY_DN3185_c4_g1,TRINITY_DN172326_c0_g1,TRINITY_DN54745_c0_g1,TRINITY_DN1323_c1_g1,TRINITY_DN23773_c0_g1,TRINITY_DN26019_c0_g1,TRINITY_DN4736_c0_g2,TRINITY_DN40377_c0_g1,TRINITY_DN141125_c0_g1,TRINITY_DN42455_c0_g1,TRINITY_DN8255_c0_g1,TRINITY_DN18961_c0_g1,TRINITY_DN21763_c1_g1,TRINITY_DN55218_c0_g1,TRINITY_DN45906_c0_g1,TRINITY_DN4406_c0_g1,TRINITY_DN39561_c0_g1,TRINITY_DN18193_c0_g1,TRINITY_DN9907_c2_g1,TRINITY_DN75962_c0_g1,TRINITY_DN136978_c0_g1,TRINITY_DN78349_c0_g1,TRINITY_DN16635_c1_g1,TRINITY_DN60787_c0_g1,TRINITY_DN43881_c0_g1,TRINITY_DN38277_c0_g1,TRINITY_DN21492_c0_g1,TRINITY_DN34284_c0_g1,TRINITY_DN140001_c0_g2,TRINITY_DN24817_c0_g1,TRINITY_DN105551_c0_g1,TRINITY_DN136994_c0_g1,TRINITY_DN21326_c0_g1,TRINITY_DN52490_c0_g1,TRINITY_DN1415_c0_g3,TRINITY_DN2712_c0_g1,TRINITY_DN162212_c0_g1,TRINITY_DN588_c3_g2,TRINITY_DN75490_c0_g1,TRINITY_DN10941_c0_g2,TRINITY_DN9011_c0_g1,TRINITY_DN108615_c0_g1,TRINITY_DN20377_c0_g1,TRINITY_DN42501_c0_g1,TRINITY_DN32600_c0_g1,TRINITY_DN64618_c0_g1,TRINITY_DN43773_c0_g1,TRINITY_DN9403_c0_g2,TRINITY_DN4989_c0_g1,TRINITY_DN52955_c0_g2,TRINITY_DN3996_c0_g1,TRINITY_DN3726_c0_g1,TRINITY_DN3901_c1_g2,TRINITY_DN32745_c0_g1,TRINITY_DN42269_c0_g1,TRINITY_DN133333_c0_g1,TRINITY_DN58696_c0_g1,TRINITY_DN25922_c0_g1,TRINITY_DN2290_c0_g1,TRINITY_DN13358_c0_g1,TRINITY_DN1405_c0_g1,TRINITY_DN2855_c0_g1,TRINITY_DN8928_c0_g1,TRINITY_DN95_c1_g1,TRINITY_DN179634_c0_g1,TRINITY_DN66676_c0_g3,TRINITY_DN26028_c0_g1,TRINITY_DN17535_c0_g1,TRINITY_DN25741_c0_g1,TRINITY_DN19589_c0_g1,TRINITY_DN100924_c0_g1,TRINITY_DN205_c0_g1,TRINITY_DN3180_c1_g1,TRINITY_DN12329_c0_g1,TRINITY_DN12377_c0_g2,TRINITY_DN97360_c0_g1,TRINITY_DN51428_c0_g1,TRINITY_DN74945_c0_g1,TRINITY_DN3052_c0_g1,TRINITY_DN5_c0_g1,TRINITY_DN120508_c0_g1,TRINITY_DN48608_c0_g1,TRINITY_DN76595_c0_g1,TRINITY_DN20916_c0_g1,TRINITY_DN9691_c0_g1,TRINITY_DN8722_c1_g1,TRINITY_DN58693_c0_g1,TRINITY_DN22239_c1_g1,TRINITY_DN40452_c0_g1,TRINITY_DN12149_c0_g2,TRINITY_DN13497_c0_g2,TRINITY_DN147366_c0_g1,TRINITY_DN3724_c1_g2,TRINITY_DN4918_c1_g1,TRINITY_DN36811_c0_g1,TRINITY_DN71792_c0_g2,TRINITY_DN11266_c0_g1,TRINITY_DN4795_c0_g1,TRINITY_DN38261_c0_g1,TRINITY_DN4009_c7_g1,TRINITY_DN144530_c0_g1,TRINITY_DN30467_c0_g1,TRINITY_DN62007_c0_g1,TRINITY_DN15344_c0_g1,TRINITY_DN143017_c0_g1,TRINITY_DN61810_c0_g1,TRINITY_DN2234_c4_g1,TRINITY_DN9685_c0_g1,TRINITY_DN122405_c0_g1,TRINITY_DN156982_c0_g1,TRINITY_DN8887_c0_g1,TRINITY_DN33736_c0_g2,TRINITY_DN44434_c0_g1,TRINITY_DN21112_c1_g2,TRINITY_DN81738_c0_g1,TRINITY_DN4287_c0_g1,TRINITY_DN8337_c1_g1,TRINITY_DN128931_c0_g2,TRINITY_DN429_c2_g3,TRINITY_DN37827_c0_g2,TRINITY_DN8750_c0_g1,TRINITY_DN25586_c0_g1,TRINITY_DN58432_c0_g1,TRINITY_DN836_c0_g1,TRINITY_DN40625_c0_g1,TRINITY_DN10038_c1_g1,TRINITY_DN9762_c0_g1,TRINITY_DN1144_c0_g1,TRINITY_DN22167_c1_g1,TRINITY_DN1484_c0_g1,TRINITY_DN2061_c0_g1,TRINITY_DN93997_c0_g1,TRINITY_DN9039_c0_g1,TRINITY_DN64801_c0_g1,TRINITY_DN1600_c3_g1,TRINITY_DN10595_c0_g1,TRINITY_DN24303_c0_g1,TRINITY_DN98108_c0_g1,TRINITY_DN6460_c0_g2,TRINITY_DN10603_c0_g2,TRINITY_DN27756_c0_g1,TRINITY_DN5899_c0_g1,TRINITY_DN7511_c1_g1,TRINITY_DN172317_c0_g1,TRINITY_DN2932_c0_g1,TRINITY_DN8924_c0_g1,TRINITY_DN79373_c0_g2,TRINITY_DN36608_c0_g1,TRINITY_DN45449_c0_g1,TRINITY_DN46334_c0_g1,TRINITY_DN1365_c1_g1,TRINITY_DN19549_c0_g1,TRINITY_DN30779_c0_g1,TRINITY_DN2366_c1_g1,TRINITY_DN2560_c0_g1,TRINITY_DN6261_c1_g1,TRINITY_DN5410_c0_g2,TRINITY_DN35171_c0_g1,TRINITY_DN115095_c0_g1,TRINITY_DN92965_c0_g2,TRINITY_DN15814_c0_g2,TRINITY_DN26724_c0_g1,TRINITY_DN12654_c0_g2,TRINITY_DN18316_c0_g1,TRINITY_DN17847_c0_g1,TRINITY_DN23874_c0_g1,TRINITY_DN48811_c0_g1,TRINITY_DN75271_c0_g1,TRINITY_DN47044_c0_g1,TRINITY_DN152594_c0_g1,TRINITY_DN51109_c0_g1,TRINITY_DN154541_c1_g1,TRINITY_DN1390_c2_g1,TRINITY_DN122956_c0_g1,TRINITY_DN84017_c0_g1,TRINITY_DN118587_c0_g1,TRINITY_DN66744_c0_g1,TRINITY_DN111882_c0_g2,TRINITY_DN189524_c0_g1,TRINITY_DN22996_c0_g1,TRINITY_DN33032_c0_g1,TRINITY_DN1789_c1_g1,TRINITY_DN2599_c0_g1,TRINITY_DN528_c0_g1,TRINITY_DN42389_c0_g1,TRINITY_DN9257_c1_g1,TRINITY_DN172847_c0_g1,TRINITY_DN4142_c0_g1,TRINITY_DN6453_c0_g1,TRINITY_DN133733_c0_g1,TRINITY_DN6810_c0_g1,TRINITY_DN31186_c0_g1,TRINITY_DN5084_c0_g1,TRINITY_DN73274_c0_g3,TRINITY_DN78020_c0_g1,TRINITY_DN945_c0_g1,TRINITY_DN147669_c0_g1,TRINITY_DN13756_c1_g1,TRINITY_DN1175_c1_g1,TRINITY_DN12782_c0_g1,TRINITY_DN107730_c0_g1,TRINITY_DN21140_c0_g1,TRINITY_DN4655_c1_g1,TRINITY_DN19301_c0_g1,TRINITY_DN3408_c0_g2,TRINITY_DN82662_c0_g1,TRINITY_DN109182_c0_g1,TRINITY_DN11383_c0_g1,TRINITY_DN18321_c0_g2,TRINITY_DN9737_c0_g1,TRINITY_DN14134_c1_g1,TRINITY_DN34651_c0_g1,TRINITY_DN136390_c0_g2,TRINITY_DN4803_c0_g1,TRINITY_DN109805_c0_g1,TRINITY_DN4279_c0_g1,TRINITY_DN23299_c0_g2,TRINITY_DN40241_c0_g1,TRINITY_DN12484_c0_g1,TRINITY_DN178730_c0_g1,TRINITY_DN22790_c1_g1,TRINITY_DN148043_c0_g1,TRINITY_DN2967_c0_g1,TRINITY_DN6348_c0_g1,TRINITY_DN4197_c0_g1,TRINITY_DN160262_c0_g1,TRINITY_DN161454_c0_g1,TRINITY_DN51726_c0_g2,TRINITY_DN93590_c0_g1,TRINITY_DN72485_c0_g1,TRINITY_DN4845_c2_g1,TRINITY_DN16159_c0_g1,TRINITY_DN46951_c0_g2,TRINITY_DN123605_c0_g1,TRINITY_DN19340_c1_g1,TRINITY_DN67885_c0_g1,TRINITY_DN23417_c0_g1,TRINITY_DN23326_c0_g1,TRINITY_DN91503_c1_g1,TRINITY_DN36218_c0_g1,TRINITY_DN22216_c0_g1,TRINITY_DN11386_c0_g1,TRINITY_DN93607_c0_g1,TRINITY_DN8203_c0_g1,TRINITY_DN144982_c0_g1,TRINITY_DN11346_c0_g1,TRINITY_DN1725_c1_g1,TRINITY_DN6069_c1_g1,TRINITY_DN60674_c1_g1,TRINITY_DN67101_c0_g1,TRINITY_DN87596_c0_g1,TRINITY_DN3743_c0_g2,TRINITY_DN112987_c0_g1,TRINITY_DN161839_c0_g1,TRINITY_DN38139_c1_g1,TRINITY_DN102_c3_g1,TRINITY_DN60819_c0_g1,TRINITY_DN77786_c0_g1,TRINITY_DN75751_c0_g1,TRINITY_DN13810_c0_g1,TRINITY_DN48359_c0_g1,TRINITY_DN13391_c0_g1,TRINITY_DN3435_c2_g1,TRINITY_DN8346_c0_g1,TRINITY_DN43565_c0_g1,TRINITY_DN16843_c0_g1,TRINITY_DN82998_c0_g1,TRINITY_DN26237_c0_g1,TRINITY_DN3290_c1_g1,TRINITY_DN18752_c0_g1,TRINITY_DN6041_c0_g2,TRINITY_DN114855_c0_g2,TRINITY_DN45836_c0_g1,TRINITY_DN2649_c0_g1,TRINITY_DN15331_c0_g1,TRINITY_DN117847_c0_g1,TRINITY_DN74279_c0_g1,TRINITY_DN52553_c0_g1,TRINITY_DN12444_c0_g1,TRINITY_DN11029_c0_g2,TRINITY_DN1687_c0_g2,TRINITY_DN33966_c0_g1,TRINITY_DN3963_c1_g1,TRINITY_DN72820_c0_g1,TRINITY_DN81851_c0_g1,TRINITY_DN71246_c0_g1,TRINITY_DN26757_c0_g1,TRINITY_DN702_c1_g2,TRINITY_DN105762_c0_g1,TRINITY_DN87593_c0_g1,TRINITY_DN5109_c0_g1,TRINITY_DN9751_c1_g1,TRINITY_DN119808_c0_g1,TRINITY_DN42177_c0_g1,TRINITY_DN13075_c0_g1,TRINITY_DN6938_c0_g1,TRINITY_DN23098_c0_g1,TRINITY_DN102227_c1_g1,TRINITY_DN14147_c0_g1,TRINITY_DN9461_c0_g1,TRINITY_DN28229_c0_g1,TRINITY_DN5124_c0_g1,TRINITY_DN83430_c0_g1,TRINITY_DN15108_c0_g1,TRINITY_DN5555_c0_g1,TRINITY_DN74964_c0_g1,TRINITY_DN186636_c0_g1,TRINITY_DN23636_c0_g1,TRINITY_DN872_c0_g1,TRINITY_DN12515_c0_g1,TRINITY_DN172447_c0_g1,TRINITY_DN167970_c0_g1,TRINITY_DN16846_c0_g1,TRINITY_DN815_c2_g1,TRINITY_DN29973_c0_g1,TRINITY_DN10828_c0_g1,TRINITY_DN7271_c0_g2,TRINITY_DN5088_c0_g1,TRINITY_DN72004_c0_g1,TRINITY_DN38657_c0_g1,TRINITY_DN14965_c0_g1,TRINITY_DN31049_c0_g1,TRINITY_DN7798_c0_g1,TRINITY_DN27031_c0_g1,TRINITY_DN16482_c0_g1,TRINITY_DN19799_c0_g1,TRINITY_DN76959_c0_g1,TRINITY_DN43248_c0_g1,TRINITY_DN52073_c0_g1,TRINITY_DN6714_c0_g1,TRINITY_DN106760_c0_g1,TRINITY_DN22177_c0_g1,TRINITY_DN4180_c0_g1,TRINITY_DN13037_c0_g1,TRINITY_DN25833_c0_g1,TRINITY_DN49392_c0_g1,TRINITY_DN62444_c0_g1,TRINITY_DN121911_c0_g1,TRINITY_DN83476_c0_g2,TRINITY_DN16918_c0_g1,TRINITY_DN2526_c2_g1,TRINITY_DN38066_c0_g1,TRINITY_DN3376_c0_g1,TRINITY_DN4269_c0_g1,TRINITY_DN15012_c0_g1,TRINITY_DN15097_c0_g1,TRINITY_DN816_c0_g1,TRINITY_DN1252_c0_g1,TRINITY_DN61126_c0_g2,TRINITY_DN81304_c0_g2,TRINITY_DN5465_c2_g1,TRINITY_DN122644_c0_g1,TRINITY_DN2166_c1_g1,TRINITY_DN176398_c1_g1,TRINITY_DN7207_c0_g1,TRINITY_DN21105_c0_g1,TRINITY_DN34751_c0_g1,TRINITY_DN980_c1_g1,TRINITY_DN14935_c1_g1,TRINITY_DN118201_c2_g1,TRINITY_DN11035_c0_g1,TRINITY_DN10873_c1_g1,TRINITY_DN12682_c0_g1,TRINITY_DN84167_c0_g1,TRINITY_DN56269_c1_g1,TRINITY_DN10177_c0_g2,TRINITY_DN144239_c0_g2,TRINITY_DN4649_c0_g1,TRINITY_DN7351_c0_g1,TRINITY_DN64379_c0_g1,TRINITY_DN175524_c0_g1,TRINITY_DN9335_c0_g1,TRINITY_DN1883_c1_g2,TRINITY_DN73554_c0_g1,TRINITY_DN186398_c0_g1,TRINITY_DN23896_c0_g1,TRINITY_DN4630_c0_g1,TRINITY_DN74498_c0_g1,TRINITY_DN63609_c0_g1,TRINITY_DN545_c1_g1,TRINITY_DN20091_c0_g1,TRINITY_DN74876_c0_g2,TRINITY_DN4645_c3_g1,TRINITY_DN1810_c0_g1,TRINITY_DN1453_c0_g1,TRINITY_DN57522_c0_g1,TRINITY_DN14164_c0_g1,TRINITY_DN36464_c0_g1,TRINITY_DN97494_c0_g1,TRINITY_DN7701_c0_g1,TRINITY_DN90817_c0_g1,TRINITY_DN2279_c0_g1,TRINITY_DN78981_c0_g1,TRINITY_DN19748_c0_g2,TRINITY_DN41544_c0_g1,TRINITY_DN7750_c0_g1,TRINITY_DN2411_c0_g1,TRINITY_DN38932_c0_g1,TRINITY_DN4967_c0_g1,TRINITY_DN28447_c0_g1,TRINITY_DN18880_c0_g1,TRINITY_DN7058_c0_g2,TRINITY_DN13932_c0_g3,TRINITY_DN36229_c0_g1,TRINITY_DN15982_c0_g1,TRINITY_DN97920_c0_g2,TRINITY_DN14831_c0_g4,TRINITY_DN76026_c0_g1,TRINITY_DN9471_c0_g1,TRINITY_DN65621_c0_g1,TRINITY_DN43960_c0_g1,TRINITY_DN70298_c0_g1,TRINITY_DN20274_c0_g1,TRINITY_DN22959_c0_g2,TRINITY_DN23253_c0_g1,TRINITY_DN155169_c0_g1,TRINITY_DN43417_c0_g1,TRINITY_DN25225_c0_g1,TRINITY_DN109469_c0_g1,TRINITY_DN112862_c0_g1,TRINITY_DN124120_c0_g1,TRINITY_DN27117_c0_g1,TRINITY_DN1362_c0_g2,TRINITY_DN25793_c0_g1,TRINITY_DN78137_c0_g1,TRINITY_DN11219_c0_g1,TRINITY_DN1785_c0_g3,TRINITY_DN1445_c15_g1,TRINITY_DN172726_c0_g1,TRINITY_DN66883_c0_g1,TRINITY_DN109454_c0_g1,TRINITY_DN8151_c0_g1,TRINITY_DN16576_c0_g1,TRINITY_DN17537_c0_g1,TRINITY_DN33653_c2_g1,TRINITY_DN3586_c0_g1,TRINITY_DN6123_c1_g1,TRINITY_DN173007_c0_g1,TRINITY_DN36403_c0_g2,TRINITY_DN93133_c0_g1,TRINITY_DN13111_c0_g1,TRINITY_DN22457_c0_g1,TRINITY_DN6718_c0_g1,TRINITY_DN59199_c0_g1,TRINITY_DN84759_c0_g1,TRINITY_DN101674_c0_g1,TRINITY_DN12910_c0_g1,TRINITY_DN1690_c0_g2,TRINITY_DN17885_c0_g1,TRINITY_DN43750_c2_g1,TRINITY_DN63950_c0_g1,TRINITY_DN946_c2_g1,TRINITY_DN102467_c0_g1,TRINITY_DN184_c2_g1,TRINITY_DN10959_c0_g1,TRINITY_DN1480_c7_g1,TRINITY_DN36599_c0_g1,TRINITY_DN3325_c0_g1,TRINITY_DN61546_c0_g5,TRINITY_DN36127_c0_g1,TRINITY_DN1927_c0_g1,TRINITY_DN1797_c0_g1,TRINITY_DN4993_c1_g1,TRINITY_DN42690_c0_g1,TRINITY_DN33760_c0_g1,TRINITY_DN18339_c0_g1,TRINITY_DN23887_c0_g1,TRINITY_DN10152_c0_g1,TRINITY_DN41660_c0_g2,TRINITY_DN22078_c0_g2,TRINITY_DN59460_c0_g1,TRINITY_DN60449_c0_g1,TRINITY_DN125502_c0_g1,TRINITY_DN8192_c0_g1,TRINITY_DN64289_c0_g1,TRINITY_DN1285_c0_g1,TRINITY_DN7315_c0_g1,TRINITY_DN25038_c1_g1,TRINITY_DN20371_c0_g1,TRINITY_DN42507_c0_g1,TRINITY_DN6381_c0_g1,TRINITY_DN40568_c0_g1,TRINITY_DN10586_c0_g1,TRINITY_DN12616_c0_g1,TRINITY_DN2286_c0_g1,TRINITY_DN4640_c1_g1,TRINITY_DN21180_c1_g1,TRINITY_DN31317_c0_g1,TRINITY_DN100092_c0_g1,TRINITY_DN34826_c0_g1,TRINITY_DN45351_c0_g1,TRINITY_DN12814_c0_g1,TRINITY_DN15856_c0_g1,TRINITY_DN52028_c0_g1,TRINITY_DN1768_c0_g2,TRINITY_DN74161_c0_g1,TRINITY_DN55749_c0_g1,TRINITY_DN7053_c1_g1,TRINITY_DN67544_c0_g1,TRINITY_DN1060_c0_g1,TRINITY_DN28493_c0_g1,TRINITY_DN11117_c0_g1,TRINITY_DN1884_c0_g1,TRINITY_DN14977_c0_g1,TRINITY_DN55672_c0_g1,TRINITY_DN760_c0_g1,TRINITY_DN27219_c0_g1,TRINITY_DN15086_c0_g1,TRINITY_DN26284_c0_g1,TRINITY_DN2284_c1_g2,TRINITY_DN11192_c0_g1,TRINITY_DN17051_c0_g1,TRINITY_DN4430_c1_g1,TRINITY_DN16327_c0_g1,TRINITY_DN42165_c0_g1,TRINITY_DN5327_c1_g2,TRINITY_DN21885_c0_g1,TRINITY_DN65361_c0_g1,TRINITY_DN100623_c1_g1,TRINITY_DN27307_c0_g2,TRINITY_DN6312_c0_g1,TRINITY_DN47383_c0_g1,TRINITY_DN173426_c0_g1,TRINITY_DN68410_c0_g1,TRINITY_DN23057_c0_g1,TRINITY_DN15853_c0_g1,TRINITY_DN8124_c1_g1,TRINITY_DN61312_c0_g1,TRINITY_DN2132_c1_g1,TRINITY_DN43253_c1_g1,TRINITY_DN13648_c0_g1,TRINITY_DN15913_c0_g1,TRINITY_DN10774_c0_g1,TRINITY_DN81623_c0_g1,TRINITY_DN551_c2_g1,TRINITY_DN15725_c0_g1,TRINITY_DN9820_c0_g1,TRINITY_DN133942_c0_g1,TRINITY_DN45210_c0_g1,TRINITY_DN94710_c0_g1,TRINITY_DN63788_c0_g1,TRINITY_DN69168_c0_g1,TRINITY_DN40367_c0_g1,TRINITY_DN181353_c0_g1,TRINITY_DN31008_c0_g1,TRINITY_DN83516_c0_g2,TRINITY_DN3583_c0_g1,TRINITY_DN41945_c0_g4,TRINITY_DN48179_c0_g2,TRINITY_DN110222_c0_g2,TRINITY_DN78945_c0_g1,TRINITY_DN167033_c0_g2,TRINITY_DN15046_c0_g1,TRINITY_DN36651_c0_g2,TRINITY_DN803_c2_g1,TRINITY_DN26094_c0_g1,TRINITY_DN164239_c0_g1,TRINITY_DN1834_c2_g2,TRINITY_DN56804_c0_g1,TRINITY_DN67584_c0_g1,TRINITY_DN66519_c0_g1,TRINITY_DN23323_c1_g1,TRINITY_DN16528_c0_g1,TRINITY_DN81626_c0_g1,TRINITY_DN12954_c0_g1,TRINITY_DN2765_c1_g1,TRINITY_DN6571_c0_g1,TRINITY_DN5658_c0_g1,TRINITY_DN24004_c0_g1,TRINITY_DN8019_c0_g1,TRINITY_DN10227_c0_g1,TRINITY_DN8778_c1_g1,TRINITY_DN36434_c0_g1,TRINITY_DN14134_c0_g1,TRINITY_DN1291_c0_g1,TRINITY_DN108487_c1_g2,TRINITY_DN29186_c0_g1,TRINITY_DN2455_c0_g1,TRINITY_DN1766_c1_g1,TRINITY_DN36252_c0_g1,TRINITY_DN146614_c0_g1,TRINITY_DN66103_c0_g1,TRINITY_DN149231_c0_g1,TRINITY_DN39140_c0_g1,TRINITY_DN17874_c0_g1,TRINITY_DN10472_c0_g1,TRINITY_DN7239_c0_g1,TRINITY_DN108577_c0_g1,TRINITY_DN16637_c0_g1,TRINITY_DN3318_c1_g1,TRINITY_DN30669_c0_g1,TRINITY_DN46036_c0_g1,TRINITY_DN82892_c0_g1,TRINITY_DN92321_c0_g1,TRINITY_DN21420_c0_g1,TRINITY_DN20437_c0_g2,TRINITY_DN4806_c0_g1,TRINITY_DN19168_c0_g1,TRINITY_DN12713_c0_g1,TRINITY_DN15848_c0_g1,TRINITY_DN3569_c0_g1,TRINITY_DN124873_c0_g1,TRINITY_DN5687_c0_g1,TRINITY_DN12925_c0_g1,TRINITY_DN33195_c0_g1,TRINITY_DN32894_c0_g1,TRINITY_DN144530_c0_g3,TRINITY_DN58002_c0_g1,TRINITY_DN59516_c0_g2,TRINITY_DN35135_c0_g1,TRINITY_DN170273_c0_g1,TRINITY_DN97702_c0_g2,TRINITY_DN58597_c0_g1,TRINITY_DN10681_c0_g1,TRINITY_DN6204_c0_g1,TRINITY_DN34422_c0_g1,TRINITY_DN21051_c1_g1,TRINITY_DN59064_c0_g1,TRINITY_DN8621_c0_g1,TRINITY_DN26036_c0_g1,TRINITY_DN13044_c0_g1,TRINITY_DN6888_c0_g1,TRINITY_DN20200_c0_g1,TRINITY_DN34406_c0_g1,TRINITY_DN11276_c0_g1,TRINITY_DN31604_c0_g1,TRINITY_DN86432_c0_g1,TRINITY_DN1070_c0_g1,TRINITY_DN151071_c0_g1,TRINITY_DN58600_c0_g1,TRINITY_DN15754_c0_g1,TRINITY_DN179759_c0_g1,TRINITY_DN118235_c0_g3,TRINITY_DN88700_c1_g2,TRINITY_DN20367_c0_g1,TRINITY_DN58819_c0_g1,TRINITY_DN36322_c0_g1,TRINITY_DN14249_c0_g1,TRINITY_DN36496_c0_g1,TRINITY_DN67841_c0_g1,TRINITY_DN52755_c0_g1,TRINITY_DN62954_c0_g1,TRINITY_DN27343_c0_g1,TRINITY_DN1395_c0_g1,TRINITY_DN43973_c0_g2,TRINITY_DN47557_c0_g1,TRINITY_DN57176_c0_g1,TRINITY_DN56137_c0_g1,TRINITY_DN33660_c0_g1,TRINITY_DN5137_c0_g1,TRINITY_DN107653_c0_g1,TRINITY_DN9359_c0_g1,TRINITY_DN22987_c0_g1,TRINITY_DN39881_c0_g1,TRINITY_DN39368_c0_g1,TRINITY_DN115555_c1_g2,TRINITY_DN9728_c0_g1,TRINITY_DN69562_c0_g1,TRINITY_DN57079_c0_g1,TRINITY_DN46244_c0_g1,TRINITY_DN91680_c1_g1,TRINITY_DN40285_c0_g1,TRINITY_DN13405_c0_g1,TRINITY_DN2407_c0_g1,TRINITY_DN120864_c0_g1,TRINITY_DN34972_c0_g1,TRINITY_DN11273_c0_g1,TRINITY_DN49859_c0_g1,TRINITY_DN60903_c0_g1,TRINITY_DN131549_c0_g1,TRINITY_DN25068_c0_g1,TRINITY_DN178809_c0_g1,TRINITY_DN24121_c0_g1,TRINITY_DN126587_c0_g2,TRINITY_DN123147_c0_g1,TRINITY_DN17_c0_g1,TRINITY_DN55381_c1_g2,TRINITY_DN3221_c0_g1,TRINITY_DN24374_c0_g2,TRINITY_DN53246_c0_g2,TRINITY_DN6962_c1_g2,TRINITY_DN81295_c0_g1,TRINITY_DN9709_c0_g1,TRINITY_DN149218_c0_g1,TRINITY_DN3606_c0_g1,TRINITY_DN1128_c0_g2,TRINITY_DN6797_c0_g1,TRINITY_DN6336_c0_g2,TRINITY_DN233_c0_g1,TRINITY_DN1458_c5_g2,TRINITY_DN53096_c0_g2,TRINITY_DN60586_c0_g1,TRINITY_DN23864_c0_g1,TRINITY_DN7479_c0_g1,TRINITY_DN5511_c0_g1,TRINITY_DN10129_c1_g1,TRINITY_DN13656_c0_g1,TRINITY_DN10873_c0_g1,TRINITY_DN55154_c0_g1,TRINITY_DN14935_c0_g1,TRINITY_DN33933_c0_g1,TRINITY_DN67051_c0_g1,TRINITY_DN15247_c1_g1,TRINITY_DN31378_c0_g2,TRINITY_DN29129_c0_g4,TRINITY_DN81394_c0_g1,TRINITY_DN94526_c0_g1,TRINITY_DN71857_c0_g1,TRINITY_DN8886_c0_g1,TRINITY_DN56722_c0_g1,TRINITY_DN105282_c0_g1,TRINITY_DN2993_c1_g1,TRINITY_DN6060_c0_g1,TRINITY_DN65431_c0_g2,TRINITY_DN17544_c0_g1,TRINITY_DN29478_c0_g1,TRINITY_DN62613_c0_g1,TRINITY_DN2118_c0_g1,TRINITY_DN27386_c0_g1,TRINITY_DN22242_c0_g1,TRINITY_DN168229_c0_g1,TRINITY_DN28957_c0_g1,TRINITY_DN62124_c0_g1,TRINITY_DN30206_c0_g1,TRINITY_DN81915_c0_g1,TRINITY_DN15625_c0_g1,TRINITY_DN168_c1_g1,TRINITY_DN16635_c0_g1,TRINITY_DN2221_c1_g1,TRINITY_DN311_c1_g1,TRINITY_DN4196_c0_g1,TRINITY_DN5683_c0_g1,TRINITY_DN123046_c0_g2,TRINITY_DN49311_c0_g1,TRINITY_DN33077_c2_g1,TRINITY_DN160023_c0_g1,TRINITY_DN9007_c0_g1,TRINITY_DN50289_c0_g1,TRINITY_DN18560_c0_g1,TRINITY_DN14050_c0_g1,TRINITY_DN30124_c0_g1,TRINITY_DN1619_c0_g1,TRINITY_DN3449_c0_g1,TRINITY_DN7192_c0_g1,TRINITY_DN3189_c0_g1,TRINITY_DN351_c0_g2,TRINITY_DN51473_c0_g1,TRINITY_DN97428_c0_g1,TRINITY_DN22900_c0_g1,TRINITY_DN2691_c0_g2,TRINITY_DN11648_c0_g1,TRINITY_DN3367_c0_g1,TRINITY_DN15091_c0_g1,TRINITY_DN6099_c0_g1,TRINITY_DN59162_c0_g3,TRINITY_DN22362_c0_g1,TRINITY_DN143298_c0_g1,TRINITY_DN10796_c0_g1,TRINITY_DN40710_c0_g1,TRINITY_DN35804_c0_g1,TRINITY_DN40264_c0_g1,TRINITY_DN15274_c0_g1,TRINITY_DN39960_c0_g1,TRINITY_DN96290_c0_g1,TRINITY_DN116931_c0_g1,TRINITY_DN111259_c0_g1,TRINITY_DN38_c2_g1,TRINITY_DN3008_c0_g1,TRINITY_DN41378_c0_g1,TRINITY_DN72651_c0_g2,TRINITY_DN138127_c0_g1,TRINITY_DN17107_c0_g1,TRINITY_DN164057_c0_g1,TRINITY_DN3775_c0_g1,TRINITY_DN78242_c0_g1,TRINITY_DN39326_c0_g1,TRINITY_DN46751_c0_g1,TRINITY_DN3260_c0_g1,TRINITY_DN11236_c0_g1,TRINITY_DN19029_c0_g1,TRINITY_DN64174_c0_g1,TRINITY_DN7487_c0_g1,TRINITY_DN89436_c0_g1,TRINITY_DN83602_c0_g1,TRINITY_DN72434_c0_g1,TRINITY_DN7147_c0_g1,TRINITY_DN6195_c0_g1,TRINITY_DN48672_c0_g1,TRINITY_DN42985_c0_g1,TRINITY_DN72846_c2_g1,TRINITY_DN160233_c0_g1,TRINITY_DN130161_c1_g1,TRINITY_DN47401_c0_g1,TRINITY_DN82672_c0_g1,TRINITY_DN130097_c0_g1,TRINITY_DN35603_c0_g1,TRINITY_DN26073_c0_g1,TRINITY_DN3118_c1_g1,TRINITY_DN6021_c0_g1,TRINITY_DN95618_c0_g1,TRINITY_DN113936_c0_g2,TRINITY_DN3640_c0_g1,TRINITY_DN1410_c0_g1,TRINITY_DN67834_c0_g1,TRINITY_DN41930_c0_g1,TRINITY_DN179334_c0_g1,TRINITY_DN67667_c0_g3,TRINITY_DN18342_c0_g1,TRINITY_DN3639_c0_g1,TRINITY_DN17565_c0_g1,TRINITY_DN38493_c0_g2,TRINITY_DN45216_c0_g2,TRINITY_DN34932_c0_g1,TRINITY_DN15969_c0_g1,TRINITY_DN17896_c0_g1,TRINITY_DN39323_c0_g1,TRINITY_DN2811_c0_g1,TRINITY_DN65921_c0_g2,TRINITY_DN31760_c0_g1,TRINITY_DN54681_c0_g1,TRINITY_DN134312_c1_g1,TRINITY_DN9652_c0_g1,TRINITY_DN13065_c0_g1,TRINITY_DN11440_c0_g1,TRINITY_DN105662_c0_g1,TRINITY_DN64181_c0_g1,TRINITY_DN57995_c0_g1,TRINITY_DN59295_c0_g1,TRINITY_DN73064_c0_g1,TRINITY_DN100711_c0_g1,TRINITY_DN186201_c0_g1,TRINITY_DN6923_c0_g1,TRINITY_DN6793_c0_g1,TRINITY_DN11699_c0_g2,TRINITY_DN38030_c0_g2,TRINITY_DN979_c0_g1,TRINITY_DN88870_c0_g1,TRINITY_DN107915_c0_g1,TRINITY_DN29385_c3_g1,TRINITY_DN68147_c0_g1,TRINITY_DN2025_c2_g1,TRINITY_DN29963_c0_g1,TRINITY_DN27263_c0_g1,TRINITY_DN24359_c0_g1,TRINITY_DN52381_c0_g1,TRINITY_DN76793_c0_g1,TRINITY_DN77356_c0_g1,TRINITY_DN19953_c0_g1,TRINITY_DN7972_c0_g1,TRINITY_DN11115_c0_g1,TRINITY_DN107267_c0_g1,TRINITY_DN58796_c1_g1,TRINITY_DN32227_c0_g1,TRINITY_DN3004_c0_g1,TRINITY_DN11533_c3_g2,TRINITY_DN9258_c0_g2,TRINITY_DN25129_c0_g1,TRINITY_DN38231_c0_g1,TRINITY_DN64937_c0_g1,TRINITY_DN25512_c0_g1,TRINITY_DN52657_c0_g1,TRINITY_DN38878_c0_g1,TRINITY_DN145356_c0_g1,TRINITY_DN33704_c0_g1,TRINITY_DN172262_c0_g1,TRINITY_DN3029_c0_g1,TRINITY_DN8239_c0_g1,TRINITY_DN134508_c0_g1,TRINITY_DN34169_c0_g1,TRINITY_DN102_c2_g1,TRINITY_DN36749_c0_g1,TRINITY_DN17733_c0_g1,TRINITY_DN36125_c0_g1,TRINITY_DN12007_c1_g1,TRINITY_DN59466_c0_g2,TRINITY_DN44229_c0_g1,TRINITY_DN152435_c0_g1,TRINITY_DN74269_c0_g1,TRINITY_DN54357_c0_g1,TRINITY_DN2104_c2_g1,TRINITY_DN60894_c0_g1,TRINITY_DN17256_c0_g1,TRINITY_DN11067_c0_g1,TRINITY_DN29320_c0_g1,TRINITY_DN158468_c0_g1,TRINITY_DN3185_c3_g1,TRINITY_DN2389_c1_g1,TRINITY_DN45026_c0_g1,TRINITY_DN36481_c0_g1,TRINITY_DN70629_c0_g2,TRINITY_DN55182_c0_g2,TRINITY_DN19307_c0_g1,TRINITY_DN213_c0_g1,TRINITY_DN66777_c0_g1,TRINITY_DN2167_c1_g1,TRINITY_DN37813_c0_g1,TRINITY_DN4202_c0_g1,TRINITY_DN83295_c0_g1,TRINITY_DN115051_c0_g2,TRINITY_DN134969_c0_g1,TRINITY_DN110151_c0_g2,TRINITY_DN22015_c0_g1,TRINITY_DN64369_c0_g1,TRINITY_DN30779_c1_g1,TRINITY_DN17323_c0_g1,TRINITY_DN31933_c0_g1,TRINITY_DN40523_c0_g1,TRINITY_DN35424_c0_g1,TRINITY_DN20331_c0_g1,TRINITY_DN54543_c0_g1,TRINITY_DN14454_c0_g1,TRINITY_DN11854_c0_g1,TRINITY_DN45745_c0_g1,TRINITY_DN2816_c2_g1,TRINITY_DN27262_c3_g1,TRINITY_DN105488_c0_g1,TRINITY_DN114419_c0_g1,TRINITY_DN5722_c0_g1,TRINITY_DN125143_c0_g1,TRINITY_DN11084_c0_g1,TRINITY_DN8717_c0_g1,TRINITY_DN9378_c0_g1,TRINITY_DN9916_c0_g1,TRINITY_DN54472_c0_g1,TRINITY_DN42580_c0_g1,TRINITY_DN38347_c0_g1,TRINITY_DN37816_c0_g1,TRINITY_DN104574_c0_g1,TRINITY_DN1631_c0_g1,TRINITY_DN3806_c1_g1,TRINITY_DN10038_c0_g1,TRINITY_DN30001_c0_g1,TRINITY_DN63192_c0_g1,TRINITY_DN69956_c0_g1,TRINITY_DN67256_c0_g1,TRINITY_DN3682_c0_g1,TRINITY_DN17492_c0_g1,TRINITY_DN5056_c0_g1,TRINITY_DN1975_c0_g1,TRINITY_DN100533_c0_g1,TRINITY_DN268_c0_g1,TRINITY_DN11748_c0_g1,TRINITY_DN44755_c0_g2,TRINITY_DN134954_c0_g1,TRINITY_DN67531_c0_g1,TRINITY_DN10696_c0_g1,TRINITY_DN115273_c0_g1,TRINITY_DN157848_c0_g1,TRINITY_DN19260_c0_g1,TRINITY_DN23567_c1_g1,TRINITY_DN168475_c0_g1,TRINITY_DN40012_c0_g1,TRINITY_DN30925_c0_g1,TRINITY_DN76696_c0_g1,TRINITY_DN157448_c0_g1,TRINITY_DN7458_c0_g1,TRINITY_DN1979_c3_g1,TRINITY_DN77348_c0_g1,TRINITY_DN2314_c0_g1,TRINITY_DN17552_c0_g2,TRINITY_DN16895_c0_g1,TRINITY_DN12222_c0_g1,TRINITY_DN69614_c0_g1,TRINITY_DN46588_c0_g1,TRINITY_DN13407_c0_g1,TRINITY_DN3587_c0_g1,TRINITY_DN8479_c0_g1,TRINITY_DN13276_c0_g1,TRINITY_DN11294_c0_g1,TRINITY_DN61551_c0_g1,TRINITY_DN19508_c0_g1,TRINITY_DN37956_c0_g1,TRINITY_DN4811_c0_g1,TRINITY_DN95100_c0_g1,TRINITY_DN19018_c0_g1,TRINITY_DN79582_c0_g1,TRINITY_DN43338_c0_g1,TRINITY_DN44447_c0_g1,TRINITY_DN89717_c0_g1,TRINITY_DN8745_c0_g1,TRINITY_DN106292_c0_g2,TRINITY_DN65274_c0_g1,TRINITY_DN58747_c0_g1,TRINITY_DN1195_c0_g1,TRINITY_DN985_c0_g1,TRINITY_DN94939_c0_g1,TRINITY_DN46347_c0_g1,TRINITY_DN28004_c1_g1,TRINITY_DN32092_c0_g2,TRINITY_DN7549_c0_g1,TRINITY_DN17248_c0_g1,TRINITY_DN167910_c0_g1,TRINITY_DN5249_c0_g1,TRINITY_DN172153_c0_g2,TRINITY_DN116210_c0_g1,TRINITY_DN100166_c0_g1,TRINITY_DN112833_c0_g1,TRINITY_DN115348_c0_g1,TRINITY_DN31062_c0_g1,TRINITY_DN11914_c0_g1,TRINITY_DN41763_c0_g1,TRINITY_DN30155_c0_g1,TRINITY_DN4966_c0_g1,TRINITY_DN38651_c0_g1,TRINITY_DN9570_c0_g2,TRINITY_DN51286_c0_g2,TRINITY_DN42171_c0_g1,TRINITY_DN19557_c0_g2,TRINITY_DN27609_c0_g1,TRINITY_DN35184_c1_g1,TRINITY_DN10779_c2_g1,TRINITY_DN12428_c0_g3,TRINITY_DN123740_c1_g1,TRINITY_DN11405_c0_g1,TRINITY_DN39253_c0_g1,TRINITY_DN92883_c0_g1,TRINITY_DN40982_c0_g1,TRINITY_DN7886_c0_g1,TRINITY_DN98293_c0_g1,TRINITY_DN17636_c0_g1,TRINITY_DN16677_c0_g1,TRINITY_DN35137_c0_g1,TRINITY_DN44662_c0_g1,TRINITY_DN20264_c0_g1,TRINITY_DN20334_c4_g1,TRINITY_DN97419_c0_g1,TRINITY_DN116341_c0_g1,TRINITY_DN13842_c0_g2,TRINITY_DN1021_c0_g1,TRINITY_DN613_c1_g1,TRINITY_DN6410_c0_g1,TRINITY_DN12666_c0_g1,TRINITY_DN140523_c0_g2,TRINITY_DN6386_c0_g1,TRINITY_DN11622_c1_g1,TRINITY_DN984_c0_g1,TRINITY_DN27722_c0_g1,TRINITY_DN82786_c0_g1,TRINITY_DN155278_c0_g2,TRINITY_DN40008_c0_g1,TRINITY_DN5259_c0_g1,TRINITY_DN42067_c0_g1,TRINITY_DN3129_c1_g1,TRINITY_DN30468_c0_g2,TRINITY_DN1631_c0_g3,TRINITY_DN36743_c0_g1,TRINITY_DN1566_c0_g1,TRINITY_DN4067_c0_g1,TRINITY_DN123395_c0_g2,TRINITY_DN1585_c4_g1,TRINITY_DN136523_c0_g1,TRINITY_DN25614_c0_g1,TRINITY_DN71421_c0_g1,TRINITY_DN6235_c0_g2,TRINITY_DN152094_c0_g1,TRINITY_DN109001_c0_g1,TRINITY_DN10532_c0_g1,TRINITY_DN185758_c0_g1,TRINITY_DN7105_c0_g1,TRINITY_DN11505_c0_g1,TRINITY_DN130503_c0_g1,TRINITY_DN20529_c0_g1,TRINITY_DN104042_c0_g2,TRINITY_DN151965_c0_g1,TRINITY_DN21431_c1_g1,TRINITY_DN57962_c0_g1,TRINITY_DN32458_c0_g1,TRINITY_DN139508_c1_g1,TRINITY_DN43814_c0_g1,TRINITY_DN3311_c0_g2,TRINITY_DN154007_c0_g1,TRINITY_DN16466_c0_g1,TRINITY_DN34211_c0_g1,TRINITY_DN42115_c0_g1,TRINITY_DN11693_c0_g2,TRINITY_DN60138_c0_g1,TRINITY_DN13092_c0_g1,TRINITY_DN2212_c0_g1,TRINITY_DN36901_c0_g1,TRINITY_DN16938_c0_g1,TRINITY_DN54486_c0_g1,TRINITY_DN2221_c3_g1,TRINITY_DN19498_c1_g2,TRINITY_DN11167_c0_g1,TRINITY_DN7003_c8_g1,TRINITY_DN15630_c0_g1,TRINITY_DN134393_c0_g2,TRINITY_DN84508_c0_g2,TRINITY_DN6102_c0_g1,TRINITY_DN11870_c0_g1,TRINITY_DN9045_c0_g1,TRINITY_DN36170_c0_g1,TRINITY_DN14470_c0_g1,TRINITY_DN552_c0_g1,TRINITY_DN722_c0_g1,TRINITY_DN55791_c0_g1,TRINITY_DN71971_c0_g1,TRINITY_DN22084_c0_g1,TRINITY_DN31200_c0_g1,TRINITY_DN8324_c3_g1,TRINITY_DN21477_c0_g1,TRINITY_DN24593_c1_g1,TRINITY_DN88756_c0_g1,TRINITY_DN7028_c0_g1,TRINITY_DN8305_c0_g1,TRINITY_DN51929_c0_g1,TRINITY_DN1609_c0_g1,TRINITY_DN66569_c0_g1,TRINITY_DN161023_c0_g1,TRINITY_DN42233_c0_g1,TRINITY_DN24160_c0_g1,TRINITY_DN28884_c0_g1,TRINITY_DN3185_c1_g1,TRINITY_DN12930_c0_g1,TRINITY_DN139330_c0_g1,TRINITY_DN17517_c0_g1,TRINITY_DN4391_c0_g1,TRINITY_DN508_c1_g2,TRINITY_DN17592_c0_g1,TRINITY_DN36786_c0_g1,TRINITY_DN40392_c0_g1,TRINITY_DN113011_c0_g1,TRINITY_DN7886_c0_g3,TRINITY_DN3018_c0_g1,TRINITY_DN4575_c0_g1,TRINITY_DN11985_c0_g1,TRINITY_DN13282_c0_g1,TRINITY_DN7184_c0_g1,TRINITY_DN131472_c0_g1,TRINITY_DN15963_c0_g1,TRINITY_DN21598_c0_g4,TRINITY_DN82743_c0_g1,TRINITY_DN61144_c0_g1,TRINITY_DN7643_c0_g2,TRINITY_DN4523_c0_g1,TRINITY_DN142066_c0_g1,TRINITY_DN68087_c0_g1,TRINITY_DN1038_c0_g1,TRINITY_DN21769_c0_g1,TRINITY_DN25483_c1_g1,TRINITY_DN38488_c0_g1,TRINITY_DN46680_c0_g1,TRINITY_DN50328_c0_g1,TRINITY_DN93823_c0_g1,TRINITY_DN25383_c0_g2,TRINITY_DN18516_c0_g2,TRINITY_DN45412_c0_g1,TRINITY_DN97918_c1_g1,TRINITY_DN2614_c0_g2,TRINITY_DN62766_c0_g1,TRINITY_DN647_c0_g1,TRINITY_DN8983_c0_g2,TRINITY_DN35391_c0_g1,TRINITY_DN160436_c0_g1,TRINITY_DN53765_c0_g1,TRINITY_DN41352_c0_g1,TRINITY_DN2413_c0_g1,TRINITY_DN24564_c0_g1,TRINITY_DN1400_c0_g1,TRINITY_DN79193_c0_g2,TRINITY_DN147647_c0_g1,TRINITY_DN82746_c0_g1,TRINITY_DN85852_c1_g1,TRINITY_DN151107_c0_g1,TRINITY_DN22236_c0_g1,TRINITY_DN13472_c0_g2,TRINITY_DN88914_c0_g1,TRINITY_DN39452_c0_g2,TRINITY_DN62930_c0_g1,TRINITY_DN10380_c1_g1,TRINITY_DN2304_c0_g1,TRINITY_DN42395_c0_g1,TRINITY_DN97644_c1_g1,TRINITY_DN152923_c0_g1,TRINITY_DN56018_c0_g2,TRINITY_DN8626_c0_g1,TRINITY_DN144356_c0_g1,TRINITY_DN56598_c1_g1,TRINITY_DN6609_c0_g1,TRINITY_DN136874_c0_g1,TRINITY_DN9262_c0_g1,TRINITY_DN84228_c0_g1,TRINITY_DN69023_c0_g1,TRINITY_DN23437_c0_g1,TRINITY_DN25988_c0_g1,TRINITY_DN9432_c0_g1,TRINITY_DN100151_c0_g1,TRINITY_DN11900_c0_g1,TRINITY_DN22648_c0_g1,TRINITY_DN102449_c0_g1,TRINITY_DN53255_c1_g1,TRINITY_DN4295_c0_g1,TRINITY_DN7472_c0_g2,TRINITY_DN49281_c0_g1,TRINITY_DN12763_c0_g1,TRINITY_DN71145_c0_g1,TRINITY_DN149490_c0_g1,TRINITY_DN3635_c5_g1,TRINITY_DN24130_c1_g1,TRINITY_DN17431_c0_g1,TRINITY_DN55309_c0_g1,TRINITY_DN73147_c0_g1,TRINITY_DN30055_c0_g1,TRINITY_DN69512_c0_g1,TRINITY_DN11540_c0_g1,TRINITY_DN98919_c0_g1,TRINITY_DN32572_c0_g1,TRINITY_DN65551_c2_g1,TRINITY_DN99303_c0_g1,TRINITY_DN41264_c0_g2,TRINITY_DN19685_c0_g1,TRINITY_DN977_c0_g2,TRINITY_DN69600_c0_g1,TRINITY_DN1370_c1_g1,TRINITY_DN80109_c0_g1,TRINITY_DN33526_c0_g1,TRINITY_DN4077_c0_g1,TRINITY_DN14041_c0_g1,TRINITY_DN8294_c0_g1,TRINITY_DN86230_c0_g1,TRINITY_DN89765_c0_g1,TRINITY_DN5988_c0_g1,TRINITY_DN27606_c0_g1,TRINITY_DN39754_c0_g2,TRINITY_DN22756_c0_g1,TRINITY_DN97965_c0_g2,TRINITY_DN43713_c0_g1,TRINITY_DN2632_c1_g2,TRINITY_DN171680_c0_g1,TRINITY_DN121879_c0_g1,TRINITY_DN33012_c0_g1,TRINITY_DN1319_c0_g2,TRINITY_DN45953_c0_g1,TRINITY_DN2094_c0_g2,TRINITY_DN29337_c0_g1,TRINITY_DN606_c6_g1,TRINITY_DN2366_c4_g1,TRINITY_DN26488_c0_g1,TRINITY_DN45029_c0_g1,TRINITY_DN8647_c0_g2,TRINITY_DN48545_c1_g1,TRINITY_DN2920_c0_g1,TRINITY_DN17489_c2_g1,TRINITY_DN15619_c1_g2,TRINITY_DN13583_c0_g2,TRINITY_DN17043_c0_g2,TRINITY_DN48215_c0_g2,TRINITY_DN2466_c0_g2,TRINITY_DN135703_c0_g1,TRINITY_DN45126_c0_g1,TRINITY_DN23814_c0_g1,TRINITY_DN18376_c0_g1,TRINITY_DN64394_c1_g1,TRINITY_DN127151_c1_g1,TRINITY_DN46456_c0_g1,TRINITY_DN3527_c1_g1,TRINITY_DN3930_c0_g2,TRINITY_DN33848_c1_g1,TRINITY_DN79671_c0_g1,TRINITY_DN623_c0_g1,TRINITY_DN49727_c0_g1,TRINITY_DN10301_c0_g1,TRINITY_DN13781_c0_g2,TRINITY_DN3961_c1_g1,TRINITY_DN149699_c0_g2,TRINITY_DN84655_c0_g3,TRINITY_DN112701_c0_g1,TRINITY_DN8036_c0_g1,TRINITY_DN17465_c0_g1,TRINITY_DN5827_c0_g1,TRINITY_DN66723_c0_g2,TRINITY_DN10138_c0_g1,TRINITY_DN115476_c0_g1,TRINITY_DN22067_c0_g1,TRINITY_DN114938_c0_g1,TRINITY_DN172040_c0_g1,TRINITY_DN110142_c0_g1,TRINITY_DN42656_c0_g1,TRINITY_DN8707_c0_g1,TRINITY_DN952_c1_g1,TRINITY_DN7987_c0_g2,TRINITY_DN39625_c0_g2,TRINITY_DN45123_c0_g1,TRINITY_DN10340_c1_g1,TRINITY_DN43294_c0_g4,TRINITY_DN166211_c2_g1,TRINITY_DN10699_c0_g1,TRINITY_DN2754_c0_g1,TRINITY_DN2308_c0_g1,TRINITY_DN83469_c0_g2,TRINITY_DN64717_c0_g2,TRINITY_DN9592_c0_g1,TRINITY_DN31285_c0_g1,TRINITY_DN22391_c1_g1,TRINITY_DN76480_c0_g2,TRINITY_DN21461_c0_g1,TRINITY_DN1979_c1_g1,TRINITY_DN24388_c0_g1,TRINITY_DN24223_c0_g1,TRINITY_DN1910_c0_g2,TRINITY_DN26705_c0_g1,TRINITY_DN96676_c0_g1,TRINITY_DN96874_c0_g1,TRINITY_DN15890_c0_g1,TRINITY_DN1102_c0_g1,TRINITY_DN162035_c0_g1,TRINITY_DN63171_c0_g1,TRINITY_DN26541_c0_g2,TRINITY_DN58948_c0_g1,TRINITY_DN48079_c0_g2,TRINITY_DN15426_c1_g1,TRINITY_DN75934_c0_g3,TRINITY_DN63324_c0_g2,TRINITY_DN62970_c0_g1,TRINITY_DN31108_c0_g1,TRINITY_DN81014_c0_g1,TRINITY_DN45263_c0_g2,TRINITY_DN24697_c0_g1,TRINITY_DN2527_c0_g1,TRINITY_DN40214_c0_g1,TRINITY_DN117117_c0_g1,TRINITY_DN10842_c0_g1,TRINITY_DN69687_c0_g1,TRINITY_DN1975_c2_g1,TRINITY_DN8638_c0_g1,TRINITY_DN5278_c0_g1,TRINITY_DN101_c0_g1,TRINITY_DN166219_c0_g1,TRINITY_DN18510_c0_g1,TRINITY_DN10909_c0_g1,TRINITY_DN29856_c0_g1,TRINITY_DN34983_c0_g1,TRINITY_DN18000_c0_g1,TRINITY_DN13239_c0_g1,TRINITY_DN53846_c0_g1,TRINITY_DN6321_c1_g1,TRINITY_DN56609_c0_g1,TRINITY_DN19664_c0_g1,TRINITY_DN56340_c0_g2,TRINITY_DN49610_c1_g1,TRINITY_DN9939_c0_g1,TRINITY_DN1458_c3_g2,TRINITY_DN695_c1_g1,TRINITY_DN23927_c0_g1,TRINITY_DN128442_c0_g1,TRINITY_DN3234_c0_g1,TRINITY_DN179512_c0_g1,TRINITY_DN303_c0_g1,TRINITY_DN9731_c0_g1,TRINITY_DN822_c0_g1,TRINITY_DN4129_c0_g1,TRINITY_DN8009_c0_g1,TRINITY_DN74035_c0_g1,TRINITY_DN28534_c0_g1,TRINITY_DN6026_c0_g1,TRINITY_DN83560_c0_g1,TRINITY_DN108686_c0_g1,TRINITY_DN47177_c0_g1,TRINITY_DN17921_c0_g1,TRINITY_DN5672_c0_g2,TRINITY_DN129604_c0_g2,TRINITY_DN4832_c0_g2,TRINITY_DN1517_c0_g2,TRINITY_DN76052_c0_g1,TRINITY_DN7836_c0_g2,TRINITY_DN11498_c0_g1,TRINITY_DN2741_c1_g2,TRINITY_DN36456_c0_g2,TRINITY_DN72783_c0_g1,TRINITY_DN3464_c0_g1,TRINITY_DN15143_c0_g1,TRINITY_DN10052_c0_g1,TRINITY_DN8184_c0_g1,TRINITY_DN158454_c0_g1,TRINITY_DN17782_c0_g1,TRINITY_DN4882_c2_g1,TRINITY_DN15183_c0_g1,TRINITY_DN783_c1_g1,TRINITY_DN12575_c0_g1,TRINITY_DN28309_c0_g1,TRINITY_DN36027_c0_g1,TRINITY_DN14738_c0_g1,TRINITY_DN53134_c0_g2,TRINITY_DN123483_c0_g1,TRINITY_DN17285_c1_g2,TRINITY_DN9349_c0_g1,TRINITY_DN55541_c0_g1,TRINITY_DN27996_c0_g1,TRINITY_DN15008_c1_g1,TRINITY_DN4635_c0_g1,TRINITY_DN3238_c0_g1,TRINITY_DN34013_c0_g1,TRINITY_DN10589_c0_g1,TRINITY_DN73421_c0_g1,TRINITY_DN91908_c1_g1,TRINITY_DN4185_c0_g1,TRINITY_DN17151_c0_g1,TRINITY_DN50041_c0_g1,TRINITY_DN295_c0_g1,TRINITY_DN59427_c1_g</t>
  </si>
  <si>
    <t>GO:0005198</t>
  </si>
  <si>
    <t>structural molecule activity</t>
  </si>
  <si>
    <t>TRINITY_DN186365_c0_g1,TRINITY_DN73778_c0_g2,TRINITY_DN11131_c0_g2,TRINITY_DN85696_c1_g1,TRINITY_DN2233_c0_g1,TRINITY_DN5526_c0_g1,TRINITY_DN88757_c0_g1,TRINITY_DN393_c1_g1,TRINITY_DN40255_c0_g1,TRINITY_DN32150_c0_g1,TRINITY_DN56529_c0_g1,TRINITY_DN6554_c0_g1,TRINITY_DN18073_c0_g1,TRINITY_DN17854_c0_g1,TRINITY_DN63286_c0_g1,TRINITY_DN60430_c0_g1,TRINITY_DN2481_c0_g1,TRINITY_DN12706_c0_g1,TRINITY_DN52847_c0_g1,TRINITY_DN54152_c0_g1,TRINITY_DN188833_c0_g1,TRINITY_DN50787_c0_g1,TRINITY_DN70851_c0_g2,TRINITY_DN18197_c0_g1,TRINITY_DN175333_c0_g1,TRINITY_DN17006_c0_g1,TRINITY_DN47876_c1_g1,TRINITY_DN27039_c0_g1,TRINITY_DN180695_c0_g1,TRINITY_DN55369_c0_g1,TRINITY_DN17516_c0_g1,TRINITY_DN40390_c1_g1,TRINITY_DN2969_c1_g1,TRINITY_DN31088_c0_g1,TRINITY_DN3793_c0_g1,TRINITY_DN58608_c1_g1,TRINITY_DN9008_c0_g1,TRINITY_DN147482_c0_g1,TRINITY_DN4459_c0_g1,TRINITY_DN34739_c0_g1,TRINITY_DN12303_c1_g1,TRINITY_DN147326_c0_g1,TRINITY_DN122680_c0_g1,TRINITY_DN63046_c0_g1,TRINITY_DN5598_c4_g1,TRINITY_DN60392_c0_g1,TRINITY_DN3100_c0_g1,TRINITY_DN35184_c1_g1,TRINITY_DN12337_c0_g1,TRINITY_DN146103_c0_g1,TRINITY_DN42286_c0_g2,TRINITY_DN1868_c0_g1,TRINITY_DN157863_c0_g1,TRINITY_DN5548_c0_g1,TRINITY_DN185990_c0_g1,TRINITY_DN18911_c2_g2,TRINITY_DN13571_c0_g1,TRINITY_DN38121_c0_g1,TRINITY_DN56857_c1_g1,TRINITY_DN8938_c0_g1,TRINITY_DN14528_c0_g1,TRINITY_DN16012_c0_g1,TRINITY_DN83579_c0_g1,TRINITY_DN12468_c0_g1,TRINITY_DN143929_c0_g1,TRINITY_DN12395_c0_g1,TRINITY_DN49059_c0_g1,TRINITY_DN179315_c0_g1,TRINITY_DN729_c1_g1,TRINITY_DN41795_c0_g1,TRINITY_DN44440_c0_g1,TRINITY_DN98765_c0_g1,TRINITY_DN1958_c0_g1,TRINITY_DN88302_c1_g1,TRINITY_DN597_c3_g1,TRINITY_DN186570_c0_g1,TRINITY_DN9313_c1_g1,TRINITY_DN2386_c0_g2,TRINITY_DN60430_c0_g3,TRINITY_DN7530_c0_g1,TRINITY_DN38904_c0_g1,TRINITY_DN17691_c0_g1,TRINITY_DN83324_c0_g2,TRINITY_DN111823_c0_g1,TRINITY_DN71349_c0_g2,TRINITY_DN45675_c0_g1,TRINITY_DN77250_c0_g1,TRINITY_DN28705_c0_g1,TRINITY_DN92253_c0_g1,TRINITY_DN8945_c0_g2,TRINITY_DN71037_c0_g1,TRINITY_DN20690_c0_g1,TRINITY_DN17222_c0_g1,TRINITY_DN52555_c0_g1,TRINITY_DN24975_c1_g3,TRINITY_DN153241_c0_g1,TRINITY_DN397_c0_g1,TRINITY_DN176541_c0_g1,TRINITY_DN10112_c0_g1,TRINITY_DN14966_c0_g1,TRINITY_DN89515_c0_g1,TRINITY_DN6309_c0_g1,TRINITY_DN60820_c0_g1,TRINITY_DN11991_c0_g1,TRINITY_DN122593_c0_g2,TRINITY_DN3757_c0_g1,TRINITY_DN7831_c0_g1,TRINITY_DN9341_c1_g1,TRINITY_DN93591_c0_g1,TRINITY_DN15062_c0_g1,TRINITY_DN163183_c0_g1,TRINITY_DN88251_c0_g2,TRINITY_DN6878_c0_g1,TRINITY_DN39568_c1_g1,TRINITY_DN1350_c0_g1,TRINITY_DN1433_c0_g1,TRINITY_DN10943_c0_g1,TRINITY_DN15130_c0_g1,TRINITY_DN47385_c1_g1,TRINITY_DN26324_c0_g1,TRINITY_DN98860_c0_g1,TRINITY_DN6686_c0_g2,TRINITY_DN13522_c0_g1,TRINITY_DN55066_c0_g1,TRINITY_DN108914_c0_g1,TRINITY_DN43826_c0_g1,TRINITY_DN168389_c0_g1,TRINITY_DN83915_c0_g1,TRINITY_DN3738_c2_g1,TRINITY_DN3105_c0_g2,TRINITY_DN10951_c0_g1,TRINITY_DN33416_c0_g2,TRINITY_DN874_c0_g1,TRINITY_DN8143_c0_g1,TRINITY_DN11981_c0_g1,TRINITY_DN73509_c0_g1,TRINITY_DN44727_c0_g1,TRINITY_DN123430_c0_g1,TRINITY_DN30646_c0_g1,TRINITY_DN69410_c0_g1,TRINITY_DN6654_c1_g1,TRINITY_DN3738_c1_g2,TRINITY_DN163183_c3_g1,TRINITY_DN1001_c0_g1,TRINITY_DN20165_c0_g1,TRINITY_DN23183_c0_g1,TRINITY_DN178577_c0_g1,TRINITY_DN6441_c0_g1,TRINITY_DN22009_c0_g1,TRINITY_DN58494_c0_g1,TRINITY_DN3100_c0_g2,TRINITY_DN77985_c0_g1,TRINITY_DN84054_c0_g1,TRINITY_DN45864_c0_g1,TRINITY_DN3793_c6_g1,TRINITY_DN165398_c0_g1,TRINITY_DN353_c1_g1,TRINITY_DN10536_c0_g1,TRINITY_DN20491_c0_g1,TRINITY_DN8523_c1_g1,TRINITY_DN7003_c1_g1,TRINITY_DN553_c0_g1,TRINITY_DN45015_c0_g1,TRINITY_DN69480_c0_g1,TRINITY_DN25451_c0_g1,TRINITY_DN152465_c0_g1,TRINITY_DN52381_c0_g1,TRINITY_DN184250_c0_g1,TRINITY_DN3042_c0_g1,TRINITY_DN115205_c0_g1,TRINITY_DN62251_c1_g2,TRINITY_DN14171_c0_g1,TRINITY_DN1399_c0_g2,TRINITY_DN72517_c0_g1,TRINITY_DN98626_c0_g2,TRINITY_DN11911_c0_g1,TRINITY_DN76305_c0_g1,TRINITY_DN50351_c0_g1,TRINITY_DN77549_c0_g1,TRINITY_DN65069_c0_g1,TRINITY_DN65513_c0_g1,TRINITY_DN116253_c0_g1,TRINITY_DN56704_c0_g1,TRINITY_DN13008_c0_g1,TRINITY_DN41_c1_g1,TRINITY_DN48406_c0_g1,TRINITY_DN30383_c1_g1,TRINITY_DN24227_c0_g1,TRINITY_DN2386_c0_g1,TRINITY_DN25198_c0_g1,TRINITY_DN33142_c0_g1,TRINITY_DN472_c1_g1,TRINITY_DN10743_c0_g1,TRINITY_DN88391_c0_g1,TRINITY_DN21579_c0_g1,TRINITY_DN46786_c0_g1,TRINITY_DN24332_c0_g1,TRINITY_DN8759_c1_g1,TRINITY_DN38186_c1_g3,TRINITY_DN14939_c0_g1,TRINITY_DN58955_c0_g1,TRINITY_DN71564_c0_g1,TRINITY_DN28772_c0_g1,TRINITY_DN10678_c1_g2,TRINITY_DN14404_c0_g1,TRINITY_DN59730_c0_g1,TRINITY_DN46031_c0_g1,TRINITY_DN170788_c0_g1,TRINITY_DN30765_c0_g1,TRINITY_DN51391_c0_g1,TRINITY_DN112610_c0_g1,TRINITY_DN191405_c0_g1,TRINITY_DN16498_c0_g1,TRINITY_DN11020_c0_g1,TRINITY_DN50859_c0_g1,TRINITY_DN84016_c0_g1,TRINITY_DN53559_c0_g1,TRINITY_DN141964_c1_g1,TRINITY_DN40940_c0_g1,TRINITY_DN9492_c0_g1,TRINITY_DN833_c0_g1,TRINITY_DN34547_c0_g1,TRINITY_DN18527_c0_g1,TRINITY_DN43469_c0_g1,TRINITY_DN24662_c0_g1,TRINITY_DN50131_c0_g1,TRINITY_DN54130_c0_g1,TRINITY_DN21202_c0_g1,TRINITY_DN32948_c0_g1,TRINITY_DN3105_c0_g1,TRINITY_DN4906_c0_g1,TRINITY_DN35688_c0_g1,TRINITY_DN1872_c3_g3,TRINITY_DN30819_c0_g2,TRINITY_DN9923_c0_g1,TRINITY_DN46897_c0_g2,TRINITY_DN123046_c0_g2,TRINITY_DN33077_c2_g1,TRINITY_DN36710_c0_g1,TRINITY_DN47_c1_g1,TRINITY_DN76743_c0_g1,TRINITY_DN100941_c0_g1,TRINITY_DN3083_c0_g1,TRINITY_DN35159_c0_g1,TRINITY_DN30004_c0_g1,TRINITY_DN1397_c0_g1,TRINITY_DN3920_c0_g1,TRINITY_DN18676_c0_g1,TRINITY_DN75985_c0_g3,TRINITY_DN66699_c0_g1,TRINITY_DN48575_c0_g1,TRINITY_DN871_c2_g1,TRINITY_DN13786_c0_g1,TRINITY_DN120929_c0_g1,TRINITY_DN10483_c0_g2,TRINITY_DN1965_c0_g1,TRINITY_DN3374_c0_g1,TRINITY_DN77136_c0_g1,TRINITY_DN11778_c0_g1,TRINITY_DN30025_c0_g1,TRINITY_DN10973_c0_g1,TRINITY_DN61792_c0_g2,TRINITY_DN28893_c0_g2,TRINITY_DN3024_c0_g1,TRINITY_DN41738_c0_g2,TRINITY_DN28090_c0_g1,TRINITY_DN58742_c0_g1,TRINITY_DN34051_c0_g2,TRINITY_DN12964_c0_g2,TRINITY_DN58655_c0_g1,TRINITY_DN114103_c1_g1,TRINITY_DN73990_c0_g1,TRINITY_DN13382_c0_g1,TRINITY_DN46164_c0_g1,TRINITY_DN8062_c0_g1,TRINITY_DN75985_c0_g1,TRINITY_DN4685_c0_g1,TRINITY_DN22204_c0_g2,TRINITY_DN11733_c0_g1,TRINITY_DN78575_c0_g1,TRINITY_DN58860_c1_g1,TRINITY_DN130079_c0_g1,TRINITY_DN10299_c1_g1,TRINITY_DN99714_c0_g1,TRINITY_DN60319_c0_g1,TRINITY_DN24682_c0_g2,TRINITY_DN59199_c0_g2,TRINITY_DN19244_c0_g1,TRINITY_DN3560_c0_g1,TRINITY_DN25043_c0_g2,TRINITY_DN2148_c0_g1,TRINITY_DN17159_c0_g1,TRINITY_DN19195_c0_g1,TRINITY_DN26016_c0_g1,TRINITY_DN120_c0_g1,TRINITY_DN84571_c0_g1,TRINITY_DN40151_c0_g1,TRINITY_DN98121_c0_g1,TRINITY_DN12988_c0_g1,TRINITY_DN93321_c0_g1,TRINITY_DN22496_c0_g1,TRINITY_DN90683_c0_g1,TRINITY_DN2694_c0_g1,TRINITY_DN1496_c10_g1,TRINITY_DN128881_c0_g1,TRINITY_DN40265_c1_g1,TRINITY_DN17152_c0_g1,TRINITY_DN58068_c0_g1,TRINITY_DN181263_c0_g1,TRINITY_DN139381_c0_g1,TRINITY_DN11604_c0_g1,TRINITY_DN2690_c0_g1,TRINITY_DN45221_c0_g1,TRINITY_DN23864_c0_g1,TRINITY_DN133281_c0_g1,TRINITY_DN36245_c0_g1,TRINITY_DN20870_c0_g1,TRINITY_DN23007_c0_g1,TRINITY_DN59789_c0_g1,TRINITY_DN67368_c0_g1,TRINITY_DN958_c0_g1,TRINITY_DN2765_c2_g1,TRINITY_DN61009_c0_g2,TRINITY_DN36658_c0_g2,TRINITY_DN129_c0_g3,TRINITY_DN10678_c0_g1,TRINITY_DN766_c0_g1,TRINITY_DN60296_c0_g4,TRINITY_DN15898_c0_g1,TRINITY_DN9886_c5_g1,TRINITY_DN134569_c0_g1,TRINITY_DN45138_c0_g1,TRINITY_DN179722_c0_g1,TRINITY_DN138992_c0_g1,TRINITY_DN61546_c0_g4,TRINITY_DN149330_c0_g1,TRINITY_DN15167_c0_g2,TRINITY_DN20156_c0_g1,TRINITY_DN185964_c0_g1,TRINITY_DN80354_c0_g1,TRINITY_DN58795_c0_g1,TRINITY_DN181101_c0_g1,TRINITY_DN77316_c0_g1,TRINITY_DN42097_c0_g1,TRINITY_DN89870_c0_g1,TRINITY_DN1726_c1_g1,TRINITY_DN56146_c0_g2,TRINITY_DN31121_c0_g1,TRINITY_DN50745_c0_g1,TRINITY_DN3332_c0_g1,TRINITY_DN69147_c0_g1,TRINITY_DN42054_c1_g1,TRINITY_DN13109_c0_g1,TRINITY_DN61567_c0_g1,TRINITY_DN154613_c0_g1,TRINITY_DN43162_c0_g1,TRINITY_DN539_c3_g1,TRINITY_DN19293_c0_g1,TRINITY_DN141658_c0_g1,TRINITY_DN50587_c0_g1,TRINITY_DN22411_c0_g1,TRINITY_DN2829_c1_g1,TRINITY_DN117959_c0_g1,TRINITY_DN42721_c0_g1,TRINITY_DN28259_c0_g3,TRINITY_DN9597_c0_g1,TRINITY_DN111740_c0_g1,TRINITY_DN4517_c0_g1,TRINITY_DN99190_c0_g1,TRINITY_DN23602_c0_g1,TRINITY_DN28207_c0_g1,TRINITY_DN186899_c0_g1,TRINITY_DN22249_c0_g1,TRINITY_DN41895_c0_g1,TRINITY_DN1777_c0_g1,TRINITY_DN54765_c0_g1,TRINITY_DN183532_c0_g1,TRINITY_DN163752_c0_g1,TRINITY_DN132931_c0_g1,TRINITY_DN57375_c0_g2,TRINITY_DN16285_c0_g1,TRINITY_DN3881_c0_g1,TRINITY_DN7641_c0_g3,TRINITY_DN5286_c0_g1,TRINITY_DN62251_c0_g1,TRINITY_DN195_c0_g1,TRINITY_DN189011_c0_g1,TRINITY_DN118920_c0_g1,TRINITY_DN261_c3_g1,TRINITY_DN180414_c0_g1,TRINITY_DN33914_c0_g1,TRINITY_DN175846_c0_g1,TRINITY_DN37817_c0_g2,TRINITY_DN53745_c0_g1,TRINITY_DN163183_c1_g1,TRINITY_DN9708_c0_g1,TRINITY_DN50880_c0_g1,TRINITY_DN34507_c0_g1,TRINITY_DN38876_c0_g1,TRINITY_DN163946_c0_g1,TRINITY_DN3671_c1_g1,TRINITY_DN185464_c0_g1,TRINITY_DN97437_c0_g1,TRINITY_DN16122_c0_g1,TRINITY_DN75280_c0_g1,TRINITY_DN32179_c0_g1,TRINITY_DN150327_c0_g1,TRINITY_DN46164_c1_g2,TRINITY_DN1921_c0_g2,TRINITY_DN189059_c0_g1,TRINITY_DN102446_c0_g1,TRINITY_DN191819_c0_g1,TRINITY_DN16106_c0_g1,TRINITY_DN18513_c0_g1,TRINITY_DN181458_c0_g1,TRINITY_DN19083_c0_g1,TRINITY_DN12925_c0_g1,TRINITY_DN50384_c0_g1,TRINITY_DN136131_c0_g1,TRINITY_DN152035_c0_g1,TRINITY_DN104663_c0_g1,TRINITY_DN33641_c0_g1,TRINITY_DN178765_c0_g1,TRINITY_DN83523_c0_g1,TRINITY_DN53230_c0_g1,TRINITY_DN58860_c0_g2,TRINITY_DN189341_c0_g1,TRINITY_DN12380_c0_g1,TRINITY_DN65725_c0_g1,TRINITY_DN40237_c0_g1,TRINITY_DN97399_c0_g1,TRINITY_DN26525_c0_g1,TRINITY_DN28626_c0_g1,TRINITY_DN147661_c0_g1,TRINITY_DN1171_c0_g1,TRINITY_DN142176_c0_g1,TRINITY_DN41219_c0_g1,TRINITY_DN50295_c0_g1,TRINITY_DN5474_c0_g1,TRINITY_DN44519_c0_g2,TRINITY_DN5048_c0_g1,TRINITY_DN1248_c1_g1,TRINITY_DN38383_c0_g2,TRINITY_DN51772_c0_g1,TRINITY_DN4072_c0_g1,TRINITY_DN12811_c0_g1,TRINITY_DN17112_c0_g1,TRINITY_DN6579_c0_g1,TRINITY_DN61328_c0_g1,TRINITY_DN29624_c0_g1,TRINITY_DN83747_c0_g1,TRINITY_DN7751_c1_g1,TRINITY_DN150411_c0_g1,TRINITY_DN77563_c0_g1,TRINITY_DN12544_c0_g1,TRINITY_DN32179_c0_g3,TRINITY_DN146360_c0_g1,TRINITY_DN124439_c0_g1,TRINITY_DN21705_c0_g1,TRINITY_DN46587_c1_g1,TRINITY_DN42255_c0_g1,TRINITY_DN21011_c0_g2,TRINITY_DN7390_c0_g3,TRINITY_DN3933_c1_g1,TRINITY_DN7600_c0_g1,TRINITY_DN5415_c1_g1,TRINITY_DN46815_c0_g2,TRINITY_DN33859_c0_g2,TRINITY_DN115848_c0_g1,TRINITY_DN65144_c0_g2,TRINITY_DN180083_c0_g1,TRINITY_DN2469_c0_g1,TRINITY_DN27448_c0_g1,TRINITY_DN110084_c0_g1,TRINITY_DN2824_c1_g1,TRINITY_DN73294_c1_g1,TRINITY_DN50739_c0_g1,TRINITY_DN126639_c0_g1,TRINITY_DN27802_c0_g1,TRINITY_DN63974_c0_g1,TRINITY_DN54695_c0_g2,TRINITY_DN99304_c1_g1,TRINITY_DN56694_c0_g1,TRINITY_DN49826_c0_g1,TRINITY_DN65379_c0_g1,TRINITY_DN22779_c0_g1,TRINITY_DN21478_c0_g1,TRINITY_DN114103_c0_g1,TRINITY_DN5140_c0_g1,TRINITY_DN28446_c0_g1,TRINITY_DN14530_c0_g1,TRINITY_DN42286_c1_g1,TRINITY_DN85945_c0_g1,TRINITY_DN7658_c0_g1,TRINITY_DN46896_c0_g1,TRINITY_DN29687_c0_g1,TRINITY_DN871_c1_g2,TRINITY_DN181454_c0_g1,TRINITY_DN161543_c0_g1,TRINITY_DN11765_c0_g1,TRINITY_DN3729_c0_g1,TRINITY_DN16630_c0_g1,TRINITY_DN15704_c0_g1,TRINITY_DN23323_c2_g1,TRINITY_DN25977_c0_g1,TRINITY_DN4396_c0_g1,TRINITY_DN51955_c0_g1,TRINITY_DN44153_c0_g2,TRINITY_DN107763_c0_g1,TRINITY_DN3108_c0_g1,TRINITY_DN3890_c0_g1,TRINITY_DN37423_c0_g1,TRINITY_DN126411_c0_g1,TRINITY_DN21433_c0_g1,TRINITY_DN55724_c0_g1,TRINITY_DN11046_c0_g1,TRINITY_DN10969_c0_g1,TRINITY_DN23148_c0_g1,TRINITY_DN12796_c0_g1,TRINITY_DN17807_c1_g1,TRINITY_DN689_c0_g1,TRINITY_DN6434_c0_g1,TRINITY_DN182338_c0_g1,TRINITY_DN6227_c0_g1,TRINITY_DN28188_c0_g1,TRINITY_DN2055_c2_g1,TRINITY_DN110097_c0_g1,TRINITY_DN178816_c0_g1,TRINITY_DN106886_c0_g1,TRINITY_DN2483_c0_g1,TRINITY_DN9886_c5_g2,TRINITY_DN34339_c0_g2,TRINITY_DN767_c0_g1,TRINITY_DN45768_c0_g1,TRINITY_DN13846_c0_g1,TRINITY_DN21735_c0_g1,TRINITY_DN187746_c0_g1,TRINITY_DN6264_c0_g1,TRINITY_DN1726_c1_g2,TRINITY_DN127722_c0_g1,TRINITY_DN74058_c0_g1,TRINITY_DN5225_c1_g1,TRINITY_DN164084_c0_g1,TRINITY_DN2843_c3_g1,TRINITY_DN32901_c0_g1,TRINITY_DN68812_c1_g1,TRINITY_DN3812_c0_g2,TRINITY_DN26576_c0_g1,TRINITY_DN140408_c0_g1,TRINITY_DN92528_c0_g2,TRINITY_DN7963_c1_g1,TRINITY_DN21910_c0_g1,TRINITY_DN21692_c0_g1,TRINITY_DN141669_c0_g1,TRINITY_DN69046_c0_g1,TRINITY_DN78191_c0_g1,TRINITY_DN41331_c0_g1,TRINITY_DN11836_c0_g1,TRINITY_DN25885_c0_g1,TRINITY_DN34073_c1_g1,TRINITY_DN29979_c0_g1,TRINITY_DN29955_c0_g1,TRINITY_DN13421_c0_g1,TRINITY_DN134460_c1_g1,TRINITY_DN115120_c0_g1,TRINITY_DN131842_c0_g1,TRINITY_DN4640_c1_g1,TRINITY_DN48739_c0_g1,TRINITY_DN184330_c0_g1,TRINITY_DN6630_c0_g1,TRINITY_DN71349_c2_g1,TRINITY_DN23535_c0_g1,TRINITY_DN122148_c1_g1,TRINITY_DN403_c0_g1,TRINITY_DN184575_c0_g1,TRINITY_DN61546_c0_g5,TRINITY_DN14427_c0_g1,TRINITY_DN66959_c0_g1,TRINITY_DN37731_c0_g1,TRINITY_DN1088_c0_g1,TRINITY_DN168804_c0_g1,TRINITY_DN145028_c0_g1,TRINITY_DN55351_c0_g1,TRINITY_DN19290_c1_g1,TRINITY_DN174555_c0_g1,TRINITY_DN88507_c0_g1,TRINITY_DN166126_c1_g1,TRINITY_DN122443_c0_g1,TRINITY_DN13060_c0_g1,TRINITY_DN13440_c0_g1,TRINITY_DN71612_c0_g1,TRINITY_DN38694_c0_g1,TRINITY_DN180418_c0_g1,TRINITY_DN56479_c0_g1,TRINITY_DN6979_c0_g1,TRINITY_DN71349_c1_g1,TRINITY_DN7623_c0_g1,TRINITY_DN66730_c0_g1,TRINITY_DN19904_c0_g1,TRINITY_DN186946_c0_g1,TRINITY_DN113189_c0_g1,TRINITY_DN38570_c2_g1,TRINITY_DN10153_c2_g1,TRINITY_DN29282_c0_g1,TRINITY_DN180416_c0_g1,TRINITY_DN51346_c0_g1,TRINITY_DN184635_c0_g1,TRINITY_DN166349_c0_g1,TRINITY_DN63166_c0_g1,TRINITY_DN105316_c0_g1,TRINITY_DN410_c2_g2,TRINITY_DN1832_c7_g1,TRINITY_DN152048_c0_g1,TRINITY_DN61073_c0_g1,TRINITY_DN53015_c0_g1,TRINITY_DN355_c0_g1,TRINITY_DN123453_c0_g1,TRINITY_DN2182_c0_g1,TRINITY_DN24777_c1_g1,TRINITY_DN94532_c0_g1,TRINITY_DN160974_c1_g1,TRINITY_DN47385_c0_g2,TRINITY_DN10053_c0_g1,TRINITY_DN15342_c0_g1,TRINITY_DN10078_c0_g1,TRINITY_DN97931_c0_g1,TRINITY_DN410_c4_g1,TRINITY_DN10139_c0_g1,TRINITY_DN171778_c0_g1,TRINITY_DN1155_c0_g1,TRINITY_DN71687_c0_g1,TRINITY_DN17913_c0_g1,TRINITY_DN191441_c0_g1,TRINITY_DN65146_c0_g1,TRINITY_DN46897_c0_g1,TRINITY_DN184658_c0_g1,TRINITY_DN48516_c0_g1,TRINITY_DN58991_c0_g1,TRINITY_DN35830_c0_g1,TRINITY_DN6695_c0_g2,TRINITY_DN39912_c0_g3,TRINITY_DN4164_c0_g1,TRINITY_DN25389_c0_g1,TRINITY_DN76245_c0_g1,TRINITY_DN12811_c5_g1,TRINITY_DN27448_c1_g1,TRINITY_DN78816_c0_g1,TRINITY_DN35866_c0_g1,TRINITY_DN58876_c0_g1,TRINITY_DN99297_c0_g1,TRINITY_DN42336_c0_g2,TRINITY_DN58744_c0_g1,TRINITY_DN2133_c1_g1,TRINITY_DN61997_c0_g1,TRINITY_DN2544_c2_g1,TRINITY_DN6114_c0_g1,TRINITY_DN85095_c1_g1,TRINITY_DN106528_c0_g1,TRINITY_DN78678_c0_g1,TRINITY_DN3793_c1_g1,TRINITY_DN90073_c0_g2,TRINITY_DN6265_c2_g1,TRINITY_DN22934_c0_g1,TRINITY_DN66603_c0_g1,TRINITY_DN31055_c0_g1,TRINITY_DN41_c0_g2,TRINITY_DN2279_c0_g1,TRINITY_DN10785_c0_g1,TRINITY_DN3737_c0_g1,TRINITY_DN179789_c0_g1,TRINITY_DN143646_c0_g1,TRINITY_DN34916_c0_g1,TRINITY_DN18451_c0_g1,TRINITY_DN27008_c0_g1,TRINITY_DN16620_c0_g1,TRINITY_DN187241_c0_g1,TRINITY_DN100967_c0_g1,TRINITY_DN179453_c0_g1,TRINITY_DN59199_c0_g1,TRINITY_DN122593_c0_g1,TRINITY_DN124231_c0_g2,TRINITY_DN171695_c0_g1,TRINITY_DN40011_c0_g1,TRINITY_DN25043_c0_g1,TRINITY_DN13329_c0_g1,TRINITY_DN16627_c0_g1,TRINITY_DN414_c1_g1,TRINITY_DN44024_c0_g3,TRINITY_DN36798_c0_g1,TRINITY_DN102467_c0_g1,TRINITY_DN85579_c1_g1,TRINITY_DN66159_c0_g1,TRINITY_DN9945_c0_g1,TRINITY_DN4095_c0_g1,TRINITY_DN78674_c0_g1,TRINITY_DN192697_c0_g1,TRINITY_DN73762_c0_g1,TRINITY_DN35830_c0_g3,TRINITY_DN15479_c0_g2,TRINITY_DN89479_c0_g1,TRINITY_DN10492_c1_g1,TRINITY_DN44697_c0_g1,TRINITY_DN28684_c0_g1,TRINITY_DN91532_c0_g1,TRINITY_DN113702_c0_g1,TRINITY_DN22485_c0_g1,TRINITY_DN34051_c0_g1,TRINITY_DN46890_c0_g1,TRINITY_DN16597_c1_g1,TRINITY_DN66804_c0_g1,TRINITY_DN37713_c1_g1,TRINITY_DN49168_c0_g1,TRINITY_DN4644_c0_g1,TRINITY_DN46164_c0_g2,TRINITY_DN173586_c0_g1,TRINITY_DN39912_c0_g1,TRINITY_DN14083_c0_g1,TRINITY_DN29946_c0_g1,TRINITY_DN75985_c0_g2,TRINITY_DN55172_c0_g1,TRINITY_DN62251_c1_g1,TRINITY_DN135406_c0_g1,TRINITY_DN151434_c0_g1,TRINITY_DN3011_c3_g1,TRINITY_DN98626_c0_g1,TRINITY_DN111225_c0_g1,TRINITY_DN21177_c0_g1,TRINITY_DN20610_c0_g2,TRINITY_DN1211_c0_g1,TRINITY_DN38876_c1_g1,TRINITY_DN82145_c0_g1,TRINITY_DN14402_c0_g1,TRINITY_DN22814_c0_g1,TRINITY_DN51809_c1_g1,TRINITY_DN74396_c0_g1,TRINITY_DN106105_c0_g1,TRINITY_DN180506_c0_g1,TRINITY_DN13348_c0_g1,TRINITY_DN161908_c1_g1,TRINITY_DN16933_c0_g1,TRINITY_DN53030_c2_g1,TRINITY_DN66720_c0_g3,TRINITY_DN190951_c0_g1,TRINITY_DN12670_c0_g1,TRINITY_DN37240_c0_g1,TRINITY_DN26232_c0_g1,TRINITY_DN28207_c1_g1,TRINITY_DN15134_c0_g1,TRINITY_DN84052_c0_g1,TRINITY_DN20027_c0_g1,TRINITY_DN3408_c0_g1,TRINITY_DN9986_c0_g1,TRINITY_DN92268_c0_g1,TRINITY_DN75586_c1_g2,TRINITY_DN5414_c0_g1,TRINITY_DN18324_c0_g2,TRINITY_DN28259_c1_g1,TRINITY_DN15863_c0_g1,TRINITY_DN2890_c0_g1,TRINITY_DN56784_c1_g1,TRINITY_DN4640_c1_g3,TRINITY_DN42097_c1_g1,TRINITY_DN1826_c0_g1,TRINITY_DN17844_c1_g1,TRINITY_DN55523_c1_g1,TRINITY_DN45803_c0_g1,TRINITY_DN66720_c0_g1,TRINITY_DN10535_c0_g1,TRINITY_DN47776_c0_g1,TRINITY_DN192919_c0_g1,TRINITY_DN161028_c0_g1,TRINITY_DN30795_c0_g1,TRINITY_DN15837_c0_g1,TRINITY_DN77387_c0_g1,TRINITY_DN188677_c0_g1,TRINITY_DN8324_c0_g2,TRINITY_DN7568_c0_g1,TRINITY_DN97800_c0_g1,TRINITY_DN931_c0_g1,TRINITY_DN188521_c0_g1,TRINITY_DN232_c0_g1,TRINITY_DN168115_c0_g1,TRINITY_DN3738_c0_g2,TRINITY_DN10678_c1_g1,TRINITY_DN33044_c1_g1,TRINITY_DN42514_c0_g1,TRINITY_DN10564_c0_g1,TRINITY_DN43622_c0_g1,TRINITY_DN64293_c0_g1,TRINITY_DN18775_c0_g1,TRINITY_DN74905_c0_g1,TRINITY_DN5060_c0_g1,TRINITY_DN62240_c0_g1,TRINITY_DN187439_c0_g1,TRINITY_DN189202_c0_g1,TRINITY_DN125340_c0_g1,TRINITY_DN4380_c3_g2,TRINITY_DN38133_c0_g1,TRINITY_DN18416_c0_g1,TRINITY_DN6848_c0_g1,TRINITY_DN871_c1_g1,TRINITY_DN2327_c3_g1,TRINITY_DN7823_c0_g1,TRINITY_DN181131_c0_g1,TRINITY_DN86064_c0_g1,TRINITY_DN19780_c0_g1,TRINITY_DN3539_c0_g1,TRINITY_DN36945_c1_g1,TRINITY_DN73948_c0_g1,TRINITY_DN153612_c0_g1,TRINITY_DN14121_c0_g1,TRINITY_DN175398_c0_g1,TRINITY_DN103568_c0_g1,TRINITY_DN42560_c0_g1,TRINITY_DN49397_c0_g1,TRINITY_DN43159_c0_g1,TRINITY_DN68230_c0_g1,TRINITY_DN66206_c0_g1,TRINITY_DN20098_c0_g1,TRINITY_DN46164_c1_g4,TRINITY_DN19274_c0_g2,TRINITY_DN27407_c0_g1,TRINITY_DN59713_c0_g1,TRINITY_DN112261_c0_g1,TRINITY_DN27273_c0_g1,TRINITY_DN3793_c2_g1,TRINITY_DN17365_c0_g1,TRINITY_DN87020_c0_g1,TRINITY_DN6731_c0_g1,TRINITY_DN18542_c0_g1,TRINITY_DN67433_c0_g1,TRINITY_DN8618_c0_g1,TRINITY_DN128344_c0_g2,TRINITY_DN188627_c0_g1,TRINITY_DN42086_c0_g1,TRINITY_DN17224_c0_g1,TRINITY_DN50033_c0_g1,TRINITY_DN64046_c0_g1,TRINITY_DN167163_c0_g1,TRINITY_DN15028_c0_g1,TRINITY_DN3469_c0_g1,TRINITY_DN22931_c0_g1,TRINITY_DN69919_c0_g1,TRINITY_DN38570_c0_g1,TRINITY_DN91420_c0_g1,TRINITY_DN14811_c0_g1,TRINITY_DN23166_c0_g1,TRINITY_DN77725_c0_g1,TRINITY_DN65869_c1_g1,TRINITY_DN153267_c0_g1,TRINITY_DN160_c0_g1,TRINITY_DN14387_c0_g1,TRINITY_DN35532_c0_g1,TRINITY_DN23464_c0_g1,TRINITY_DN8353_c0_g1,TRINITY_DN10778_c1_g1,TRINITY_DN191333_c0_g1,TRINITY_DN40390_c1_g2,TRINITY_DN84840_c0_g1,TRINITY_DN2961_c0_g1,TRINITY_DN3835_c0_g1,TRINITY_DN44491_c0_g1,TRINITY_DN42286_c0_g3,TRINITY_DN9492_c1_g1,TRINITY_DN20501_c0_g1,TRINITY_DN25400_c0_g1,TRINITY_DN28513_c0_g1,TRINITY_DN73778_c0_g1,TRINITY_DN13732_c0_g1,TRINITY_DN52783_c0_g1,TRINITY_DN93879_c0_g1,TRINITY_DN181818_c0_g1,TRINITY_DN69183_c0_g1,TRINITY_DN65061_c0_g1,TRINITY_DN8324_c0_g1,TRINITY_DN166446_c0_g1,TRINITY_DN3738_c0_g1,TRINITY_DN51204_c0_g1,TRINITY_DN7962_c5_g1,TRINITY_DN54664_c0_g1,TRINITY_DN65379_c2_g1,TRINITY_DN16107_c0_g1,TRINITY_DN29331_c2_g1,TRINITY_DN12228_c0_g1,TRINITY_DN172627_c0_g1,TRINITY_DN96918_c0_g1,TRINITY_DN25387_c0_g1,TRINITY_DN35068_c0_g1,TRINITY_DN57349_c0_g1,TRINITY_DN73851_c0_g1,TRINITY_DN410_c4_g2,TRINITY_DN190780_c0_g1,TRINITY_DN5528_c0_g1,TRINITY_DN2680_c1_g1,TRINITY_DN14608_c0_g1,TRINITY_DN175_c1_g1,TRINITY_DN101807_c0_g1,TRINITY_DN97994_c0_g2,TRINITY_DN82688_c0_g1,TRINITY_DN13227_c1_g1,TRINITY_DN94_c2_g1,TRINITY_DN80128_c0_g1,TRINITY_DN101338_c0_g1,TRINITY_DN47520_c0_g1,TRINITY_DN69961_c0_g1,TRINITY_DN50091_c0_g1,TRINITY_DN63847_c0_g1,TRINITY_DN142379_c0_g1,TRINITY_DN27529_c0_g1,TRINITY_DN191242_c0_g1,TRINITY_DN110286_c0_g1,TRINITY_DN130613_c0_g1,TRINITY_DN21544_c0_g1,TRINITY_DN15222_c0_g2,TRINITY_DN55954_c0_g1,TRINITY_DN100112_c0_g1,TRINITY_DN147781_c0_g1,TRINITY_DN128634_c0_g1,TRINITY_DN10480_c1_g1,TRINITY_DN99304_c0_g1,TRINITY_DN104363_c0_g1,TRINITY_DN150419_c0_g1,TRINITY_DN24507_c0_g1,TRINITY_DN24068_c0_g1,TRINITY_DN50739_c1_g1,TRINITY_DN172646_c0_g1,TRINITY_DN8024_c0_g1,TRINITY_DN119252_c0_g1,TRINITY_DN1429_c0_g2,TRINITY_DN72485_c0_g1,TRINITY_DN42286_c0_g1,TRINITY_DN22372_c0_g1,TRINITY_DN98709_c0_g1,TRINITY_DN9636_c0_g1,TRINITY_DN10267_c5_g1,TRINITY_DN3945_c0_g1,TRINITY_DN13842_c0_g1,TRINITY_DN17448_c0_g1,TRINITY_DN183877_c0_g1,TRINITY_DN74035_c0_g1,TRINITY_DN134845_c0_g1,TRINITY_DN22779_c1_g1,TRINITY_DN102277_c0_g1,TRINITY_DN61666_c0_g1,TRINITY_DN153334_c0_g1,TRINITY_DN16738_c0_g1,TRINITY_DN4406_c0_g2,TRINITY_DN56338_c0_g1,TRINITY_DN5304_c0_g2,TRINITY_DN5925_c0_g1,TRINITY_DN61127_c0_g1,TRINITY_DN40822_c0_g1,TRINITY_DN101203_c0_g1,TRINITY_DN38622_c0_g2,TRINITY_DN15590_c0_g1,TRINITY_DN186998_c0_g1,TRINITY_DN11449_c1_g1,TRINITY_DN5736_c0_g1,TRINITY_DN5990_c0_g1,TRINITY_DN729_c0_g1,TRINITY_DN13440_c0_g2,TRINITY_DN47309_c0_g1,TRINITY_DN178924_c0_g1,TRINITY_DN33373_c0_g1,TRINITY_DN83915_c1_g1,TRINITY_DN57298_c0_g1,TRINITY_DN48276_c0_g1,TRINITY_DN178808_c0_g1,TRINITY_DN117203_c0_g2,TRINITY_DN155323_c0_g1,TRINITY_DN36829_c0_g1,TRINITY_DN43034_c0_g1,TRINITY_DN3460_c0_g1,TRINITY_DN92215_c0_g1,TRINITY_DN32737_c0_g1,TRINITY_DN34139_c0_g1,TRINITY_DN84351_c0_g1,TRINITY_DN1928_c1_g1,TRINITY_DN45109_c0_g1,TRINITY_DN393_c1_g2,TRINITY_DN53321_c0_g1,TRINITY_DN20613_c0_g1,TRINITY_DN59236_c0_g1,TRINITY_DN57936_c0_g1,TRINITY_DN24388_c0_g1,TRINITY_DN189542_c0_g1,TRINITY_DN58273_c0_g1,TRINITY_DN53015_c0_g2,TRINITY_DN53701_c0_g1,TRINITY_DN119854_c0_g1,TRINITY_DN5140_c1_g2,TRINITY_DN20853_c0_g1,TRINITY_DN188668_c0_g1,TRINITY_DN21694_c0_g1,TRINITY_DN3153_c2_g1,TRINITY_DN84017_c0_g1,TRINITY_DN47385_c0_g1,TRINITY_DN104984_c0_g1,TRINITY_DN25014_c0_g1,TRINITY_DN2288_c0_g1,TRINITY_DN44930_c0_g1,TRINITY_DN59267_c0_g1,TRINITY_DN2453_c2_g1,TRINITY_DN23030_c0_g2,TRINITY_DN4252_c1_g1,TRINITY_DN12030_c0_g1,TRINITY_DN65153_c0_g1,TRINITY_DN36112_c0_g1,TRINITY_DN10079_c0_g1,TRINITY_DN20164_c0_g1,TRINITY_DN45816_c0_g1,TRINITY_DN183459_c0_g1,TRINITY_DN7468_c1_g2,TRINITY_DN18970_c0_g1,TRINITY_DN153066_c0_g1,TRINITY_DN43850_c2_g1,TRINITY_DN81355_c0_g1,TRINITY_DN52618_c0_g1,TRINITY_DN18999_c0_g1,TRINITY_DN74379_c0_g2,TRINITY_DN10886_c0_g2,TRINITY_DN88094_c0_g1,TRINITY_DN49107_c0_g1,TRINITY_DN49662_c0_g1,TRINITY_DN87776_c0_g1,TRINITY_DN25435_c0_g1,TRINITY_DN1572_c0_g1,TRINITY_DN74505_c0_g1,TRINITY_DN30823_c0_g1,TRINITY_DN43400_c0_g1,TRINITY_DN101099_c0_g1,TRINITY_DN64744_c0_g1,TRINITY_DN88302_c0_g1,TRINITY_DN28170_c0_g1,TRINITY_DN46164_c3_g1,TRINITY_DN129_c0_g2,TRINITY_DN142210_c0_g1,TRINITY_DN1345_c0_g1,TRINITY_DN193338_c0_g1,TRINITY_DN63046_c1_g1,TRINITY_DN39906_c2_g1,TRINITY_DN397_c0_g2,TRINITY_DN19669_c1_g1,TRINITY_DN49899_c1_g1,TRINITY_DN12547_c0_g1,TRINITY_DN94294_c0_g1,TRINITY_DN12202_c0_g1,TRINITY_DN5498_c2_g1,TRINITY_DN13414_c0_g1,TRINITY_DN11350_c1_g1,TRINITY_DN36713_c0_g1,TRINITY_DN3244_c0_g1,TRINITY_DN29442_c0_g1,TRINITY_DN63149_c1_g1,TRINITY_DN2619_c0_g1,TRINITY_DN8594_c0_g1,TRINITY_DN40511_c0_g1,TRINITY_DN7751_c0_g1,TRINITY_DN14586_c0_g1,TRINITY_DN43439_c0_g1,TRINITY_DN47876_c0_g1,TRINITY_DN80088_c0_g1,TRINITY_DN933_c2_g1,TRINITY_DN2575_c0_g1,TRINITY_DN14629_c0_g1,TRINITY_DN70439_c0_g1,TRINITY_DN186717_c0_g1,TRINITY_DN10334_c0_g1,TRINITY_DN66083_c0_g1,TRINITY_DN64678_c0_g1,TRINITY_DN41489_c0_g1,TRINITY_DN1227_c1_g1,TRINITY_DN80573_c0_g1,TRINITY_DN18850_c0_g1,TRINITY_DN11382_c0_g2,TRINITY_DN67_c1_g1,TRINITY_DN17066_c0_g1,TRINITY_DN121144_c0_g1,TRINITY_DN18895_c0_g1,TRINITY_DN6197_c4_g1,TRINITY_DN10755_c0_g1,TRINITY_DN65549_c0_g1,TRINITY_DN14020_c0_g1,TRINITY_DN55724_c0_g2,TRINITY_DN148623_c0_g1,TRINITY_DN15237_c0_g1,TRINITY_DN48284_c0_g4,TRINITY_DN129_c1_g1,TRINITY_DN115559_c0_g4,TRINITY_DN175476_c0_g1,TRINITY_DN21218_c0_g1,TRINITY_DN8081_c0_g1,TRINITY_DN120389_c0_g1,TRINITY_DN186447_c0_g1,TRINITY_DN18087_c0_g1,TRINITY_DN4894_c0_g1,TRINITY_DN56875_c0_g1,TRINITY_DN7900_c0_g1,TRINITY_DN3604_c0_g1,TRINITY_DN5342_c0_g1,TRINITY_DN18092_c0_g1,TRINITY_DN79538_c0_g1,TRINITY_DN35892_c0_g1,TRINITY_DN10299_c0_g1,TRINITY_DN44519_c0_g3,TRINITY_DN129923_c0_g1,TRINITY_DN58860_c0_g1,TRINITY_DN24015_c0_g1,TRINITY_DN40265_c0_g1,TRINITY_DN21691_c0_g1,TRINITY_DN183759_c0_g1,TRINITY_DN2652_c0_g1,TRINITY_DN61793_c0_g2,TRINITY_DN5029_c0_g1,TRINITY_DN33807_c0_g1,TRINITY_DN27618_c0_g1,TRINITY_DN192549_c0_g1,TRINITY_DN86352_c2_g1,TRINITY_DN360_c2_g1,TRINITY_DN152060_c1_g1,TRINITY_DN7808_c0_g1,TRINITY_DN134592_c0_g1,TRINITY_DN46164_c1_g1,TRINITY_DN40621_c1_g1,TRINITY_DN102762_c0_g1,TRINITY_DN16129_c0_g2,TRINITY_DN33859_c0_g3,TRINITY_DN81533_c0_g1,TRINITY_DN29175_c0_g1,TRINITY_DN127645_c0_g1,TRINITY_DN115288_c0_g1,TRINITY_DN34681_c0_g1,TRINITY_DN86360_c0_g1,TRINITY_DN55267_c0_g1,TRINITY_DN25288_c0_g1,TRINITY_DN35685_c0_g1,TRINITY_DN16168_c0_g1,TRINITY_DN190080_c0_g1,TRINITY_DN7410_c0_g1,TRINITY_DN1649_c1_g2,TRINITY_DN45741_c0_g1,TRINITY_DN63433_c0_g1,TRINITY_DN8742_c0_g1,TRINITY_DN51227_c0_g1,TRINITY_DN118778_c0_g1,TRINITY_DN21011_c0_g1,TRINITY_DN86473_c0_g1,TRINITY_DN7981_c0_g1,TRINITY_DN44879_c0_g1,TRINITY_DN46815_c0_g1,TRINITY_DN33859_c0_g1,TRINITY_DN65144_c0_g1,TRINITY_DN60460_c0_g1,TRINITY_DN7079_c0_g1,TRINITY_DN46164_c1_g3,TRINITY_DN5990_c0_g2,TRINITY_DN54311_c0_g1,TRINITY_DN146429_c0_g1,TRINITY_DN40783_c0_g1,TRINITY_DN40621_c2_g1,TRINITY_DN13640_c0_g1,TRINITY_DN75985_c2_g1,TRINITY_DN103902_c0_g1,TRINITY_DN151188_c0_g1,TRINITY_DN57662_c0_g1,TRINITY_DN44009_c0_g1,TRINITY_DN181111_c0_g1,TRINITY_DN17075_c0_g1,TRINITY_DN2588_c0_g2,TRINITY_DN90624_c0_g1,TRINITY_DN3567_c1_g1,TRINITY_DN47971_c0_g3,TRINITY_DN353_c0_g1,TRINITY_DN115209_c0_g1,TRINITY_DN191729_c0_g1,TRINITY_DN10331_c0_g1,TRINITY_DN186629_c0_g1,TRINITY_DN9460_c0_g1,TRINITY_DN101403_c0_g2,TRINITY_DN73853_c0_g1,TRINITY_DN23562_c0_g1,TRINITY_DN163840_c0_g1,TRINITY_DN5053_c0_g1,TRINITY_DN2211_c1_g1,TRINITY_DN17454_c0_g1,TRINITY_DN4892_c1_g1,TRINITY_DN1710_c0_g2,TRINITY_DN180904_c0_g1,TRINITY_DN1872_c3_g2,TRINITY_DN46768_c0_g1,TRINITY_DN14933_c0_g1,TRINITY_DN2154_c0_g2,TRINITY_DN34744_c0_g1,TRINITY_DN757_c0_g1,TRINITY_DN15175_c2_g1,TRINITY_DN107106_c0_g1,TRINITY_DN2732_c0_g1,TRINITY_DN68376_c0_g1,TRINITY_DN48293_c0_g1,TRINITY_DN11810_c0_g1,TRINITY_DN10411_c0_g1,TRINITY_DN13108_c0_g1,TRINITY_DN26040_c0_g1,TRINITY_DN72808_c0_g1,TRINITY_DN20899_c0_g2,TRINITY_DN6244_c0_g1,TRINITY_DN32715_c0_g1,TRINITY_DN191777_c0_g1,TRINITY_DN131466_c0_g1,TRINITY_DN16934_c0_g1,TRINITY_DN14953_c0_g1,TRINITY_DN8783_c0_g1,TRINITY_DN13331_c0_g1,TRINITY_DN135_c1_g1,TRINITY_DN83241_c0_g1,TRINITY_DN10096_c1_g1,TRINITY_DN110319_c0_g1,TRINITY_DN14681_c0_g1,TRINITY_DN30383_c0_g1,TRINITY_DN34873_c0_g1,TRINITY_DN37582_c0_g1,TRINITY_DN189218_c0_g1,TRINITY_DN6667_c0_g2,TRINITY_DN181734_c0_g1,TRINITY_DN2165_c0_g1,TRINITY_DN108895_c0_g1,TRINITY_DN51115_c0_g1,TRINITY_DN7085_c0_g1,TRINITY_DN189670_c0_g1,TRINITY_DN64756_c0_g1,TRINITY_DN16149_c0_g1,TRINITY_DN36553_c0_g1,TRINITY_DN47648_c0_g1,TRINITY_DN25451_c1_g1,TRINITY_DN4920_c0_g1,TRINITY_DN56997_c0_g1,TRINITY_DN42669_c0_g1,TRINITY_DN51583_c0_g1,TRINITY_DN7422_c0_g1,TRINITY_DN12911_c1_g1,TRINITY_DN86570_c0_g3,TRINITY_DN39063_c0_g1,TRINITY_DN49337_c0_g1,TRINITY_DN17842_c0_g1,TRINITY_DN6011_c0_g1,TRINITY_DN47336_c1_g1,TRINITY_DN31775_c0_g1,TRINITY_DN42115_c0_g1,TRINITY_DN181966_c0_g1,TRINITY_DN57375_c0_g1</t>
  </si>
  <si>
    <t>GO:0005215</t>
  </si>
  <si>
    <t>transporter activity</t>
  </si>
  <si>
    <t>TRINITY_DN94289_c0_g1,TRINITY_DN125761_c0_g1,TRINITY_DN51979_c0_g1,TRINITY_DN3148_c1_g2,TRINITY_DN4152_c0_g2,TRINITY_DN173012_c0_g1,TRINITY_DN83077_c0_g1,TRINITY_DN13487_c0_g1,TRINITY_DN33528_c1_g1,TRINITY_DN48630_c0_g1,TRINITY_DN102350_c0_g1,TRINITY_DN1241_c1_g1,TRINITY_DN126768_c0_g1,TRINITY_DN36739_c0_g1,TRINITY_DN23975_c0_g1,TRINITY_DN19686_c0_g1,TRINITY_DN1709_c0_g1,TRINITY_DN23226_c0_g1,TRINITY_DN40356_c0_g1,TRINITY_DN3521_c0_g2,TRINITY_DN83089_c0_g1,TRINITY_DN27481_c0_g1,TRINITY_DN114672_c0_g1,TRINITY_DN128999_c0_g1,TRINITY_DN10957_c1_g1,TRINITY_DN64839_c0_g1,TRINITY_DN25376_c0_g1,TRINITY_DN29815_c0_g1,TRINITY_DN54180_c0_g3,TRINITY_DN7603_c0_g1,TRINITY_DN3875_c0_g1,TRINITY_DN24192_c0_g1,TRINITY_DN43207_c0_g1,TRINITY_DN34380_c1_g1,TRINITY_DN4719_c0_g1,TRINITY_DN10847_c3_g1,TRINITY_DN29559_c0_g1,TRINITY_DN32514_c0_g1,TRINITY_DN19569_c0_g1,TRINITY_DN9997_c0_g1,TRINITY_DN22651_c1_g1,TRINITY_DN45469_c0_g1,TRINITY_DN46332_c0_g1,TRINITY_DN21949_c0_g1,TRINITY_DN3904_c0_g2,TRINITY_DN35_c2_g1,TRINITY_DN6438_c0_g1,TRINITY_DN2940_c0_g1,TRINITY_DN33843_c0_g1,TRINITY_DN92307_c1_g2,TRINITY_DN78926_c0_g1,TRINITY_DN43034_c0_g2,TRINITY_DN14970_c0_g1,TRINITY_DN65686_c0_g1,TRINITY_DN6820_c0_g1,TRINITY_DN51024_c0_g1,TRINITY_DN1697_c1_g1,TRINITY_DN52532_c0_g1,TRINITY_DN3141_c1_g1,TRINITY_DN3709_c0_g1,TRINITY_DN88553_c1_g1,TRINITY_DN11004_c0_g1,TRINITY_DN22261_c0_g1,TRINITY_DN7485_c0_g2,TRINITY_DN36340_c0_g2,TRINITY_DN8655_c0_g1,TRINITY_DN2217_c0_g1,TRINITY_DN32601_c0_g1,TRINITY_DN113661_c0_g1,TRINITY_DN11536_c0_g1,TRINITY_DN104978_c0_g1,TRINITY_DN10525_c0_g1,TRINITY_DN131454_c0_g1,TRINITY_DN59061_c0_g1,TRINITY_DN81250_c0_g1,TRINITY_DN36600_c0_g1,TRINITY_DN67045_c0_g2,TRINITY_DN31121_c0_g1,TRINITY_DN121530_c0_g1,TRINITY_DN16398_c0_g1,TRINITY_DN52628_c0_g1,TRINITY_DN11829_c0_g1,TRINITY_DN7344_c0_g1,TRINITY_DN44225_c0_g1,TRINITY_DN133281_c0_g1,TRINITY_DN33229_c0_g1,TRINITY_DN174130_c0_g1,TRINITY_DN39085_c0_g2,TRINITY_DN8817_c0_g1,TRINITY_DN15862_c0_g1,TRINITY_DN88509_c0_g1,TRINITY_DN139503_c0_g3,TRINITY_DN146989_c0_g1,TRINITY_DN164457_c0_g1,TRINITY_DN69333_c0_g2,TRINITY_DN87371_c0_g1,TRINITY_DN9417_c0_g1,TRINITY_DN13442_c0_g1,TRINITY_DN4404_c0_g1,TRINITY_DN8702_c0_g1,TRINITY_DN406_c1_g1,TRINITY_DN13554_c0_g1,TRINITY_DN44392_c0_g1,TRINITY_DN81785_c0_g1,TRINITY_DN10573_c0_g1,TRINITY_DN3164_c0_g1,TRINITY_DN6515_c1_g1,TRINITY_DN37646_c0_g1,TRINITY_DN135913_c0_g1,TRINITY_DN3425_c1_g1,TRINITY_DN47809_c0_g3,TRINITY_DN33771_c0_g1,TRINITY_DN152035_c0_g1,TRINITY_DN98720_c0_g1,TRINITY_DN3798_c0_g1,TRINITY_DN22980_c0_g1,TRINITY_DN63081_c0_g1,TRINITY_DN53939_c0_g1,TRINITY_DN18981_c0_g1,TRINITY_DN62286_c0_g1,TRINITY_DN42218_c0_g2,TRINITY_DN139697_c0_g2,TRINITY_DN72642_c0_g1,TRINITY_DN10350_c0_g1,TRINITY_DN112273_c0_g1,TRINITY_DN57747_c0_g1,TRINITY_DN20902_c0_g1,TRINITY_DN150959_c0_g1,TRINITY_DN804_c0_g1,TRINITY_DN21396_c0_g1,TRINITY_DN34264_c0_g1,TRINITY_DN48639_c0_g1,TRINITY_DN81555_c0_g1,TRINITY_DN5611_c1_g1,TRINITY_DN107229_c0_g2,TRINITY_DN125330_c0_g2,TRINITY_DN14017_c0_g1,TRINITY_DN44008_c0_g1,TRINITY_DN125744_c0_g1,TRINITY_DN36266_c0_g1,TRINITY_DN34498_c0_g1,TRINITY_DN10366_c0_g1,TRINITY_DN14189_c1_g1,TRINITY_DN41905_c0_g1,TRINITY_DN177546_c0_g1,TRINITY_DN10920_c0_g1,TRINITY_DN1794_c0_g1,TRINITY_DN47087_c0_g1,TRINITY_DN18029_c0_g1,TRINITY_DN29481_c0_g1,TRINITY_DN3380_c0_g2,TRINITY_DN72391_c0_g1,TRINITY_DN28928_c0_g1,TRINITY_DN63701_c0_g1,TRINITY_DN116963_c0_g1,TRINITY_DN52577_c0_g1,TRINITY_DN123063_c2_g1,TRINITY_DN48630_c0_g4,TRINITY_DN36813_c0_g2,TRINITY_DN66999_c0_g1,TRINITY_DN109597_c0_g1,TRINITY_DN25085_c0_g1,TRINITY_DN1076_c1_g2,TRINITY_DN1842_c0_g1,TRINITY_DN6033_c2_g1,TRINITY_DN3078_c0_g1,TRINITY_DN28219_c0_g1,TRINITY_DN1013_c1_g1,TRINITY_DN62667_c0_g1,TRINITY_DN68_c0_g2,TRINITY_DN55461_c1_g1,TRINITY_DN112624_c0_g1,TRINITY_DN121130_c0_g1,TRINITY_DN27493_c0_g1,TRINITY_DN36827_c1_g1,TRINITY_DN103297_c0_g1,TRINITY_DN123623_c0_g2,TRINITY_DN18368_c0_g1,TRINITY_DN97183_c0_g2,TRINITY_DN16386_c0_g1,TRINITY_DN3046_c0_g1,TRINITY_DN308_c1_g2,TRINITY_DN5018_c0_g1,TRINITY_DN9503_c0_g2,TRINITY_DN5839_c0_g1,TRINITY_DN37791_c0_g1,TRINITY_DN54366_c0_g1,TRINITY_DN12883_c0_g1,TRINITY_DN41877_c0_g1,TRINITY_DN73343_c0_g1,TRINITY_DN94156_c0_g1,TRINITY_DN38086_c0_g1,TRINITY_DN40875_c0_g1,TRINITY_DN8986_c0_g1,TRINITY_DN13820_c0_g1,TRINITY_DN64800_c0_g4,TRINITY_DN16770_c0_g1,TRINITY_DN12599_c1_g1,TRINITY_DN117649_c0_g1,TRINITY_DN82484_c0_g1,TRINITY_DN12074_c0_g1,TRINITY_DN100481_c0_g1,TRINITY_DN190152_c0_g1,TRINITY_DN20787_c0_g3,TRINITY_DN5944_c0_g1,TRINITY_DN8534_c0_g1,TRINITY_DN11843_c0_g1,TRINITY_DN6652_c0_g1,TRINITY_DN72996_c0_g2,TRINITY_DN65309_c0_g1,TRINITY_DN185302_c0_g1,TRINITY_DN1883_c0_g1,TRINITY_DN71776_c0_g2,TRINITY_DN37962_c0_g1,TRINITY_DN159486_c0_g1,TRINITY_DN26301_c1_g1,TRINITY_DN1265_c0_g2,TRINITY_DN54211_c0_g1,TRINITY_DN50728_c0_g1,TRINITY_DN20712_c0_g1,TRINITY_DN170484_c0_g1,TRINITY_DN64557_c1_g2,TRINITY_DN161167_c0_g2,TRINITY_DN115529_c0_g1,TRINITY_DN123469_c0_g1,TRINITY_DN89279_c0_g1,TRINITY_DN62470_c0_g1,TRINITY_DN28072_c0_g1,TRINITY_DN4481_c0_g1,TRINITY_DN33615_c0_g2,TRINITY_DN13430_c0_g1,TRINITY_DN68665_c0_g3,TRINITY_DN50987_c0_g1,TRINITY_DN8366_c0_g1,TRINITY_DN89551_c0_g2,TRINITY_DN34483_c0_g1,TRINITY_DN41907_c0_g1,TRINITY_DN9289_c0_g1,TRINITY_DN116_c0_g1,TRINITY_DN68578_c0_g1,TRINITY_DN108216_c0_g3,TRINITY_DN55465_c0_g1,TRINITY_DN80555_c0_g1,TRINITY_DN38963_c0_g2,TRINITY_DN10400_c0_g1,TRINITY_DN43844_c1_g1,TRINITY_DN4915_c0_g1,TRINITY_DN126649_c0_g1,TRINITY_DN1716_c0_g1,TRINITY_DN102314_c0_g1,TRINITY_DN71263_c0_g1,TRINITY_DN9449_c0_g1,TRINITY_DN23792_c0_g1,TRINITY_DN17130_c0_g1,TRINITY_DN43316_c0_g1,TRINITY_DN526_c3_g1,TRINITY_DN38335_c0_g1,TRINITY_DN9118_c1_g1,TRINITY_DN5601_c0_g1,TRINITY_DN66742_c0_g1,TRINITY_DN824_c0_g1,TRINITY_DN772_c5_g1,TRINITY_DN130517_c0_g2,TRINITY_DN3658_c2_g1,TRINITY_DN9754_c0_g1,TRINITY_DN53753_c0_g2,TRINITY_DN6378_c0_g1,TRINITY_DN142442_c0_g1,TRINITY_DN81804_c0_g2,TRINITY_DN51326_c1_g1,TRINITY_DN149203_c0_g2,TRINITY_DN14870_c0_g1,TRINITY_DN54053_c0_g1,TRINITY_DN116984_c0_g1,TRINITY_DN4356_c0_g1,TRINITY_DN71129_c0_g1,TRINITY_DN70747_c0_g1,TRINITY_DN118308_c0_g3,TRINITY_DN9091_c0_g1,TRINITY_DN59438_c0_g1,TRINITY_DN159566_c0_g1,TRINITY_DN40240_c0_g1,TRINITY_DN61060_c0_g1,TRINITY_DN136792_c0_g1,TRINITY_DN151782_c0_g1,TRINITY_DN29404_c0_g1,TRINITY_DN9619_c0_g1,TRINITY_DN40624_c0_g1,TRINITY_DN25817_c0_g1,TRINITY_DN25528_c0_g1,TRINITY_DN42534_c1_g1,TRINITY_DN66954_c1_g1,TRINITY_DN53888_c1_g1,TRINITY_DN75451_c0_g1,TRINITY_DN92903_c0_g1,TRINITY_DN135448_c0_g1,TRINITY_DN48779_c0_g1,TRINITY_DN28770_c0_g1,TRINITY_DN4648_c1_g1,TRINITY_DN39059_c2_g1,TRINITY_DN58255_c0_g1,TRINITY_DN23099_c0_g1,TRINITY_DN69410_c0_g1,TRINITY_DN44648_c0_g1,TRINITY_DN7180_c1_g1,TRINITY_DN173893_c0_g1,TRINITY_DN12576_c0_g1,TRINITY_DN93225_c0_g1,TRINITY_DN3905_c0_g1,TRINITY_DN19490_c0_g1,TRINITY_DN126550_c0_g1,TRINITY_DN109384_c0_g1,TRINITY_DN25599_c0_g1,TRINITY_DN150863_c0_g1,TRINITY_DN48219_c0_g1,TRINITY_DN17284_c0_g1,TRINITY_DN33258_c0_g1,TRINITY_DN56413_c0_g2,TRINITY_DN64483_c0_g1,TRINITY_DN56977_c1_g1,TRINITY_DN65154_c0_g2,TRINITY_DN111960_c0_g1,TRINITY_DN12333_c0_g1,TRINITY_DN82616_c0_g1,TRINITY_DN4618_c0_g1,TRINITY_DN118571_c0_g1,TRINITY_DN150094_c0_g1,TRINITY_DN159860_c0_g1,TRINITY_DN17_c1_g2,TRINITY_DN61941_c1_g3,TRINITY_DN18331_c0_g1,TRINITY_DN89551_c1_g2,TRINITY_DN25205_c0_g2,TRINITY_DN56940_c0_g1,TRINITY_DN103090_c0_g1,TRINITY_DN83669_c0_g1,TRINITY_DN38270_c0_g1,TRINITY_DN73793_c0_g1,TRINITY_DN44639_c0_g1,TRINITY_DN173779_c0_g1,TRINITY_DN15353_c0_g1,TRINITY_DN21801_c0_g1,TRINITY_DN79834_c0_g1,TRINITY_DN74872_c0_g1,TRINITY_DN14633_c0_g1,TRINITY_DN61045_c0_g1,TRINITY_DN40265_c0_g1,TRINITY_DN1102_c0_g2,TRINITY_DN30082_c0_g1,TRINITY_DN110442_c0_g1,TRINITY_DN10385_c0_g2,TRINITY_DN629_c1_g1,TRINITY_DN88917_c0_g2,TRINITY_DN2136_c0_g1,TRINITY_DN37849_c0_g1,TRINITY_DN97847_c0_g1,TRINITY_DN42490_c0_g1,TRINITY_DN31510_c0_g1,TRINITY_DN17_c1_g1,TRINITY_DN720_c0_g1,TRINITY_DN123870_c0_g1,TRINITY_DN4444_c0_g1,TRINITY_DN98905_c0_g1,TRINITY_DN12314_c0_g1,TRINITY_DN3838_c0_g1,TRINITY_DN64508_c0_g1,TRINITY_DN5275_c0_g1,TRINITY_DN7391_c0_g1,TRINITY_DN25229_c0_g1,TRINITY_DN308_c1_g1,TRINITY_DN41831_c0_g1,TRINITY_DN85296_c0_g1,TRINITY_DN2877_c0_g1,TRINITY_DN23054_c0_g1,TRINITY_DN7920_c0_g1,TRINITY_DN2216_c0_g1,TRINITY_DN2350_c0_g1,TRINITY_DN106861_c0_g2,TRINITY_DN6730_c0_g1,TRINITY_DN14722_c0_g1,TRINITY_DN83903_c0_g1,TRINITY_DN58286_c0_g1,TRINITY_DN77455_c0_g1,TRINITY_DN159524_c0_g1,TRINITY_DN5330_c1_g2,TRINITY_DN19223_c0_g1,TRINITY_DN24227_c2_g1,TRINITY_DN44266_c0_g1,TRINITY_DN1480_c3_g1,TRINITY_DN2517_c1_g1,TRINITY_DN2479_c1_g1,TRINITY_DN2211_c1_g1,TRINITY_DN32413_c0_g1,TRINITY_DN44725_c0_g2,TRINITY_DN8373_c0_g1,TRINITY_DN46282_c0_g1,TRINITY_DN11000_c0_g1,TRINITY_DN5061_c0_g1,TRINITY_DN10082_c0_g1,TRINITY_DN104359_c0_g1,TRINITY_DN55461_c0_g1,TRINITY_DN24700_c0_g1,TRINITY_DN2001_c0_g1,TRINITY_DN36108_c5_g1,TRINITY_DN128762_c0_g1,TRINITY_DN106698_c0_g2,TRINITY_DN69356_c0_g1,TRINITY_DN70634_c0_g1,TRINITY_DN52603_c0_g1,TRINITY_DN35476_c0_g1,TRINITY_DN145422_c0_g1,TRINITY_DN6941_c0_g1,TRINITY_DN81796_c0_g1,TRINITY_DN9488_c0_g1,TRINITY_DN22898_c1_g2,TRINITY_DN39059_c0_g1,TRINITY_DN6493_c0_g1,TRINITY_DN8296_c5_g1,TRINITY_DN83489_c0_g1,TRINITY_DN12855_c0_g1,TRINITY_DN28210_c1_g1,TRINITY_DN1621_c0_g1,TRINITY_DN26710_c0_g1,TRINITY_DN142499_c0_g1,TRINITY_DN130323_c0_g1,TRINITY_DN14260_c0_g1,TRINITY_DN104064_c0_g1,TRINITY_DN103107_c1_g1,TRINITY_DN6319_c0_g1,TRINITY_DN59648_c0_g1,TRINITY_DN70197_c0_g1,TRINITY_DN67715_c0_g1,TRINITY_DN111750_c1_g1,TRINITY_DN82276_c0_g1,TRINITY_DN32702_c0_g1,TRINITY_DN2188_c0_g1,TRINITY_DN116692_c0_g1,TRINITY_DN4216_c0_g1,TRINITY_DN29494_c0_g2,TRINITY_DN3530_c0_g1,TRINITY_DN6691_c0_g1,TRINITY_DN7212_c0_g1,TRINITY_DN181671_c0_g1,TRINITY_DN95930_c0_g1,TRINITY_DN66954_c0_g1,TRINITY_DN7975_c0_g1,TRINITY_DN3153_c2_g1,TRINITY_DN21593_c0_g1,TRINITY_DN6838_c0_g1,TRINITY_DN89189_c0_g1,TRINITY_DN96638_c0_g1,TRINITY_DN37130_c2_g1,TRINITY_DN104034_c0_g1,TRINITY_DN35410_c2_g1,TRINITY_DN157257_c0_g1,TRINITY_DN62133_c0_g1,TRINITY_DN130082_c0_g1,TRINITY_DN18287_c0_g1,TRINITY_DN222_c0_g1,TRINITY_DN526_c3_g2,TRINITY_DN51326_c0_g1,TRINITY_DN8836_c0_g1,TRINITY_DN160702_c0_g1,TRINITY_DN16604_c0_g1,TRINITY_DN26947_c0_g1,TRINITY_DN1755_c5_g1,TRINITY_DN3106_c0_g1,TRINITY_DN59809_c0_g2,TRINITY_DN60292_c0_g1,TRINITY_DN50776_c0_g1,TRINITY_DN79018_c0_g1,TRINITY_DN75953_c0_g1,TRINITY_DN71222_c0_g1,TRINITY_DN3475_c0_g1,TRINITY_DN43316_c1_g1,TRINITY_DN37369_c0_g1,TRINITY_DN174450_c0_g1,TRINITY_DN53950_c0_g2,TRINITY_DN4775_c0_g2,TRINITY_DN9358_c1_g1,TRINITY_DN5103_c0_g2,TRINITY_DN47771_c0_g1,TRINITY_DN3423_c0_g1,TRINITY_DN72203_c0_g1,TRINITY_DN54623_c0_g1,TRINITY_DN1549_c0_g1,TRINITY_DN117195_c0_g1,TRINITY_DN11915_c0_g1,TRINITY_DN136697_c0_g1,TRINITY_DN39207_c0_g1,TRINITY_DN3568_c1_g1,TRINITY_DN67174_c0_g1,TRINITY_DN82663_c0_g2,TRINITY_DN37283_c0_g2,TRINITY_DN79864_c2_g1,TRINITY_DN161593_c0_g1,TRINITY_DN104918_c0_g1,TRINITY_DN51288_c0_g1,TRINITY_DN167269_c0_g1,TRINITY_DN123640_c0_g1,TRINITY_DN277_c0_g1,TRINITY_DN4686_c0_g1,TRINITY_DN41691_c0_g1,TRINITY_DN45048_c0_g1,TRINITY_DN74805_c0_g1,TRINITY_DN56617_c0_g1,TRINITY_DN26578_c2_g1,TRINITY_DN34219_c0_g2,TRINITY_DN953_c0_g1,TRINITY_DN200_c2_g1,TRINITY_DN105684_c1_g1,TRINITY_DN158882_c0_g1,TRINITY_DN112710_c0_g1,TRINITY_DN45445_c0_g1,TRINITY_DN14213_c0_g1,TRINITY_DN7797_c0_g1,TRINITY_DN775_c0_g1,TRINITY_DN51676_c0_g1,TRINITY_DN14_c0_g1,TRINITY_DN10000_c0_g1,TRINITY_DN65041_c0_g2,TRINITY_DN1559_c1_g1,TRINITY_DN91787_c0_g1,TRINITY_DN105942_c1_g1,TRINITY_DN89098_c0_g1,TRINITY_DN22076_c0_g1,TRINITY_DN51841_c0_g1,TRINITY_DN123957_c0_g1,TRINITY_DN40421_c0_g1,TRINITY_DN31410_c0_g2,TRINITY_DN5678_c1_g1,TRINITY_DN6211_c0_g1,TRINITY_DN45110_c0_g1,TRINITY_DN98835_c0_g1,TRINITY_DN42961_c1_g1,TRINITY_DN19280_c0_g1,TRINITY_DN70825_c0_g1,TRINITY_DN19712_c0_g1,TRINITY_DN125340_c0_g1,TRINITY_DN17304_c0_g1,TRINITY_DN8391_c0_g1,TRINITY_DN2615_c0_g2,TRINITY_DN16480_c0_g1,TRINITY_DN6182_c0_g1,TRINITY_DN20094_c0_g1,TRINITY_DN43865_c0_g1,TRINITY_DN1321_c1_g2,TRINITY_DN35422_c0_g1,TRINITY_DN4305_c0_g1,TRINITY_DN157037_c0_g1,TRINITY_DN121675_c0_g1,TRINITY_DN8809_c0_g1,TRINITY_DN117609_c0_g1,TRINITY_DN176521_c0_g1,TRINITY_DN23070_c0_g2,TRINITY_DN21588_c0_g1,TRINITY_DN83704_c0_g1,TRINITY_DN2764_c0_g1,TRINITY_DN10074_c1_g1,TRINITY_DN33434_c0_g1,TRINITY_DN85018_c0_g1,TRINITY_DN4487_c1_g1,TRINITY_DN294_c5_g1,TRINITY_DN35099_c0_g1,TRINITY_DN54689_c0_g1,TRINITY_DN108227_c0_g1,TRINITY_DN12661_c0_g1,TRINITY_DN43419_c0_g1,TRINITY_DN64349_c0_g1,TRINITY_DN31082_c0_g1,TRINITY_DN172569_c0_g1,TRINITY_DN13215_c0_g1,TRINITY_DN21238_c0_g1,TRINITY_DN60322_c0_g1,TRINITY_DN37406_c0_g1,TRINITY_DN93177_c0_g2,TRINITY_DN34335_c0_g1,TRINITY_DN78791_c0_g1,TRINITY_DN5482_c0_g1,TRINITY_DN428_c0_g1,TRINITY_DN34380_c0_g1,TRINITY_DN33623_c0_g1,TRINITY_DN52296_c0_g1,TRINITY_DN29638_c0_g1,TRINITY_DN70922_c0_g1,TRINITY_DN55225_c0_g1,TRINITY_DN44557_c0_g1,TRINITY_DN11768_c0_g1,TRINITY_DN11640_c0_g1,TRINITY_DN21387_c0_g1,TRINITY_DN121134_c0_g1,TRINITY_DN91595_c0_g1,TRINITY_DN17249_c0_g1,TRINITY_DN14058_c0_g1,TRINITY_DN90129_c0_g1,TRINITY_DN16685_c1_g1,TRINITY_DN13995_c0_g1,TRINITY_DN24807_c0_g3,TRINITY_DN12399_c1_g1,TRINITY_DN8558_c0_g1,TRINITY_DN8723_c0_g1,TRINITY_DN41208_c0_g1,TRINITY_DN167224_c0_g1,TRINITY_DN33528_c0_g1,TRINITY_DN5550_c0_g2,TRINITY_DN177067_c0_g1,TRINITY_DN3015_c0_g1,TRINITY_DN2452_c0_g1,TRINITY_DN31079_c0_g1,TRINITY_DN52161_c0_g1,TRINITY_DN156710_c0_g1,TRINITY_DN2772_c2_g1,TRINITY_DN10366_c1_g1,TRINITY_DN23811_c1_g2,TRINITY_DN48198_c1_g1,TRINITY_DN29034_c0_g1,TRINITY_DN37021_c0_g1,TRINITY_DN176519_c1_g1,TRINITY_DN40967_c0_g1,TRINITY_DN8263_c0_g1,TRINITY_DN88459_c0_g1,TRINITY_DN1663_c0_g1,TRINITY_DN89412_c0_g1,TRINITY_DN26178_c0_g1,TRINITY_DN24670_c0_g1,TRINITY_DN5174_c0_g2,TRINITY_DN53337_c0_g1,TRINITY_DN58744_c0_g1,TRINITY_DN129663_c0_g1,TRINITY_DN3306_c0_g1,TRINITY_DN64340_c0_g1,TRINITY_DN5668_c1_g1,TRINITY_DN6335_c0_g1,TRINITY_DN23267_c0_g1,TRINITY_DN45811_c0_g1,TRINITY_DN73914_c0_g1,TRINITY_DN34286_c0_g3,TRINITY_DN19028_c0_g1,TRINITY_DN28669_c0_g1,TRINITY_DN97498_c0_g1,TRINITY_DN7277_c0_g1,TRINITY_DN56063_c0_g1,TRINITY_DN10366_c2_g1,TRINITY_DN406_c1_g2,TRINITY_DN75904_c0_g1,TRINITY_DN24682_c0_g1,TRINITY_DN86121_c1_g1,TRINITY_DN70222_c0_g1,TRINITY_DN16062_c0_g1,TRINITY_DN50337_c0_g1,TRINITY_DN4564_c0_g1,TRINITY_DN5371_c3_g1,TRINITY_DN21539_c1_g1,TRINITY_DN681_c0_g1,TRINITY_DN172042_c0_g1,TRINITY_DN22743_c0_g1,TRINITY_DN8077_c0_g1,TRINITY_DN32992_c0_g1,TRINITY_DN79725_c0_g1,TRINITY_DN2555_c0_g1,TRINITY_DN1222_c3_g1,TRINITY_DN171741_c0_g1,TRINITY_DN23805_c1_g1,TRINITY_DN11566_c0_g1,TRINITY_DN95987_c0_g1,TRINITY_DN22164_c0_g1,TRINITY_DN44462_c0_g1,TRINITY_DN19393_c0_g1,TRINITY_DN27399_c0_g1,TRINITY_DN71696_c0_g1,TRINITY_DN71598_c0_g1,TRINITY_DN2642_c4_g1,TRINITY_DN28543_c0_g1,TRINITY_DN87102_c0_g1,TRINITY_DN126159_c1_g2,TRINITY_DN8295_c0_g1,TRINITY_DN15240_c0_g1,TRINITY_DN173052_c0_g1,TRINITY_DN181696_c0_g1,TRINITY_DN9154_c1_g1,TRINITY_DN135917_c0_g1,TRINITY_DN90438_c0_g1,TRINITY_DN3483_c0_g1,TRINITY_DN27861_c0_g2,TRINITY_DN99055_c0_g1,TRINITY_DN189175_c0_g1,TRINITY_DN967_c0_g1,TRINITY_DN1458_c3_g1,TRINITY_DN83947_c0_g1,TRINITY_DN74701_c0_g1,TRINITY_DN44340_c0_g1,TRINITY_DN142808_c0_g1,TRINITY_DN133803_c0_g1,TRINITY_DN124467_c0_g1,TRINITY_DN43479_c1_g1,TRINITY_DN1774_c0_g1,TRINITY_DN22460_c0_g1,TRINITY_DN54862_c0_g1,TRINITY_DN133017_c0_g1,TRINITY_DN123214_c0_g1,TRINITY_DN53950_c0_g1,TRINITY_DN18067_c0_g1,TRINITY_DN38435_c0_g1,TRINITY_DN9630_c0_g1,TRINITY_DN6768_c0_g1,TRINITY_DN19594_c0_g1,TRINITY_DN51326_c0_g2,TRINITY_DN2382_c3_g1,TRINITY_DN126639_c0_g1,TRINITY_DN10339_c0_g1,TRINITY_DN8948_c0_g1,TRINITY_DN21373_c0_g1,TRINITY_DN160_c1_g1,TRINITY_DN56447_c0_g1,TRINITY_DN61651_c0_g1,TRINITY_DN480_c1_g1,TRINITY_DN4035_c0_g1,TRINITY_DN4047_c0_g1,TRINITY_DN4956_c0_g1,TRINITY_DN10275_c1_g1,TRINITY_DN31751_c0_g1,TRINITY_DN89959_c0_g1,TRINITY_DN106909_c0_g1,TRINITY_DN34332_c0_g2,TRINITY_DN34219_c0_g1,TRINITY_DN132255_c0_g1,TRINITY_DN16167_c0_g1,TRINITY_DN76593_c0_g1,TRINITY_DN26748_c0_g1,TRINITY_DN110088_c0_g1,TRINITY_DN80854_c0_g2,TRINITY_DN118381_c0_g1,TRINITY_DN38760_c0_g1,TRINITY_DN9904_c0_g1,TRINITY_DN2444_c5_g1,TRINITY_DN44562_c0_g1,TRINITY_DN82663_c0_g1,TRINITY_DN7688_c0_g1,TRINITY_DN19829_c0_g1,TRINITY_DN75143_c0_g1,TRINITY_DN27755_c0_g1,TRINITY_DN27021_c0_g1,TRINITY_DN92776_c0_g1,TRINITY_DN46994_c0_g1,TRINITY_DN2068_c4_g1,TRINITY_DN16412_c1_g1,TRINITY_DN4686_c2_g1,TRINITY_DN50391_c0_g1,TRINITY_DN9419_c0_g1,TRINITY_DN98211_c0_g1,TRINITY_DN4937_c0_g1,TRINITY_DN51742_c0_g1,TRINITY_DN6316_c0_g1,TRINITY_DN152291_c0_g1,TRINITY_DN9851_c0_g1,TRINITY_DN360_c1_g1,TRINITY_DN5841_c0_g1,TRINITY_DN150623_c0_g1,TRINITY_DN609_c0_g1,TRINITY_DN26936_c0_g1,TRINITY_DN45099_c0_g1,TRINITY_DN37527_c0_g1,TRINITY_DN91234_c0_g1,TRINITY_DN132_c0_g1,TRINITY_DN29494_c0_g1,TRINITY_DN10808_c0_g1,TRINITY_DN9488_c1_g1,TRINITY_DN37536_c0_g1,TRINITY_DN6832_c0_g1,TRINITY_DN48759_c0_g1,TRINITY_DN3228_c0_g1,TRINITY_DN6194_c0_g1,TRINITY_DN27797_c0_g1,TRINITY_DN54646_c0_g1,TRINITY_DN3084_c0_g1,TRINITY_DN22761_c0_g1,TRINITY_DN66954_c0_g2,TRINITY_DN127348_c0_g1,TRINITY_DN5830_c0_g1,TRINITY_DN43897_c0_g1,TRINITY_DN101125_c0_g1,TRINITY_DN31548_c0_g1,TRINITY_DN27364_c1_g1,TRINITY_DN16362_c0_g1,TRINITY_DN9662_c0_g1,TRINITY_DN188934_c0_g1,TRINITY_DN44725_c0_g1,TRINITY_DN127195_c0_g2,TRINITY_DN39251_c0_g1,TRINITY_DN11569_c0_g1,TRINITY_DN27494_c0_g1,TRINITY_DN1533_c2_g1,TRINITY_DN39615_c0_g2,TRINITY_DN15594_c0_g1,TRINITY_DN189085_c0_g1,TRINITY_DN104918_c0_g2,TRINITY_DN14722_c0_g2,TRINITY_DN110172_c0_g1,TRINITY_DN13620_c0_g1,TRINITY_DN3298_c0_g1,TRINITY_DN9785_c0_g1,TRINITY_DN5540_c0_g2,TRINITY_DN24848_c0_g1,TRINITY_DN10244_c0_g1,TRINITY_DN7631_c1_g1,TRINITY_DN192535_c0_g1,TRINITY_DN52603_c0_g2,TRINITY_DN100104_c0_g2,TRINITY_DN34343_c0_g1,TRINITY_DN27205_c0_g1,TRINITY_DN160702_c0_g2,TRINITY_DN24571_c0_g1,TRINITY_DN68760_c0_g1,TRINITY_DN98886_c0_g1,TRINITY_DN11588_c0_g1,TRINITY_DN172102_c0_g1,TRINITY_DN16766_c0_g1,TRINITY_DN29272_c0_g1,TRINITY_DN25170_c1_g1,TRINITY_DN24700_c0_g2,TRINITY_DN57885_c0_g1,TRINITY_DN35141_c0_g2,TRINITY_DN1533_c5_g1,TRINITY_DN64557_c0_g1,TRINITY_DN14444_c0_g1,TRINITY_DN161545_c0_g1,TRINITY_DN3101_c0_g1,TRINITY_DN82616_c0_g2,TRINITY_DN35898_c0_g1,TRINITY_DN261_c1_g1,TRINITY_DN5960_c1_g1,TRINITY_DN16443_c0_g1,TRINITY_DN1564_c0_g1,TRINITY_DN95613_c0_g1,TRINITY_DN759_c2_g2,TRINITY_DN25205_c0_g1,TRINITY_DN3191_c0_g2,TRINITY_DN10284_c0_g1,TRINITY_DN24562_c0_g1,TRINITY_DN83669_c0_g2,TRINITY_DN134690_c0_g1,TRINITY_DN38933_c0_g1,TRINITY_DN5377_c4_g1,TRINITY_DN1602_c0_g1,TRINITY_DN61_c2_g1,TRINITY_DN125334_c0_g1,TRINITY_DN81572_c0_g1,TRINITY_DN16572_c0_g1,TRINITY_DN103053_c0_g1,TRINITY_DN38489_c0_g1,TRINITY_DN6968_c0_g1,TRINITY_DN112563_c0_g1,TRINITY_DN1549_c1_g1,TRINITY_DN106289_c0_g1,TRINITY_DN6546_c0_g1,TRINITY_DN33070_c0_g2,TRINITY_DN9585_c0_g1,TRINITY_DN10428_c0_g1,TRINITY_DN34484_c0_g1,TRINITY_DN162958_c0_g1,TRINITY_DN88917_c0_g1,TRINITY_DN90948_c0_g1,TRINITY_DN153410_c0_g1,TRINITY_DN42772_c0_g1,TRINITY_DN54833_c0_g3,TRINITY_DN1559_c0_g1,TRINITY_DN12808_c0_g1,TRINITY_DN87552_c0_g1,TRINITY_DN89664_c0_g1,TRINITY_DN6273_c0_g2,TRINITY_DN141665_c0_g2,TRINITY_DN308_c0_g1,TRINITY_DN42824_c0_g1,TRINITY_DN66279_c0_g1,TRINITY_DN62534_c0_g1,TRINITY_DN83239_c0_g1,TRINITY_DN185581_c0_g1,TRINITY_DN156486_c0_g1,TRINITY_DN629_c0_g1,TRINITY_DN57842_c0_g1,TRINITY_DN37684_c0_g1,TRINITY_DN4019_c0_g1,TRINITY_DN39678_c0_g1,TRINITY_DN26407_c0_g1,TRINITY_DN4744_c0_g2,TRINITY_DN56430_c0_g1,TRINITY_DN123613_c0_g1,TRINITY_DN24969_c0_g1,TRINITY_DN23677_c0_g1,TRINITY_DN71529_c0_g2,TRINITY_DN16498_c0_g1,TRINITY_DN26716_c0_g1,TRINITY_DN6182_c1_g1,TRINITY_DN24497_c0_g1,TRINITY_DN4873_c1_g1,TRINITY_DN21897_c0_g1,TRINITY_DN13170_c0_g1,TRINITY_DN875_c1_g1,TRINITY_DN1945_c1_g1,TRINITY_DN57511_c0_g2,TRINITY_DN65150_c0_g1,TRINITY_DN13560_c0_g1,TRINITY_DN9071_c0_g1,TRINITY_DN70839_c0_g1,TRINITY_DN52007_c0_g1,TRINITY_DN27425_c0_g1,TRINITY_DN114752_c0_g2,TRINITY_DN122_c0_g1,TRINITY_DN1321_c0_g2,TRINITY_DN52592_c0_g1,TRINITY_DN63686_c0_g1,TRINITY_DN28491_c0_g1,TRINITY_DN11611_c0_g1,TRINITY_DN1028_c0_g1,TRINITY_DN2458_c0_g1,TRINITY_DN147594_c0_g1,TRINITY_DN67150_c0_g1,TRINITY_DN6832_c3_g1,TRINITY_DN106348_c0_g1,TRINITY_DN9637_c0_g1,TRINITY_DN48839_c0_g1,TRINITY_DN16575_c0_g1,TRINITY_DN13786_c0_g1,TRINITY_DN8835_c0_g1,TRINITY_DN1951_c0_g1,TRINITY_DN54130_c0_g1,TRINITY_DN64524_c0_g1,TRINITY_DN14600_c0_g1,TRINITY_DN102711_c0_g1,TRINITY_DN190716_c0_g1,TRINITY_DN93592_c0_g2,TRINITY_DN48165_c0_g1,TRINITY_DN3105_c0_g1,TRINITY_DN138_c0_g1,TRINITY_DN173587_c0_g1,TRINITY_DN24175_c0_g1,TRINITY_DN396_c0_g1,TRINITY_DN7836_c2_g1,TRINITY_DN7749_c0_g2,TRINITY_DN19088_c0_g1,TRINITY_DN172538_c0_g1,TRINITY_DN4039_c0_g1,TRINITY_DN44126_c0_g1,TRINITY_DN39396_c0_g2,TRINITY_DN42957_c0_g1,TRINITY_DN8234_c0_g1,TRINITY_DN8067_c1_g1,TRINITY_DN17291_c0_g1,TRINITY_DN34111_c0_g1,TRINITY_DN48411_c0_g1,TRINITY_DN20255_c0_g1,TRINITY_DN28669_c0_g2,TRINITY_DN93180_c0_g1,TRINITY_DN269_c2_g1,TRINITY_DN124117_c0_g1,TRINITY_DN73904_c2_g1,TRINITY_DN51266_c0_g1,TRINITY_DN2762_c0_g1,TRINITY_DN222_c1_g1,TRINITY_DN30113_c1_g1,TRINITY_DN2452_c1_g1,TRINITY_DN39235_c0_g2,TRINITY_DN31271_c0_g1,TRINITY_DN329_c0_g1,TRINITY_DN98705_c2_g1,TRINITY_DN104439_c0_g1,TRINITY_DN76076_c0_g1,TRINITY_DN20292_c0_g1,TRINITY_DN24633_c0_g1,TRINITY_DN44565_c0_g1,TRINITY_DN13147_c0_g1,TRINITY_DN61376_c0_g2,TRINITY_DN1385_c0_g2,TRINITY_DN1143_c1_g1,TRINITY_DN42303_c0_g1,TRINITY_DN104553_c0_g1,TRINITY_DN7694_c0_g1,TRINITY_DN5668_c0_g1,TRINITY_DN42952_c0_g1,TRINITY_DN100964_c0_g1,TRINITY_DN27141_c0_g1,TRINITY_DN136981_c0_g1,TRINITY_DN87061_c0_g1,TRINITY_DN177886_c0_g1,TRINITY_DN10238_c0_g1,TRINITY_DN14058_c0_g2,TRINITY_DN19525_c0_g1,TRINITY_DN14739_c0_g1,TRINITY_DN155922_c0_g1,TRINITY_DN23820_c1_g1,TRINITY_DN108735_c0_g1,TRINITY_DN2199_c1_g2,TRINITY_DN8657_c0_g1,TRINITY_DN65056_c0_g1,TRINITY_DN11244_c0_g1,TRINITY_DN4011_c0_g1,TRINITY_DN80939_c0_g1,TRINITY_DN174023_c0_g1,TRINITY_DN176829_c0_g1,TRINITY_DN60961_c1_g1,TRINITY_DN15678_c0_g1,TRINITY_DN9042_c0_g1,TRINITY_DN123958_c0_g1,TRINITY_DN3686_c0_g1,TRINITY_DN25564_c0_g1,TRINITY_DN124926_c0_g1,TRINITY_DN23818_c1_g1,TRINITY_DN41009_c0_g1,TRINITY_DN35422_c0_g2,TRINITY_DN45066_c0_g1,TRINITY_DN85358_c0_g1,TRINITY_DN102859_c0_g1,TRINITY_DN9154_c0_g1,TRINITY_DN11130_c0_g1,TRINITY_DN19487_c0_g1,TRINITY_DN45169_c0_g1,TRINITY_DN4206_c0_g1,TRINITY_DN87080_c0_g1,TRINITY_DN73502_c0_g1,TRINITY_DN64788_c1_g1,TRINITY_DN75431_c0_g1,TRINITY_DN158070_c0_g1,TRINITY_DN2814_c0_g1,TRINITY_DN34899_c0_g1,TRINITY_DN67671_c0_g1,TRINITY_DN4978_c1_g1,TRINITY_DN41166_c1_g1,TRINITY_DN874_c0_g1,TRINITY_DN472_c0_g1,TRINITY_DN39364_c0_g2,TRINITY_DN49022_c0_g1,TRINITY_DN10717_c0_g1,TRINITY_DN5575_c0_g1,TRINITY_DN49094_c0_g1,TRINITY_DN1107_c2_g1,TRINITY_DN3792_c0_g1,TRINITY_DN34357_c0_g1,TRINITY_DN3922_c0_g1,TRINITY_DN100501_c0_g1,TRINITY_DN159080_c0_g1,TRINITY_DN9698_c0_g1,TRINITY_DN2988_c0_g1,TRINITY_DN23983_c0_g1,TRINITY_DN37646_c0_g2,TRINITY_DN61226_c0_g1,TRINITY_DN183599_c0_g1,TRINITY_DN45849_c1_g1,TRINITY_DN6249_c0_g1,TRINITY_DN308_c0_g2,TRINITY_DN191718_c0_g1,TRINITY_DN90584_c1_g1,TRINITY_DN74541_c0_g2,TRINITY_DN172234_c0_g1,TRINITY_DN48189_c0_g1,TRINITY_DN18981_c0_g2,TRINITY_DN8729_c0_g1,TRINITY_DN28180_c0_g1,TRINITY_DN40958_c0_g1,TRINITY_DN2049_c1_g1,TRINITY_DN148000_c0_g1,TRINITY_DN34408_c1_g1,TRINITY_DN5225_c0_g1,TRINITY_DN10366_c0_g2,TRINITY_DN28361_c0_g1,TRINITY_DN173315_c0_g1,TRINITY_DN145992_c0_g1,TRINITY_DN30679_c0_g3,TRINITY_DN19858_c1_g1,TRINITY_DN18029_c0_g2,TRINITY_DN3658_c3_g1,TRINITY_DN6045_c0_g1,TRINITY_DN5965_c0_g1,TRINITY_DN48083_c0_g1,TRINITY_DN152_c1_g1,TRINITY_DN38210_c0_g1,TRINITY_DN12937_c0_g1,TRINITY_DN6852_c0_g1,TRINITY_DN2905_c0_g1,TRINITY_DN16575_c1_g1,TRINITY_DN108801_c0_g1,TRINITY_DN32014_c1_g1,TRINITY_DN21048_c0_g1,TRINITY_DN38921_c0_g1,TRINITY_DN48293_c0_g1,TRINITY_DN46990_c0_g1,TRINITY_DN19915_c0_g1,TRINITY_DN119508_c0_g1,TRINITY_DN19723_c0_g1,TRINITY_DN8054_c0_g1,TRINITY_DN64718_c0_g3,TRINITY_DN76980_c0_g1,TRINITY_DN37777_c0_g4,TRINITY_DN52461_c0_g1,TRINITY_DN54907_c0_g1,TRINITY_DN63826_c0_g1,TRINITY_DN67045_c0_g1,TRINITY_DN175631_c0_g1,TRINITY_DN76277_c0_g1,TRINITY_DN59941_c0_g1,TRINITY_DN125233_c0_g1,TRINITY_DN9930_c0_g2,TRINITY_DN57091_c0_g1,TRINITY_DN7258_c0_g1,TRINITY_DN104604_c0_g1,TRINITY_DN44483_c0_g1,TRINITY_DN12695_c0_g1,TRINITY_DN28380_c0_g1,TRINITY_DN48149_c0_g1,TRINITY_DN12564_c0_g1,TRINITY_DN162587_c0_g2,TRINITY_DN45944_c0_g1,TRINITY_DN8996_c2_g1,TRINITY_DN71175_c0_g1,TRINITY_DN54202_c0_g1,TRINITY_DN16046_c0_g1,TRINITY_DN81785_c0_g2,TRINITY_DN114388_c0_g1,TRINITY_DN167300_c0_g1,TRINITY_DN9561_c2_g1,TRINITY_DN176430_c0_g1,TRINITY_DN27309_c0_g1,TRINITY_DN60158_c0_g3,TRINITY_DN49262_c0_g1,TRINITY_DN14405_c0_g1,TRINITY_DN25534_c0_g1,TRINITY_DN69333_c0_g1,TRINITY_DN28_c0_g1,TRINITY_DN6110_c0_g1,TRINITY_DN22211_c0_g1,TRINITY_DN16051_c0_g1,TRINITY_DN10275_c6_g1,TRINITY_DN23608_c0_g1,TRINITY_DN53035_c2_g1,TRINITY_DN37858_c1_g1,TRINITY_DN61153_c0_g1,TRINITY_DN53803_c0_g1,TRINITY_DN32547_c0_g1,TRINITY_DN20527_c0_g1,TRINITY_DN50178_c0_g2,TRINITY_DN62570_c0_g1,TRINITY_DN60104_c0_g1,TRINITY_DN68990_c0_g1,TRINITY_DN7645_c0_g1,TRINITY_DN123897_c0_g1,TRINITY_DN4406_c0_g2,TRINITY_DN35306_c0_g1,TRINITY_DN121100_c0_g1,TRINITY_DN34115_c0_g1,TRINITY_DN125330_c0_g1,TRINITY_DN21886_c0_g1,TRINITY_DN5212_c0_g1,TRINITY_DN37777_c0_g5,TRINITY_DN13692_c0_g1,TRINITY_DN14903_c0_g1,TRINITY_DN61889_c0_g1,TRINITY_DN17045_c0_g1,TRINITY_DN58871_c0_g1,TRINITY_DN22053_c0_g1,TRINITY_DN39892_c0_g1,TRINITY_DN120182_c0_g1,TRINITY_DN80288_c0_g1,TRINITY_DN139697_c0_g1,TRINITY_DN60807_c0_g1,TRINITY_DN12579_c0_g1,TRINITY_DN89095_c0_g2,TRINITY_DN87693_c0_g1,TRINITY_DN49720_c0_g1,TRINITY_DN120355_c0_g1,TRINITY_DN2570_c0_g2,TRINITY_DN12066_c0_g1,TRINITY_DN184550_c0_g1,TRINITY_DN37163_c1_g1,TRINITY_DN52656_c0_g1,TRINITY_DN10113_c0_g1,TRINITY_DN40594_c0_g1,TRINITY_DN24722_c1_g1,TRINITY_DN15675_c0_g1,TRINITY_DN36340_c0_g1,TRINITY_DN9766_c0_g1,TRINITY_DN23536_c0_g1,TRINITY_DN132476_c0_g1,TRINITY_DN56173_c0_g1,TRINITY_DN7371_c0_g1,TRINITY_DN105071_c1_g1,TRINITY_DN65314_c0_g1,TRINITY_DN59107_c0_g1,TRINITY_DN1337_c0_g1,TRINITY_DN71794_c0_g1,TRINITY_DN32652_c0_g1,TRINITY_DN5105_c0_g2,TRINITY_DN72974_c0_g1,TRINITY_DN63406_c0_g1,TRINITY_DN4970_c0_g2,TRINITY_DN101029_c0_g1,TRINITY_DN29711_c0_g1,TRINITY_DN55298_c0_g3,TRINITY_DN64656_c0_g1,TRINITY_DN42303_c1_g1,TRINITY_DN45330_c0_g1,TRINITY_DN30116_c0_g1,TRINITY_DN10797_c0_g1,TRINITY_DN25611_c0_g1,TRINITY_DN105087_c0_g1,TRINITY_DN64800_c0_g2,TRINITY_DN7327_c0_g1,TRINITY_DN166712_c0_g2,TRINITY_DN2080_c0_g2,TRINITY_DN10427_c0_g1,TRINITY_DN7120_c0_g1,TRINITY_DN28853_c0_g1,TRINITY_DN88482_c0_g1,TRINITY_DN60980_c0_g1,TRINITY_DN20399_c0_g1,TRINITY_DN6869_c0_g3,TRINITY_DN34480_c0_g1,TRINITY_DN89362_c0_g2,TRINITY_DN104789_c0_g2,TRINITY_DN36544_c0_g1,TRINITY_DN9742_c1_g1,TRINITY_DN71424_c0_g1,TRINITY_DN72673_c0_g1,TRINITY_DN813_c0_g2,TRINITY_DN136362_c0_g1,TRINITY_DN10059_c0_g1,TRINITY_DN1374_c1_g1,TRINITY_DN22829_c0_g1,TRINITY_DN58255_c0_g2,TRINITY_DN3333_c0_g1,TRINITY_DN9616_c0_g1,TRINITY_DN51192_c0_g1,TRINITY_DN115529_c0_g2,TRINITY_DN67255_c0_g1,TRINITY_DN47915_c0_g2,TRINITY_DN124986_c0_g1,TRINITY_DN61060_c0_g2,TRINITY_DN116177_c2_g1,TRINITY_DN22701_c0_g1,TRINITY_DN68250_c0_g1,TRINITY_DN45170_c0_g1,TRINITY_DN50586_c0_g1,TRINITY_DN184150_c0_g1,TRINITY_DN4059_c0_g1,TRINITY_DN32268_c0_g1,TRINITY_DN68408_c0_g1,TRINITY_DN131190_c0_g1,TRINITY_DN23166_c0_g1,TRINITY_DN11574_c1_g1,TRINITY_DN115540_c0_g1,TRINITY_DN1740_c0_g1,TRINITY_DN134421_c0_g2,TRINITY_DN46435_c1_g1,TRINITY_DN161954_c0_g1,TRINITY_DN47208_c0_g1,TRINITY_DN49908_c0_g1,TRINITY_DN31205_c0_g1,TRINITY_DN27908_c0_g1,TRINITY_DN1376_c0_g2,TRINITY_DN32724_c0_g1,TRINITY_DN3936_c1_g1,TRINITY_DN56510_c0_g1,TRINITY_DN119665_c0_g1,TRINITY_DN104578_c0_g2,TRINITY_DN55305_c0_g1,TRINITY_DN120246_c0_g1,TRINITY_DN8534_c1_g1,TRINITY_DN108887_c0_g1,TRINITY_DN6330_c0_g1,TRINITY_DN29553_c0_g1,TRINITY_DN954_c0_g1,TRINITY_DN21542_c0_g2,TRINITY_DN6880_c1_g1,TRINITY_DN555_c0_g1,TRINITY_DN14080_c1_g1,TRINITY_DN8714_c1_g1,TRINITY_DN25908_c0_g1,TRINITY_DN9347_c0_g2,TRINITY_DN133372_c0_g1,TRINITY_DN37310_c1_g1,TRINITY_DN9140_c0_g2,TRINITY_DN36332_c0_g1,TRINITY_DN32875_c0_g1,TRINITY_DN22986_c0_g1,TRINITY_DN36988_c0_g1,TRINITY_DN20289_c0_g2,TRINITY_DN5764_c0_g2,TRINITY_DN16606_c0_g1,TRINITY_DN5229_c0_g1,TRINITY_DN3062_c0_g1,TRINITY_DN2037_c1_g1,TRINITY_DN60237_c0_g1,TRINITY_DN15621_c0_g3,TRINITY_DN121544_c0_g1,TRINITY_DN12792_c0_g1,TRINITY_DN37217_c0_g1,TRINITY_DN57349_c0_g1,TRINITY_DN23350_c0_g1,TRINITY_DN66742_c0_g2,TRINITY_DN5294_c0_g2,TRINITY_DN5615_c0_g1,TRINITY_DN308_c1_g3,TRINITY_DN38435_c1_g1,TRINITY_DN21986_c0_g1,TRINITY_DN85440_c0_g1,TRINITY_DN81175_c0_g1,TRINITY_DN95072_c0_g1,TRINITY_DN53753_c0_g1,TRINITY_DN11414_c0_g1,TRINITY_DN72996_c0_g1,TRINITY_DN71776_c0_g1,TRINITY_DN2486_c0_g1,TRINITY_DN9751_c1_g2,TRINITY_DN102532_c0_g1,TRINITY_DN964_c6_g1,TRINITY_DN2528_c0_g1,TRINITY_DN8492_c0_g1,TRINITY_DN5571_c0_g1,TRINITY_DN25466_c0_g1,TRINITY_DN172196_c0_g1,TRINITY_DN31802_c0_g1,TRINITY_DN24809_c0_g1,TRINITY_DN2709_c0_g1,TRINITY_DN27878_c0_g1,TRINITY_DN39955_c0_g1,TRINITY_DN13226_c0_g1,TRINITY_DN30880_c0_g1,TRINITY_DN21958_c0_g1,TRINITY_DN748_c1_g1,TRINITY_DN21_c0_g3,TRINITY_DN70722_c0_g1,TRINITY_DN3200_c1_g1,TRINITY_DN32823_c0_g1,TRINITY_DN38250_c0_g1,TRINITY_DN42439_c0_g1,TRINITY_DN159542_c0_g1,TRINITY_DN146295_c0_g1,TRINITY_DN32019_c0_g1,TRINITY_DN33615_c0_g1,TRINITY_DN1030_c0_g1,TRINITY_DN11545_c0_g1,TRINITY_DN7127_c0_g1,TRINITY_DN10284_c1_g1,TRINITY_DN52001_c0_g1,TRINITY_DN46002_c0_g1,TRINITY_DN11712_c0_g1,TRINITY_DN92567_c1_g1,TRINITY_DN57885_c1_g1,TRINITY_DN1372_c0_g1,TRINITY_DN33880_c0_g1,TRINITY_DN54193_c0_g1,TRINITY_DN3491_c0_g1,TRINITY_DN64397_c0_g1,TRINITY_DN142090_c0_g1,TRINITY_DN33840_c0_g1,TRINITY_DN21243_c0_g1,TRINITY_DN5312_c0_g1,TRINITY_DN19768_c0_g1,TRINITY_DN159037_c0_g1,TRINITY_DN261_c1_g2,TRINITY_DN1429_c0_g1,TRINITY_DN2059_c0_g1,TRINITY_DN44498_c0_g1,TRINITY_DN37740_c0_g1,TRINITY_DN27265_c0_g1,TRINITY_DN2274_c0_g1,TRINITY_DN48794_c0_g1,TRINITY_DN490_c2_g1,TRINITY_DN52577_c0_g2,TRINITY_DN64276_c0_g1,TRINITY_DN119554_c0_g1,TRINITY_DN130517_c0_g1,TRINITY_DN36813_c0_g1,TRINITY_DN48228_c0_g2,TRINITY_DN5063_c0_g1,TRINITY_DN9096_c0_g1,TRINITY_DN5086_c1_g1,TRINITY_DN39064_c0_g1,TRINITY_DN3844_c0_g1,TRINITY_DN15154_c0_g1,TRINITY_DN12074_c0_g2,TRINITY_DN82953_c0_g1,TRINITY_DN24964_c0_g1,TRINITY_DN97183_c0_g1,TRINITY_DN9029_c1_g1,TRINITY_DN4820_c0_g1,TRINITY_DN59725_c0_g1,TRINITY_DN83161_c0_g1,TRINITY_DN43897_c1_g1,TRINITY_DN2524_c0_g1,TRINITY_DN7280_c0_g1,TRINITY_DN90549_c0_g1,TRINITY_DN85357_c0_g1,TRINITY_DN13835_c0_g1,TRINITY_DN27364_c0_g1,TRINITY_DN561_c0_g2,TRINITY_DN177031_c0_g1,TRINITY_DN22279_c0_g1,TRINITY_DN63477_c0_g1,TRINITY_DN21101_c0_g1,TRINITY_DN7047_c0_g1,TRINITY_DN1325_c0_g1,TRINITY_DN17189_c0_g1,TRINITY_DN27072_c0_g1,TRINITY_DN132655_c0_g1,TRINITY_DN375_c0_g1,TRINITY_DN57749_c0_g1,TRINITY_DN151826_c0_g1,TRINITY_DN121255_c0_g2,TRINITY_DN44321_c0_g1,TRINITY_DN17673_c0_g1,TRINITY_DN1085_c3_g1,TRINITY_DN11402_c0_g1,TRINITY_DN32065_c0_g1,TRINITY_DN16626_c0_g1,TRINITY_DN4114_c0_g1,TRINITY_DN8019_c0_g1,TRINITY_DN21904_c1_g1,TRINITY_DN61734_c0_g1,TRINITY_DN7186_c0_g2,TRINITY_DN18698_c0_g1,TRINITY_DN29186_c0_g1,TRINITY_DN27080_c0_g1,TRINITY_DN3971_c0_g1,TRINITY_DN1766_c1_g1,TRINITY_DN21964_c0_g1,TRINITY_DN23285_c0_g1,TRINITY_DN2668_c8_g1,TRINITY_DN3635_c0_g1,TRINITY_DN2570_c4_g1,TRINITY_DN65996_c0_g1,TRINITY_DN702_c1_g1,TRINITY_DN81684_c1_g1,TRINITY_DN5540_c0_g1,TRINITY_DN4554_c1_g1,TRINITY_DN20362_c0_g1,TRINITY_DN80469_c0_g1,TRINITY_DN29770_c0_g1,TRINITY_DN11814_c0_g1,TRINITY_DN35377_c0_g1,TRINITY_DN2186_c0_g1,TRINITY_DN7471_c0_g1,TRINITY_DN87570_c0_g1,TRINITY_DN34949_c0_g1,TRINITY_DN1549_c1_g2,TRINITY_DN118916_c0_g1,TRINITY_DN1389_c0_g1,TRINITY_DN781_c0_g1,TRINITY_DN3104_c0_g1,TRINITY_DN33227_c0_g1,TRINITY_DN162_c1_g1,TRINITY_DN45186_c0_g1,TRINITY_DN26967_c0_g1,TRINITY_DN125965_c0_g1,TRINITY_DN41331_c0_g1,TRINITY_DN78842_c0_g1,TRINITY_DN153231_c0_g1,TRINITY_DN9337_c1_g1,TRINITY_DN39721_c1_g1,TRINITY_DN20371_c0_g1,TRINITY_DN4308_c1_g1,TRINITY_DN64289_c0_g1,TRINITY_DN10461_c0_g1,TRINITY_DN23879_c0_g1,TRINITY_DN48215_c0_g1,TRINITY_DN42839_c0_g1,TRINITY_DN3783_c0_g1,TRINITY_DN3819_c1_g1,TRINITY_DN9164_c0_g1,TRINITY_DN19754_c0_g1,TRINITY_DN17051_c0_g1,TRINITY_DN124771_c0_g1,TRINITY_DN123571_c0_g1,TRINITY_DN54312_c0_g1,TRINITY_DN16314_c0_g1,TRINITY_DN6338_c2_g1,TRINITY_DN3189_c3_g1,TRINITY_DN55125_c0_g1,TRINITY_DN6185_c0_g1,TRINITY_DN4956_c0_g2,TRINITY_DN27954_c1_g1,TRINITY_DN51116_c0_g1,TRINITY_DN18262_c0_g1,TRINITY_DN39168_c0_g1,TRINITY_DN25515_c0_g1,TRINITY_DN31925_c0_g1,TRINITY_DN76071_c0_g1,TRINITY_DN70590_c0_g1,TRINITY_DN2835_c0_g1,TRINITY_DN7479_c0_g1,TRINITY_DN7517_c0_g1,TRINITY_DN80047_c0_g1,TRINITY_DN7688_c0_g2,TRINITY_DN19204_c0_g1,TRINITY_DN82784_c1_g1,TRINITY_DN43371_c0_g1,TRINITY_DN2653_c3_g1,TRINITY_DN29642_c0_g1,TRINITY_DN42809_c0_g1,TRINITY_DN143518_c0_g1,TRINITY_DN16306_c0_g1,TRINITY_DN76203_c0_</t>
  </si>
  <si>
    <t>GO:0005488</t>
  </si>
  <si>
    <t>binding</t>
  </si>
  <si>
    <t>TRINITY_DN37674_c0_g1,TRINITY_DN80330_c1_g1,TRINITY_DN6970_c0_g1,TRINITY_DN37876_c0_g1,TRINITY_DN43682_c0_g1,TRINITY_DN10120_c0_g2,TRINITY_DN44849_c2_g1,TRINITY_DN21007_c0_g1,TRINITY_DN64045_c0_g1,TRINITY_DN22810_c0_g1,TRINITY_DN2680_c0_g2,TRINITY_DN7000_c1_g1,TRINITY_DN26399_c0_g1,TRINITY_DN57932_c0_g1,TRINITY_DN1726_c21_g1,TRINITY_DN58551_c0_g2,TRINITY_DN129944_c0_g1,TRINITY_DN19543_c0_g1,TRINITY_DN8072_c0_g1,TRINITY_DN19774_c0_g1,TRINITY_DN30544_c0_g1,TRINITY_DN15062_c0_g1,TRINITY_DN17329_c1_g1,TRINITY_DN60555_c0_g2,TRINITY_DN146510_c0_g1,TRINITY_DN8245_c0_g1,TRINITY_DN748_c2_g1,TRINITY_DN6158_c0_g1,TRINITY_DN22401_c0_g1,TRINITY_DN5941_c0_g1,TRINITY_DN160644_c0_g1,TRINITY_DN3868_c0_g1,TRINITY_DN9618_c0_g1,TRINITY_DN7110_c0_g1,TRINITY_DN10562_c0_g1,TRINITY_DN43850_c0_g1,TRINITY_DN22120_c0_g1,TRINITY_DN48545_c0_g1,TRINITY_DN3738_c2_g1,TRINITY_DN47900_c0_g1,TRINITY_DN6846_c0_g1,TRINITY_DN11981_c0_g1,TRINITY_DN389_c0_g3,TRINITY_DN64394_c0_g1,TRINITY_DN127604_c0_g1,TRINITY_DN35294_c0_g1,TRINITY_DN51106_c0_g1,TRINITY_DN83425_c0_g1,TRINITY_DN9867_c0_g1,TRINITY_DN33848_c0_g1,TRINITY_DN109086_c0_g1,TRINITY_DN23832_c0_g3,TRINITY_DN336_c2_g1,TRINITY_DN1447_c0_g1,TRINITY_DN3617_c0_g1,TRINITY_DN68286_c0_g1,TRINITY_DN140442_c0_g1,TRINITY_DN5400_c0_g2,TRINITY_DN25178_c0_g1,TRINITY_DN176689_c0_g1,TRINITY_DN73883_c0_g2,TRINITY_DN1563_c0_g1,TRINITY_DN61866_c0_g2,TRINITY_DN47_c4_g1,TRINITY_DN49716_c0_g2,TRINITY_DN16433_c0_g1,TRINITY_DN12794_c0_g1,TRINITY_DN2674_c0_g1,TRINITY_DN4248_c0_g1,TRINITY_DN123532_c0_g1,TRINITY_DN60204_c0_g1,TRINITY_DN759_c1_g1,TRINITY_DN108265_c0_g2,TRINITY_DN131567_c0_g1,TRINITY_DN13996_c0_g1,TRINITY_DN1409_c1_g1,TRINITY_DN2859_c1_g1,TRINITY_DN71975_c0_g1,TRINITY_DN126788_c0_g1,TRINITY_DN4702_c0_g1,TRINITY_DN383_c6_g1,TRINITY_DN68246_c0_g1,TRINITY_DN2440_c2_g1,TRINITY_DN16525_c0_g2,TRINITY_DN48837_c0_g1,TRINITY_DN68199_c0_g1,TRINITY_DN5331_c0_g1,TRINITY_DN1027_c0_g1,TRINITY_DN50917_c0_g1,TRINITY_DN58115_c0_g2,TRINITY_DN70851_c0_g2,TRINITY_DN29344_c0_g1,TRINITY_DN38986_c0_g1,TRINITY_DN140866_c0_g2,TRINITY_DN11706_c0_g1,TRINITY_DN12323_c0_g1,TRINITY_DN46016_c0_g1,TRINITY_DN25260_c1_g1,TRINITY_DN89469_c0_g1,TRINITY_DN23782_c0_g1,TRINITY_DN3864_c0_g1,TRINITY_DN100860_c0_g2,TRINITY_DN31471_c0_g2,TRINITY_DN11722_c0_g1,TRINITY_DN147482_c0_g1,TRINITY_DN153080_c0_g1,TRINITY_DN21318_c0_g1,TRINITY_DN68638_c0_g1,TRINITY_DN8848_c0_g1,TRINITY_DN9850_c0_g2,TRINITY_DN86383_c0_g2,TRINITY_DN98973_c0_g1,TRINITY_DN5043_c0_g1,TRINITY_DN179678_c0_g1,TRINITY_DN6154_c0_g1,TRINITY_DN44027_c0_g1,TRINITY_DN43040_c0_g1,TRINITY_DN10380_c0_g1,TRINITY_DN44865_c0_g1,TRINITY_DN97644_c0_g1,TRINITY_DN4668_c0_g1,TRINITY_DN60305_c0_g1,TRINITY_DN50297_c0_g1,TRINITY_DN11269_c0_g1,TRINITY_DN2962_c7_g1,TRINITY_DN65214_c0_g1,TRINITY_DN64085_c0_g1,TRINITY_DN101417_c0_g1,TRINITY_DN23151_c0_g1,TRINITY_DN7953_c1_g1,TRINITY_DN53255_c0_g1,TRINITY_DN68082_c2_g1,TRINITY_DN35168_c1_g2,TRINITY_DN4817_c0_g1,TRINITY_DN19078_c0_g1,TRINITY_DN6525_c0_g1,TRINITY_DN178018_c0_g1,TRINITY_DN160523_c0_g1,TRINITY_DN19781_c0_g1,TRINITY_DN186570_c0_g1,TRINITY_DN1651_c1_g1,TRINITY_DN63457_c0_g1,TRINITY_DN1984_c0_g2,TRINITY_DN22395_c1_g1,TRINITY_DN2668_c0_g1,TRINITY_DN89735_c0_g1,TRINITY_DN18527_c0_g1,TRINITY_DN297_c3_g1,TRINITY_DN17669_c0_g1,TRINITY_DN18199_c0_g1,TRINITY_DN59050_c0_g1,TRINITY_DN19873_c0_g1,TRINITY_DN22709_c0_g1,TRINITY_DN32948_c0_g1,TRINITY_DN5465_c0_g1,TRINITY_DN23290_c0_g1,TRINITY_DN8675_c0_g1,TRINITY_DN35688_c0_g1,TRINITY_DN37472_c0_g1,TRINITY_DN7141_c0_g1,TRINITY_DN139772_c0_g1,TRINITY_DN14855_c0_g1,TRINITY_DN1872_c3_g3,TRINITY_DN51775_c0_g1,TRINITY_DN6293_c0_g1,TRINITY_DN12736_c0_g1,TRINITY_DN33189_c0_g1,TRINITY_DN2846_c11_g1,TRINITY_DN36980_c0_g1,TRINITY_DN9094_c0_g1,TRINITY_DN9551_c0_g1,TRINITY_DN23969_c0_g2,TRINITY_DN38907_c0_g2,TRINITY_DN138208_c0_g1,TRINITY_DN26013_c0_g1,TRINITY_DN75985_c0_g3,TRINITY_DN12253_c0_g1,TRINITY_DN3878_c0_g1,TRINITY_DN23779_c0_g1,TRINITY_DN1190_c0_g1,TRINITY_DN871_c2_g1,TRINITY_DN148252_c0_g1,TRINITY_DN92516_c0_g1,TRINITY_DN42950_c0_g1,TRINITY_DN56192_c0_g1,TRINITY_DN26503_c0_g1,TRINITY_DN37227_c0_g1,TRINITY_DN39927_c0_g1,TRINITY_DN120748_c0_g1,TRINITY_DN24593_c0_g1,TRINITY_DN783_c0_g3,TRINITY_DN8740_c0_g1,TRINITY_DN54813_c0_g1,TRINITY_DN370_c0_g1,TRINITY_DN128027_c0_g1,TRINITY_DN9442_c1_g1,TRINITY_DN110907_c0_g1,TRINITY_DN28837_c0_g1,TRINITY_DN20478_c0_g1,TRINITY_DN51413_c0_g1,TRINITY_DN11332_c0_g1,TRINITY_DN81249_c0_g1,TRINITY_DN5834_c0_g1,TRINITY_DN10495_c0_g1,TRINITY_DN57_c1_g2,TRINITY_DN4674_c0_g1,TRINITY_DN8739_c0_g1,TRINITY_DN33578_c0_g1,TRINITY_DN30673_c0_g1,TRINITY_DN22204_c0_g2,TRINITY_DN69078_c0_g1,TRINITY_DN6600_c1_g1,TRINITY_DN17517_c1_g1,TRINITY_DN3422_c0_g1,TRINITY_DN63216_c0_g1,TRINITY_DN21222_c1_g1,TRINITY_DN63161_c0_g1,TRINITY_DN5384_c1_g1,TRINITY_DN74084_c0_g1,TRINITY_DN5578_c1_g1,TRINITY_DN26522_c0_g1,TRINITY_DN5910_c0_g1,TRINITY_DN242_c0_g1,TRINITY_DN26016_c0_g1,TRINITY_DN133146_c0_g2,TRINITY_DN44872_c2_g1,TRINITY_DN2526_c0_g1,TRINITY_DN8623_c0_g1,TRINITY_DN90683_c0_g1,TRINITY_DN115966_c0_g1,TRINITY_DN55353_c0_g1,TRINITY_DN13860_c0_g1,TRINITY_DN690_c0_g1,TRINITY_DN67222_c0_g1,TRINITY_DN99019_c0_g2,TRINITY_DN169817_c0_g1,TRINITY_DN43742_c0_g1,TRINITY_DN1348_c2_g1,TRINITY_DN128481_c0_g1,TRINITY_DN353_c1_g1,TRINITY_DN3307_c0_g2,TRINITY_DN11603_c0_g1,TRINITY_DN131342_c0_g1,TRINITY_DN1970_c0_g1,TRINITY_DN89677_c0_g1,TRINITY_DN159433_c0_g1,TRINITY_DN123396_c0_g1,TRINITY_DN12670_c0_g2,TRINITY_DN36612_c0_g1,TRINITY_DN6637_c0_g1,TRINITY_DN5838_c0_g1,TRINITY_DN3042_c0_g1,TRINITY_DN104074_c0_g1,TRINITY_DN192718_c0_g1,TRINITY_DN28844_c1_g1,TRINITY_DN37078_c0_g1,TRINITY_DN22037_c0_g1,TRINITY_DN76305_c0_g1,TRINITY_DN35490_c0_g3,TRINITY_DN1158_c0_g1,TRINITY_DN84598_c0_g1,TRINITY_DN6492_c0_g1,TRINITY_DN9754_c0_g2,TRINITY_DN16304_c0_g1,TRINITY_DN3200_c0_g2,TRINITY_DN21853_c0_g2,TRINITY_DN18283_c0_g1,TRINITY_DN18430_c0_g1,TRINITY_DN142283_c0_g1,TRINITY_DN335_c0_g1,TRINITY_DN65062_c0_g1,TRINITY_DN129846_c0_g1,TRINITY_DN30881_c0_g1,TRINITY_DN1833_c1_g1,TRINITY_DN44997_c0_g2,TRINITY_DN1846_c0_g1,TRINITY_DN16717_c0_g1,TRINITY_DN88391_c0_g1,TRINITY_DN62535_c1_g1,TRINITY_DN84650_c0_g2,TRINITY_DN91798_c0_g1,TRINITY_DN170797_c0_g1,TRINITY_DN40859_c0_g1,TRINITY_DN3659_c1_g1,TRINITY_DN54228_c0_g2,TRINITY_DN31274_c0_g1,TRINITY_DN7577_c1_g2,TRINITY_DN47985_c0_g1,TRINITY_DN21639_c0_g1,TRINITY_DN11804_c0_g1,TRINITY_DN36104_c0_g1,TRINITY_DN20670_c0_g1,TRINITY_DN32219_c0_g2,TRINITY_DN35648_c0_g1,TRINITY_DN33264_c1_g1,TRINITY_DN22555_c0_g1,TRINITY_DN36875_c0_g1,TRINITY_DN111_c0_g2,TRINITY_DN16205_c0_g1,TRINITY_DN161329_c0_g1,TRINITY_DN2753_c1_g2,TRINITY_DN106203_c0_g1,TRINITY_DN73099_c0_g1,TRINITY_DN63135_c0_g1,TRINITY_DN11595_c0_g2,TRINITY_DN31241_c0_g1,TRINITY_DN5513_c0_g1,TRINITY_DN53635_c0_g1,TRINITY_DN118316_c0_g1,TRINITY_DN42524_c0_g1,TRINITY_DN80923_c0_g1,TRINITY_DN62636_c0_g1,TRINITY_DN1383_c0_g1,TRINITY_DN9224_c0_g1,TRINITY_DN29097_c0_g1,TRINITY_DN4076_c0_g1,TRINITY_DN99380_c0_g3,TRINITY_DN59807_c0_g1,TRINITY_DN50726_c0_g1,TRINITY_DN20760_c1_g1,TRINITY_DN897_c0_g2,TRINITY_DN5545_c0_g1,TRINITY_DN12719_c1_g1,TRINITY_DN902_c0_g1,TRINITY_DN64087_c0_g1,TRINITY_DN81050_c0_g1,TRINITY_DN192941_c0_g1,TRINITY_DN46166_c0_g1,TRINITY_DN76126_c0_g1,TRINITY_DN6662_c0_g1,TRINITY_DN173765_c0_g2,TRINITY_DN177239_c0_g1,TRINITY_DN154256_c0_g2,TRINITY_DN11996_c0_g1,TRINITY_DN6179_c0_g1,TRINITY_DN89327_c0_g1,TRINITY_DN9873_c0_g1,TRINITY_DN69693_c0_g1,TRINITY_DN10953_c0_g1,TRINITY_DN102446_c0_g1,TRINITY_DN37254_c0_g1,TRINITY_DN108115_c0_g1,TRINITY_DN52456_c0_g1,TRINITY_DN7711_c0_g1,TRINITY_DN11213_c0_g1,TRINITY_DN44025_c0_g1,TRINITY_DN34997_c0_g1,TRINITY_DN56084_c0_g1,TRINITY_DN192134_c0_g1,TRINITY_DN687_c0_g1,TRINITY_DN2042_c1_g1,TRINITY_DN60412_c0_g1,TRINITY_DN29610_c0_g1,TRINITY_DN13722_c0_g1,TRINITY_DN52780_c0_g1,TRINITY_DN107152_c0_g1,TRINITY_DN12140_c0_g1,TRINITY_DN36226_c0_g1,TRINITY_DN44867_c0_g1,TRINITY_DN39285_c0_g2,TRINITY_DN22228_c0_g1,TRINITY_DN190457_c0_g1,TRINITY_DN13706_c0_g1,TRINITY_DN50295_c0_g1,TRINITY_DN56854_c0_g1,TRINITY_DN6242_c0_g1,TRINITY_DN65402_c0_g1,TRINITY_DN798_c1_g1,TRINITY_DN158979_c0_g1,TRINITY_DN55545_c0_g1,TRINITY_DN2494_c0_g1,TRINITY_DN13011_c0_g1,TRINITY_DN68911_c0_g1,TRINITY_DN48587_c0_g1,TRINITY_DN19836_c0_g1,TRINITY_DN5681_c0_g1,TRINITY_DN93033_c0_g1,TRINITY_DN21484_c0_g1,TRINITY_DN34292_c0_g1,TRINITY_DN7919_c0_g1,TRINITY_DN65317_c0_g1,TRINITY_DN46590_c1_g1,TRINITY_DN55220_c0_g2,TRINITY_DN6075_c0_g1,TRINITY_DN12544_c0_g1,TRINITY_DN52453_c0_g1,TRINITY_DN64857_c0_g1,TRINITY_DN11216_c0_g1,TRINITY_DN22386_c0_g1,TRINITY_DN16096_c0_g2,TRINITY_DN82587_c0_g1,TRINITY_DN15930_c0_g2,TRINITY_DN3904_c0_g1,TRINITY_DN80692_c0_g1,TRINITY_DN37734_c0_g1,TRINITY_DN152172_c0_g1,TRINITY_DN27017_c0_g1,TRINITY_DN48835_c0_g1,TRINITY_DN187696_c0_g1,TRINITY_DN12571_c0_g1,TRINITY_DN27507_c0_g1,TRINITY_DN62730_c0_g2,TRINITY_DN92370_c0_g1,TRINITY_DN8644_c1_g1,TRINITY_DN23592_c0_g1,TRINITY_DN24871_c0_g1,TRINITY_DN83427_c0_g1,TRINITY_DN9818_c1_g1,TRINITY_DN49710_c0_g1,TRINITY_DN23007_c0_g1,TRINITY_DN2989_c2_g1,TRINITY_DN37622_c1_g2,TRINITY_DN178564_c0_g1,TRINITY_DN37894_c0_g1,TRINITY_DN4770_c1_g1,TRINITY_DN27282_c0_g1,TRINITY_DN30578_c0_g5,TRINITY_DN38211_c0_g1,TRINITY_DN2055_c2_g2,TRINITY_DN3908_c0_g1,TRINITY_DN55837_c0_g1,TRINITY_DN60296_c0_g4,TRINITY_DN280_c3_g1,TRINITY_DN40311_c0_g1,TRINITY_DN24844_c0_g1,TRINITY_DN17511_c0_g1,TRINITY_DN6358_c0_g1,TRINITY_DN45138_c0_g1,TRINITY_DN963_c0_g1,TRINITY_DN2066_c0_g1,TRINITY_DN109357_c0_g1,TRINITY_DN10065_c1_g2,TRINITY_DN23582_c0_g3,TRINITY_DN6598_c0_g2,TRINITY_DN10614_c0_g1,TRINITY_DN24646_c0_g1,TRINITY_DN70615_c0_g1,TRINITY_DN12032_c0_g2,TRINITY_DN6999_c0_g1,TRINITY_DN62673_c0_g1,TRINITY_DN58750_c0_g1,TRINITY_DN8706_c0_g1,TRINITY_DN41080_c0_g1,TRINITY_DN9907_c0_g1,TRINITY_DN51563_c0_g1,TRINITY_DN177867_c0_g2,TRINITY_DN134163_c0_g2,TRINITY_DN31754_c0_g1,TRINITY_DN2498_c0_g1,TRINITY_DN59935_c0_g1,TRINITY_DN57235_c0_g1,TRINITY_DN4645_c1_g1,TRINITY_DN17716_c0_g1,TRINITY_DN36587_c0_g1,TRINITY_DN32_c0_g2,TRINITY_DN15604_c0_g1,TRINITY_DN128585_c0_g1,TRINITY_DN12180_c0_g1,TRINITY_DN131830_c0_g1,TRINITY_DN186_c0_g1,TRINITY_DN15806_c0_g1,TRINITY_DN944_c0_g1,TRINITY_DN117959_c0_g1,TRINITY_DN48907_c0_g1,TRINITY_DN3227_c0_g1,TRINITY_DN53122_c0_g1,TRINITY_DN30323_c0_g1,TRINITY_DN17475_c0_g1,TRINITY_DN123747_c0_g1,TRINITY_DN27308_c0_g1,TRINITY_DN50085_c0_g1,TRINITY_DN9546_c0_g1,TRINITY_DN112601_c0_g1,TRINITY_DN112115_c0_g1,TRINITY_DN39520_c0_g1,TRINITY_DN366_c1_g1,TRINITY_DN103508_c0_g1,TRINITY_DN95286_c0_g1,TRINITY_DN3059_c0_g2,TRINITY_DN18920_c0_g1,TRINITY_DN124264_c0_g1,TRINITY_DN66473_c0_g1,TRINITY_DN142404_c0_g1,TRINITY_DN28356_c0_g1,TRINITY_DN24643_c0_g1,TRINITY_DN64297_c0_g1,TRINITY_DN1672_c0_g1,TRINITY_DN6443_c0_g1,TRINITY_DN78263_c0_g1,TRINITY_DN3985_c0_g1,TRINITY_DN3320_c0_g1,TRINITY_DN1169_c0_g1,TRINITY_DN52027_c0_g2,TRINITY_DN5517_c0_g1,TRINITY_DN6183_c0_g1,TRINITY_DN4080_c1_g1,TRINITY_DN33484_c0_g2,TRINITY_DN58956_c1_g1,TRINITY_DN16148_c0_g1,TRINITY_DN42343_c0_g1,TRINITY_DN5427_c0_g1,TRINITY_DN30531_c0_g1,TRINITY_DN6266_c5_g1,TRINITY_DN41921_c0_g1,TRINITY_DN14992_c0_g1,TRINITY_DN10508_c0_g1,TRINITY_DN175093_c0_g2,TRINITY_DN13603_c0_g1,TRINITY_DN29979_c0_g1,TRINITY_DN14373_c0_g1,TRINITY_DN131285_c0_g1,TRINITY_DN1488_c2_g1,TRINITY_DN34740_c0_g1,TRINITY_DN136814_c0_g1,TRINITY_DN25301_c0_g1,TRINITY_DN36160_c0_g1,TRINITY_DN2080_c1_g1,TRINITY_DN315_c0_g1,TRINITY_DN32495_c0_g1,TRINITY_DN1729_c0_g1,TRINITY_DN2152_c0_g1,TRINITY_DN6278_c0_g2,TRINITY_DN19734_c0_g1,TRINITY_DN6065_c0_g1,TRINITY_DN95258_c0_g1,TRINITY_DN372_c2_g1,TRINITY_DN24786_c0_g1,TRINITY_DN1704_c0_g1,TRINITY_DN1358_c0_g1,TRINITY_DN187255_c0_g1,TRINITY_DN84854_c0_g1,TRINITY_DN153037_c0_g1,TRINITY_DN2864_c1_g1,TRINITY_DN49982_c0_g1,TRINITY_DN581_c0_g1,TRINITY_DN55743_c1_g1,TRINITY_DN20890_c0_g1,TRINITY_DN19432_c0_g1,TRINITY_DN29725_c1_g1,TRINITY_DN126376_c0_g2,TRINITY_DN4534_c0_g1,TRINITY_DN4989_c2_g1,TRINITY_DN26268_c0_g2,TRINITY_DN3613_c0_g1,TRINITY_DN1183_c0_g1,TRINITY_DN69793_c0_g1,TRINITY_DN102161_c0_g1,TRINITY_DN15518_c0_g1,TRINITY_DN14047_c0_g1,TRINITY_DN6387_c0_g1,TRINITY_DN15008_c0_g1,TRINITY_DN21080_c0_g1,TRINITY_DN49418_c0_g1,TRINITY_DN7740_c0_g1,TRINITY_DN4456_c9_g1,TRINITY_DN64429_c0_g3,TRINITY_DN157734_c0_g1,TRINITY_DN25138_c0_g1,TRINITY_DN31725_c0_g1,TRINITY_DN13175_c0_g1,TRINITY_DN1567_c0_g1,TRINITY_DN2435_c1_g1,TRINITY_DN1662_c0_g1,TRINITY_DN16153_c0_g1,TRINITY_DN40320_c0_g1,TRINITY_DN1179_c0_g1,TRINITY_DN83807_c0_g1,TRINITY_DN11934_c0_g1,TRINITY_DN7341_c0_g1,TRINITY_DN116934_c0_g1,TRINITY_DN114103_c0_g1,TRINITY_DN24658_c0_g1,TRINITY_DN53416_c0_g1,TRINITY_DN62_c0_g1,TRINITY_DN40438_c0_g1,TRINITY_DN83560_c1_g1,TRINITY_DN26163_c0_g1,TRINITY_DN160027_c0_g2,TRINITY_DN90130_c0_g1,TRINITY_DN93244_c0_g1,TRINITY_DN82877_c0_g1,TRINITY_DN47017_c0_g1,TRINITY_DN6851_c0_g1,TRINITY_DN1023_c0_g1,TRINITY_DN22358_c0_g1,TRINITY_DN21779_c0_g1,TRINITY_DN147751_c0_g1,TRINITY_DN2786_c0_g1,TRINITY_DN118013_c0_g1,TRINITY_DN9106_c1_g1,TRINITY_DN1708_c0_g1,TRINITY_DN57028_c0_g1,TRINITY_DN16156_c0_g1,TRINITY_DN34456_c0_g1,TRINITY_DN15426_c0_g1,TRINITY_DN1075_c0_g1,TRINITY_DN94770_c0_g1,TRINITY_DN5956_c0_g1,TRINITY_DN66615_c0_g1,TRINITY_DN2868_c1_g1,TRINITY_DN5047_c0_g1,TRINITY_DN3839_c4_g1,TRINITY_DN179331_c0_g1,TRINITY_DN49012_c0_g1,TRINITY_DN24901_c0_g1,TRINITY_DN24607_c0_g2,TRINITY_DN49097_c0_g1,TRINITY_DN9382_c1_g1,TRINITY_DN15402_c0_g1,TRINITY_DN10260_c0_g1,TRINITY_DN32168_c0_g1,TRINITY_DN9104_c0_g2,TRINITY_DN115746_c0_g1,TRINITY_DN43902_c0_g3,TRINITY_DN17124_c0_g1,TRINITY_DN35065_c0_g1,TRINITY_DN70207_c0_g1,TRINITY_DN42383_c0_g1,TRINITY_DN17613_c0_g1,TRINITY_DN23046_c0_g2,TRINITY_DN49610_c0_g1,TRINITY_DN4401_c0_g1,TRINITY_DN50336_c0_g1,TRINITY_DN87434_c0_g1,TRINITY_DN80832_c0_g1,TRINITY_DN3678_c1_g1,TRINITY_DN55268_c0_g1,TRINITY_DN115456_c0_g1,TRINITY_DN52506_c0_g1,TRINITY_DN140439_c0_g2,TRINITY_DN38607_c0_g1,TRINITY_DN22065_c0_g1,TRINITY_DN18915_c0_g1,TRINITY_DN2018_c1_g1,TRINITY_DN7626_c0_g1,TRINITY_DN52016_c0_g1,TRINITY_DN7895_c0_g1,TRINITY_DN145761_c0_g1,TRINITY_DN54799_c0_g1,TRINITY_DN56266_c0_g1,TRINITY_DN7201_c0_g1,TRINITY_DN114197_c0_g1,TRINITY_DN7250_c0_g1,TRINITY_DN5390_c0_g2,TRINITY_DN35208_c3_g1,TRINITY_DN57387_c0_g1,TRINITY_DN150200_c0_g1,TRINITY_DN21616_c0_g1,TRINITY_DN1446_c0_g1,TRINITY_DN30737_c0_g3,TRINITY_DN99550_c0_g1,TRINITY_DN153181_c0_g1,TRINITY_DN70513_c0_g1,TRINITY_DN625_c0_g2,TRINITY_DN1186_c0_g1,TRINITY_DN82861_c1_g1,TRINITY_DN161908_c1_g1,TRINITY_DN154368_c0_g1,TRINITY_DN13836_c0_g2,TRINITY_DN97635_c0_g1,TRINITY_DN53030_c2_g1,TRINITY_DN26707_c0_g1,TRINITY_DN153513_c1_g1,TRINITY_DN78395_c0_g1,TRINITY_DN978_c1_g1,TRINITY_DN100813_c0_g2,TRINITY_DN106519_c0_g1,TRINITY_DN120095_c0_g1,TRINITY_DN2185_c0_g1,TRINITY_DN18404_c0_g1,TRINITY_DN7357_c0_g1,TRINITY_DN495_c0_g1,TRINITY_DN2445_c0_g1,TRINITY_DN15670_c0_g1,TRINITY_DN35358_c0_g1,TRINITY_DN150393_c0_g1,TRINITY_DN14328_c0_g1,TRINITY_DN29335_c0_g1,TRINITY_DN5438_c0_g1,TRINITY_DN1302_c0_g1,TRINITY_DN1636_c0_g1,TRINITY_DN30561_c0_g1,TRINITY_DN24797_c0_g1,TRINITY_DN103081_c0_g1,TRINITY_DN2108_c0_g1,TRINITY_DN7941_c1_g1,TRINITY_DN9911_c0_g1,TRINITY_DN11830_c0_g1,TRINITY_DN4640_c1_g3,TRINITY_DN123007_c0_g1,TRINITY_DN128476_c1_g1,TRINITY_DN14283_c0_g1,TRINITY_DN75946_c0_g1,TRINITY_DN91393_c0_g1,TRINITY_DN2971_c0_g1,TRINITY_DN8289_c0_g2,TRINITY_DN65633_c0_g2,TRINITY_DN23097_c0_g2,TRINITY_DN63945_c0_g1,TRINITY_DN13184_c0_g1,TRINITY_DN5000_c0_g1,TRINITY_DN7568_c0_g1,TRINITY_DN125412_c0_g1,TRINITY_DN34818_c0_g1,TRINITY_DN76230_c0_g1,TRINITY_DN5354_c0_g2,TRINITY_DN58486_c1_g1,TRINITY_DN1956_c0_g2,TRINITY_DN5268_c0_g1,TRINITY_DN3822_c0_g1,TRINITY_DN60458_c0_g1,TRINITY_DN155921_c0_g1,TRINITY_DN67471_c0_g1,TRINITY_DN8273_c0_g2,TRINITY_DN76443_c0_g1,TRINITY_DN6695_c0_g2,TRINITY_DN5953_c0_g1,TRINITY_DN16516_c0_g1,TRINITY_DN1321_c1_g1,TRINITY_DN39437_c1_g1,TRINITY_DN5264_c0_g1,TRINITY_DN40933_c0_g1,TRINITY_DN13900_c0_g1,TRINITY_DN169_c0_g1,TRINITY_DN8157_c0_g1,TRINITY_DN34409_c0_g1,TRINITY_DN46607_c0_g1,TRINITY_DN192794_c0_g1,TRINITY_DN172976_c0_g1,TRINITY_DN10483_c0_g1,TRINITY_DN10230_c0_g1,TRINITY_DN12101_c0_g1,TRINITY_DN3590_c2_g1,TRINITY_DN45380_c0_g1,TRINITY_DN99441_c0_g1,TRINITY_DN448_c0_g2,TRINITY_DN9013_c0_g1,TRINITY_DN78748_c0_g1,TRINITY_DN1462_c1_g1,TRINITY_DN53298_c0_g1,TRINITY_DN68626_c0_g1,TRINITY_DN89767_c0_g1,TRINITY_DN9784_c1_g1,TRINITY_DN31721_c0_g1,TRINITY_DN122559_c0_g2,TRINITY_DN4769_c0_g1,TRINITY_DN18211_c2_g1,TRINITY_DN39151_c0_g1,TRINITY_DN20338_c0_g2,TRINITY_DN5434_c0_g1,TRINITY_DN49086_c0_g1,TRINITY_DN19068_c0_g1,TRINITY_DN173766_c0_g1,TRINITY_DN5679_c2_g1,TRINITY_DN109540_c0_g1,TRINITY_DN87464_c0_g1,TRINITY_DN13171_c0_g1,TRINITY_DN50366_c0_g1,TRINITY_DN53048_c0_g1,TRINITY_DN16620_c0_g1,TRINITY_DN20320_c1_g1,TRINITY_DN2417_c0_g1,TRINITY_DN29888_c0_g1,TRINITY_DN7267_c0_g2,TRINITY_DN4961_c0_g1,TRINITY_DN34601_c0_g1,TRINITY_DN11964_c0_g1,TRINITY_DN30535_c0_g1,TRINITY_DN29625_c0_g1,TRINITY_DN167490_c0_g1,TRINITY_DN98320_c0_g1,TRINITY_DN106094_c0_g1,TRINITY_DN80623_c0_g2,TRINITY_DN42397_c0_g1,TRINITY_DN33371_c0_g1,TRINITY_DN11543_c0_g2,TRINITY_DN85163_c0_g1,TRINITY_DN102271_c0_g2,TRINITY_DN87762_c0_g1,TRINITY_DN19351_c0_g1,TRINITY_DN5644_c0_g1,TRINITY_DN100171_c0_g1,TRINITY_DN1026_c0_g1,TRINITY_DN5791_c0_g2,TRINITY_DN97224_c0_g1,TRINITY_DN12719_c0_g1,TRINITY_DN31625_c1_g1,TRINITY_DN29172_c0_g1,TRINITY_DN89479_c0_g1,TRINITY_DN20760_c0_g1,TRINITY_DN68623_c0_g1,TRINITY_DN4527_c0_g1,TRINITY_DN6815_c0_g1,TRINITY_DN161250_c0_g1,TRINITY_DN1593_c1_g1,TRINITY_DN58816_c0_g1,TRINITY_DN5865_c0_g1,TRINITY_DN2783_c0_g1,TRINITY_DN93381_c0_g1,TRINITY_DN14096_c0_g1,TRINITY_DN79185_c1_g2,TRINITY_DN33162_c0_g1,TRINITY_DN36309_c0_g1,TRINITY_DN18000_c0_g1,TRINITY_DN8353_c0_g1,TRINITY_DN106878_c1_g1,TRINITY_DN5278_c0_g1,TRINITY_DN1458_c3_g2,TRINITY_DN21367_c0_g2,TRINITY_DN37722_c0_g2,TRINITY_DN2961_c0_g1,TRINITY_DN9939_c0_g1,TRINITY_DN70047_c0_g2,TRINITY_DN49610_c1_g1,TRINITY_DN56340_c0_g2,TRINITY_DN19664_c0_g1,TRINITY_DN84709_c0_g1,TRINITY_DN3270_c2_g1,TRINITY_DN21925_c0_g1,TRINITY_DN56609_c0_g1,TRINITY_DN28130_c0_g1,TRINITY_DN6321_c1_g1,TRINITY_DN53846_c0_g1,TRINITY_DN45263_c0_g2,TRINITY_DN109555_c0_g1,TRINITY_DN7454_c2_g1,TRINITY_DN31108_c0_g1,TRINITY_DN81014_c0_g1,TRINITY_DN63324_c0_g2,TRINITY_DN75934_c0_g3,TRINITY_DN26541_c0_g2,TRINITY_DN58948_c0_g1,TRINITY_DN48079_c0_g2,TRINITY_DN1975_c2_g1,TRINITY_DN8638_c0_g1,TRINITY_DN5056_c2_g1,TRINITY_DN69687_c0_g1,TRINITY_DN40214_c0_g1,TRINITY_DN2527_c0_g1,TRINITY_DN24697_c0_g1,TRINITY_DN2930_c1_g2,TRINITY_DN21779_c1_g1,TRINITY_DN86270_c0_g1,TRINITY_DN1517_c0_g2,TRINITY_DN76052_c0_g1,TRINITY_DN12936_c0_g2,TRINITY_DN4832_c0_g2,TRINITY_DN129604_c0_g2,TRINITY_DN157220_c0_g1,TRINITY_DN410_c4_g2,TRINITY_DN21475_c0_g1,TRINITY_DN5672_c0_g2,TRINITY_DN5535_c1_g1,TRINITY_DN17921_c0_g1,TRINITY_DN58018_c0_g1,TRINITY_DN25380_c0_g1,TRINITY_DN47177_c0_g1,TRINITY_DN46136_c0_g1,TRINITY_DN18041_c1_g1,TRINITY_DN176140_c0_g1,TRINITY_DN101338_c0_g1,TRINITY_DN15143_c0_g1,TRINITY_DN36456_c0_g2,TRINITY_DN72783_c0_g1,TRINITY_DN75958_c0_g1,TRINITY_DN122233_c0_g1,TRINITY_DN2741_c1_g2,TRINITY_DN482_c0_g1,TRINITY_DN86914_c0_g2,TRINITY_DN8188_c0_g1,TRINITY_DN7836_c0_g2,TRINITY_DN11498_c0_g1,TRINITY_DN822_c0_g1,TRINITY_DN9731_c0_g1,TRINITY_DN105539_c0_g1,TRINITY_DN303_c0_g1,TRINITY_DN104363_c0_g1,TRINITY_DN147136_c0_g1,TRINITY_DN179512_c0_g1,TRINITY_DN3234_c0_g1,TRINITY_DN128442_c0_g1,TRINITY_DN8024_c0_g1,TRINITY_DN2032_c0_g1,TRINITY_DN30604_c0_g2,TRINITY_DN64527_c0_g1,TRINITY_DN108686_c0_g1,TRINITY_DN6026_c0_g1,TRINITY_DN83560_c0_g1,TRINITY_DN4104_c0_g1,TRINITY_DN28534_c0_g1,TRINITY_DN74035_c0_g1,TRINITY_DN8009_c0_g1,TRINITY_DN15008_c1_g1,TRINITY_DN10650_c0_g1,TRINITY_DN27996_c0_g1,TRINITY_DN11641_c0_g2,TRINITY_DN35386_c0_g1,TRINITY_DN10589_c0_g1,TRINITY_DN58260_c0_g1,TRINITY_DN578_c0_g1,TRINITY_DN34013_c0_g1,TRINITY_DN38133_c0_g1,TRINITY_DN9330_c0_g1,TRINITY_DN44797_c0_g1,TRINITY_DN13020_c1_g1,TRINITY_DN3238_c0_g1,TRINITY_DN8028_c0_g1,TRINITY_DN783_c1_g1,TRINITY_DN15183_c0_g1,TRINITY_DN17782_c0_g1,TRINITY_DN55743_c0_g1,TRINITY_DN158454_c0_g1,TRINITY_DN8184_c0_g1,TRINITY_DN401_c1_g1,TRINITY_DN123483_c0_g1,TRINITY_DN14738_c0_g1,TRINITY_DN36027_c0_g1,TRINITY_DN28309_c0_g1,TRINITY_DN12575_c0_g1,TRINITY_DN33367_c0_g1,TRINITY_DN2544_c1_g1,TRINITY_DN87509_c0_g2,TRINITY_DN4779_c0_g1,TRINITY_DN17484_c0_g1,TRINITY_DN12411_c0_g1,TRINITY_DN183583_c0_g1,TRINITY_DN16720_c0_g1,TRINITY_DN39850_c0_g1,TRINITY_DN27418_c2_g1,TRINITY_DN128344_c0_g2,TRINITY_DN25562_c0_g1,TRINITY_DN14258_c0_g1,TRINITY_DN42065_c0_g1,TRINITY_DN19787_c0_g1,TRINITY_DN13167_c0_g1,TRINITY_DN1892_c0_g1,TRINITY_DN27372_c0_g1,TRINITY_DN55867_c0_g1,TRINITY_DN97677_c0_g1,TRINITY_DN12660_c0_g2,TRINITY_DN89667_c0_g1,TRINITY_DN72836_c0_g3,TRINITY_DN761_c0_g1,TRINITY_DN2063_c0_g1,TRINITY_DN59427_c1_g1,TRINITY_DN3497_c0_g2,TRINITY_DN5823_c0_g1,TRINITY_DN11507_c0_g1,TRINITY_DN46646_c0_g2,TRINITY_DN295_c0_g1,TRINITY_DN17151_c0_g1,TRINITY_DN4185_c0_g1,TRINITY_DN783_c0_g4,TRINITY_DN140531_c0_g1,TRINITY_DN68045_c0_g1,TRINITY_DN4403_c2_g1,TRINITY_DN507_c0_g1,TRINITY_DN8954_c0_g2,TRINITY_DN8703_c0_g1,TRINITY_DN269_c1_g1,TRINITY_DN41814_c0_g1,TRINITY_DN54438_c2_g2,TRINITY_DN5274_c0_g1,TRINITY_DN7472_c0_g2,TRINITY_DN58562_c0_g1,TRINITY_DN13279_c0_g1,TRINITY_DN53255_c1_g1,TRINITY_DN102449_c0_g1,TRINITY_DN39259_c0_g1,TRINITY_DN11362_c0_g1,TRINITY_DN17431_c0_g1,TRINITY_DN83618_c0_g1,TRINITY_DN24130_c1_g1,TRINITY_DN71145_c0_g1,TRINITY_DN12763_c0_g1,TRINITY_DN49281_c0_g1,TRINITY_DN62930_c0_g1,TRINITY_DN39452_c0_g2,TRINITY_DN8201_c0_g1,TRINITY_DN11171_c0_g1,TRINITY_DN39906_c2_g1,TRINITY_DN13472_c0_g2,TRINITY_DN129487_c1_g1,TRINITY_DN151107_c0_g1,TRINITY_DN23437_c0_g1,TRINITY_DN69023_c0_g1,TRINITY_DN84228_c0_g1,TRINITY_DN9262_c0_g1,TRINITY_DN6609_c0_g1,TRINITY_DN136874_c0_g1,TRINITY_DN144356_c0_g1,TRINITY_DN56018_c0_g2,TRINITY_DN2523_c0_g1,TRINITY_DN42395_c0_g1,TRINITY_DN97644_c1_g1,TRINITY_DN152923_c0_g1,TRINITY_DN2304_c0_g1,TRINITY_DN10380_c1_g1,TRINITY_DN25714_c0_g1,TRINITY_DN20973_c0_g1,TRINITY_DN22756_c0_g1,TRINITY_DN36758_c0_g1,TRINITY_DN89765_c0_g1,TRINITY_DN86230_c0_g1,TRINITY_DN27606_c0_g1,TRINITY_DN1513_c0_g2,TRINITY_DN54178_c0_g1,TRINITY_DN4077_c0_g1,TRINITY_DN33526_c0_g1,TRINITY_DN1370_c1_g1,TRINITY_DN80109_c0_g1,TRINITY_DN69600_c0_g1,TRINITY_DN17639_c0_g1,TRINITY_DN977_c0_g2,TRINITY_DN2094_c0_g2,TRINITY_DN14291_c0_g1,TRINITY_DN1319_c0_g2,TRINITY_DN2575_c0_g1,TRINITY_DN171680_c0_g1,TRINITY_DN121879_c0_g1,TRINITY_DN20317_c0_g1,TRINITY_DN20426_c0_g1,TRINITY_DN2632_c1_g2,TRINITY_DN20392_c0_g1,TRINITY_DN43713_c0_g1,TRINITY_DN147_c0_g1,TRINITY_DN173997_c0_g1,TRINITY_DN11540_c0_g1,TRINITY_DN30055_c0_g1,TRINITY_DN73147_c0_g1,TRINITY_DN55309_c0_g1,TRINITY_DN27175_c0_g1,TRINITY_DN41264_c0_g2,TRINITY_DN99303_c0_g1,TRINITY_DN5072_c1_g1,TRINITY_DN5846_c0_g2,TRINITY_DN65551_c2_g1,TRINITY_DN16090_c1_g1,TRINITY_DN28574_c0_g1,TRINITY_DN32572_c0_g1,TRINITY_DN18087_c0_g1,TRINITY_DN4894_c0_g1,TRINITY_DN2236_c0_g2,TRINITY_DN9463_c0_g1,TRINITY_DN124048_c0_g1,TRINITY_DN35111_c0_g1,TRINITY_DN49727_c0_g1,TRINITY_DN83410_c0_g1,TRINITY_DN623_c0_g1,TRINITY_DN79671_c0_g1,TRINITY_DN28783_c0_g1,TRINITY_DN33848_c1_g1,TRINITY_DN584_c1_g1,TRINITY_DN40822_c0_g1,TRINITY_DN17465_c0_g1,TRINITY_DN8036_c0_g1,TRINITY_DN116237_c0_g2,TRINITY_DN84655_c0_g3,TRINITY_DN8812_c0_g1,TRINITY_DN109851_c0_g1,TRINITY_DN149699_c0_g2,TRINITY_DN15619_c1_g2,TRINITY_DN17489_c2_g1,TRINITY_DN45931_c3_g2,TRINITY_DN2920_c0_g1,TRINITY_DN52166_c0_g1,TRINITY_DN48545_c1_g1,TRINITY_DN178808_c0_g1,TRINITY_DN45029_c0_g1,TRINITY_DN2366_c4_g1,TRINITY_DN606_c6_g1,TRINITY_DN147429_c0_g1,TRINITY_DN29337_c0_g1,TRINITY_DN8235_c5_g1,TRINITY_DN3930_c0_g2,TRINITY_DN5516_c0_g1,TRINITY_DN3527_c1_g1,TRINITY_DN127151_c1_g1,TRINITY_DN64394_c1_g1,TRINITY_DN18376_c0_g1,TRINITY_DN14081_c0_g1,TRINITY_DN45126_c0_g1,TRINITY_DN23814_c0_g1,TRINITY_DN53321_c0_g1,TRINITY_DN135703_c0_g1,TRINITY_DN48215_c0_g2,TRINITY_DN1979_c1_g1,TRINITY_DN24388_c0_g1,TRINITY_DN17329_c0_g1,TRINITY_DN76480_c0_g2,TRINITY_DN21461_c0_g1,TRINITY_DN8881_c0_g1,TRINITY_DN9592_c0_g1,TRINITY_DN31285_c0_g1,TRINITY_DN64717_c0_g2,TRINITY_DN83469_c0_g2,TRINITY_DN2754_c0_g1,TRINITY_DN43294_c0_g4,TRINITY_DN10340_c1_g1,TRINITY_DN162035_c0_g1,TRINITY_DN88854_c0_g1,TRINITY_DN1102_c0_g1,TRINITY_DN15890_c0_g1,TRINITY_DN51088_c0_g1,TRINITY_DN74950_c0_g1,TRINITY_DN96874_c0_g1,TRINITY_DN1910_c0_g2,TRINITY_DN26705_c0_g1,TRINITY_DN24223_c0_g1,TRINITY_DN5848_c1_g1,TRINITY_DN89533_c0_g1,TRINITY_DN42656_c0_g1,TRINITY_DN110142_c0_g1,TRINITY_DN66938_c0_g1,TRINITY_DN172040_c0_g1,TRINITY_DN114938_c0_g1,TRINITY_DN22067_c0_g1,TRINITY_DN10138_c0_g1,TRINITY_DN115476_c0_g1,TRINITY_DN42854_c0_g1,TRINITY_DN63092_c0_g1,TRINITY_DN66723_c0_g2,TRINITY_DN912_c0_g2,TRINITY_DN10115_c0_g2,TRINITY_DN280_c2_g1,TRINITY_DN47941_c0_g1,TRINITY_DN30845_c0_g1,TRINITY_DN106690_c0_g1,TRINITY_DN137644_c0_g1,TRINITY_DN39625_c0_g2,TRINITY_DN3459_c0_g1,TRINITY_DN35709_c0_g1,TRINITY_DN7987_c0_g2,TRINITY_DN952_c1_g1,TRINITY_DN8707_c0_g1,TRINITY_DN11505_c0_g1,TRINITY_DN27210_c0_g2,TRINITY_DN109677_c0_g1,TRINITY_DN7105_c0_g1,TRINITY_DN185758_c0_g1,TRINITY_DN59729_c0_g1,TRINITY_DN10532_c0_g1,TRINITY_DN5739_c1_g1,TRINITY_DN24356_c0_g1,TRINITY_DN58305_c0_g1,TRINITY_DN190510_c0_g1,TRINITY_DN109001_c0_g1,TRINITY_DN11015_c0_g1,TRINITY_DN152094_c0_g1,TRINITY_DN71421_c0_g1,TRINITY_DN6235_c0_g2,TRINITY_DN104042_c0_g2,TRINITY_DN102776_c0_g1,TRINITY_DN32549_c0_g1,TRINITY_DN20529_c0_g1,TRINITY_DN18286_c1_g1,TRINITY_DN1034_c0_g1,TRINITY_DN58495_c0_g1,TRINITY_DN29274_c0_g1,TRINITY_DN42825_c0_g1,TRINITY_DN40008_c0_g1,TRINITY_DN155278_c0_g2,TRINITY_DN82786_c0_g1,TRINITY_DN68376_c0_g1,TRINITY_DN59801_c0_g1,TRINITY_DN984_c0_g1,TRINITY_DN140523_c0_g2,TRINITY_DN6386_c0_g1,TRINITY_DN7559_c0_g1,TRINITY_DN12666_c0_g1,TRINITY_DN136523_c0_g1,TRINITY_DN1585_c4_g1,TRINITY_DN20670_c1_g1,TRINITY_DN123395_c0_g2,TRINITY_DN27706_c0_g1,TRINITY_DN116040_c0_g1,TRINITY_DN4067_c0_g1,TRINITY_DN1566_c0_g1,TRINITY_DN1631_c0_g3,TRINITY_DN3129_c1_g1,TRINITY_DN42067_c0_g1,TRINITY_DN52837_c0_g2,TRINITY_DN84508_c0_g2,TRINITY_DN1628_c0_g1,TRINITY_DN134393_c0_g2,TRINITY_DN32842_c0_g1,TRINITY_DN2114_c2_g1,TRINITY_DN6910_c0_g2,TRINITY_DN7003_c8_g1,TRINITY_DN84018_c0_g2,TRINITY_DN19498_c1_g2,TRINITY_DN108957_c0_g2,TRINITY_DN8324_c3_g1,TRINITY_DN31200_c0_g1,TRINITY_DN22084_c0_g1,TRINITY_DN55791_c0_g1,TRINITY_DN71971_c0_g1,TRINITY_DN722_c0_g1,TRINITY_DN18430_c1_g1,TRINITY_DN552_c0_g1,TRINITY_DN36170_c0_g1,TRINITY_DN20604_c0_g1,TRINITY_DN14470_c0_g1,TRINITY_DN27011_c0_g1,TRINITY_DN9045_c0_g1,TRINITY_DN11870_c0_g1,TRINITY_DN43814_c0_g1,TRINITY_DN372_c3_g1,TRINITY_DN57962_c0_g1,TRINITY_DN21431_c1_g1,TRINITY_DN9680_c0_g1,TRINITY_DN175708_c0_g1,TRINITY_DN11945_c0_g1,TRINITY_DN16938_c0_g1,TRINITY_DN36901_c0_g1,TRINITY_DN111120_c0_g1,TRINITY_DN13092_c0_g1,TRINITY_DN49337_c0_g1,TRINITY_DN60138_c0_g1,TRINITY_DN16466_c0_g1,TRINITY_DN42115_c0_g1,TRINITY_DN34211_c0_g1,TRINITY_DN154007_c0_g1,TRINITY_DN3311_c0_g2,TRINITY_DN52220_c0_g1,TRINITY_DN4575_c0_g1,TRINITY_DN7886_c0_g3,TRINITY_DN113011_c0_g1,TRINITY_DN40392_c0_g1,TRINITY_DN17592_c0_g1,TRINITY_DN36786_c0_g1,TRINITY_DN508_c1_g2,TRINITY_DN17517_c0_g1,TRINITY_DN2077_c0_g1,TRINITY_DN7643_c0_g2,TRINITY_DN61144_c0_g1,TRINITY_DN82743_c0_g1,TRINITY_DN21598_c0_g4,TRINITY_DN38705_c0_g1,TRINITY_DN131472_c0_g1,TRINITY_DN15963_c0_g1,TRINITY_DN13282_c0_g1,TRINITY_DN7184_c0_g1,TRINITY_DN1288_c13_g1,TRINITY_DN11985_c0_g1,TRINITY_DN66569_c0_g1,TRINITY_DN137117_c0_g1,TRINITY_DN38042_c0_g1,TRINITY_DN30024_c0_g1,TRINITY_DN1609_c0_g1,TRINITY_DN2894_c0_g1,TRINITY_DN51929_c0_g1,TRINITY_DN23511_c0_g1,TRINITY_DN7028_c0_g1,TRINITY_DN24593_c1_g1,TRINITY_DN88756_c0_g1,TRINITY_DN360_c2_g1,TRINITY_DN21477_c0_g1,TRINITY_DN22294_c0_g1,TRINITY_DN1615_c1_g1,TRINITY_DN12930_c0_g1,TRINITY_DN3185_c1_g1,TRINITY_DN28884_c0_g1,TRINITY_DN32882_c0_g1,TRINITY_DN92188_c0_g1,TRINITY_DN1529_c4_g1,TRINITY_DN18064_c0_g1,TRINITY_DN53765_c0_g1,TRINITY_DN41352_c0_g1,TRINITY_DN13498_c0_g1,TRINITY_DN160436_c0_g1,TRINITY_DN7703_c0_g1,TRINITY_DN8983_c0_g2,TRINITY_DN36783_c0_g1,TRINITY_DN5271_c3_g2,TRINITY_DN14678_c0_g1,TRINITY_DN19745_c0_g1,TRINITY_DN2614_c0_g2,TRINITY_DN144776_c0_g1,TRINITY_DN147647_c0_g1,TRINITY_DN79193_c0_g2,TRINITY_DN49538_c0_g1,TRINITY_DN17899_c0_g1,TRINITY_DN146429_c0_g1,TRINITY_DN93823_c0_g1,TRINITY_DN6285_c2_g1,TRINITY_DN46680_c0_g1,TRINITY_DN38488_c0_g1,TRINITY_DN36581_c0_g1,TRINITY_DN25483_c1_g1,TRINITY_DN68087_c0_g1,TRINITY_DN50430_c0_g1,TRINITY_DN45412_c0_g1,TRINITY_DN28039_c0_g2,TRINITY_DN18516_c0_g2,TRINITY_DN25383_c0_g2,TRINITY_DN11854_c0_g1,TRINITY_DN14454_c0_g1,TRINITY_DN54543_c0_g1,TRINITY_DN35424_c0_g1,TRINITY_DN31933_c0_g1,TRINITY_DN40523_c0_g1,TRINITY_DN11656_c0_g1,TRINITY_DN30779_c1_g1,TRINITY_DN64369_c0_g1,TRINITY_DN114419_c0_g1,TRINITY_DN2839_c0_g1,TRINITY_DN176541_c0_g1,TRINITY_DN23575_c0_g1,TRINITY_DN27262_c3_g1,TRINITY_DN44957_c1_g1,TRINITY_DN2816_c2_g1,TRINITY_DN2167_c1_g1,TRINITY_DN1793_c0_g1,TRINITY_DN66777_c0_g1,TRINITY_DN7206_c0_g1,TRINITY_DN4997_c1_g1,TRINITY_DN579_c1_g1,TRINITY_DN213_c0_g1,TRINITY_DN19307_c0_g1,TRINITY_DN55182_c0_g2,TRINITY_DN70629_c0_g2,TRINITY_DN36481_c0_g1,TRINITY_DN1370_c3_g1,TRINITY_DN45026_c0_g1,TRINITY_DN2389_c1_g1,TRINITY_DN19359_c0_g3,TRINITY_DN110151_c0_g2,TRINITY_DN134969_c0_g1,TRINITY_DN83295_c0_g1,TRINITY_DN10696_c0_g1,TRINITY_DN6686_c0_g2,TRINITY_DN44755_c0_g2,TRINITY_DN11748_c0_g1,TRINITY_DN268_c0_g1,TRINITY_DN1112_c0_g1,TRINITY_DN100533_c0_g1,TRINITY_DN5947_c0_g1,TRINITY_DN1975_c0_g1,TRINITY_DN83915_c0_g1,TRINITY_DN11653_c0_g1,TRINITY_DN5056_c0_g1,TRINITY_DN17492_c0_g1,TRINITY_DN67256_c0_g1,TRINITY_DN2976_c0_g1,TRINITY_DN30925_c0_g1,TRINITY_DN8143_c0_g1,TRINITY_DN23567_c1_g1,TRINITY_DN17302_c0_g1,TRINITY_DN146171_c0_g1,TRINITY_DN19260_c0_g1,TRINITY_DN157848_c0_g1,TRINITY_DN7454_c0_g1,TRINITY_DN115273_c0_g1,TRINITY_DN3270_c0_g1,TRINITY_DN54472_c0_g1,TRINITY_DN45819_c0_g1,TRINITY_DN9378_c0_g1,TRINITY_DN8717_c0_g1,TRINITY_DN83394_c0_g1,TRINITY_DN125143_c0_g1,TRINITY_DN103367_c0_g1,TRINITY_DN10038_c0_g1,TRINITY_DN35706_c0_g1,TRINITY_DN24762_c0_g1,TRINITY_DN1631_c0_g1,TRINITY_DN14937_c0_g1,TRINITY_DN104574_c0_g1,TRINITY_DN38347_c0_g1,TRINITY_DN132271_c0_g1,TRINITY_DN42580_c0_g1,TRINITY_DN33806_c0_g1,TRINITY_DN44447_c0_g1,TRINITY_DN43338_c0_g1,TRINITY_DN79582_c0_g1,TRINITY_DN95100_c0_g1,TRINITY_DN19018_c0_g1,TRINITY_DN8703_c2_g1,TRINITY_DN37956_c0_g1,TRINITY_DN64652_c0_g1,TRINITY_DN61551_c0_g1,TRINITY_DN11294_c0_g1,TRINITY_DN13276_c0_g1,TRINITY_DN65274_c0_g1,TRINITY_DN11044_c0_g1,TRINITY_DN106292_c0_g2,TRINITY_DN8745_c0_g1,TRINITY_DN54152_c0_g1,TRINITY_DN1099_c0_g1,TRINITY_DN2314_c0_g1,TRINITY_DN77348_c0_g1,TRINITY_DN1979_c3_g1,TRINITY_DN26231_c0_g1,TRINITY_DN156179_c0_g1,TRINITY_DN157448_c0_g1,TRINITY_DN7458_c0_g1,TRINITY_DN10734_c0_g1,TRINITY_DN8479_c0_g1,TRINITY_DN3587_c0_g1,TRINITY_DN155671_c0_g1,TRINITY_DN13407_c0_g1,TRINITY_DN5669_c0_g1,TRINITY_DN46588_c0_g1,TRINITY_DN69614_c0_g1,TRINITY_DN12222_c0_g1,TRINITY_DN16895_c0_g1,TRINITY_DN17552_c0_g2,TRINITY_DN17636_c0_g1,TRINITY_DN98293_c0_g1,TRINITY_DN33529_c0_g1,TRINITY_DN84457_c0_g1,TRINITY_DN40982_c0_g1,TRINITY_DN7886_c0_g1,TRINITY_DN92883_c0_g1,TRINITY_DN93818_c0_g1,TRINITY_DN11405_c0_g1,TRINITY_DN39253_c0_g1,TRINITY_DN123740_c1_g1,TRINITY_DN12428_c0_g3,TRINITY_DN21378_c0_g1,TRINITY_DN10779_c2_g1,TRINITY_DN35184_c1_g1,TRINITY_DN27609_c0_g1,TRINITY_DN51286_c0_g2,TRINITY_DN32449_c0_g1,TRINITY_DN6410_c0_g1,TRINITY_DN613_c1_g1,TRINITY_DN13842_c0_g2,TRINITY_DN31660_c0_g1,TRINITY_DN4882_c0_g1,TRINITY_DN5750_c1_g1,TRINITY_DN97419_c0_g1,TRINITY_DN116341_c0_g1,TRINITY_DN20334_c4_g1,TRINITY_DN44662_c0_g1,TRINITY_DN83085_c0_g1,TRINITY_DN20264_c0_g1,TRINITY_DN35137_c0_g1,TRINITY_DN112833_c0_g1,TRINITY_DN100166_c0_g1,TRINITY_DN116210_c0_g1,TRINITY_DN26553_c0_g1,TRINITY_DN172153_c0_g2,TRINITY_DN167910_c0_g1,TRINITY_DN5249_c0_g1,TRINITY_DN17248_c0_g1,TRINITY_DN19948_c0_g1,TRINITY_DN7549_c0_g1,TRINITY_DN32092_c0_g2,TRINITY_DN42144_c0_g1,TRINITY_DN46347_c0_g1,TRINITY_DN94939_c0_g1,TRINITY_DN985_c0_g1,TRINITY_DN1195_c0_g1,TRINITY_DN38651_c0_g1,TRINITY_DN30155_c0_g1,TRINITY_DN41763_c0_g1,TRINITY_DN9313_c1_g1,TRINITY_DN14174_c0_g1,TRINITY_DN7530_c0_g1,TRINITY_DN115348_c0_g1,TRINITY_DN38_c2_g1,TRINITY_DN39302_c0_g1,TRINITY_DN111259_c0_g1,TRINITY_DN116931_c0_g1,TRINITY_DN39960_c0_g1,TRINITY_DN388_c0_g1,TRINITY_DN35606_c0_g1,TRINITY_DN40264_c0_g1,TRINITY_DN24662_c0_g1,TRINITY_DN10225_c0_g1,TRINITY_DN35804_c0_g1,TRINITY_DN40710_c0_g1,TRINITY_DN3260_c0_g1,TRINITY_DN50482_c0_g2,TRINITY_DN46751_c0_g1,TRINITY_DN39326_c0_g1,TRINITY_DN9368_c0_g1,TRINITY_DN78242_c0_g1,TRINITY_DN3775_c0_g1,TRINITY_DN138127_c0_g1,TRINITY_DN72651_c0_g2,TRINITY_DN3008_c0_g1,TRINITY_DN34237_c0_g1,TRINITY_DN13031_c0_g1,TRINITY_DN33077_c2_g1,TRINITY_DN49311_c0_g1,TRINITY_DN123046_c0_g2,TRINITY_DN5683_c0_g1,TRINITY_DN4196_c0_g1,TRINITY_DN54242_c0_g2,TRINITY_DN2221_c1_g1,TRINITY_DN311_c1_g1,TRINITY_DN3430_c0_g1,TRINITY_DN97330_c0_g1,TRINITY_DN30613_c0_g1,TRINITY_DN16635_c0_g1,TRINITY_DN12720_c0_g3,TRINITY_DN168_c1_g1,TRINITY_DN10796_c0_g1,TRINITY_DN22362_c0_g1,TRINITY_DN59162_c0_g3,TRINITY_DN133663_c0_g1,TRI</t>
  </si>
  <si>
    <t>GO:0016209</t>
  </si>
  <si>
    <t>antioxidant activity</t>
  </si>
  <si>
    <t>TRINITY_DN50990_c0_g1,TRINITY_DN82017_c0_g1,TRINITY_DN6904_c0_g1,TRINITY_DN41413_c0_g1,TRINITY_DN36435_c0_g1,TRINITY_DN18260_c0_g1,TRINITY_DN107851_c0_g1,TRINITY_DN830_c0_g1,TRINITY_DN44006_c0_g1,TRINITY_DN52132_c0_g1,TRINITY_DN35078_c0_g1,TRINITY_DN11117_c0_g1,TRINITY_DN46903_c0_g1,TRINITY_DN50676_c0_g1,TRINITY_DN144871_c0_g1,TRINITY_DN4367_c0_g1,TRINITY_DN28408_c0_g1,TRINITY_DN80828_c0_g1,TRINITY_DN772_c3_g1,TRINITY_DN29685_c0_g1,TRINITY_DN6905_c0_g1,TRINITY_DN3906_c1_g1,TRINITY_DN36514_c0_g1,TRINITY_DN17921_c0_g1,TRINITY_DN66084_c0_g1,TRINITY_DN1301_c2_g1,TRINITY_DN5624_c0_g1,TRINITY_DN8901_c1_g1,TRINITY_DN61803_c0_g1,TRINITY_DN1240_c0_g1,TRINITY_DN35495_c0_g1,TRINITY_DN24629_c0_g1,TRINITY_DN62977_c0_g1,TRINITY_DN19620_c0_g1,TRINITY_DN15853_c0_g1,TRINITY_DN38907_c0_g2,TRINITY_DN117450_c0_g1,TRINITY_DN109225_c0_g1,TRINITY_DN14649_c0_g1,TRINITY_DN2768_c0_g1,TRINITY_DN42690_c0_g1,TRINITY_DN31906_c1_g1,TRINITY_DN10746_c2_g1,TRINITY_DN59890_c0_g1,TRINITY_DN19161_c0_g1,TRINITY_DN120708_c0_g1,TRINITY_DN29412_c0_g1,TRINITY_DN8292_c0_g1,TRINITY_DN27427_c0_g1,TRINITY_DN27019_c1_g1,TRINITY_DN1948_c0_g1,TRINITY_DN86728_c0_g1,TRINITY_DN8110_c0_g2,TRINITY_DN11998_c0_g1,TRINITY_DN26371_c0_g3,TRINITY_DN5529_c0_g1,TRINITY_DN8039_c0_g1,TRINITY_DN99640_c0_g1,TRINITY_DN49460_c0_g1,TRINITY_DN3690_c0_g1,TRINITY_DN45756_c0_g1,TRINITY_DN66928_c0_g1,TRINITY_DN138733_c0_g1,TRINITY_DN47542_c0_g1,TRINITY_DN9317_c0_g1,TRINITY_DN19050_c0_g1,TRINITY_DN21272_c0_g3,TRINITY_DN38410_c0_g2,TRINITY_DN12328_c0_g1,TRINITY_DN2423_c0_g1,TRINITY_DN875_c1_g1,TRINITY_DN24203_c0_g2,TRINITY_DN82768_c0_g1,TRINITY_DN95951_c0_g1,TRINITY_DN22433_c0_g1,TRINITY_DN146614_c0_g1,TRINITY_DN44428_c0_g1,TRINITY_DN3867_c0_g1,TRINITY_DN58870_c0_g1,TRINITY_DN2699_c0_g1,TRINITY_DN23986_c0_g1,TRINITY_DN6516_c1_g1,TRINITY_DN86785_c0_g2,TRINITY_DN155944_c0_g1,TRINITY_DN2243_c1_g1,TRINITY_DN13365_c0_g1,TRINITY_DN4238_c0_g1,TRINITY_DN6849_c0_g1,TRINITY_DN9104_c0_g2,TRINITY_DN23230_c0_g1,TRINITY_DN2845_c0_g1,TRINITY_DN2317_c0_g1,TRINITY_DN4886_c0_g2,TRINITY_DN3303_c0_g1,TRINITY_DN103953_c0_g2,TRINITY_DN41634_c0_g1,TRINITY_DN129747_c0_g1,TRINITY_DN35127_c0_g1,TRINITY_DN14965_c0_g1,TRINITY_DN17445_c0_g1,TRINITY_DN1270_c1_g2,TRINITY_DN10774_c0_g1,TRINITY_DN2022_c0_g1,TRINITY_DN14090_c0_g1,TRINITY_DN88724_c0_g1,TRINITY_DN62821_c0_g1,TRINITY_DN31153_c0_g1,TRINITY_DN77251_c1_g1,TRINITY_DN35945_c0_g1,TRINITY_DN8006_c0_g2,TRINITY_DN4213_c1_g1,TRINITY_DN2623_c2_g1,TRINITY_DN44269_c0_g1,TRINITY_DN21272_c0_g1,TRINITY_DN8006_c2_g1,TRINITY_DN10868_c0_g1,TRINITY_DN21787_c0_g1,TRINITY_DN7274_c0_g1,TRINITY_DN41480_c0_g1,TRINITY_DN59548_c0_g1,TRINITY_DN48277_c0_g1,TRINITY_DN122928_c0_g1,TRINITY_DN6734_c1_g2,TRINITY_DN22101_c0_g1,TRINITY_DN35049_c0_g1,TRINITY_DN3823_c1_g1,TRINITY_DN998_c0_g1,TRINITY_DN91357_c0_g1,TRINITY_DN2097_c0_g1,TRINITY_DN16203_c0_g1,TRINITY_DN10111_c1_g1,TRINITY_DN172431_c0_g1,TRINITY_DN129275_c0_g1,TRINITY_DN14935_c1_g1,TRINITY_DN184775_c0_g1,TRINITY_DN56_c0_g1,TRINITY_DN8110_c0_g1,TRINITY_DN89286_c0_g1,TRINITY_DN6465_c0_g1,TRINITY_DN56522_c1_g1,TRINITY_DN58917_c0_g3,TRINITY_DN55212_c0_g1,TRINITY_DN11521_c0_g1,TRINITY_DN80109_c0_g1,TRINITY_DN62017_c0_g1,TRINITY_DN87785_c0_g1,TRINITY_DN38410_c0_g1,TRINITY_DN1813_c2_g1,TRINITY_DN21564_c0_g1,TRINITY_DN188696_c0_g1,TRINITY_DN58837_c1_g1,TRINITY_DN13608_c0_g1,TRINITY_DN22433_c0_g2,TRINITY_DN152073_c0_g2,TRINITY_DN10184_c0_g1,TRINITY_DN11126_c0_g1,TRINITY_DN14165_c0_g1,TRINITY_DN29513_c0_g1,TRINITY_DN11840_c0_g1,TRINITY_DN55178_c0_g2,TRINITY_DN17190_c0_g1,TRINITY_DN30822_c1_g1,TRINITY_DN12651_c0_g1,TRINITY_DN1216_c0_g1,TRINITY_DN26596_c0_g1,TRINITY_DN93438_c0_g1,TRINITY_DN17946_c0_g1,TRINITY_DN7831_c1_g1,TRINITY_DN91357_c0_g2,TRINITY_DN1276_c0_g1,TRINITY_DN51914_c0_g1,TRINITY_DN5612_c0_g1,TRINITY_DN11900_c0_g1,TRINITY_DN61973_c0_g1,TRINITY_DN3106_c0_g1,TRINITY_DN5782_c0_g1,TRINITY_DN102115_c0_g1,TRINITY_DN71145_c0_g1,TRINITY_DN124161_c0_g1,TRINITY_DN6141_c1_g1,TRINITY_DN682_c0_g1,TRINITY_DN3570_c0_g1,TRINITY_DN17330_c0_g1,TRINITY_DN15111_c0_g1,TRINITY_DN177239_c0_g1,TRINITY_DN133975_c0_g1,TRINITY_DN10928_c0_g1,TRINITY_DN25200_c0_g3,TRINITY_DN1270_c1_g1,TRINITY_DN7938_c0_g1,TRINITY_DN118549_c0_g1,TRINITY_DN847_c0_g1,TRINITY_DN22447_c0_g1,TRINITY_DN2456_c0_g1,TRINITY_DN13907_c0_g1,TRINITY_DN15427_c0_g1,TRINITY_DN50395_c0_g1,TRINITY_DN9134_c0_g1,TRINITY_DN4582_c0_g1,TRINITY_DN38380_c0_g1,TRINITY_DN7938_c1_g1,TRINITY_DN8006_c0_g1,TRINITY_DN147819_c0_g1,TRINITY_DN84937_c0_g1,TRINITY_DN24148_c0_g1,TRINITY_DN100461_c0_g1,TRINITY_DN29747_c1_g1,TRINITY_DN21353_c0_g1,TRINITY_DN6734_c0_g1,TRINITY_DN183362_c0_g1,TRINITY_DN3394_c0_g1,TRINITY_DN17247_c0_g1,TRINITY_DN31653_c0_g1,TRINITY_DN946_c2_g1,TRINITY_DN37590_c0_g1,TRINITY_DN847_c0_g2,TRINITY_DN8967_c0_g1,TRINITY_DN14901_c0_g1,TRINITY_DN11998_c0_g2,TRINITY_DN2189_c0_g1,TRINITY_DN78425_c0_g1,TRINITY_DN152875_c0_g2,TRINITY_DN7582_c0_g1,TRINITY_DN11682_c1_g1,TRINITY_DN42554_c0_g1,TRINITY_DN44099_c0_g1,TRINITY_DN4238_c2_g1,TRINITY_DN98379_c0_g2,TRINITY_DN87431_c0_g1,TRINITY_DN14920_c0_g2,TRINITY_DN68073_c0_g2,TRINITY_DN125601_c0_g1,TRINITY_DN76806_c0_g1,TRINITY_DN37847_c1_g1,TRINITY_DN8176_c0_g1,TRINITY_DN1128_c0_g2,TRINITY_DN1616_c0_g1,TRINITY_DN18395_c0_g1,TRINITY_DN2989_c0_g2,TRINITY_DN16045_c0_g1,TRINITY_DN3587_c0_g1,TRINITY_DN37918_c0_g1,TRINITY_DN1757_c0_g1,TRINITY_DN17844_c0_g1,TRINITY_DN8006_c3_g1,TRINITY_DN4886_c1_g1,TRINITY_DN188638_c0_g1,TRINITY_DN2989_c2_g1,TRINITY_DN111858_c0_g1,TRINITY_DN3718_c0_g2,TRINITY_DN105182_c0_g1,TRINITY_DN476_c1_g1,TRINITY_DN5511_c0_g1,TRINITY_DN10496_c0_g1,TRINITY_DN24925_c0_g1,TRINITY_DN14965_c1_g2,TRINITY_DN9104_c0_g1,TRINITY_DN9609_c0_g1,TRINITY_DN11464_c0_g1,TRINITY_DN12316_c0_g1,TRINITY_DN4886_c0_g1,TRINITY_DN1293_c1_g1,TRINITY_DN17871_c0_g1,TRINITY_DN48126_c0_g1,TRINITY_DN11562_c0_g1,TRINITY_DN3632_c0_g1,TRINITY_DN27980_c0_g1,TRINITY_DN14935_c0_g1,TRINITY_DN25514_c2_g1</t>
  </si>
  <si>
    <t>GO:0031386</t>
  </si>
  <si>
    <t>protein tag</t>
  </si>
  <si>
    <t>TRINITY_DN10492_c1_g1,TRINITY_DN15643_c0_g1,TRINITY_DN109851_c0_g1,TRINITY_DN189177_c0_g1,TRINITY_DN140408_c0_g1,TRINITY_DN24783_c0_g1,TRINITY_DN1637_c0_g1,TRINITY_DN26508_c0_g1</t>
  </si>
  <si>
    <t>GO:0038024</t>
  </si>
  <si>
    <t>cargo receptor activity</t>
  </si>
  <si>
    <t>TRINITY_DN25006_c0_g1,TRINITY_DN26587_c0_g1,TRINITY_DN5944_c0_g1,TRINITY_DN31270_c0_g1,TRINITY_DN2962_c1_g1,TRINITY_DN13053_c0_g1,TRINITY_DN16714_c0_g1,TRINITY_DN12801_c0_g1,TRINITY_DN2962_c7_g1,TRINITY_DN25006_c1_g1,TRINITY_DN18301_c0_g1,TRINITY_DN17277_c0_g2,TRINITY_DN76180_c0_g1,TRINITY_DN18844_c0_g1,TRINITY_DN17502_c0_g1,TRINITY_DN124776_c0_g1,TRINITY_DN13847_c0_g1,TRINITY_DN3347_c0_g1</t>
  </si>
  <si>
    <t>GO:0044183</t>
  </si>
  <si>
    <t>protein folding chaperone</t>
  </si>
  <si>
    <t>TRINITY_DN177948_c0_g1,TRINITY_DN9048_c0_g2,TRINITY_DN119854_c0_g1,TRINITY_DN3793_c2_g1,TRINITY_DN3659_c0_g1,TRINITY_DN32539_c0_g2,TRINITY_DN25294_c0_g1,TRINITY_DN1118_c0_g1,TRINITY_DN63046_c0_g1,TRINITY_DN17563_c0_g1,TRINITY_DN465_c5_g1,TRINITY_DN465_c0_g1,TRINITY_DN3659_c1_g1,TRINITY_DN8914_c0_g1,TRINITY_DN48393_c0_g1,TRINITY_DN109475_c0_g1,TRINITY_DN42854_c0_g1,TRINITY_DN43202_c0_g2,TRINITY_DN160345_c0_g1,TRINITY_DN9708_c0_g1,TRINITY_DN5176_c0_g1,TRINITY_DN97711_c0_g1,TRINITY_DN2841_c0_g1,TRINITY_DN1841_c0_g1,TRINITY_DN81355_c0_g1,TRINITY_DN31200_c0_g2,TRINITY_DN21163_c0_g2,TRINITY_DN9048_c0_g1,TRINITY_DN9414_c0_g1,TRINITY_DN35157_c0_g1,TRINITY_DN35824_c0_g1,TRINITY_DN115849_c0_g2,TRINITY_DN51123_c0_g1,TRINITY_DN30693_c0_g1,TRINITY_DN34409_c0_g1,TRINITY_DN3793_c6_g1,TRINITY_DN53061_c0_g1,TRINITY_DN8955_c0_g1,TRINITY_DN3793_c1_g1,TRINITY_DN118257_c0_g1,TRINITY_DN168054_c0_g1,TRINITY_DN22370_c0_g1,TRINITY_DN8848_c0_g1,TRINITY_DN173766_c0_g1,TRINITY_DN3793_c0_g1,TRINITY_DN18950_c0_g1,TRINITY_DN18211_c2_g1,TRINITY_DN40054_c0_g1,TRINITY_DN72015_c0_g1,TRINITY_DN54423_c0_g1,TRINITY_DN46189_c0_g1,TRINITY_DN87537_c0_g1,TRINITY_DN13331_c0_g1,TRINITY_DN17749_c0_g1,TRINITY_DN152334_c0_g1,TRINITY_DN23567_c1_g1,TRINITY_DN51110_c0_g2,TRINITY_DN1151_c0_g1,TRINITY_DN2643_c0_g1,TRINITY_DN172646_c0_g1,TRINITY_DN154206_c0_g1,TRINITY_DN32539_c0_g1,TRINITY_DN96897_c0_g1,TRINITY_DN98164_c0_g1,TRINITY_DN9337_c2_g1,TRINITY_DN7537_c1_g1,TRINITY_DN3798_c0_g2,TRINITY_DN7537_c0_g1,TRINITY_DN20101_c0_g1,TRINITY_DN24023_c0_g1,TRINITY_DN49337_c0_g1,TRINITY_DN7210_c0_g1,TRINITY_DN183877_c0_g1,TRINITY_DN8081_c0_g1,TRINITY_DN1001_c0_g1,TRINITY_DN139121_c0_g1,TRINITY_DN107029_c0_g1,TRINITY_DN73853_c0_g1,TRINITY_DN22546_c0_g1,TRINITY_DN10862_c0_g1,TRINITY_DN8353_c0_g1,TRINITY_DN80510_c0_g1,TRINITY_DN6625_c0_g1,TRINITY_DN87776_c0_g1,TRINITY_DN14933_c0_g1,TRINITY_DN29270_c0_g1,TRINITY_DN4194_c0_g1,TRINITY_DN24975_c1_g3,TRINITY_DN12684_c0_g2,TRINITY_DN63046_c1_g1,TRINITY_DN138293_c0_g1,TRINITY_DN21163_c0_g1,TRINITY_DN16669_c0_g1,TRINITY_DN116613_c0_g1,TRINITY_DN172627_c0_g1</t>
  </si>
  <si>
    <t>GO:0045182</t>
  </si>
  <si>
    <t>translation regulator activity</t>
  </si>
  <si>
    <t>TRINITY_DN10225_c0_g1,TRINITY_DN152970_c0_g1,TRINITY_DN2706_c0_g1,TRINITY_DN3061_c0_g1,TRINITY_DN18_c1_g1,TRINITY_DN123760_c3_g1,TRINITY_DN18685_c0_g3,TRINITY_DN11396_c0_g1,TRINITY_DN16911_c0_g1,TRINITY_DN37472_c0_g1,TRINITY_DN152502_c0_g1,TRINITY_DN102340_c0_g1,TRINITY_DN311_c1_g1,TRINITY_DN3850_c2_g1,TRINITY_DN34646_c0_g1,TRINITY_DN30120_c0_g1,TRINITY_DN3588_c0_g1,TRINITY_DN53979_c0_g1,TRINITY_DN9263_c0_g1,TRINITY_DN4755_c0_g1,TRINITY_DN1539_c0_g1,TRINITY_DN35249_c0_g1,TRINITY_DN9002_c0_g1,TRINITY_DN1190_c0_g1,TRINITY_DN1494_c0_g1,TRINITY_DN17859_c0_g1,TRINITY_DN12936_c0_g2,TRINITY_DN138060_c0_g2,TRINITY_DN98224_c1_g2,TRINITY_DN7452_c0_g4,TRINITY_DN31539_c0_g1,TRINITY_DN26897_c0_g1,TRINITY_DN28895_c0_g1,TRINITY_DN721_c0_g1,TRINITY_DN98293_c0_g2,TRINITY_DN9731_c0_g1,TRINITY_DN33156_c0_g1,TRINITY_DN12270_c0_g1,TRINITY_DN27103_c0_g1,TRINITY_DN1335_c0_g1,TRINITY_DN115598_c0_g1,TRINITY_DN28221_c0_g1,TRINITY_DN173048_c0_g1,TRINITY_DN42105_c0_g1,TRINITY_DN12036_c0_g1,TRINITY_DN6410_c1_g2,TRINITY_DN185357_c0_g1,TRINITY_DN22592_c0_g2,TRINITY_DN54927_c0_g1,TRINITY_DN35403_c0_g1,TRINITY_DN27904_c0_g1,TRINITY_DN65563_c0_g1,TRINITY_DN28061_c0_g1,TRINITY_DN44241_c0_g2,TRINITY_DN186239_c0_g1,TRINITY_DN3078_c1_g1,TRINITY_DN1970_c0_g1,TRINITY_DN100415_c0_g1,TRINITY_DN11619_c0_g1,TRINITY_DN5283_c0_g1,TRINITY_DN2352_c1_g1,TRINITY_DN5303_c1_g1,TRINITY_DN20003_c0_g1,TRINITY_DN118535_c0_g1,TRINITY_DN55673_c0_g1,TRINITY_DN67101_c0_g1,TRINITY_DN34129_c0_g1,TRINITY_DN87961_c0_g1,TRINITY_DN102328_c0_g1,TRINITY_DN50504_c0_g1,TRINITY_DN18753_c1_g1,TRINITY_DN10246_c0_g1,TRINITY_DN16151_c0_g1,TRINITY_DN2893_c1_g1,TRINITY_DN67433_c0_g1,TRINITY_DN30317_c0_g1,TRINITY_DN27716_c0_g1,TRINITY_DN9844_c0_g1,TRINITY_DN134601_c0_g1,TRINITY_DN66209_c1_g1,TRINITY_DN1259_c0_g1,TRINITY_DN1288_c0_g1,TRINITY_DN31274_c0_g1,TRINITY_DN159909_c0_g1,TRINITY_DN97019_c0_g1,TRINITY_DN11070_c0_g1,TRINITY_DN78488_c0_g1,TRINITY_DN145356_c0_g1,TRINITY_DN112646_c0_g1,TRINITY_DN21023_c0_g1,TRINITY_DN68849_c0_g1,TRINITY_DN1494_c0_g2,TRINITY_DN34623_c0_g1,TRINITY_DN5169_c0_g1,TRINITY_DN8193_c0_g1,TRINITY_DN96421_c0_g1,TRINITY_DN8757_c0_g1,TRINITY_DN12088_c0_g1,TRINITY_DN13569_c0_g1,TRINITY_DN125741_c0_g2,TRINITY_DN161241_c0_g1,TRINITY_DN27262_c3_g1,TRINITY_DN186759_c0_g1,TRINITY_DN101356_c0_g2,TRINITY_DN1335_c0_g2,TRINITY_DN19799_c0_g1,TRINITY_DN54220_c0_g1,TRINITY_DN16956_c0_g1,TRINITY_DN12573_c0_g1,TRINITY_DN4440_c0_g1,TRINITY_DN1497_c0_g1,TRINITY_DN4978_c0_g1,TRINITY_DN22592_c0_g3,TRINITY_DN55344_c0_g1,TRINITY_DN20961_c0_g1,TRINITY_DN10580_c0_g1,TRINITY_DN48337_c0_g1,TRINITY_DN132136_c0_g1,TRINITY_DN43620_c0_g1,TRINITY_DN622_c0_g1,TRINITY_DN25401_c0_g1,TRINITY_DN56493_c0_g1,TRINITY_DN14275_c0_g1,TRINITY_DN7104_c2_g1,TRINITY_DN564_c1_g1,TRINITY_DN133976_c0_g1,TRINITY_DN18_c0_g1,TRINITY_DN43824_c1_g2,TRINITY_DN28206_c0_g2,TRINITY_DN4978_c1_g1,TRINITY_DN88600_c0_g1,TRINITY_DN17212_c0_g1,TRINITY_DN4676_c0_g1,TRINITY_DN3466_c0_g1,TRINITY_DN8013_c0_g2,TRINITY_DN63945_c0_g1,TRINITY_DN84589_c0_g1,TRINITY_DN57254_c0_g1,TRINITY_DN176996_c0_g1,TRINITY_DN5671_c0_g1,TRINITY_DN1956_c0_g2,TRINITY_DN36830_c0_g1,TRINITY_DN80369_c0_g1,TRINITY_DN1190_c0_g2,TRINITY_DN93909_c0_g1,TRINITY_DN44736_c0_g1,TRINITY_DN151510_c0_g1,TRINITY_DN33347_c0_g1,TRINITY_DN66440_c0_g1,TRINITY_DN146183_c0_g1,TRINITY_DN45276_c0_g1,TRINITY_DN117002_c0_g1,TRINITY_DN33037_c0_g1,TRINITY_DN53979_c0_g2,TRINITY_DN38848_c0_g1,TRINITY_DN125937_c0_g1,TRINITY_DN16055_c0_g1,TRINITY_DN22959_c0_g2,TRINITY_DN39297_c0_g2,TRINITY_DN42483_c0_g1,TRINITY_DN132136_c0_g2,TRINITY_DN569_c2_g1,TRINITY_DN153080_c0_g1,TRINITY_DN11287_c0_g1,TRINITY_DN1193_c0_g1,TRINITY_DN117914_c0_g1,TRINITY_DN37472_c0_g2,TRINITY_DN68128_c0_g1,TRINITY_DN25356_c0_g1,TRINITY_DN5728_c1_g2,TRINITY_DN98293_c0_g1,TRINITY_DN134439_c0_g1,TRINITY_DN101356_c0_g1,TRINITY_DN12784_c0_g1,TRINITY_DN17866_c0_g1,TRINITY_DN933_c1_g2,TRINITY_DN136482_c0_g1,TRINITY_DN8990_c0_g1,TRINITY_DN19351_c0_g1,TRINITY_DN3265_c1_g1,TRINITY_DN28221_c0_g2,TRINITY_DN13842_c0_g2,TRINITY_DN14578_c0_g1,TRINITY_DN4405_c0_g1,TRINITY_DN10904_c0_g1,TRINITY_DN25181_c0_g1,TRINITY_DN80516_c2_g1,TRINITY_DN8731_c0_g1,TRINITY_DN132243_c0_g1,TRINITY_DN30002_c0_g1,TRINITY_DN12936_c0_g1,TRINITY_DN101417_c0_g1,TRINITY_DN6822_c2_g1,TRINITY_DN3938_c0_g1,TRINITY_DN15642_c0_g1,TRINITY_DN18872_c0_g1,TRINITY_DN5887_c0_g1,TRINITY_DN10726_c0_g1,TRINITY_DN58305_c0_g1,TRINITY_DN41629_c0_g1,TRINITY_DN30268_c0_g1,TRINITY_DN325_c0_g1,TRINITY_DN11882_c0_g1,TRINITY_DN966_c0_g2,TRINITY_DN37658_c0_g1,TRINITY_DN1604_c0_g1,TRINITY_DN8609_c0_g1,TRINITY_DN2094_c0_g1,TRINITY_DN17840_c0_g2,TRINITY_DN3463_c0_g1,TRINITY_DN94635_c0_g1,TRINITY_DN69783_c0_g1,TRINITY_DN14729_c0_g1,TRINITY_DN40657_c0_g1,TRINITY_DN35700_c0_g1,TRINITY_DN45346_c0_g1,TRINITY_DN71948_c0_g1,TRINITY_DN68928_c0_g1,TRINITY_DN9744_c0_g1,TRINITY_DN77131_c0_g1,TRINITY_DN34055_c0_g1,TRINITY_DN39604_c0_g1,TRINITY_DN56831_c0_g1,TRINITY_DN4076_c0_g2,TRINITY_DN1303_c0_g1,TRINITY_DN10351_c0_g1,TRINITY_DN129309_c0_g1,TRINITY_DN48913_c0_g1,TRINITY_DN1303_c1_g1,TRINITY_DN30935_c0_g1,TRINITY_DN58938_c0_g1,TRINITY_DN43033_c1_g1,TRINITY_DN51444_c0_g1,TRINITY_DN168091_c0_g1,TRINITY_DN48430_c0_g1,TRINITY_DN297_c4_g1,TRINITY_DN74544_c0_g1,TRINITY_DN16252_c0_g1,TRINITY_DN1183_c0_g1,TRINITY_DN63677_c0_g1,TRINITY_DN4588_c0_g1,TRINITY_DN19409_c0_g2,TRINITY_DN67907_c0_g1,TRINITY_DN48142_c0_g1,TRINITY_DN59794_c0_g3,TRINITY_DN85075_c0_g1,TRINITY_DN122605_c0_g1,TRINITY_DN8598_c0_g2,TRINITY_DN10621_c0_g1,TRINITY_DN1662_c0_g1,TRINITY_DN10994_c0_g1,TRINITY_DN36413_c0_g1,TRINITY_DN85945_c0_g1,TRINITY_DN1288_c13_g1,TRINITY_DN159412_c0_g1,TRINITY_DN875_c0_g1,TRINITY_DN91002_c0_g1,TRINITY_DN115951_c0_g1,TRINITY_DN27761_c0_g3,TRINITY_DN34266_c1_g1,TRINITY_DN51929_c0_g1,TRINITY_DN21779_c0_g1,TRINITY_DN90664_c0_g1,TRINITY_DN148052_c2_g2,TRINITY_DN1486_c0_g1,TRINITY_DN2810_c0_g1,TRINITY_DN13956_c0_g2,TRINITY_DN4396_c0_g1,TRINITY_DN25927_c0_g1,TRINITY_DN48127_c0_g1,TRINITY_DN49079_c0_g1,TRINITY_DN13233_c0_g1,TRINITY_DN7239_c0_g1,TRINITY_DN30641_c0_g2,TRINITY_DN2700_c0_g1,TRINITY_DN17582_c0_g1,TRINITY_DN803_c0_g3,TRINITY_DN34456_c0_g1,TRINITY_DN50847_c0_g2,TRINITY_DN2700_c1_g1,TRINITY_DN6886_c0_g1,TRINITY_DN16818_c0_g1,TRINITY_DN18036_c0_g1,TRINITY_DN134862_c0_g1,TRINITY_DN18613_c1_g1,TRINITY_DN1456_c0_g1,TRINITY_DN112935_c1_g1,TRINITY_DN15413_c0_g1,TRINITY_DN17510_c0_g1,TRINITY_DN42383_c0_g1,TRINITY_DN2958_c0_g1,TRINITY_DN63304_c0_g1,TRINITY_DN4076_c0_g1,TRINITY_DN193188_c0_g1,TRINITY_DN164213_c0_g1,TRINITY_DN9264_c0_g2,TRINITY_DN4665_c0_g1,TRINITY_DN109870_c0_g1,TRINITY_DN193231_c0_g1,TRINITY_DN13956_c0_g1,TRINITY_DN150098_c0_g1,TRINITY_DN12709_c0_g1,TRINITY_DN33180_c1_g1,TRINITY_DN44805_c0_g1,TRINITY_DN8150_c0_g1,TRINITY_DN154256_c0_g2,TRINITY_DN46164_c1_g2,TRINITY_DN3363_c1_g1,TRINITY_DN4466_c0_g1,TRINITY_DN8721_c0_g1,TRINITY_DN55279_c0_g1,TRINITY_DN75047_c0_g1,TRINITY_DN11646_c0_g1,TRINITY_DN59552_c0_g1,TRINITY_DN179097_c0_g1,TRINITY_DN30211_c0_g1,TRINITY_DN155177_c0_g1,TRINITY_DN22984_c0_g1,TRINITY_DN2965_c0_g1,TRINITY_DN21760_c0_g1,TRINITY_DN109732_c0_g1,TRINITY_DN180920_c0_g1,TRINITY_DN564_c0_g1,TRINITY_DN23916_c0_g1,TRINITY_DN60640_c0_g1,TRINITY_DN7474_c0_g1,TRINITY_DN5485_c0_g1,TRINITY_DN101236_c0_g1,TRINITY_DN2240_c0_g1,TRINITY_DN13953_c0_g1,TRINITY_DN2094_c0_g2,TRINITY_DN20591_c0_g1,TRINITY_DN15726_c0_g1,TRINITY_DN30641_c0_g1,TRINITY_DN59345_c0_g2,TRINITY_DN37848_c0_g1,TRINITY_DN8893_c0_g1,TRINITY_DN32803_c0_g1,TRINITY_DN618_c0_g1,TRINITY_DN50847_c0_g1,TRINITY_DN105769_c0_g1,TRINITY_DN65551_c2_g1,TRINITY_DN51069_c0_g1,TRINITY_DN6305_c0_g1,TRINITY_DN23007_c0_g1,TRINITY_DN25688_c0_g1,TRINITY_DN79994_c0_g1,TRINITY_DN18977_c0_g1,TRINITY_DN192439_c0_g1,TRINITY_DN40625_c0_g1,TRINITY_DN25067_c0_g1,TRINITY_DN2258_c0_g1,TRINITY_DN4675_c5_g1,TRINITY_DN64722_c0_g1,TRINITY_DN50562_c0_g1,TRINITY_DN168719_c0_g2,TRINITY_DN102729_c0_g1,TRINITY_DN143318_c0_g1,TRINITY_DN10185_c0_g1,TRINITY_DN131830_c0_g1,TRINITY_DN4632_c1_g1,TRINITY_DN43294_c0_g4,TRINITY_DN59733_c0_g1,TRINITY_DN15535_c0_g1,TRINITY_DN17716_c0_g1,TRINITY_DN103379_c0_g1,TRINITY_DN15604_c0_g1,TRINITY_DN1662_c0_g2,TRINITY_DN39673_c0_g1,TRINITY_DN160361_c0_g1,TRINITY_DN63092_c0_g1,TRINITY_DN49733_c0_g1,TRINITY_DN33959_c1_g1,TRINITY_DN9242_c0_g1,TRINITY_DN123564_c0_g1,TRINITY_DN933_c1_g1,TRINITY_DN78250_c0_g1,TRINITY_DN45158_c0_g1,TRINITY_DN5512_c0_g1,TRINITY_DN56309_c0_g3</t>
  </si>
  <si>
    <t>GO:0045735</t>
  </si>
  <si>
    <t>nutrient reservoir activity</t>
  </si>
  <si>
    <t>TRINITY_DN11044_c0_g1,TRINITY_DN7106_c0_g1,TRINITY_DN25671_c0_g1,TRINITY_DN80910_c0_g1,TRINITY_DN11584_c0_g1,TRINITY_DN100862_c0_g1,TRINITY_DN150896_c0_g1,TRINITY_DN15046_c0_g1,TRINITY_DN33659_c0_g1,TRINITY_DN11208_c0_g1,TRINITY_DN41654_c0_g1,TRINITY_DN289_c2_g1,TRINITY_DN48665_c1_g1,TRINITY_DN1719_c1_g1,TRINITY_DN5747_c0_g1,TRINITY_DN5129_c2_g1,TRINITY_DN17807_c0_g1,TRINITY_DN9007_c0_g1,TRINITY_DN4312_c2_g2,TRINITY_DN169072_c0_g1,TRINITY_DN46363_c0_g1,TRINITY_DN17957_c0_g1,TRINITY_DN1129_c0_g1,TRINITY_DN4443_c0_g1,TRINITY_DN59801_c0_g1,TRINITY_DN27772_c0_g1,TRINITY_DN33060_c0_g1,TRINITY_DN36421_c0_g1,TRINITY_DN10717_c0_g1,TRINITY_DN813_c0_g2,TRINITY_DN2681_c0_g1,TRINITY_DN8657_c0_g1,TRINITY_DN58576_c0_g1,TRINITY_DN18160_c0_g1,TRINITY_DN2867_c0_g1,TRINITY_DN4260_c0_g1,TRINITY_DN103953_c0_g2,TRINITY_DN190935_c0_g1,TRINITY_DN10525_c0_g1,TRINITY_DN20238_c0_g1,TRINITY_DN12020_c0_g1,TRINITY_DN19490_c0_g1,TRINITY_DN123605_c0_g1,TRINITY_DN33805_c0_g1,TRINITY_DN277_c0_g1,TRINITY_DN4258_c0_g1,TRINITY_DN1906_c0_g1,TRINITY_DN13746_c0_g1,TRINITY_DN10201_c0_g1,TRINITY_DN50783_c0_g1,TRINITY_DN12328_c0_g1,TRINITY_DN37944_c0_g1,TRINITY_DN148222_c0_g3,TRINITY_DN16593_c0_g1,TRINITY_DN10949_c0_g1,TRINITY_DN8227_c0_g1,TRINITY_DN4443_c0_g2,TRINITY_DN12219_c0_g2,TRINITY_DN16938_c0_g1,TRINITY_DN143742_c0_g1,TRINITY_DN28114_c0_g1,TRINITY_DN36332_c0_g1,TRINITY_DN30604_c0_g2,TRINITY_DN34096_c0_g1,TRINITY_DN28476_c0_g1,TRINITY_DN31003_c0_g1</t>
  </si>
  <si>
    <t>GO:0060089</t>
  </si>
  <si>
    <t>molecular transducer activity</t>
  </si>
  <si>
    <t>TRINITY_DN10565_c0_g1,TRINITY_DN10461_c0_g1,TRINITY_DN4663_c0_g2,TRINITY_DN19932_c0_g1,TRINITY_DN16270_c1_g1,TRINITY_DN14044_c0_g1,TRINITY_DN15182_c0_g3,TRINITY_DN7258_c0_g1,TRINITY_DN53192_c0_g1,TRINITY_DN54904_c0_g3,TRINITY_DN71421_c0_g1,TRINITY_DN65693_c0_g1,TRINITY_DN34087_c0_g1,TRINITY_DN470_c0_g1,TRINITY_DN26788_c0_g1,TRINITY_DN69046_c0_g1,TRINITY_DN70141_c0_g1,TRINITY_DN76764_c0_g1,TRINITY_DN1513_c0_g1,TRINITY_DN149980_c0_g1,TRINITY_DN10175_c0_g1,TRINITY_DN122443_c0_g1,TRINITY_DN63557_c0_g1,TRINITY_DN10127_c1_g1,TRINITY_DN6621_c1_g1,TRINITY_DN18042_c0_g1,TRINITY_DN5472_c0_g1,TRINITY_DN704_c5_g1,TRINITY_DN2737_c0_g1,TRINITY_DN6621_c0_g1,TRINITY_DN26999_c0_g1,TRINITY_DN477_c3_g2,TRINITY_DN2809_c1_g2,TRINITY_DN112010_c0_g1,TRINITY_DN27918_c0_g1,TRINITY_DN92776_c0_g1,TRINITY_DN3624_c0_g1,TRINITY_DN134696_c0_g1,TRINITY_DN145422_c0_g1,TRINITY_DN32700_c0_g1,TRINITY_DN4476_c0_g1,TRINITY_DN71331_c0_g1,TRINITY_DN15828_c0_g1,TRINITY_DN86582_c0_g1,TRINITY_DN29414_c0_g2,TRINITY_DN131454_c0_g1,TRINITY_DN124638_c0_g1,TRINITY_DN7288_c0_g1,TRINITY_DN14420_c0_g1,TRINITY_DN80131_c0_g1,TRINITY_DN2151_c1_g1,TRINITY_DN25668_c0_g1,TRINITY_DN5327_c1_g2,TRINITY_DN6317_c0_g1,TRINITY_DN112661_c1_g1,TRINITY_DN34538_c0_g1,TRINITY_DN29422_c0_g1,TRINITY_DN55242_c0_g1,TRINITY_DN10504_c0_g1,TRINITY_DN4896_c0_g1,TRINITY_DN71586_c0_g1,TRINITY_DN42115_c0_g1,TRINITY_DN16046_c0_g1,TRINITY_DN2156_c1_g1,TRINITY_DN38421_c0_g1,TRINITY_DN20887_c0_g1,TRINITY_DN84576_c0_g1,TRINITY_DN8666_c0_g1,TRINITY_DN22550_c0_g1,TRINITY_DN9521_c0_g1,TRINITY_DN56997_c0_g1,TRINITY_DN2496_c0_g1,TRINITY_DN156243_c0_g1,TRINITY_DN1058_c0_g1,TRINITY_DN36899_c0_g1,TRINITY_DN25579_c1_g1,TRINITY_DN16601_c0_g1,TRINITY_DN72629_c0_g1,TRINITY_DN6210_c0_g1,TRINITY_DN92142_c0_g2,TRINITY_DN6086_c0_g1,TRINITY_DN42893_c0_g1,TRINITY_DN14493_c1_g1,TRINITY_DN45944_c0_g1,TRINITY_DN5421_c1_g1,TRINITY_DN2156_c0_g1,TRINITY_DN15349_c0_g1,TRINITY_DN18649_c0_g2,TRINITY_DN1198_c1_g2,TRINITY_DN25022_c0_g1,TRINITY_DN6744_c0_g1,TRINITY_DN8873_c0_g1,TRINITY_DN13549_c2_g1,TRINITY_DN83560_c1_g1,TRINITY_DN2372_c4_g1,TRINITY_DN269_c0_g1,TRINITY_DN5864_c0_g2,TRINITY_DN11368_c0_g1,TRINITY_DN4378_c0_g1,TRINITY_DN30593_c0_g1,TRINITY_DN61250_c0_g1,TRINITY_DN61226_c0_g1,TRINITY_DN16093_c0_g1,TRINITY_DN1859_c0_g1,TRINITY_DN36916_c0_g1,TRINITY_DN22918_c0_g1,TRINITY_DN11356_c0_g1,TRINITY_DN18196_c0_g1,TRINITY_DN8088_c0_g1,TRINITY_DN43046_c0_g1,TRINITY_DN3779_c0_g1,TRINITY_DN2053_c2_g1,TRINITY_DN3873_c0_g1,TRINITY_DN5704_c3_g1,TRINITY_DN92188_c0_g1,TRINITY_DN181353_c0_g1,TRINITY_DN28451_c0_g1,TRINITY_DN14261_c0_g3,TRINITY_DN5007_c0_g2,TRINITY_DN3360_c0_g1,TRINITY_DN13764_c0_g1,TRINITY_DN1452_c0_g1,TRINITY_DN122466_c0_g1,TRINITY_DN3148_c1_g2,TRINITY_DN81520_c0_g1,TRINITY_DN118926_c0_g1,TRINITY_DN47249_c0_g1,TRINITY_DN13767_c0_g1,TRINITY_DN5401_c0_g1,TRINITY_DN535_c0_g1,TRINITY_DN14261_c0_g1,TRINITY_DN89001_c0_g1,TRINITY_DN91615_c0_g1,TRINITY_DN4379_c1_g1,TRINITY_DN49261_c0_g1,TRINITY_DN20437_c0_g2,TRINITY_DN69246_c0_g3,TRINITY_DN477_c1_g2,TRINITY_DN35517_c0_g1,TRINITY_DN68669_c0_g2,TRINITY_DN2765_c2_g2,TRINITY_DN17874_c0_g1,TRINITY_DN106644_c0_g1,TRINITY_DN26747_c0_g1,TRINITY_DN34755_c0_g3,TRINITY_DN73275_c0_g1,TRINITY_DN4705_c0_g1,TRINITY_DN14249_c0_g2,TRINITY_DN20209_c0_g1,TRINITY_DN18516_c0_g2,TRINITY_DN4028_c0_g1,TRINITY_DN29193_c0_g1,TRINITY_DN54659_c0_g1,TRINITY_DN83560_c1_g3,TRINITY_DN36950_c0_g1,TRINITY_DN78520_c0_g1,TRINITY_DN1726_c1_g2,TRINITY_DN3420_c0_g1,TRINITY_DN32034_c0_g2,TRINITY_DN6526_c0_g1,TRINITY_DN3691_c0_g1,TRINITY_DN46575_c0_g1,TRINITY_DN1487_c0_g1,TRINITY_DN111278_c0_g1,TRINITY_DN9583_c0_g1,TRINITY_DN74623_c0_g1,TRINITY_DN27510_c1_g1,TRINITY_DN87415_c0_g1,TRINITY_DN27886_c0_g1,TRINITY_DN12121_c0_g1,TRINITY_DN173765_c0_g2,TRINITY_DN31431_c0_g1,TRINITY_DN80134_c0_g1,TRINITY_DN11362_c0_g1,TRINITY_DN75280_c0_g1,TRINITY_DN137890_c0_g1,TRINITY_DN57185_c0_g1,TRINITY_DN43316_c1_g1,TRINITY_DN23832_c0_g4,TRINITY_DN62786_c0_g1,TRINITY_DN5617_c0_g1,TRINITY_DN4158_c2_g1,TRINITY_DN25218_c0_g1,TRINITY_DN52337_c0_g1,TRINITY_DN17002_c0_g1,TRINITY_DN50303_c0_g1,TRINITY_DN119623_c0_g1,TRINITY_DN101281_c0_g1,TRINITY_DN16659_c0_g1,TRINITY_DN1095_c0_g1,TRINITY_DN21764_c0_g1,TRINITY_DN46538_c0_g1,TRINITY_DN12380_c0_g1,TRINITY_DN64055_c0_g1,TRINITY_DN97702_c0_g2,TRINITY_DN73750_c0_g1,TRINITY_DN92342_c0_g1,TRINITY_DN2982_c1_g1,TRINITY_DN41929_c0_g2,TRINITY_DN46858_c0_g1,TRINITY_DN17155_c0_g1,TRINITY_DN20849_c0_g1,TRINITY_DN4049_c0_g1,TRINITY_DN40750_c0_g1,TRINITY_DN45755_c0_g1,TRINITY_DN18516_c0_g1,TRINITY_DN1305_c0_g2,TRINITY_DN34268_c0_g1,TRINITY_DN9926_c0_g1,TRINITY_DN88290_c0_g1,TRINITY_DN22412_c0_g1,TRINITY_DN34700_c2_g1,TRINITY_DN4663_c0_g1,TRINITY_DN14508_c0_g1,TRINITY_DN13284_c0_g1,TRINITY_DN1331_c0_g1,TRINITY_DN63386_c0_g1,TRINITY_DN46006_c0_g1,TRINITY_DN316_c1_g1,TRINITY_DN7170_c0_g1,TRINITY_DN26520_c1_g1,TRINITY_DN22239_c1_g1,TRINITY_DN1331_c1_g1,TRINITY_DN54093_c0_g1,TRINITY_DN1513_c0_g2,TRINITY_DN662_c3_g1,TRINITY_DN84717_c0_g1,TRINITY_DN13767_c0_g2,TRINITY_DN2824_c1_g1,TRINITY_DN87415_c0_g3,TRINITY_DN14261_c0_g2,TRINITY_DN5472_c0_g2,TRINITY_DN24184_c0_g1,TRINITY_DN5846_c0_g2,TRINITY_DN20437_c0_g1,TRINITY_DN30055_c0_g1,TRINITY_DN68669_c0_g1,TRINITY_DN23704_c0_g1,TRINITY_DN6621_c0_g2,TRINITY_DN2809_c1_g1,TRINITY_DN26747_c0_g2,TRINITY_DN12757_c0_g1,TRINITY_DN14249_c0_g1,TRINITY_DN100716_c0_g1,TRINITY_DN34107_c0_g1,TRINITY_DN38569_c1_g1,TRINITY_DN64787_c0_g1,TRINITY_DN154954_c0_g1,TRINITY_DN131823_c0_g1,TRINITY_DN27282_c0_g1,TRINITY_DN22053_c0_g1,TRINITY_DN5925_c0_g1,TRINITY_DN70590_c0_g1,TRINITY_DN34504_c0_g1,TRINITY_DN11347_c0_g1,TRINITY_DN76375_c0_g2,TRINITY_DN11136_c0_g2,TRINITY_DN47953_c0_g1,TRINITY_DN1000_c0_g1,TRINITY_DN4705_c0_g2,TRINITY_DN61814_c0_g1,TRINITY_DN2327_c1_g2,TRINITY_DN59236_c0_g1,TRINITY_DN23814_c0_g1,TRINITY_DN1726_c1_g1,TRINITY_DN18424_c0_g1,TRINITY_DN178809_c0_g1,TRINITY_DN11106_c0_g1,TRINITY_DN185166_c0_g1,TRINITY_DN61153_c0_g1,TRINITY_DN69046_c0_g2,TRINITY_DN24844_c0_g1,TRINITY_DN26472_c0_g1,TRINITY_DN7732_c0_g1,TRINITY_DN101281_c0_g2,TRINITY_DN40594_c0_g1,TRINITY_DN8032_c0_g1,TRINITY_DN27988_c0_g1,TRINITY_DN51109_c0_g1,TRINITY_DN2259_c0_g1,TRINITY_DN42618_c0_g1,TRINITY_DN3840_c0_g2,TRINITY_DN19208_c0_g1,TRINITY_DN46325_c0_g2,TRINITY_DN477_c8_g1,TRINITY_DN6642_c0_g1,TRINITY_DN64354_c0_g1,TRINITY_DN14767_c0_g1,TRINITY_DN2510_c0_g3,TRINITY_DN21098_c0_g2,TRINITY_DN180334_c0_g1,TRINITY_DN23892_c0_g1,TRINITY_DN28973_c0_g1,TRINITY_DN39342_c0_g1,TRINITY_DN12949_c1_g1,TRINITY_DN22825_c0_g1,TRINITY_DN714_c0_g1,TRINITY_DN6060_c0_g1,TRINITY_DN54370_c0_g1,TRINITY_DN128165_c0_g1,TRINITY_DN263_c1_g1,TRINITY_DN5007_c0_g1,TRINITY_DN212_c0_g1,TRINITY_DN8924_c0_g1,TRINITY_DN110142_c0_g1,TRINITY_DN18920_c0_g1,TRINITY_DN7187_c0_g1,TRINITY_DN3148_c1_g1,TRINITY_DN366_c1_g1,TRINITY_DN6691_c0_g1,TRINITY_DN43233_c0_g1,TRINITY_DN24504_c0_g1,TRINITY_DN79016_c0_g1,TRINITY_DN13764_c2_g1,TRINITY_DN37935_c0_g1,TRINITY_DN10142_c0_g1,TRINITY_DN1175_c0_g1,TRINITY_DN1442_c2_g1,TRINITY_DN477_c3_g1,TRINITY_DN77592_c0_g1,TRINITY_DN10950_c0_g1,TRINITY_DN10778_c1_g1,TRINITY_DN19502_c0_g1,TRINITY_DN20395_c0_g1,TRINITY_DN1175_c1_g1,TRINITY_DN57059_c0_g1,TRINITY_DN2865_c0_g1,TRINITY_DN19301_c0_g1,TRINITY_DN7054_c0_g1,TRINITY_DN2564_c0_g1,TRINITY_DN20768_c0_g2,TRINITY_DN97453_c0_g1,TRINITY_DN41842_c0_g1,TRINITY_DN2585_c0_g2,TRINITY_DN13341_c0_g1,TRINITY_DN118815_c0_g1,TRINITY_DN44173_c0_g1,TRINITY_DN19185_c0_g1,TRINITY_DN172569_c0_g1,TRINITY_DN164128_c0_g1,TRINITY_DN758_c0_g1,TRINITY_DN2809_c0_g3,TRINITY_DN115328_c0_g1,TRINITY_DN12472_c0_g1,TRINITY_DN51601_c0_g1,TRINITY_DN69183_c0_g1,TRINITY_DN67150_c0_g1,TRINITY_DN13549_c0_g1,TRINITY_DN906_c1_g1,TRINITY_DN26745_c0_g1,TRINITY_DN8828_c0_g4,TRINITY_DN67097_c0_g1,TRINITY_DN52402_c0_g1,TRINITY_DN6700_c0_g1,TRINITY_DN10707_c0_g1,TRINITY_DN94752_c0_g1,TRINITY_DN17655_c0_g1,TRINITY_DN52370_c0_g1,TRINITY_DN38732_c0_g1,TRINITY_DN12846_c0_g1,TRINITY_DN13225_c0_g1,TRINITY_DN25737_c0_g1,TRINITY_DN41333_c0_g1,TRINITY_DN6588_c2_g1,TRINITY_DN15984_c0_g1,TRINITY_DN161454_c0_g1,TRINITY_DN98795_c0_g1,TRINITY_DN1004_c0_g1,TRINITY_DN12469_c0_g1,TRINITY_DN87233_c0_g1,TRINITY_DN83560_c0_g1,TRINITY_DN17070_c0_g1,TRINITY_DN12403_c0_g1,TRINITY_DN96977_c0_g1,TRINITY_DN65729_c0_g1,TRINITY_DN15648_c0_g1,TRINITY_DN1029_c0_g1,TRINITY_DN80401_c0_g1,TRINITY_DN23741_c0_g2,TRINITY_DN19006_c0_g1,TRINITY_DN55225_c0_g1,TRINITY_DN139885_c0_g1,TRINITY_DN8118_c1_g1,TRINITY_DN6348_c0_g1,TRINITY_DN23441_c0_g1,TRINITY_DN120826_c0_g1,TRINITY_DN17940_c0_g1,TRINITY_DN6637_c0_g1,TRINITY_DN30389_c0_g1,TRINITY_DN45015_c0_g1,TRINITY_DN8333_c0_g1,TRINITY_DN15182_c1_g1,TRINITY_DN83560_c1_g4,TRINITY_DN42961_c1_g1,TRINITY_DN61060_c0_g2,TRINITY_DN22002_c0_g1,TRINITY_DN51841_c0_g1,TRINITY_DN156486_c0_g1,TRINITY_DN48843_c0_g1,TRINITY_DN24710_c0_g1,TRINITY_DN125801_c2_g1,TRINITY_DN60022_c1_g1,TRINITY_DN42695_c0_g1,TRINITY_DN26904_c0_g1,TRINITY_DN1471_c0_g1,TRINITY_DN115953_c1_g1,TRINITY_DN18283_c0_g1,TRINITY_DN42868_c0_g1,TRINITY_DN43834_c0_g2,TRINITY_DN48359_c0_g1,TRINITY_DN478_c0_g1,TRINITY_DN23832_c0_g2,TRINITY_DN1362_c0_g1,TRINITY_DN8444_c0_g1,TRINITY_DN477_c0_g2,TRINITY_DN4095_c0_g2,TRINITY_DN12175_c0_g1,TRINITY_DN8603_c0_g1,TRINITY_DN55867_c0_g1,TRINITY_DN117609_c0_g1,TRINITY_DN6883_c0_g2,TRINITY_DN42065_c0_g1,TRINITY_DN44334_c0_g1,TRINITY_DN10599_c0_g1,TRINITY_DN106975_c0_g1,TRINITY_DN39850_c0_g1,TRINITY_DN5224_c0_g1,TRINITY_DN22663_c0_g2,TRINITY_DN56324_c0_g1,TRINITY_DN470_c2_g1,TRINITY_DN73606_c0_g1,TRINITY_DN51153_c0_g1,TRINITY_DN1485_c2_g1,TRINITY_DN104579_c0_g1,TRINITY_DN62535_c1_g1,TRINITY_DN11586_c0_g1,TRINITY_DN69998_c0_g1,TRINITY_DN54755_c0_g1,TRINITY_DN34572_c0_g1,TRINITY_DN23012_c0_g1,TRINITY_DN1015_c0_g1,TRINITY_DN172965_c0_g1,TRINITY_DN14387_c0_g1,TRINITY_DN7742_c0_g1,TRINITY_DN7183_c1_g1,TRINITY_DN226_c1_g1,TRINITY_DN37033_c0_g1,TRINITY_DN160648_c0_g1,TRINITY_DN140531_c0_g1,TRINITY_DN14147_c0_g1,TRINITY_DN14730_c0_g1,TRINITY_DN10810_c0_g1,TRINITY_DN50041_c0_g1,TRINITY_DN19790_c0_g1,TRINITY_DN7796_c0_g1,TRINITY_DN3469_c0_g1,TRINITY_DN21943_c0_g1,TRINITY_DN57387_c0_g1,TRINITY_DN108408_c0_g1,TRINITY_DN21231_c0_g1,TRINITY_DN6784_c0_g1,TRINITY_DN61421_c0_g1,TRINITY_DN7316_c0_g1,TRINITY_DN1094_c0_g1,TRINITY_DN6638_c0_g1,TRINITY_DN33226_c0_g1,TRINITY_DN6638_c1_g1,TRINITY_DN40523_c0_g1,TRINITY_DN39539_c0_g1,TRINITY_DN10079_c1_g1,TRINITY_DN121911_c0_g1,TRINITY_DN47861_c0_g1,TRINITY_DN4269_c1_g1,TRINITY_DN13683_c0_g1,TRINITY_DN62346_c0_g1,TRINITY_DN1693_c2_g2,TRINITY_DN21804_c1_g1,TRINITY_DN61060_c0_g1,TRINITY_DN91278_c0_g1,TRINITY_DN12740_c0_g1,TRINITY_DN127358_c0_g1,TRINITY_DN48956_c0_g1,TRINITY_DN19774_c0_g1,TRINITY_DN53550_c0_g1,TRINITY_DN113956_c0_g1,TRINITY_DN27031_c0_g1,TRINITY_DN38594_c0_g1,TRINITY_DN81691_c0_g1,TRINITY_DN42055_c1_g1,TRINITY_DN32992_c0_g1,TRINITY_DN1404_c0_g1,TRINITY_DN24710_c0_g2,TRINITY_DN39014_c0_g1,TRINITY_DN55523_c1_g1,TRINITY_DN67671_c0_g1,TRINITY_DN6259_c1_g1,TRINITY_DN18966_c0_g2,TRINITY_DN3021_c1_g1,TRINITY_DN49950_c0_g1,TRINITY_DN58978_c0_g1,TRINITY_DN17474_c0_g1,TRINITY_DN12822_c1_g1,TRINITY_DN1975_c0_g1,TRINITY_DN33496_c0_g1,TRINITY_DN4836_c0_g1,TRINITY_DN24964_c0_g1,TRINITY_DN23532_c0_g1,TRINITY_DN12069_c0_g1,TRINITY_DN111173_c0_g1,TRINITY_DN38190_c0_g1,TRINITY_DN2585_c0_g1,TRINITY_DN2742_c0_g1,TRINITY_DN12175_c0_g2,TRINITY_DN111142_c0_g1,TRINITY_DN101886_c0_g2,TRINITY_DN84167_c0_g1,TRINITY_DN116720_c0_g1,TRINITY_DN7748_c0_g1,TRINITY_DN135530_c0_g1,TRINITY_DN5843_c0_g1,TRINITY_DN35706_c0_g1,TRINITY_DN10114_c0_g2,TRINITY_DN6739_c0_g1,TRINITY_DN30312_c0_g1,TRINITY_DN11610_c0_g1,TRINITY_DN39064_c0_g1,TRINITY_DN125143_c0_g1,TRINITY_DN12301_c0_g1,TRINITY_DN23832_c0_g3,TRINITY_DN5339_c2_g1,TRINITY_DN13198_c0_g1,TRINITY_DN51625_c0_g1,TRINITY_DN101886_c0_g1,TRINITY_DN5962_c0_g1,TRINITY_DN21958_c0_g1,TRINITY_DN16126_c0_g1,TRINITY_DN38773_c0_g1,TRINITY_DN11206_c0_g1,TRINITY_DN6883_c0_g1,TRINITY_DN6214_c1_g1,TRINITY_DN4863_c0_g1,TRINITY_DN159498_c0_g1,TRINITY_DN61551_c0_g1,TRINITY_DN876_c0_g1,TRINITY_DN37974_c0_g1,TRINITY_DN282_c0_g1,TRINITY_DN49401_c0_g1,TRINITY_DN3148_c3_g1,TRINITY_DN212_c1_g1,TRINITY_DN46943_c0_g1,TRINITY_DN4331_c0_g1,TRINITY_DN32949_c0_g1,TRINITY_DN635_c0_g1,TRINITY_DN1485_c0_g1,TRINITY_DN7126_c0_g1,TRINITY_DN24813_c0_g1,TRINITY_DN90817_c0_g1,TRINITY_DN9638_c0_g1,TRINITY_DN12222_c0_g1,TRINITY_DN18027_c1_g2,TRINITY_DN964_c6_g1,TRINITY_DN68251_c0_g1,TRINITY_DN8306_c0_g1,TRINITY_DN42908_c0_g1,TRINITY_DN29180_c0_g1,TRINITY_DN102532_c0_g1,TRINITY_DN24150_c0_g1,TRINITY_DN20151_c0_g1,TRINITY_DN90251_c0_g1,TRINITY_DN249_c0_g1,TRINITY_DN20768_c0_g1,TRINITY_DN1243_c0_g1,TRINITY_DN36905_c0_g3,TRINITY_DN11269_c0_g1,TRINITY_DN21296_c0_g1,TRINITY_DN17019_c0_g1,TRINITY_DN16442_c0_g1,TRINITY_DN23332_c0_g1,TRINITY_DN90032_c0_g1,TRINITY_DN23741_c0_g1,TRINITY_DN51_c0_g1,TRINITY_DN11964_c0_g1,TRINITY_DN163257_c0_g1,TRINITY_DN1485_c0_g4,TRINITY_DN198_c1_g1,TRINITY_DN17636_c0_g1,TRINITY_DN17537_c0_g1,TRINITY_DN63239_c0_g3,TRINITY_DN83572_c0_g1,TRINITY_DN12262_c0_g1,TRINITY_DN1362_c0_g2,TRINITY_DN64344_c0_g1,TRINITY_DN159525_c0_g1,TRINITY_DN43316_c0_g1,TRINITY_DN29155_c0_g1,TRINITY_DN38975_c0_g1,TRINITY_DN53294_c0_g1,TRINITY_DN7320_c0_g1,TRINITY_DN3743_c0_g1,TRINITY_DN4095_c0_g1,TRINITY_DN15984_c0_g2,TRINITY_DN142374_c0_g1</t>
  </si>
  <si>
    <t>GO:0060090</t>
  </si>
  <si>
    <t>molecular adaptor activity</t>
  </si>
  <si>
    <t>TRINITY_DN3642_c0_g1,TRINITY_DN17560_c0_g1,TRINITY_DN16640_c0_g1,TRINITY_DN10969_c0_g1,TRINITY_DN20299_c3_g1,TRINITY_DN7470_c0_g1,TRINITY_DN9382_c0_g1,TRINITY_DN17564_c0_g1,TRINITY_DN69114_c0_g1,TRINITY_DN47454_c0_g1,TRINITY_DN11688_c0_g1,TRINITY_DN37423_c0_g1,TRINITY_DN27273_c0_g1,TRINITY_DN3173_c0_g1,TRINITY_DN176143_c0_g1,TRINITY_DN31167_c0_g1,TRINITY_DN377_c0_g1,TRINITY_DN27245_c1_g1,TRINITY_DN4285_c0_g1,TRINITY_DN9382_c1_g1,TRINITY_DN3347_c0_g1,TRINITY_DN57662_c0_g1,TRINITY_DN8779_c4_g1,TRINITY_DN8862_c0_g1,TRINITY_DN18596_c0_g1,TRINITY_DN57886_c0_g1,TRINITY_DN83690_c0_g1,TRINITY_DN158708_c0_g1,TRINITY_DN9110_c0_g1,TRINITY_DN73645_c0_g1,TRINITY_DN18239_c0_g1,TRINITY_DN2946_c0_g1,TRINITY_DN82637_c0_g1,TRINITY_DN4540_c0_g1,TRINITY_DN10299_c0_g1,TRINITY_DN3034_c0_g1,TRINITY_DN30364_c0_g1,TRINITY_DN3200_c2_g1,TRINITY_DN5574_c0_g1,TRINITY_DN5735_c0_g1,TRINITY_DN19016_c0_g1,TRINITY_DN152465_c0_g1,TRINITY_DN25006_c1_g1,TRINITY_DN31984_c0_g1,TRINITY_DN58984_c0_g1,TRINITY_DN2077_c0_g1,TRINITY_DN71685_c0_g1,TRINITY_DN31753_c0_g1,TRINITY_DN112336_c0_g1,TRINITY_DN116253_c0_g1,TRINITY_DN46761_c0_g2,TRINITY_DN14709_c0_g1,TRINITY_DN23618_c0_g1,TRINITY_DN14844_c0_g1,TRINITY_DN13182_c0_g1,TRINITY_DN38224_c0_g1,TRINITY_DN40108_c0_g1,TRINITY_DN1279_c0_g1,TRINITY_DN30383_c1_g1,TRINITY_DN7437_c0_g1,TRINITY_DN51292_c0_g1,TRINITY_DN13008_c0_g1,TRINITY_DN16714_c0_g1,TRINITY_DN2786_c0_g1,TRINITY_DN573_c0_g1,TRINITY_DN2680_c1_g1,TRINITY_DN10096_c1_g1,TRINITY_DN11805_c0_g1,TRINITY_DN2770_c0_g1,TRINITY_DN8188_c0_g1,TRINITY_DN4297_c0_g1,TRINITY_DN27960_c0_g1,TRINITY_DN10445_c2_g1,TRINITY_DN4233_c0_g1,TRINITY_DN43570_c0_g1,TRINITY_DN26587_c0_g1,TRINITY_DN30383_c0_g1,TRINITY_DN17200_c0_g1,TRINITY_DN21084_c0_g1,TRINITY_DN24068_c0_g1,TRINITY_DN13005_c0_g1,TRINITY_DN10299_c1_g1,TRINITY_DN8889_c0_g1,TRINITY_DN21387_c0_g1,TRINITY_DN25006_c0_g1,TRINITY_DN2962_c1_g1,TRINITY_DN98121_c0_g1,TRINITY_DN43034_c0_g2,TRINITY_DN75891_c0_g1,TRINITY_DN35331_c0_g1,TRINITY_DN23323_c0_g1,TRINITY_DN9632_c2_g2,TRINITY_DN19459_c0_g1,TRINITY_DN60653_c0_g1,TRINITY_DN29892_c0_g1,TRINITY_DN17525_c0_g1,TRINITY_DN175_c0_g2,TRINITY_DN6228_c0_g3,TRINITY_DN33236_c0_g1,TRINITY_DN34238_c0_g1,TRINITY_DN18770_c0_g1,TRINITY_DN111213_c0_g1,TRINITY_DN25643_c0_g1,TRINITY_DN11032_c0_g1,TRINITY_DN3596_c0_g1,TRINITY_DN1583_c0_g1,TRINITY_DN90978_c0_g1,TRINITY_DN175_c0_g1,TRINITY_DN175055_c0_g1,TRINITY_DN112617_c0_g1,TRINITY_DN412_c0_g1,TRINITY_DN29331_c2_g1,TRINITY_DN104985_c1_g5,TRINITY_DN8842_c0_g1,TRINITY_DN87520_c0_g1,TRINITY_DN5944_c0_g1,TRINITY_DN13053_c0_g1,TRINITY_DN50587_c0_g1,TRINITY_DN22411_c0_g1,TRINITY_DN21672_c0_g1,TRINITY_DN3034_c0_g2,TRINITY_DN76180_c0_g1,TRINITY_DN36812_c0_g1,TRINITY_DN17502_c0_g1,TRINITY_DN10398_c0_g1,TRINITY_DN2962_c7_g1,TRINITY_DN24519_c1_g1,TRINITY_DN60985_c0_g1,TRINITY_DN11594_c0_g1,TRINITY_DN21336_c0_g1,TRINITY_DN4171_c0_g1,TRINITY_DN16834_c0_g1,TRINITY_DN1726_c4_g1,TRINITY_DN97899_c0_g1,TRINITY_DN3881_c0_g1,TRINITY_DN21051_c0_g1,TRINITY_DN29427_c0_g1,TRINITY_DN50880_c0_g1,TRINITY_DN78263_c0_g1,TRINITY_DN8172_c0_g1,TRINITY_DN58925_c0_g1,TRINITY_DN10636_c0_g1,TRINITY_DN12722_c0_g1,TRINITY_DN393_c1_g1,TRINITY_DN38513_c0_g1,TRINITY_DN11290_c0_g1,TRINITY_DN170238_c0_g1,TRINITY_DN2828_c1_g1,TRINITY_DN27568_c0_g1,TRINITY_DN35394_c0_g1,TRINITY_DN2828_c0_g1,TRINITY_DN132414_c0_g1,TRINITY_DN10464_c1_g1,TRINITY_DN16271_c0_g1,TRINITY_DN1726_c0_g1,TRINITY_DN951_c0_g1,TRINITY_DN74049_c1_g1,TRINITY_DN74064_c0_g1,TRINITY_DN7963_c0_g2,TRINITY_DN4743_c0_g1,TRINITY_DN47876_c1_g1,TRINITY_DN12801_c0_g1,TRINITY_DN35723_c0_g1,TRINITY_DN45109_c0_g1,TRINITY_DN393_c1_g2,TRINITY_DN16493_c0_g1,TRINITY_DN168389_c0_g1,TRINITY_DN47876_c0_g1,TRINITY_DN168855_c0_g1,TRINITY_DN39662_c0_g1,TRINITY_DN10464_c0_g1,TRINITY_DN13522_c0_g1,TRINITY_DN55066_c0_g1,TRINITY_DN18844_c0_g1,TRINITY_DN3351_c0_g1,TRINITY_DN38414_c0_g1,TRINITY_DN62033_c0_g1,TRINITY_DN15295_c0_g1,TRINITY_DN20662_c0_g1,TRINITY_DN2647_c0_g1,TRINITY_DN124776_c0_g1,TRINITY_DN25_c3_g1,TRINITY_DN46761_c0_g3,TRINITY_DN2930_c0_g1,TRINITY_DN56150_c0_g1,TRINITY_DN1967_c1_g1,TRINITY_DN19131_c0_g1,TRINITY_DN54710_c0_g1,TRINITY_DN50022_c0_g1,TRINITY_DN11656_c0_g1,TRINITY_DN85798_c0_g1,TRINITY_DN17277_c0_g2,TRINITY_DN82272_c0_g1,TRINITY_DN64311_c2_g1,TRINITY_DN99907_c0_g1,TRINITY_DN56266_c0_g1,TRINITY_DN51292_c0_g2,TRINITY_DN6324_c1_g1,TRINITY_DN2109_c0_g1,TRINITY_DN74568_c0_g1,TRINITY_DN73667_c0_g1,TRINITY_DN7771_c0_g1,TRINITY_DN20700_c0_g1,TRINITY_DN11150_c0_g1,TRINITY_DN786_c1_g1,TRINITY_DN11516_c0_g1,TRINITY_DN18301_c0_g1,TRINITY_DN77934_c0_g2,TRINITY_DN19527_c0_g1,TRINITY_DN12216_c0_g3,TRINITY_DN71555_c0_g3,TRINITY_DN27353_c0_g3,TRINITY_DN11350_c1_g1</t>
  </si>
  <si>
    <t>GO:0090729</t>
  </si>
  <si>
    <t>toxin activity</t>
  </si>
  <si>
    <t>TRINITY_DN7867_c0_g1,TRINITY_DN171386_c0_g1,TRINITY_DN158145_c0_g1,TRINITY_DN35384_c0_g1,TRINITY_DN44177_c0_g1,TRINITY_DN8269_c0_g1,TRINITY_DN9051_c0_g1,TRINITY_DN20442_c0_g1,TRINITY_DN20199_c0_g1,TRINITY_DN35200_c0_g1,TRINITY_DN53946_c0_g1,TRINITY_DN10648_c0_g1,TRINITY_DN36454_c0_g1,TRINITY_DN81556_c0_g1,TRINITY_DN65381_c0_g2,TRINITY_DN71098_c0_g1,TRINITY_DN1964_c1_g1</t>
  </si>
  <si>
    <t>GO:0098772</t>
  </si>
  <si>
    <t>molecular function regulator</t>
  </si>
  <si>
    <t>TRINITY_DN9051_c0_g1,TRINITY_DN147751_c0_g1,TRINITY_DN105046_c0_g1,TRINITY_DN3209_c0_g1,TRINITY_DN9820_c0_g1,TRINITY_DN1023_c0_g1,TRINITY_DN38441_c0_g2,TRINITY_DN6527_c0_g1,TRINITY_DN184537_c0_g1,TRINITY_DN15389_c0_g1,TRINITY_DN9352_c1_g1,TRINITY_DN18159_c0_g1,TRINITY_DN10994_c0_g1,TRINITY_DN36957_c0_g1,TRINITY_DN21968_c0_g1,TRINITY_DN18020_c0_g1,TRINITY_DN761_c1_g1,TRINITY_DN69182_c0_g1,TRINITY_DN4619_c1_g1,TRINITY_DN6985_c0_g1,TRINITY_DN7986_c0_g1,TRINITY_DN12204_c0_g1,TRINITY_DN150245_c0_g2,TRINITY_DN43207_c0_g1,TRINITY_DN55484_c0_g1,TRINITY_DN15403_c1_g1,TRINITY_DN41782_c0_g1,TRINITY_DN98794_c0_g1,TRINITY_DN49080_c0_g1,TRINITY_DN3567_c0_g1,TRINITY_DN65_c0_g1,TRINITY_DN6037_c1_g1,TRINITY_DN54946_c0_g1,TRINITY_DN13531_c0_g1,TRINITY_DN164766_c0_g1,TRINITY_DN74112_c0_g1,TRINITY_DN22212_c0_g1,TRINITY_DN57028_c0_g1,TRINITY_DN36645_c0_g1,TRINITY_DN11891_c0_g1,TRINITY_DN17560_c0_g1,TRINITY_DN15368_c0_g1,TRINITY_DN102649_c0_g1,TRINITY_DN5829_c1_g1,TRINITY_DN84620_c0_g1,TRINITY_DN17765_c0_g1,TRINITY_DN1555_c0_g1,TRINITY_DN4474_c0_g2,TRINITY_DN42690_c0_g1,TRINITY_DN61546_c0_g5,TRINITY_DN138293_c0_g1,TRINITY_DN29987_c0_g1,TRINITY_DN43_c1_g1,TRINITY_DN36599_c0_g1,TRINITY_DN40864_c0_g1,TRINITY_DN34826_c0_g1,TRINITY_DN131285_c0_g1,TRINITY_DN33551_c0_g1,TRINITY_DN37878_c0_g1,TRINITY_DN33903_c0_g1,TRINITY_DN32365_c1_g1,TRINITY_DN9800_c0_g1,TRINITY_DN30718_c0_g1,TRINITY_DN7835_c0_g1,TRINITY_DN63558_c0_g1,TRINITY_DN19273_c0_g1,TRINITY_DN125502_c0_g1,TRINITY_DN177481_c0_g1,TRINITY_DN3292_c1_g1,TRINITY_DN13603_c0_g1,TRINITY_DN500_c1_g1,TRINITY_DN3805_c0_g1,TRINITY_DN31406_c1_g1,TRINITY_DN1574_c0_g1,TRINITY_DN43_c1_g2,TRINITY_DN2035_c0_g2,TRINITY_DN3968_c0_g1,TRINITY_DN48473_c0_g1,TRINITY_DN5131_c0_g2,TRINITY_DN3755_c0_g1,TRINITY_DN96607_c0_g1,TRINITY_DN520_c4_g1,TRINITY_DN102_c1_g2,TRINITY_DN21806_c1_g1,TRINITY_DN5784_c1_g1,TRINITY_DN81950_c0_g1,TRINITY_DN86527_c0_g1,TRINITY_DN32204_c0_g1,TRINITY_DN168261_c0_g1,TRINITY_DN18998_c0_g1,TRINITY_DN181528_c0_g1,TRINITY_DN20878_c0_g2,TRINITY_DN80710_c0_g1,TRINITY_DN104196_c0_g1,TRINITY_DN3708_c0_g1,TRINITY_DN26268_c0_g2,TRINITY_DN19651_c0_g1,TRINITY_DN56479_c0_g1,TRINITY_DN4931_c0_g1,TRINITY_DN17296_c0_g1,TRINITY_DN2219_c0_g1,TRINITY_DN115392_c0_g1,TRINITY_DN22947_c0_g1,TRINITY_DN21612_c0_g1,TRINITY_DN524_c0_g1,TRINITY_DN61546_c0_g4,TRINITY_DN180559_c0_g1,TRINITY_DN58737_c0_g1,TRINITY_DN83772_c0_g1,TRINITY_DN31871_c0_g1,TRINITY_DN4117_c0_g1,TRINITY_DN23114_c0_g1,TRINITY_DN56470_c0_g1,TRINITY_DN27410_c0_g2,TRINITY_DN71605_c0_g1,TRINITY_DN4620_c0_g1,TRINITY_DN10711_c0_g1,TRINITY_DN5068_c1_g1,TRINITY_DN75628_c0_g1,TRINITY_DN23864_c0_g1,TRINITY_DN162823_c0_g1,TRINITY_DN978_c7_g1,TRINITY_DN7138_c0_g2,TRINITY_DN78209_c0_g1,TRINITY_DN11943_c0_g1,TRINITY_DN1423_c1_g1,TRINITY_DN2654_c0_g1,TRINITY_DN1799_c0_g1,TRINITY_DN31571_c0_g1,TRINITY_DN24986_c0_g1,TRINITY_DN52536_c3_g1,TRINITY_DN18706_c0_g1,TRINITY_DN9676_c0_g2,TRINITY_DN17273_c0_g1,TRINITY_DN37869_c0_g1,TRINITY_DN25552_c0_g1,TRINITY_DN22940_c0_g1,TRINITY_DN79068_c0_g1,TRINITY_DN17946_c0_g1,TRINITY_DN64055_c0_g1,TRINITY_DN50952_c0_g1,TRINITY_DN6969_c0_g1,TRINITY_DN4958_c1_g1,TRINITY_DN44199_c0_g1,TRINITY_DN18748_c0_g1,TRINITY_DN94460_c0_g1,TRINITY_DN182931_c0_g1,TRINITY_DN615_c0_g1,TRINITY_DN124873_c0_g1,TRINITY_DN72778_c0_g2,TRINITY_DN14346_c0_g1,TRINITY_DN17689_c1_g1,TRINITY_DN2042_c1_g1,TRINITY_DN19025_c0_g1,TRINITY_DN18614_c0_g1,TRINITY_DN133975_c0_g1,TRINITY_DN18679_c0_g2,TRINITY_DN18627_c0_g1,TRINITY_DN8082_c0_g1,TRINITY_DN185464_c0_g1,TRINITY_DN32701_c0_g1,TRINITY_DN10363_c0_g1,TRINITY_DN76516_c0_g1,TRINITY_DN5071_c1_g1,TRINITY_DN201_c0_g1,TRINITY_DN14680_c0_g1,TRINITY_DN9704_c0_g1,TRINITY_DN63644_c0_g1,TRINITY_DN52755_c0_g1,TRINITY_DN1816_c0_g1,TRINITY_DN1320_c0_g1,TRINITY_DN26508_c0_g1,TRINITY_DN2140_c0_g1,TRINITY_DN25131_c0_g1,TRINITY_DN30150_c0_g1,TRINITY_DN9791_c0_g1,TRINITY_DN9778_c0_g1,TRINITY_DN25494_c0_g1,TRINITY_DN34292_c0_g1,TRINITY_DN19836_c0_g1,TRINITY_DN31016_c0_g1,TRINITY_DN19125_c1_g1,TRINITY_DN5829_c2_g1,TRINITY_DN10330_c0_g1,TRINITY_DN150411_c0_g1,TRINITY_DN114973_c0_g1,TRINITY_DN4376_c0_g1,TRINITY_DN187979_c0_g1,TRINITY_DN129605_c0_g1,TRINITY_DN51790_c0_g1,TRINITY_DN164656_c0_g1,TRINITY_DN32943_c0_g1,TRINITY_DN5099_c1_g1,TRINITY_DN14672_c0_g1,TRINITY_DN55212_c0_g1,TRINITY_DN17522_c0_g1,TRINITY_DN16980_c0_g1,TRINITY_DN103178_c0_g1,TRINITY_DN48406_c0_g1,TRINITY_DN12886_c0_g1,TRINITY_DN50029_c0_g2,TRINITY_DN2621_c0_g1,TRINITY_DN5121_c1_g2,TRINITY_DN34050_c0_g1,TRINITY_DN16383_c0_g1,TRINITY_DN178048_c0_g1,TRINITY_DN21311_c0_g1,TRINITY_DN10751_c0_g1,TRINITY_DN11115_c0_g1,TRINITY_DN2502_c0_g1,TRINITY_DN11603_c0_g1,TRINITY_DN7972_c0_g1,TRINITY_DN35988_c0_g1,TRINITY_DN63625_c0_g1,TRINITY_DN6734_c1_g2,TRINITY_DN125902_c0_g1,TRINITY_DN3573_c0_g1,TRINITY_DN4814_c0_g1,TRINITY_DN83341_c0_g1,TRINITY_DN156118_c0_g1,TRINITY_DN32487_c0_g1,TRINITY_DN73077_c0_g1,TRINITY_DN14362_c0_g1,TRINITY_DN30031_c0_g1,TRINITY_DN6720_c0_g1,TRINITY_DN93631_c0_g1,TRINITY_DN165234_c0_g1,TRINITY_DN599_c1_g1,TRINITY_DN13117_c0_g1,TRINITY_DN320_c0_g1,TRINITY_DN2818_c0_g2,TRINITY_DN191405_c0_g1,TRINITY_DN4629_c0_g1,TRINITY_DN53697_c0_g1,TRINITY_DN44956_c0_g1,TRINITY_DN2622_c1_g1,TRINITY_DN92237_c1_g1,TRINITY_DN377_c0_g1,TRINITY_DN31871_c1_g2,TRINITY_DN85974_c0_g2,TRINITY_DN22587_c0_g1,TRINITY_DN74326_c0_g1,TRINITY_DN546_c0_g1,TRINITY_DN53619_c0_g1,TRINITY_DN33142_c0_g1,TRINITY_DN27939_c0_g1,TRINITY_DN32707_c1_g1,TRINITY_DN15421_c0_g1,TRINITY_DN163020_c0_g1,TRINITY_DN8119_c0_g1,TRINITY_DN7133_c0_g1,TRINITY_DN27519_c0_g1,TRINITY_DN99435_c0_g1,TRINITY_DN16961_c0_g1,TRINITY_DN9094_c0_g1,TRINITY_DN96101_c0_g1,TRINITY_DN149396_c0_g1,TRINITY_DN13205_c1_g1,TRINITY_DN13495_c0_g1,TRINITY_DN7229_c1_g1,TRINITY_DN10423_c0_g1,TRINITY_DN12458_c1_g1,TRINITY_DN67271_c0_g1,TRINITY_DN10296_c0_g1,TRINITY_DN86714_c0_g1,TRINITY_DN1719_c1_g1,TRINITY_DN43403_c0_g1,TRINITY_DN33110_c0_g1,TRINITY_DN10430_c0_g1,TRINITY_DN55207_c0_g1,TRINITY_DN4235_c0_g1,TRINITY_DN185302_c0_g1,TRINITY_DN2530_c0_g1,TRINITY_DN75413_c0_g1,TRINITY_DN40265_c1_g1,TRINITY_DN69132_c0_g1,TRINITY_DN44006_c0_g1,TRINITY_DN15715_c2_g1,TRINITY_DN551_c0_g1,TRINITY_DN23233_c0_g2,TRINITY_DN12233_c0_g1,TRINITY_DN19620_c0_g1,TRINITY_DN12213_c1_g2,TRINITY_DN13581_c0_g1,TRINITY_DN141833_c0_g1,TRINITY_DN14096_c0_g2,TRINITY_DN2164_c1_g1,TRINITY_DN1391_c0_g1,TRINITY_DN75966_c0_g1,TRINITY_DN16099_c0_g1,TRINITY_DN12360_c2_g1,TRINITY_DN6656_c0_g1,TRINITY_DN2915_c0_g1,TRINITY_DN149854_c0_g1,TRINITY_DN20478_c0_g1,TRINITY_DN1981_c0_g1,TRINITY_DN45671_c1_g3,TRINITY_DN5702_c0_g1,TRINITY_DN17022_c0_g1,TRINITY_DN54461_c0_g1,TRINITY_DN153080_c0_g1,TRINITY_DN19791_c0_g1,TRINITY_DN7043_c0_g1,TRINITY_DN6275_c0_g1,TRINITY_DN55900_c0_g1,TRINITY_DN44247_c0_g2,TRINITY_DN108559_c0_g1,TRINITY_DN22923_c0_g1,TRINITY_DN2481_c0_g1,TRINITY_DN541_c0_g2,TRINITY_DN31620_c0_g1,TRINITY_DN19883_c0_g1,TRINITY_DN30594_c0_g1,TRINITY_DN56522_c0_g1,TRINITY_DN33562_c0_g1,TRINITY_DN23488_c0_g1,TRINITY_DN33806_c0_g1,TRINITY_DN15499_c0_g1,TRINITY_DN12788_c0_g1,TRINITY_DN13996_c0_g1,TRINITY_DN54100_c0_g1,TRINITY_DN85692_c0_g1,TRINITY_DN30155_c0_g1,TRINITY_DN3187_c0_g1,TRINITY_DN4509_c2_g1,TRINITY_DN2621_c0_g2,TRINITY_DN63457_c0_g1,TRINITY_DN48491_c0_g1,TRINITY_DN89406_c0_g1,TRINITY_DN3212_c0_g1,TRINITY_DN917_c0_g1,TRINITY_DN26553_c0_g1,TRINITY_DN63725_c0_g1,TRINITY_DN69022_c0_g1,TRINITY_DN7881_c1_g1,TRINITY_DN32449_c0_g1,TRINITY_DN26105_c0_g1,TRINITY_DN66099_c0_g1,TRINITY_DN126568_c0_g1,TRINITY_DN7248_c0_g1,TRINITY_DN4226_c0_g1,TRINITY_DN20228_c0_g1,TRINITY_DN14528_c0_g1,TRINITY_DN8743_c0_g1,TRINITY_DN46127_c0_g2,TRINITY_DN49805_c0_g1,TRINITY_DN61212_c0_g2,TRINITY_DN4457_c0_g2,TRINITY_DN12656_c0_g1,TRINITY_DN54467_c0_g2,TRINITY_DN19356_c1_g1,TRINITY_DN1163_c0_g1,TRINITY_DN9091_c0_g1,TRINITY_DN21685_c0_g1,TRINITY_DN4941_c0_g1,TRINITY_DN15659_c5_g1,TRINITY_DN64362_c0_g1,TRINITY_DN64384_c0_g1,TRINITY_DN46360_c0_g2,TRINITY_DN19671_c0_g1,TRINITY_DN17044_c0_g1,TRINITY_DN39948_c0_g1,TRINITY_DN45030_c0_g1,TRINITY_DN10114_c0_g2,TRINITY_DN8131_c0_g1,TRINITY_DN15516_c0_g1,TRINITY_DN11123_c0_g1,TRINITY_DN7011_c0_g1,TRINITY_DN3300_c2_g3,TRINITY_DN21868_c0_g1,TRINITY_DN37157_c0_g1,TRINITY_DN18415_c0_g1,TRINITY_DN111362_c0_g1,TRINITY_DN146171_c0_g1,TRINITY_DN13112_c0_g1,TRINITY_DN7104_c2_g1,TRINITY_DN3021_c0_g1,TRINITY_DN1035_c2_g1,TRINITY_DN19472_c0_g1,TRINITY_DN118974_c0_g1,TRINITY_DN1596_c0_g1,TRINITY_DN6337_c0_g1,TRINITY_DN18679_c0_g1,TRINITY_DN14244_c0_g1,TRINITY_DN7346_c0_g1,TRINITY_DN3162_c0_g1,TRINITY_DN135_c3_g1,TRINITY_DN27516_c0_g1,TRINITY_DN23511_c0_g1,TRINITY_DN40265_c0_g1,TRINITY_DN50952_c0_g2,TRINITY_DN34920_c0_g1,TRINITY_DN3823_c1_g1,TRINITY_DN5328_c0_g1,TRINITY_DN21044_c0_g1,TRINITY_DN15963_c0_g1,TRINITY_DN16243_c0_g1,TRINITY_DN87765_c0_g1,TRINITY_DN8854_c0_g1,TRINITY_DN86548_c0_g2,TRINITY_DN6553_c2_g1,TRINITY_DN4378_c0_g1,TRINITY_DN3926_c0_g1,TRINITY_DN14627_c0_g1,TRINITY_DN27211_c0_g1,TRINITY_DN19026_c0_g1,TRINITY_DN38935_c0_g1,TRINITY_DN18947_c0_g1,TRINITY_DN63219_c0_g1,TRINITY_DN4619_c0_g1,TRINITY_DN36581_c0_g1,TRINITY_DN18108_c0_g1,TRINITY_DN20380_c0_g1,TRINITY_DN20238_c0_g1,TRINITY_DN59069_c0_g1,TRINITY_DN19431_c0_g1,TRINITY_DN60453_c0_g1,TRINITY_DN15715_c0_g1,TRINITY_DN26594_c2_g1,TRINITY_DN21298_c0_g1,TRINITY_DN4444_c0_g1,TRINITY_DN45671_c0_g1,TRINITY_DN58737_c0_g2,TRINITY_DN5639_c0_g1,TRINITY_DN1948_c0_g1,TRINITY_DN9706_c0_g1,TRINITY_DN604_c0_g1,TRINITY_DN27410_c0_g1,TRINITY_DN23179_c0_g1,TRINITY_DN91369_c0_g1,TRINITY_DN3300_c2_g1,TRINITY_DN11032_c0_g1,TRINITY_DN8246_c0_g1,TRINITY_DN517_c0_g1,TRINITY_DN10411_c0_g1,TRINITY_DN137339_c0_g1,TRINITY_DN12136_c0_g1,TRINITY_DN13471_c0_g1,TRINITY_DN14464_c0_g1,TRINITY_DN5654_c1_g1,TRINITY_DN1513_c0_g1,TRINITY_DN12039_c0_g1,TRINITY_DN113064_c0_g1,TRINITY_DN105469_c0_g1,TRINITY_DN18208_c1_g1,TRINITY_DN102550_c0_g2,TRINITY_DN5739_c1_g1,TRINITY_DN92384_c0_g1,TRINITY_DN19111_c0_g1,TRINITY_DN78286_c0_g1,TRINITY_DN77720_c0_g1,TRINITY_DN90992_c0_g1,TRINITY_DN11945_c0_g1,TRINITY_DN4675_c1_g1,TRINITY_DN88596_c0_g1,TRINITY_DN48496_c0_g2,TRINITY_DN23112_c0_g1,TRINITY_DN33042_c0_g1,TRINITY_DN37650_c0_g1,TRINITY_DN102504_c1_g1,TRINITY_DN7134_c1_g1,TRINITY_DN6832_c1_g1,TRINITY_DN32759_c0_g1,TRINITY_DN53189_c0_g1,TRINITY_DN13800_c0_g1,TRINITY_DN77480_c0_g1,TRINITY_DN39879_c0_g1,TRINITY_DN97570_c0_g1,TRINITY_DN3930_c0_g2,TRINITY_DN53588_c0_g1,TRINITY_DN40054_c0_g1,TRINITY_DN58280_c1_g1,TRINITY_DN11095_c0_g1,TRINITY_DN5643_c0_g1,TRINITY_DN21060_c0_g1,TRINITY_DN25074_c0_g1,TRINITY_DN3060_c1_g2,TRINITY_DN87347_c0_g1,TRINITY_DN7069_c0_g1,TRINITY_DN4271_c3_g1,TRINITY_DN49736_c0_g1,TRINITY_DN5444_c0_g2,TRINITY_DN5187_c0_g1,TRINITY_DN35861_c0_g1,TRINITY_DN28377_c0_g1,TRINITY_DN5435_c0_g1,TRINITY_DN11872_c0_g1,TRINITY_DN1600_c3_g1,TRINITY_DN88576_c0_g1,TRINITY_DN23411_c1_g1,TRINITY_DN8095_c0_g1,TRINITY_DN8171_c0_g1,TRINITY_DN61592_c0_g1,TRINITY_DN26450_c2_g1,TRINITY_DN77464_c0_g1,TRINITY_DN22036_c0_g1,TRINITY_DN9296_c0_g1,TRINITY_DN28399_c0_g1,TRINITY_DN15519_c0_g1,TRINITY_DN342_c0_g1,TRINITY_DN2621_c0_g3,TRINITY_DN145472_c0_g1,TRINITY_DN57956_c0_g1,TRINITY_DN113674_c0_g1,TRINITY_DN798_c2_g1,TRINITY_DN6266_c0_g1,TRINITY_DN17388_c0_g1,TRINITY_DN58475_c0_g1,TRINITY_DN21508_c0_g1,TRINITY_DN110173_c0_g1,TRINITY_DN47044_c0_g1,TRINITY_DN50058_c0_g1,TRINITY_DN12656_c1_g1,TRINITY_DN917_c0_g2,TRINITY_DN52558_c0_g1,TRINITY_DN15659_c0_g1,TRINITY_DN26792_c0_g1,TRINITY_DN17329_c0_g1,TRINITY_DN25865_c0_g1,TRINITY_DN20878_c0_g1,TRINITY_DN184761_c0_g1,TRINITY_DN1276_c0_g1,TRINITY_DN2042_c0_g1,TRINITY_DN25756_c0_g1,TRINITY_DN105837_c0_g1,TRINITY_DN30610_c0_g1,TRINITY_DN34611_c0_g1,TRINITY_DN456_c0_g1,TRINITY_DN39700_c0_g1,TRINITY_DN9403_c0_g2,TRINITY_DN132476_c0_g1,TRINITY_DN3621_c0_g1,TRINITY_DN9839_c0_g1,TRINITY_DN20310_c0_g1,TRINITY_DN935_c0_g2,TRINITY_DN1816_c4_g1,TRINITY_DN2275_c0_g1,TRINITY_DN50029_c0_g4,TRINITY_DN10338_c0_g1,TRINITY_DN74568_c0_g1,TRINITY_DN10280_c0_g1,TRINITY_DN14504_c0_g1,TRINITY_DN77612_c0_g2,TRINITY_DN12932_c0_g1,TRINITY_DN935_c1_g1,TRINITY_DN101490_c1_g1,TRINITY_DN4763_c0_g1,TRINITY_DN60912_c0_g1,TRINITY_DN18850_c0_g1,TRINITY_DN11540_c0_g1,TRINITY_DN86915_c0_g1,TRINITY_DN51428_c0_g1,TRINITY_DN8246_c0_g2,TRINITY_DN24615_c0_g1,TRINITY_DN28177_c0_g1,TRINITY_DN19015_c0_g1,TRINITY_DN68028_c0_g1,TRINITY_DN10272_c0_g1,TRINITY_DN20392_c0_g1,TRINITY_DN92528_c0_g1,TRINITY_DN7236_c0_g1,TRINITY_DN39476_c0_g1,TRINITY_DN1513_c0_g2,TRINITY_DN40452_c0_g1,TRINITY_DN135405_c0_g1,TRINITY_DN7723_c6_g1,TRINITY_DN19568_c0_g1,TRINITY_DN20442_c0_g1,TRINITY_DN15411_c0_g1,TRINITY_DN5303_c0_g1,TRINITY_DN12126_c0_g2,TRINITY_DN1943_c0_g1,TRINITY_DN26202_c0_g1,TRINITY_DN6809_c1_g2,TRINITY_DN20130_c0_g1,TRINITY_DN1426_c1_g1,TRINITY_DN3245_c7_g1,TRINITY_DN65610_c0_g1,TRINITY_DN25943_c0_g1,TRINITY_DN4884_c0_g1,TRINITY_DN51746_c0_g1,TRINITY_DN10052_c0_g1,TRINITY_DN46378_c0_g1,TRINITY_DN61692_c0_g1,TRINITY_DN39097_c0_g1,TRINITY_DN6848_c0_g1,TRINITY_DN835_c0_g1,TRINITY_DN21361_c0_g1,TRINITY_DN10892_c0_g1,TRINITY_DN9145_c0_g1,TRINITY_DN7274_c0_g1,TRINITY_DN2502_c1_g1,TRINITY_DN4266_c1_g1,TRINITY_DN140531_c0_g1,TRINITY_DN7875_c0_g1,TRINITY_DN7884_c0_g1,TRINITY_DN1085_c1_g1,TRINITY_DN37005_c0_g1,TRINITY_DN2903_c3_g1,TRINITY_DN31770_c0_g1,TRINITY_DN34073_c0_g1,TRINITY_DN7553_c0_g1,TRINITY_DN14758_c0_g1,TRINITY_DN13052_c0_g1,TRINITY_DN33963_c0_g1,TRINITY_DN42445_c0_g1,TRINITY_DN12068_c0_g1,TRINITY_DN7921_c0_g1,TRINITY_DN27372_c0_g1,TRINITY_DN5209_c0_g1,TRINITY_DN49986_c0_g1,TRINITY_DN2016_c0_g1,TRINITY_DN2621_c0_g4,TRINITY_DN5358_c0_g1,TRINITY_DN4508_c0_g1,TRINITY_DN50056_c0_g1,TRINITY_DN9537_c0_g1,TRINITY_DN17386_c0_g1,TRINITY_DN5417_c0_g1,TRINITY_DN19158_c0_g1,TRINITY_DN19187_c1_g1,TRINITY_DN4504_c0_g1,TRINITY_DN50551_c0_g1,TRINITY_DN39977_c0_g1,TRINITY_DN9306_c0_g1,TRINITY_DN43846_c0_g1,TRINITY_DN25387_c0_g1,TRINITY_DN27666_c0_g2,TRINITY_DN48014_c0_g1,TRINITY_DN22996_c0_g1,TRINITY_DN13367_c0_g1,TRINITY_DN28576_c0_g1,TRINITY_DN104578_c0_g2,TRINITY_DN21548_c0_g1,TRINITY_DN26541_c0_g2,TRINITY_DN41423_c0_g1,TRINITY_DN5533_c1_g1,TRINITY_DN44491_c0_g1,TRINITY_DN12789_c0_g1,TRINITY_DN99640_c0_g1,TRINITY_DN54610_c0_g1,TRINITY_DN73969_c0_g1,TRINITY_DN5025_c0_g1,TRINITY_DN355_c1_g1,TRINITY_DN60932_c0_g1,TRINITY_DN108935_c0_g3,TRINITY_DN110778_c0_g1,TRINITY_DN12955_c0_g1,TRINITY_DN2780_c0_g1,TRINITY_DN72485_c0_g1,TRINITY_DN25_c0_g1,TRINITY_DN16291_c0_g1,TRINITY_DN14943_c0_g1,TRINITY_DN500_c0_g1,TRINITY_DN8118_c1_g1,TRINITY_DN26880_c0_g1,TRINITY_DN125234_c0_g1,TRINITY_DN62977_c0_g1,TRINITY_DN176140_c0_g1,TRINITY_DN19585_c0_g1,TRINITY_DN9182_c0_g1,TRINITY_DN163756_c0_g1,TRINITY_DN63847_c0_g1,TRINITY_DN85564_c1_g1,TRINITY_DN86270_c0_g1,TRINITY_DN63725_c0_g2,TRINITY_DN93615_c0_g1,TRINITY_DN76693_c0_g2,TRINITY_DN14529_c0_g1,TRINITY_DN25380_c0_g1,TRINITY_DN74866_c0_g1,TRINITY_DN10330_c1_g1,TRINITY_DN22463_c0_g1,TRINITY_DN31055_c0_g1,TRINITY_DN162334_c0_g1,TRINITY_DN66603_c0_g1,TRINITY_DN4974_c0_g1,TRINITY_DN99989_c0_g1,TRINITY_DN80594_c0_g1,TRINITY_DN81812_c1_g1,TRINITY_DN9847_c0_g1,TRINITY_DN19196_c0_g1,TRINITY_DN97494_c0_g1,TRINITY_DN6468_c0_g1,TRINITY_DN72925_c0_g1,TRINITY_DN52758_c0_g1,TRINITY_DN2542_c0_g1,TRINITY_DN19242_c0_g1,TRINITY_DN80869_c0_g1,TRINITY_DN24699_c0_g1,TRINITY_DN14878_c0_g1,TRINITY_DN32557_c0_g1,TRINITY_DN27249_c1_g1,TRINITY_DN157235_c0_g1,TRINITY_DN22708_c0_g1,TRINITY_DN45671_c1_g2,TRINITY_DN156231_c0_g1,TRINITY_DN100268_c0_g1,TRINITY_DN9623_c0_g1,TRINITY_DN12213_c1_g1,TRINITY_DN52738_c0_g1,TRINITY_DN52_c0_g1,TRINITY_DN61705_c0_g1,TRINITY_DN14096_c0_g1,TRINITY_DN4812_c0_g1,TRINITY_DN48858_c0_g1,TRINITY_DN2291_c0_g1,TRINITY_DN34310_c0_g1,TRINITY_DN958_c1_g1,TRINITY_DN9559_c0_g4,TRINITY_DN58449_c0_g1,TRINITY_DN23988_c0_g1,TRINITY_DN3287_c1_g1,TRINITY_DN15373_c0_g1,TRINITY_DN50547_c1_g1,TRINITY_DN683_c0_g1,TRINITY_DN136482_c0_g1,TRINITY_DN98239_c0_g1,TRINITY_DN4509_c0_g2,TRINITY_DN49536_c0_g1,TRINITY_DN88996_c0_g1,TRINITY_DN163257_c0_g1,TRINITY_DN6734_c0_g1,TRINITY_DN61365_c0_g1,TRINITY_DN37964_c0_g1,TRINITY_DN39687_c0_g1,TRINITY_DN7831_c1_g1,TRINITY_DN978_c1_g1,TRINITY_DN28741_c0_g1,TRINITY_DN59973_c0_g1,TRINITY_DN20056_c0_g1,TRINITY_DN29758_c0_g1,TRINITY_DN95270_c0_g1,TRINITY_DN22009_c0_g2,TRINITY_DN84666_c0_g1,TRINITY_DN22878_c0_g1,TRINITY_DN18425_c0_g1,TRINITY_DN4946_c0_g1,TRINITY_DN81482_c0_g1,TRINITY_DN8099_c0_g1,TRINITY_DN3531_c0_g1,TRINITY_DN50029_c0_g1,TRINITY_DN124161_c0_g1,TRINITY_DN87022_c0_g1,TRINITY_DN46766_c0_g1,TRINITY_DN2530_c2_g1,TRINITY_DN10590_c0_g1,TRINITY_DN50029_c0_g3,TRINITY_DN82784_c0_g1,TRINITY_DN47_c0_g1,TRINITY_DN133988_c0_g1,TRINITY_DN91393_c0_g1,TRINITY_DN13198_c0_g1,TRINITY_DN35273_c1_g1,TRINITY_DN37689_c0_g1,TRINITY_DN4051_c0_g1,TRINITY_DN33329_c0_g1,TRINITY_DN33306_c0_g1,TRINITY_DN14283_c0_g1,TRINITY_DN14328_c0_g1,TRINITY_DN1491_c0_g1,TRINITY_DN43620_c0_g1,TRINITY_DN28736_c0_g1,TRINITY_DN18324_c0_g2,TRINITY_DN31354_c0_g1,TRINITY_DN35040_c0_g1</t>
  </si>
  <si>
    <t>GO:0140104</t>
  </si>
  <si>
    <t>molecular carrier activity</t>
  </si>
  <si>
    <t>TRINITY_DN14017_c0_g1,TRINITY_DN7203_c0_g1,TRINITY_DN8996_c2_g1,TRINITY_DN20031_c0_g1,TRINITY_DN162587_c0_g2,TRINITY_DN93163_c1_g1,TRINITY_DN113306_c0_g1,TRINITY_DN123469_c0_g1,TRINITY_DN79864_c2_g1,TRINITY_DN26378_c0_g1,TRINITY_DN3085_c0_g1,TRINITY_DN44126_c0_g1,TRINITY_DN91595_c0_g1,TRINITY_DN122125_c0_g1,TRINITY_DN27309_c0_g1,TRINITY_DN64788_c1_g1,TRINITY_DN2302_c0_g1,TRINITY_DN2114_c2_g1,TRINITY_DN66742_c0_g2,TRINITY_DN128952_c0_g1,TRINITY_DN49825_c0_g1,TRINITY_DN28669_c0_g2,TRINITY_DN75265_c0_g1,TRINITY_DN44183_c1_g1,TRINITY_DN897_c1_g1,TRINITY_DN88917_c0_g1,TRINITY_DN104978_c0_g1,TRINITY_DN27773_c0_g2,TRINITY_DN53753_c0_g1,TRINITY_DN39973_c0_g1,TRINITY_DN2877_c0_g1,TRINITY_DN30527_c0_g1,TRINITY_DN125459_c0_g1,TRINITY_DN39175_c0_g1,TRINITY_DN28521_c0_g1,TRINITY_DN55305_c0_g1,TRINITY_DN70747_c0_g1,TRINITY_DN27788_c0_g1,TRINITY_DN18861_c0_g1,TRINITY_DN72778_c0_g2,TRINITY_DN681_c0_g1,TRINITY_DN2114_c1_g1,TRINITY_DN19915_c0_g1,TRINITY_DN65056_c0_g1,TRINITY_DN2114_c0_g1,TRINITY_DN45781_c0_g1,TRINITY_DN20056_c0_g1,TRINITY_DN39297_c0_g1,TRINITY_DN8087_c0_g1,TRINITY_DN21238_c0_g1,TRINITY_DN27399_c0_g1,TRINITY_DN62779_c0_g1,TRINITY_DN5654_c1_g1,TRINITY_DN72661_c0_g2,TRINITY_DN16519_c0_g1,TRINITY_DN36738_c0_g1,TRINITY_DN102711_c0_g1,TRINITY_DN12171_c0_g1,TRINITY_DN174450_c0_g1,TRINITY_DN1265_c0_g2,TRINITY_DN150680_c0_g1,TRINITY_DN6591_c0_g1,TRINITY_DN21568_c0_g1,TRINITY_DN19873_c0_g1,TRINITY_DN43341_c0_g1,TRINITY_DN4216_c0_g1,TRINITY_DN64340_c0_g1,TRINITY_DN12447_c0_g1,TRINITY_DN129304_c0_g1,TRINITY_DN115357_c0_g1,TRINITY_DN7186_c0_g2,TRINITY_DN66742_c0_g1,TRINITY_DN6359_c0_g1,TRINITY_DN523_c0_g1,TRINITY_DN45811_c0_g1,TRINITY_DN115535_c0_g1,TRINITY_DN28669_c0_g1,TRINITY_DN28039_c0_g2,TRINITY_DN772_c5_g1,TRINITY_DN88917_c0_g2,TRINITY_DN150474_c0_g1,TRINITY_DN4200_c0_g2,TRINITY_DN53753_c0_g2,TRINITY_DN22940_c0_g1,TRINITY_DN5965_c0_g1,TRINITY_DN12066_c0_g1,TRINITY_DN143583_c0_g2,TRINITY_DN30312_c2_g1,TRINITY_DN189035_c0_g1,TRINITY_DN15426_c0_g1,TRINITY_DN93818_c0_g1,TRINITY_DN77594_c0_g1,TRINITY_DN52656_c0_g1,TRINITY_DN39520_c0_g1,TRINITY_DN20692_c0_g1,TRINITY_DN9071_c0_g1,TRINITY_DN10092_c1_g1,TRINITY_DN3491_c0_g1,TRINITY_DN10744_c0_g1,TRINITY_DN19806_c0_g1,TRINITY_DN6391_c1_g1,TRINITY_DN26915_c0_g1,TRINITY_DN5540_c0_g1,TRINITY_DN4420_c0_g1,TRINITY_DN3380_c0_g2,TRINITY_DN1684_c0_g1,TRINITY_DN63701_c0_g1,TRINITY_DN8296_c5_g1,TRINITY_DN123063_c2_g1,TRINITY_DN6493_c0_g1,TRINITY_DN72661_c0_g1,TRINITY_DN41442_c0_g1,TRINITY_DN175217_c0_g1,TRINITY_DN75096_c0_g1,TRINITY_DN92967_c0_g1,TRINITY_DN45361_c2_g1,TRINITY_DN185581_c0_g1,TRINITY_DN173812_c0_g1,TRINITY_DN89412_c0_g1,TRINITY_DN57842_c0_g1,TRINITY_DN33334_c0_g1,TRINITY_DN14889_c0_g1,TRINITY_DN58314_c1_g1,TRINITY_DN63604_c0_g1,TRINITY_DN2194_c0_g2,TRINITY_DN72_c0_g1,TRINITY_DN7344_c0_g1,TRINITY_DN7115_c0_g1,TRINITY_DN21361_c0_g1,TRINITY_DN30067_c0_g1,TRINITY_DN132855_c0_g2,TRINITY_DN5540_c0_g2,TRINITY_DN200_c0_g1,TRINITY_DN18310_c0_g1</t>
  </si>
  <si>
    <t>GO:0140110</t>
  </si>
  <si>
    <t>transcription regulator activity</t>
  </si>
  <si>
    <t>TRINITY_DN3940_c0_g1,TRINITY_DN62710_c0_g1,TRINITY_DN8257_c0_g1,TRINITY_DN3963_c1_g2,TRINITY_DN21793_c0_g1,TRINITY_DN22958_c0_g1,TRINITY_DN11101_c0_g1,TRINITY_DN19005_c0_g1,TRINITY_DN4277_c0_g1,TRINITY_DN406_c0_g1,TRINITY_DN28018_c0_g1,TRINITY_DN53681_c0_g1,TRINITY_DN20320_c1_g1,TRINITY_DN398_c3_g1,TRINITY_DN62422_c0_g1,TRINITY_DN49086_c0_g1,TRINITY_DN55140_c0_g1,TRINITY_DN181050_c0_g1,TRINITY_DN59349_c0_g1,TRINITY_DN11436_c0_g1,TRINITY_DN2653_c1_g1,TRINITY_DN55_c0_g1,TRINITY_DN133409_c0_g1,TRINITY_DN876_c0_g1,TRINITY_DN47869_c0_g1,TRINITY_DN139_c0_g2,TRINITY_DN8301_c0_g1,TRINITY_DN49177_c0_g1,TRINITY_DN4418_c0_g1,TRINITY_DN20767_c0_g1,TRINITY_DN95183_c0_g1,TRINITY_DN16094_c0_g1,TRINITY_DN141503_c0_g1,TRINITY_DN151141_c0_g1,TRINITY_DN46607_c0_g1,TRINITY_DN2994_c0_g1,TRINITY_DN19672_c0_g1,TRINITY_DN6815_c0_g1,TRINITY_DN83869_c0_g1,TRINITY_DN14514_c0_g1,TRINITY_DN29172_c0_g1,TRINITY_DN17016_c2_g1,TRINITY_DN68623_c0_g1,TRINITY_DN97224_c0_g1,TRINITY_DN5791_c0_g2,TRINITY_DN2456_c0_g1,TRINITY_DN106398_c0_g1,TRINITY_DN70794_c0_g1,TRINITY_DN22601_c0_g1,TRINITY_DN56743_c0_g2,TRINITY_DN607_c1_g1,TRINITY_DN59553_c0_g1,TRINITY_DN6396_c0_g1,TRINITY_DN73847_c2_g1,TRINITY_DN93381_c0_g1,TRINITY_DN25208_c0_g1,TRINITY_DN92084_c0_g2,TRINITY_DN17689_c0_g1,TRINITY_DN107930_c0_g1,TRINITY_DN3861_c2_g1,TRINITY_DN631_c0_g1,TRINITY_DN112575_c0_g1,TRINITY_DN8369_c0_g1,TRINITY_DN11719_c0_g1,TRINITY_DN36337_c0_g1,TRINITY_DN73302_c0_g1,TRINITY_DN3965_c2_g1,TRINITY_DN1408_c0_g1,TRINITY_DN80623_c0_g2,TRINITY_DN63275_c0_g1,TRINITY_DN1680_c3_g1,TRINITY_DN14217_c1_g1,TRINITY_DN94894_c0_g1,TRINITY_DN68950_c0_g1,TRINITY_DN69219_c0_g1,TRINITY_DN59368_c0_g1,TRINITY_DN2583_c0_g1,TRINITY_DN78726_c1_g1,TRINITY_DN16974_c0_g1,TRINITY_DN18404_c0_g1,TRINITY_DN35467_c0_g1,TRINITY_DN34616_c0_g1,TRINITY_DN75868_c0_g2,TRINITY_DN13836_c0_g2,TRINITY_DN912_c4_g1,TRINITY_DN15563_c0_g1,TRINITY_DN95424_c0_g2,TRINITY_DN65816_c0_g2,TRINITY_DN163782_c0_g1,TRINITY_DN21110_c0_g1,TRINITY_DN18785_c0_g1,TRINITY_DN11826_c0_g1,TRINITY_DN18915_c0_g1,TRINITY_DN67777_c0_g1,TRINITY_DN11440_c0_g2,TRINITY_DN112128_c0_g1,TRINITY_DN1010_c0_g1,TRINITY_DN93549_c0_g1,TRINITY_DN7316_c0_g1,TRINITY_DN5997_c0_g1,TRINITY_DN152824_c0_g1,TRINITY_DN16729_c0_g1,TRINITY_DN83_c0_g1,TRINITY_DN1822_c0_g1,TRINITY_DN38812_c0_g1,TRINITY_DN116395_c0_g1,TRINITY_DN7180_c0_g1,TRINITY_DN14861_c0_g2,TRINITY_DN2230_c2_g1,TRINITY_DN3958_c1_g1,TRINITY_DN76230_c0_g1,TRINITY_DN18263_c0_g1,TRINITY_DN103081_c0_g1,TRINITY_DN58326_c0_g1,TRINITY_DN73538_c0_g1,TRINITY_DN38122_c0_g1,TRINITY_DN80776_c0_g1,TRINITY_DN83_c0_g2,TRINITY_DN38311_c0_g1,TRINITY_DN84133_c0_g1,TRINITY_DN10659_c0_g1,TRINITY_DN15087_c0_g1,TRINITY_DN24719_c0_g1,TRINITY_DN1689_c0_g2,TRINITY_DN57_c0_g1,TRINITY_DN1310_c0_g1,TRINITY_DN6519_c0_g1,TRINITY_DN2337_c2_g1,TRINITY_DN5386_c1_g1,TRINITY_DN7764_c0_g1,TRINITY_DN31482_c0_g2,TRINITY_DN2798_c0_g1,TRINITY_DN71567_c0_g1,TRINITY_DN29457_c0_g1,TRINITY_DN5647_c0_g1,TRINITY_DN110498_c0_g1,TRINITY_DN165402_c0_g1,TRINITY_DN5108_c0_g1,TRINITY_DN12025_c1_g1,TRINITY_DN19910_c0_g1,TRINITY_DN45189_c0_g1,TRINITY_DN1790_c1_g1,TRINITY_DN23575_c0_g2,TRINITY_DN5524_c0_g1,TRINITY_DN24728_c0_g1,TRINITY_DN4213_c1_g1,TRINITY_DN4998_c0_g1,TRINITY_DN2569_c0_g1,TRINITY_DN4078_c3_g1,TRINITY_DN1449_c1_g1,TRINITY_DN39664_c0_g1,TRINITY_DN83045_c0_g2,TRINITY_DN2381_c0_g1,TRINITY_DN95339_c0_g2,TRINITY_DN8042_c0_g1,TRINITY_DN26709_c0_g1,TRINITY_DN37618_c0_g2,TRINITY_DN44280_c0_g1,TRINITY_DN13020_c1_g1,TRINITY_DN84106_c0_g1,TRINITY_DN79390_c0_g1,TRINITY_DN578_c0_g1,TRINITY_DN58260_c0_g1,TRINITY_DN37102_c0_g2,TRINITY_DN5056_c5_g1,TRINITY_DN7977_c0_g1,TRINITY_DN141147_c0_g1,TRINITY_DN2727_c0_g1,TRINITY_DN1062_c0_g1,TRINITY_DN117724_c0_g1,TRINITY_DN2210_c1_g1,TRINITY_DN75518_c0_g1,TRINITY_DN31987_c0_g1,TRINITY_DN54438_c2_g2,TRINITY_DN67297_c0_g1,TRINITY_DN269_c1_g1,TRINITY_DN7567_c0_g1,TRINITY_DN8223_c0_g1,TRINITY_DN8954_c0_g2,TRINITY_DN5003_c0_g1,TRINITY_DN20195_c0_g1,TRINITY_DN181336_c0_g1,TRINITY_DN128_c0_g2,TRINITY_DN23166_c0_g1,TRINITY_DN103_c0_g1,TRINITY_DN110690_c0_g1,TRINITY_DN12940_c0_g1,TRINITY_DN92797_c0_g1,TRINITY_DN47881_c0_g1,TRINITY_DN7161_c0_g1,TRINITY_DN40586_c0_g1,TRINITY_DN17484_c0_g1,TRINITY_DN83394_c0_g2,TRINITY_DN422_c2_g1,TRINITY_DN87509_c0_g2,TRINITY_DN97677_c0_g1,TRINITY_DN4561_c0_g1,TRINITY_DN71654_c0_g1,TRINITY_DN2107_c0_g1,TRINITY_DN805_c0_g1,TRINITY_DN163793_c0_g1,TRINITY_DN2312_c0_g1,TRINITY_DN87502_c0_g2,TRINITY_DN19677_c0_g1,TRINITY_DN14701_c0_g1,TRINITY_DN7207_c0_g2,TRINITY_DN114385_c0_g1,TRINITY_DN12710_c0_g1,TRINITY_DN87287_c0_g2,TRINITY_DN64008_c0_g1,TRINITY_DN36455_c0_g1,TRINITY_DN12429_c0_g1,TRINITY_DN5056_c2_g1,TRINITY_DN189171_c0_g1,TRINITY_DN37782_c0_g1,TRINITY_DN34254_c0_g1,TRINITY_DN17635_c0_g1,TRINITY_DN14829_c0_g1,TRINITY_DN59179_c0_g1,TRINITY_DN5014_c1_g1,TRINITY_DN1434_c0_g3,TRINITY_DN11304_c0_g1,TRINITY_DN10275_c0_g1,TRINITY_DN72927_c1_g2,TRINITY_DN88225_c0_g1,TRINITY_DN23464_c0_g1,TRINITY_DN2283_c0_g2,TRINITY_DN45881_c0_g1,TRINITY_DN1658_c0_g1,TRINITY_DN49562_c0_g1,TRINITY_DN269_c3_g1,TRINITY_DN19672_c4_g1,TRINITY_DN10473_c0_g1,TRINITY_DN21367_c0_g2,TRINITY_DN51286_c0_g1,TRINITY_DN10441_c1_g2,TRINITY_DN147136_c0_g1,TRINITY_DN1745_c0_g2,TRINITY_DN1957_c1_g1,TRINITY_DN27073_c0_g1,TRINITY_DN119505_c0_g1,TRINITY_DN147781_c0_g1,TRINITY_DN15789_c0_g1,TRINITY_DN91074_c0_g2,TRINITY_DN12972_c0_g1,TRINITY_DN16158_c0_g2,TRINITY_DN3141_c3_g1,TRINITY_DN20980_c0_g2,TRINITY_DN87233_c0_g1,TRINITY_DN18524_c0_g1,TRINITY_DN3681_c0_g2,TRINITY_DN24242_c0_g1,TRINITY_DN18041_c1_g1,TRINITY_DN101807_c0_g1,TRINITY_DN27686_c0_g1,TRINITY_DN2909_c0_g1,TRINITY_DN7228_c0_g1,TRINITY_DN93620_c1_g1,TRINITY_DN83412_c0_g4,TRINITY_DN6687_c0_g1,TRINITY_DN122233_c0_g1,TRINITY_DN14693_c0_g1,TRINITY_DN5969_c0_g1,TRINITY_DN14321_c0_g1,TRINITY_DN44617_c0_g1,TRINITY_DN43551_c0_g1,TRINITY_DN5070_c7_g1,TRINITY_DN5100_c0_g1,TRINITY_DN252_c0_g1,TRINITY_DN12580_c0_g1,TRINITY_DN45618_c0_g1,TRINITY_DN4876_c1_g1,TRINITY_DN52166_c0_g1,TRINITY_DN45931_c3_g2,TRINITY_DN24426_c0_g2,TRINITY_DN51653_c0_g1,TRINITY_DN3149_c0_g1,TRINITY_DN12879_c0_g1,TRINITY_DN12659_c0_g1,TRINITY_DN51748_c0_g1,TRINITY_DN28018_c0_g4,TRINITY_DN539_c2_g1,TRINITY_DN12348_c0_g1,TRINITY_DN5496_c0_g1,TRINITY_DN30797_c0_g1,TRINITY_DN69111_c0_g1,TRINITY_DN65602_c0_g1,TRINITY_DN81548_c0_g1,TRINITY_DN56376_c0_g1,TRINITY_DN55126_c0_g1,TRINITY_DN150683_c0_g1,TRINITY_DN280_c2_g1,TRINITY_DN2740_c1_g1,TRINITY_DN14831_c0_g3,TRINITY_DN60193_c0_g1,TRINITY_DN16459_c0_g1,TRINITY_DN48993_c0_g1,TRINITY_DN85432_c0_g1,TRINITY_DN7917_c2_g1,TRINITY_DN12371_c0_g1,TRINITY_DN7447_c0_g1,TRINITY_DN71513_c0_g1,TRINITY_DN3459_c0_g1,TRINITY_DN12835_c0_g1,TRINITY_DN86162_c0_g1,TRINITY_DN11066_c0_g1,TRINITY_DN6198_c1_g2,TRINITY_DN59733_c0_g1,TRINITY_DN347_c0_g1,TRINITY_DN5433_c0_g1,TRINITY_DN3909_c1_g1,TRINITY_DN29145_c0_g1,TRINITY_DN104186_c0_g1,TRINITY_DN8881_c0_g1,TRINITY_DN1110_c0_g1,TRINITY_DN143_c1_g1,TRINITY_DN13012_c0_g1,TRINITY_DN86371_c0_g1,TRINITY_DN1910_c0_g2,TRINITY_DN921_c0_g1,TRINITY_DN31483_c0_g1,TRINITY_DN97707_c0_g1,TRINITY_DN13755_c0_g1,TRINITY_DN11171_c0_g1,TRINITY_DN83137_c0_g1,TRINITY_DN119882_c0_g1,TRINITY_DN44803_c0_g2,TRINITY_DN114063_c0_g1,TRINITY_DN9277_c2_g1,TRINITY_DN7193_c0_g1,TRINITY_DN21760_c0_g1,TRINITY_DN76523_c0_g1,TRINITY_DN70643_c0_g1,TRINITY_DN38733_c0_g2,TRINITY_DN116415_c0_g3,TRINITY_DN11362_c0_g1,TRINITY_DN12237_c0_g1,TRINITY_DN2217_c2_g1,TRINITY_DN6141_c0_g1,TRINITY_DN3308_c0_g3,TRINITY_DN7415_c0_g1,TRINITY_DN18035_c0_g1,TRINITY_DN10548_c1_g1,TRINITY_DN2091_c0_g1,TRINITY_DN83618_c0_g1,TRINITY_DN14115_c0_g1,TRINITY_DN3820_c1_g1,TRINITY_DN57137_c0_g1,TRINITY_DN18566_c0_g1,TRINITY_DN9318_c0_g1,TRINITY_DN104916_c0_g1,TRINITY_DN14491_c0_g2,TRINITY_DN41396_c0_g2,TRINITY_DN3356_c0_g1,TRINITY_DN492_c0_g1,TRINITY_DN7098_c0_g1,TRINITY_DN11766_c0_g1,TRINITY_DN39906_c1_g1,TRINITY_DN22767_c0_g1,TRINITY_DN32009_c0_g3,TRINITY_DN16090_c1_g1,TRINITY_DN40545_c1_g3,TRINITY_DN3992_c0_g1,TRINITY_DN6014_c0_g1,TRINITY_DN5846_c0_g2,TRINITY_DN3906_c6_g1,TRINITY_DN22220_c0_g1,TRINITY_DN143839_c0_g1,TRINITY_DN65473_c0_g3,TRINITY_DN27175_c0_g1,TRINITY_DN4652_c0_g1,TRINITY_DN1852_c0_g1,TRINITY_DN33885_c0_g1,TRINITY_DN13989_c0_g1,TRINITY_DN36758_c0_g1,TRINITY_DN29271_c0_g1,TRINITY_DN579_c0_g1,TRINITY_DN5462_c0_g1,TRINITY_DN20317_c0_g1,TRINITY_DN44015_c0_g1,TRINITY_DN54657_c0_g1,TRINITY_DN74824_c0_g1,TRINITY_DN53397_c0_g1,TRINITY_DN6906_c0_g1,TRINITY_DN11542_c0_g1,TRINITY_DN11181_c0_g1,TRINITY_DN70266_c0_g2,TRINITY_DN36495_c0_g1,TRINITY_DN24657_c0_g1,TRINITY_DN70457_c0_g1,TRINITY_DN2894_c0_g1,TRINITY_DN15645_c0_g1,TRINITY_DN83107_c0_g1,TRINITY_DN15930_c0_g3,TRINITY_DN5094_c0_g2,TRINITY_DN92188_c0_g1,TRINITY_DN1529_c4_g1,TRINITY_DN32666_c0_g1,TRINITY_DN32882_c0_g1,TRINITY_DN2623_c2_g1,TRINITY_DN133326_c0_g3,TRINITY_DN4916_c0_g1,TRINITY_DN7290_c0_g1,TRINITY_DN27271_c0_g1,TRINITY_DN523_c1_g1,TRINITY_DN4584_c0_g1,TRINITY_DN323_c0_g1,TRINITY_DN5590_c0_g1,TRINITY_DN8209_c0_g1,TRINITY_DN13304_c0_g1,TRINITY_DN38705_c0_g1,TRINITY_DN1141_c0_g1,TRINITY_DN3697_c0_g1,TRINITY_DN105300_c0_g2,TRINITY_DN38488_c0_g1,TRINITY_DN20001_c0_g1,TRINITY_DN20312_c0_g1,TRINITY_DN21762_c0_g1,TRINITY_DN50225_c0_g1,TRINITY_DN133500_c0_g1,TRINITY_DN49513_c0_g1,TRINITY_DN17609_c0_g1,TRINITY_DN4078_c0_g1,TRINITY_DN107732_c0_g1,TRINITY_DN18346_c0_g1,TRINITY_DN1412_c0_g1,TRINITY_DN27711_c0_g1,TRINITY_DN30641_c0_g2,TRINITY_DN8058_c0_g1,TRINITY_DN40891_c0_g1,TRINITY_DN21298_c0_g1,TRINITY_DN105223_c0_g2,TRINITY_DN49538_c0_g1,TRINITY_DN1579_c1_g1,TRINITY_DN102_c4_g1,TRINITY_DN144776_c0_g1,TRINITY_DN125998_c0_g1,TRINITY_DN32174_c0_g1,TRINITY_DN8183_c0_g1,TRINITY_DN1798_c2_g1,TRINITY_DN24381_c0_g1,TRINITY_DN11909_c0_g1,TRINITY_DN2377_c0_g1,TRINITY_DN15133_c0_g1,TRINITY_DN7559_c0_g1,TRINITY_DN37136_c0_g1,TRINITY_DN5330_c2_g1,TRINITY_DN29239_c1_g1,TRINITY_DN35700_c0_g1,TRINITY_DN10104_c0_g1,TRINITY_DN22991_c0_g1,TRINITY_DN42825_c0_g1,TRINITY_DN180887_c0_g1,TRINITY_DN1924_c2_g1,TRINITY_DN14071_c0_g1,TRINITY_DN76406_c0_g1,TRINITY_DN116923_c0_g1,TRINITY_DN30987_c0_g1,TRINITY_DN37584_c0_g2,TRINITY_DN14788_c0_g1,TRINITY_DN32715_c0_g1,TRINITY_DN20670_c1_g1,TRINITY_DN8591_c0_g1,TRINITY_DN190510_c0_g1,TRINITY_DN417_c0_g1,TRINITY_DN31985_c0_g1,TRINITY_DN24356_c0_g1,TRINITY_DN3141_c0_g1,TRINITY_DN21854_c0_g1,TRINITY_DN3481_c0_g1,TRINITY_DN58495_c0_g1,TRINITY_DN19322_c0_g1,TRINITY_DN383_c2_g1,TRINITY_DN3724_c1_g1,TRINITY_DN120936_c0_g2,TRINITY_DN9548_c0_g1,TRINITY_DN5879_c0_g1,TRINITY_DN15073_c0_g2,TRINITY_DN15136_c0_g1,TRINITY_DN7589_c0_g1,TRINITY_DN8860_c0_g1,TRINITY_DN4136_c0_g2,TRINITY_DN64846_c0_g1,TRINITY_DN61162_c0_g1,TRINITY_DN5784_c0_g1,TRINITY_DN2341_c2_g1,TRINITY_DN3291_c1_g1,TRINITY_DN132371_c0_g1,TRINITY_DN20894_c0_g1,TRINITY_DN21653_c0_g1,TRINITY_DN2605_c2_g1,TRINITY_DN27269_c0_g1,TRINITY_DN6506_c0_g1,TRINITY_DN5160_c0_g1,TRINITY_DN24473_c0_g1,TRINITY_DN32842_c0_g1,TRINITY_DN78224_c1_g1,TRINITY_DN24200_c0_g1,TRINITY_DN41684_c0_g1,TRINITY_DN20604_c0_g1,TRINITY_DN28415_c0_g1,TRINITY_DN9277_c1_g1,TRINITY_DN15391_c0_g1,TRINITY_DN2636_c1_g1,TRINITY_DN21215_c0_g1,TRINITY_DN4122_c0_g1,TRINITY_DN140866_c0_g2,TRINITY_DN38986_c0_g1,TRINITY_DN18197_c0_g1,TRINITY_DN1027_c0_g1,TRINITY_DN117116_c0_g1,TRINITY_DN9850_c0_g2,TRINITY_DN61611_c0_g1,TRINITY_DN128741_c0_g1,TRINITY_DN35062_c0_g1,TRINITY_DN4962_c0_g1,TRINITY_DN7949_c0_g2,TRINITY_DN32271_c0_g1,TRINITY_DN11722_c0_g1,TRINITY_DN131174_c0_g1,TRINITY_DN106256_c0_g1,TRINITY_DN2902_c0_g1,TRINITY_DN5530_c0_g1,TRINITY_DN14599_c0_g1,TRINITY_DN42915_c0_g1,TRINITY_DN5343_c0_g1,TRINITY_DN41404_c0_g1,TRINITY_DN11288_c0_g1,TRINITY_DN212_c1_g1,TRINITY_DN31633_c0_g1,TRINITY_DN33347_c0_g1,TRINITY_DN3094_c0_g1,TRINITY_DN68199_c0_g1,TRINITY_DN5148_c0_g1,TRINITY_DN1945_c2_g1,TRINITY_DN15350_c0_g1,TRINITY_DN180413_c0_g1,TRINITY_DN30931_c0_g1,TRINITY_DN71209_c0_g1,TRINITY_DN97214_c0_g1,TRINITY_DN45900_c0_g1,TRINITY_DN8446_c0_g1,TRINITY_DN88322_c0_g1,TRINITY_DN15048_c0_g1,TRINITY_DN71975_c0_g1,TRINITY_DN39906_c0_g1,TRINITY_DN187411_c0_g1,TRINITY_DN5271_c1_g1,TRINITY_DN68082_c2_g1,TRINITY_DN26820_c0_g1,TRINITY_DN1071_c0_g1,TRINITY_DN157229_c0_g2,TRINITY_DN13758_c0_g1,TRINITY_DN25336_c0_g3,TRINITY_DN55148_c0_g1,TRINITY_DN19781_c0_g1,TRINITY_DN69667_c0_g1,TRINITY_DN70414_c0_g1,TRINITY_DN3225_c0_g2,TRINITY_DN66024_c0_g1,TRINITY_DN5043_c0_g1,TRINITY_DN123905_c0_g1,TRINITY_DN13459_c0_g1,TRINITY_DN89782_c0_g1,TRINITY_DN8876_c0_g1,TRINITY_DN18155_c0_g1,TRINITY_DN76523_c1_g1,TRINITY_DN24981_c0_g1,TRINITY_DN72766_c0_g1,TRINITY_DN53772_c0_g1,TRINITY_DN2541_c0_g1,TRINITY_DN280_c2_g2,TRINITY_DN912_c0_g1,TRINITY_DN64702_c0_g1,TRINITY_DN25577_c0_g1,TRINITY_DN53550_c0_g1,TRINITY_DN72872_c0_g1,TRINITY_DN41023_c0_g1,TRINITY_DN129944_c0_g1,TRINITY_DN129278_c0_g1,TRINITY_DN57932_c0_g1,TRINITY_DN1732_c0_g1,TRINITY_DN26399_c0_g1,TRINITY_DN28270_c0_g1,TRINITY_DN122560_c0_g2,TRINITY_DN1157_c0_g1,TRINITY_DN27367_c0_g1,TRINITY_DN4312_c2_g2,TRINITY_DN176_c0_g1,TRINITY_DN7935_c0_g1,TRINITY_DN94431_c0_g1,TRINITY_DN46716_c0_g1,TRINITY_DN950_c0_g1,TRINITY_DN3398_c0_g1,TRINITY_DN29704_c0_g2,TRINITY_DN30908_c0_g1,TRINITY_DN10637_c0_g2,TRINITY_DN8145_c0_g1,TRINITY_DN99211_c0_g1,TRINITY_DN102531_c0_g1,TRINITY_DN1116_c0_g1,TRINITY_DN2964_c1_g1,TRINITY_DN15196_c0_g2,TRINITY_DN40481_c0_g1,TRINITY_DN15461_c4_g1,TRINITY_DN19977_c0_g2,TRINITY_DN109621_c0_g1,TRINITY_DN7805_c2_g1,TRINITY_DN5011_c0_g1,TRINITY_DN42819_c0_g1,TRINITY_DN1094_c0_g1,TRINITY_DN125590_c0_g1,TRINITY_DN30459_c0_g1,TRINITY_DN126350_c0_g1,TRINITY_DN23552_c0_g1,TRINITY_DN15122_c1_g1,TRINITY_DN1551_c0_g1,TRINITY_DN6105_c0_g1,TRINITY_DN13058_c0_g1,TRINITY_DN36247_c0_g1,TRINITY_DN3430_c0_g2,TRINITY_DN47953_c1_g1,TRINITY_DN104872_c0_g2,TRINITY_DN3466_c0_g1,TRINITY_DN3617_c0_g1,TRINITY_DN175586_c0_g1,TRINITY_DN1165_c0_g1,TRINITY_DN79732_c0_g1,TRINITY_DN104008_c0_g1,TRINITY_DN89006_c0_g2,TRINITY_DN148648_c0_g1,TRINITY_DN43557_c0_g1,TRINITY_DN49716_c0_g2,TRINITY_DN84587_c0_g2,TRINITY_DN28294_c0_g2,TRINITY_DN6015_c1_g1,TRINITY_DN9618_c0_g1,TRINITY_DN7110_c0_g1,TRINITY_DN1658_c1_g2,TRINITY_DN3868_c0_g1,TRINITY_DN29369_c0_g1,TRINITY_DN10187_c0_g1,TRINITY_DN127604_c0_g1,TRINITY_DN4412_c0_g2,TRINITY_DN7104_c2_g1,TRINITY_DN12659_c1_g1,TRINITY_DN12185_c0_g1,TRINITY_DN874_c0_g1,TRINITY_DN53123_c0_g2,TRINITY_DN10025_c0_g1,TRINITY_DN118901_c0_g2,TRINITY_DN1878_c0_g1,TRINITY_DN19784_c0_g1,TRINITY_DN122435_c0_g1,TRINITY_DN13164_c0_g1,TRINITY_DN61006_c0_g1,TRINITY_DN104074_c0_g1,TRINITY_DN81406_c0_g1,TRINITY_DN24926_c1_g1,TRINITY_DN5706_c0_g2,TRINITY_DN70017_c0_g1,TRINITY_DN11948_c0_g1,TRINITY_DN34512_c0_g1,TRINITY_DN181947_c0_g1,TRINITY_DN83985_c0_g1,TRINITY_DN1714_c1_g1,TRINITY_DN30364_c0_g1,TRINITY_DN61271_c0_g1,TRINITY_DN7262_c0_g1,TRINITY_DN43742_c0_g1,TRINITY_DN10065_c0_g3,TRINITY_DN44492_c0_g1,TRINITY_DN19350_c0_g1,TRINITY_DN23605_c0_g1,TRINITY_DN46647_c1_g1,TRINITY_DN20682_c0_g1,TRINITY_DN22597_c0_g1,TRINITY_DN5926_c0_g1,TRINITY_DN117249_c0_g1,TRINITY_DN64707_c0_g1,TRINITY_DN16498_c0_g1,TRINITY_DN1894_c0_g2,TRINITY_DN63135_c0_g1,TRINITY_DN13025_c0_g1,TRINITY_DN3140_c1_g1,TRINITY_DN117109_c0_g1,TRINITY_DN56437_c0_g1,TRINITY_DN61130_c0_g1,TRINITY_DN5811_c0_g2,TRINITY_DN22555_c0_g1,TRINITY_DN121995_c0_g1,TRINITY_DN10855_c0_g2,TRINITY_DN1383_c0_g1,TRINITY_DN10431_c0_g2,TRINITY_DN832_c0_g2,TRINITY_DN145810_c0_g1,TRINITY_DN6329_c0_g2,TRINITY_DN43815_c0_g1,TRINITY_DN11944_c0_g1,TRINITY_DN53635_c0_g1,TRINITY_DN4215_c0_g1,TRINITY_DN16936_c0_g2,TRINITY_DN41623_c0_g1,TRINITY_DN58979_c0_g1,TRINITY_DN13746_c0_g1,TRINITY_DN47374_c0_g1,TRINITY_DN24274_c0_g1,TRINITY_DN46031_c0_g1,TRINITY_DN20670_c0_g1,TRINITY_DN62248_c0_g1,TRINITY_DN7334_c0_g1,TRINITY_DN377_c0_g1,TRINITY_DN6883_c0_g2,TRINITY_DN14266_c0_g1,TRINITY_DN3659_c1_g1,TRINITY_DN38827_c0_g1,TRINITY_DN84254_c0_g1,TRINITY_DN15964_c0_g2,TRINITY_DN21934_c0_g2,TRINITY_DN60544_c0_g1,TRINITY_DN2826_c3_g1,TRINITY_DN22952_c0_g1,TRINITY_DN1284_c0_g1,TRINITY_DN115267_c0_g1,TRINITY_DN114530_c0_g1,TRINITY_DN5828_c9_g1,TRINITY_DN9479_c1_g1,TRINITY_DN383_c2_g2,TRINITY_DN9378_c0_g2,TRINITY_DN37778_c0_g1,TRINITY_DN8847_c0_g1,TRINITY_DN11930_c2_g1,TRINITY_DN59003_c1_g1,TRINITY_DN15846_c0_g1,TRINITY_DN11278_c0_g1,TRINITY_DN25706_c1_g1,TRINITY_DN2058_c2_g1,TRINITY_DN49535_c0_g1,TRINITY_DN17669_c0_g1,TRINITY_DN297_c3_g1,TRINITY_DN8348_c0_g2,TRINITY_DN62647_c0_g2,TRINITY_DN98631_c0_g1,TRINITY_DN9046_c0_g2,TRINITY_DN31603_c0_g1,TRINITY_DN21250_c0_g1,TRINITY_DN18192_c0_g1,TRINITY_DN7454_c0_g2,TRINITY_DN53151_c0_g1,TRINITY_DN8675_c0_g1,TRINITY_DN3105_c0_g1,TRINITY_DN29589_c0_g1,TRINITY_DN22709_c0_g1,TRINITY_DN5910_c0_g1,TRINITY_DN4774_c1_g1,TRINITY_DN721_c0_g1,TRINITY_DN74084_c0_g1,TRINITY_DN7819_c0_g1,TRINITY_DN1538_c1_g1,TRINITY_DN3422_c0_g1,TRINITY_DN6989_c0_g1,TRINITY_DN11930_c1_g1,TRINITY_DN2964_c2_g1,TRINITY_DN111634_c0_g1,TRINITY_DN1123_c0_g1,TRINITY_DN3448_c0_g1,TRINITY_DN7805_c1_g1,TRINITY_DN32971_c0_g1,TRINITY_DN5685_c0_g1,TRINITY_DN8623_c0_g1,TRINITY_DN656_c0_g1,TRINITY_DN449_c0_g1,TRINITY_DN133146_c0_g2,TRINITY_DN4834_c0_g1,TRINITY_DN170011_c0_g1,TRINITY_DN61640_c0_g2,TRINITY_DN9442_c1_g1,TRINITY_DN110907_c0_g1,TRINITY_DN38031_c0_g1,TRINITY_DN11531_c0_g1,TRINITY_DN65366_c0_g1,TRINITY_DN11274_c0_g1,TRINITY_DN1240_c1_g1,TRINITY_DN7400_c0_g1,TRINITY_DN259_c0_g2,TRINITY_DN33578_c0_g1,TRINITY_DN57_c1_g2,TRINITY_DN7451_c0_g1,TRINITY_DN26551_c0_g1,TRINITY_DN12562_c0_g1,TRINITY_DN10065_c1_g2,TRINITY_DN1082_c1_g1,TRINITY_DN114839_c0_g1,TRINITY_DN116850_c0_g1,TRINITY_DN2066_c0_g1,TRINITY_DN27366_c0_g2,TRINITY_DN110273_c0_g1,TRINITY_DN2083_c1_g1,TRINITY_DN280_c3_g1,TRINITY_DN86179_c0_g1,TRINITY_DN24213_c0_g1,TRINITY_DN115322_c0_g1,TRINITY_DN10345_c0_g1,TRINITY_DN8706_c0_g1,TRINITY_DN161626_c0_g1,TRINITY_DN139_c0_g1,TRINITY_DN9179_c0_g1,TRINITY_DN31646_c0_g1,TRINITY_DN21815_c0_g1,TRINITY_DN25099_c0_g1,TRINITY_DN46363_c0_g1,TRINITY_DN71585_c0_g1,TRINITY_DN13838_c0_g1,TRINITY_DN915_c0_g1,TRINITY_DN5369_c1_g1,TRINITY_DN20626_c0_g1,TRINITY_DN987_c0_g1,TRINITY_DN128765_c0_g1,TRINITY_DN75175_c0_g2,TRINITY_DN39833_c0_g1,TRINITY_DN11361_c0_g1,TRINITY_DN43590_c0_g1,TRINITY_DN75190_c1_g1,TRINITY_DN3577_c0_g1,TRINITY_DN69400_c0_g1,TRINITY_DN23637_c0_g1,TRINITY_DN42863_c0_g1,TRINITY_DN16847_c0_g1,TRINITY_DN1677_c1_g1,TRINITY_DN15155_c0_g1,TRINITY_DN8576_c0_g1,TRINITY_DN1649_c1_g4,TRINITY_DN109_c0_g1,TRINITY_DN5257_c1_g1,TRINITY_DN1011_c1_g1,TRINITY_DN20810_c0_g1,TRINITY_DN134067_c0_g1,TRINITY_DN13879_c1_g1,TRINITY_DN19402_c0_g1,TRINITY_DN60865_c0_g1,TRINITY_DN7636_c0_g1,TRINITY_DN20076_c0_g2,TRINITY_DN26218_c0_g1,TRINITY_DN22711_c0_g2,TRINITY_DN23528_c0_g1,TRINITY_DN128585_c0_g1,TRINITY_DN36169_c0_g1,TRINITY_DN122548_c0_g1,TRINITY_DN183362_c0_g1,TRINITY_DN51072_c0_g1,TRINITY_DN60014_c0_g1,TRINITY_DN4211_c0_g1,TRINITY_DN17390_c0_g1,TRINITY_DN50085_c0_g1,TRINITY_DN4402_c1_g2,TRINITY_DN63971_c0_g1,TRINITY_DN37665_c0_g1,TRINITY_DN14299_c0_g1,TRINITY_DN5556_c0_g1,TRINITY_DN41061_c0_g1,TRINITY_DN54746_c0_g1,TRINITY_DN56211_c0_g1,TRINITY_DN36362_c0_g1,TRINITY_DN93072_c0_g2,TRINITY_DN56084_c0_g1,TRINITY_DN19411_c1_g3,TRINITY_DN2789_c1_g1,TRINITY_DN20327_c0_g1,TRINITY_DN38203_c0_g1,TRINITY_DN5256_c14_g1,TRINITY_DN34976_c1_g1,TRINITY_DN11213_c0_g1,TRINITY_DN5461_c0_g1,TRINITY_DN114895_c0_g1,TRINITY_DN50303_c0_g1,TRINITY_DN97399_c0_g1,TRINITY_DN14815_c0_g1,TRINITY_DN99273_c0_g1,TRINITY_DN4143_c0_g1,TRINITY_DN52780_c0_g1,TRINITY_DN112783_c0_g1,TRINITY_DN40465_c0_g1,TRINITY_DN183310_c0_g1,TRINITY_DN20147_c0_g2,TRINITY_DN81050_c0_g1,TRINITY_DN5537_c0_g1,TRINITY_DN162306_c0_g1,TRINITY_DN8386_c0_g1,TRINITY_DN36763_c0_g1,TRINITY_DN4076_c0_g1,TRINITY_DN70861_c0_g1,TRINITY_DN2689_c0_g1,TRINITY_DN8831_c0_g1,TRINITY_DN7880_c1_g1,TRINITY_DN769_c0_g1,TRINITY_DN49500_c0_g1,TRINITY_DN8425_c0_g1,TRINITY_DN15716_c0_g1,TRINITY_DN15986_c0_g1,TRINITY_DN11996_c0_g1,TRINITY_DN3144_c1_g1,TRINITY_DN52354_c0_g1,TRINITY_DN23700_c0_g1,TRINITY_DN15930_c0_g2,TRINITY_DN70399_c0_g2,TRINITY_DN5376_c0_g1,TRINITY_DN68138_c0_g2,TRINITY_DN96842_c0_g1,TRINITY_DN35568_c0_g2,TRINITY_DN32931_c0_g1,TRINITY_DN51992_c0_g1,TRINITY_DN187696_c0_g1,TRINITY_DN48835_c0_g1,TRINITY_DN120913_c0_g1,TRINITY_DN374_c0_g2,TRINITY_DN101856_c0_g1,TRINITY_DN78597_c0_g1,TRINITY_DN5802_c0_g1,TRINITY_DN75040_c0_g1,TRINITY_DN136525_c0_g2,TRINITY_DN126836_c0_g1,TRINITY_DN2703_c1_g1,TRINITY_DN61204_c0_g1,TRINITY_DN48587_c0_g1,TRINITY_DN17016_c0_g1,TRINITY_DN78519_c0_g1,TRINITY_DN44892_c0_g2,TRINITY_DN13730_c3_g1,TRINITY_DN117192_c0_g1,TRINITY_DN23223_c0_g3,TRINITY_DN578_c0_g2,TRINITY_DN794_c0_g1,TRINITY_DN34772_c0_g1,TRINITY_DN31532_c1_g1,TRINITY_DN4139_c0_g1,TRINITY_DN476_c6_g1,TRINITY_DN39734_c0_g1,TRINITY_DN103760_c0_g1,TRINITY_DN77346_c0_g1,TRINITY_DN172256_c0_g1,TRINITY_DN40545_c1_g2,TRINITY_DN1803_c0_g1,TRINITY_DN8840_c0_g1,TRINITY_DN23709_c0_g1,TRINITY_DN84222_c0_g1,TRINITY_DN5335_c0_g1,TRINITY_DN31574_c0_g1,TRINITY_DN49826_c0_g1,TRINITY_DN8967_c1_g2,TRINITY_DN116934_c0_g1,TRINITY_DN2623_c0_g2,TRINITY_DN1677_c2_g1,TRINITY_DN126639_c0_g1,TRINITY_DN31177_c0_g1,TRINITY_DN3909_c0_g2,TRINITY_DN22712_c0_g3,TRINITY_DN26163_c0_g1,TRINITY_DN52146_c0_g1,TRINITY_DN40333_c0_g1,TRINITY_DN10256_c0_g1,TRINITY_DN2918_c0_g1,TRINITY_DN5256_c0_g2,TRINITY_DN182400_c0_g1,TRINITY_DN60729_c0_g1,TRINITY_DN176945_c0_g1,TRINITY_DN1482_c0_g1,TRINITY_DN6488_c1_g1,TRINITY_DN43902_c0_g3,TRINITY_DN62312_c0_g3,TRINITY_DN55268_c0_g1,TRINITY_DN42143_c0_g1,TRINITY_DN166467_c0_g1,TRINITY_DN4401_c0_g1,TRINITY_DN5175_c1_g1,TRINITY_DN118_c0_g1,TRINITY_DN6967_c0_g1,TRINITY_DN20726_c0_g1,TRINITY_DN1128_c0_g1,TRINITY_DN17613_c0_g1,TRINITY_DN12920_c1_g2,TRINITY_DN39397_c0_g1,TRINITY_DN103_c0_g2,TRINITY_DN9672_c0_g1,TRINITY_DN20295_c0_g1,TRINITY_DN1228_c0_g1,TRINITY_DN27301_c0_g1,TRINITY_DN44361_c0_g1,TRINITY_DN57807_c0_g1,TRINITY_DN128_c0_g1,TRINITY_DN3778_c0_g1,TRINITY_DN18440_c0_g1,TRINITY_DN2243_c0_g1,TRINITY_DN32590_c0_g2,TRINITY_DN28188_c0_g1,TRINITY_DN8495_c0_g1,TRINITY_DN15402_c0_g1,TRINITY_DN131326_c0_g1,TRINITY_DN2809_c1_g2,TRINITY_DN5804_c1_g1,TRINITY_DN1032_c0_g2,TRINITY_DN6357_c0_g1,TRINITY_DN6278_c0_g2,TRINITY_DN78963_c0_g1,TRINITY_DN46671_c0_g1,TRINITY_DN733_c0_g1,TRINITY_DN84854_c0_g1,TRINITY_DN4945_c0_g1,TRINITY_DN22863_c0_g1,TRINITY_DN9908_c0_g1,TRINITY_DN62683_c0_g1,TRINITY_DN22740_c0_g1,TRINITY_DN26329_c1_g1,TRINITY_DN87136_c0_g1,TRINITY_DN92904_c0_g1,TRINITY_DN189863_c0_g1,TRINITY_DN2479_c0_g1,TRINITY_DN3448_c3_g1,TRINITY_DN2344_c0_g1,TRINITY_DN45170_c1_g1,TRINITY_DN42343_c0_g1,TRINITY_DN9198_c0_g1,TRINITY_DN25301_c0_g1,TRINITY_DN12349_c0_g1,TRINITY_DN1964_c0_g1,TRINITY_DN48181_c0_g1,TRINITY_DN6895_c0_g1,TRINITY_DN12553_c0_g1,TRINITY_DN52536_c1_g1,TRINITY_DN55182_c1_g1,TRINITY_DN165419_c0_g1,TRINITY_DN56334_c0_g2,TRINITY_DN12746_c0_g1,TRINITY_DN96162_c0_g1,TRINITY_DN35765_c0_g1,TRINITY_DN107678_c0_g1,TRINITY_DN13791_c0_g1,TRINITY_DN34080_c0_g1,TRINITY_DN6929_c0_g1,TRINITY_DN2605_c0_g2,TRINITY_DN55655_c0_g1,TRINITY_DN157443_c0_g1,TRINITY_DN116885_c0_g1,TRINITY_DN90967_c0_g1,TRINITY_DN96880_c0_g1,TRINITY_DN41552_c0_g1,TRINITY_DN18214_c0_g1,TRINITY_DN123974_c0_g1,TRINITY_DN45655_c0_g1,TRINITY_DN4127_c0_g1,TRINITY_DN3702_c3_g1,TRINITY_DN45738_c0_g1,TRINITY_DN17669_c0_g2,TRINITY_DN113578_c0_g2,TRINITY_DN59634_c0_g1,TRINITY_DN62647_c0_g1,TRINITY_DN13048_c1_g1,TRINITY_DN31603_c0_g2,TRINITY_DN24079_c0_g1,TRINITY_DN9534_c0_g1,TRINITY_DN36482_c0_g1,TRINITY_DN51191_c0_g2,TRINITY_DN1027_c1_g1,TRINITY_DN736_c0_g1,TRINITY_DN38388_c0_g1,TRINITY_DN8954_c0_g1,TRINITY_DN6813_c0_g1,TRINITY_DN25919_c1_g1,TRINITY_DN79676_c0_g1,TRINITY_DN117784_c0_g2,TRINITY_DN21368_c0_g1,TRINITY_DN25891_c0_g1,TRINITY_DN43978_c0_g1,TRINITY_DN15964_c0_g1,TRINITY_DN15797_c0_g1,TRINITY_DN17016_c2_g3,TRINITY_DN579_c2_g1,TRINITY_DN57034_c0_g1,TRINITY_DN26609_c0_g3,TRINITY_DN72738_c0_g1,TRINITY_DN65268_c0_g1,TRINITY_DN11999_c0_g1,TRINITY_DN17624_c0_g1,TRINITY_DN5967_c0_g1,TRINITY_DN900_c0_g2,TRINITY_DN4350_c3_g1,TRINITY_DN5336_c0_g1,TRINITY_DN25954_c0_g1,TRINITY_DN987_c1_g1,TRINITY_DN180650_c0_g1,TRINITY_DN4800_c0_g1,TRINITY_DN6963_c1_g1,TRINITY_DN5108_c0_g2,TRINITY_DN6469_c0_g1,TRINITY_DN47946_c0_g1,TRINITY_DN3369_c1_g1,TRINITY_DN13723_c0_g1,TRINITY_DN5524_c0_g2,TRINITY_DN14168_c0_g1,TRINITY_DN244_c0_g1,TRINITY_DN5171_c0_g1,TRINITY_DN414_c1_g1,TRINITY_DN2381_c0_g2,TRINITY_DN27820_c0_g1,TRINITY_DN28440_c0_g1,TRINITY_DN122560_c0_g1,TRINITY_DN13404_c0_g1,TRINITY_DN38237_c0_g1,TRINITY_DN2084_c0_g1,TRINITY_DN960_c0_g1,TRINITY_DN60320_c0_g1,TRINITY_DN47598_c0_g1,TRINITY_DN8251_c0_g1,TRINITY_DN281_c1_g1,TRINITY_DN16166_c0_g1,TRINITY_DN23531_c0_g1,TRINITY_DN57190_c0_g1,TRINITY_DN57390_c0_g1,TRINITY_DN1745_c0_g1,TRINITY_DN5280_c0_g1,TRINITY_DN44492_c0_g2,TRINITY_DN129114_c0_g2,TRINITY_DN149892_c0_g1,TRINITY_DN682_c0_g2,TRINITY_DN33405_c1_g1,TRINITY_DN48294_c0_g1,TRINITY_DN22597_c0_g2,TRINITY_DN3681_c0_g1,TRINITY_DN16266_c1_g1,TRINITY_DN7381_c0_g1,TRINITY_DN4832_c0_g1,TRINITY_DN5169_c0_g1,TRINITY_DN112126_c0_g1,TRINITY_DN15526_c0_g1,TRINITY_DN5440_c0_g1,TRINITY_DN19403_c0_g1,TRINITY_DN60892_c0_g1,TRINITY_DN88869_c0_g1,TRINITY_DN25820_c0_g1,TRINITY_DN9401_c0_g1,TRINITY_DN439_c0_g1,TRINITY_DN35790_c0_g1,TRINITY_DN114786_c0_g1,TRINITY_DN86158_c0_g1,TRINITY_DN2490_c5_g1,TRINITY_DN1914_c0_g1,TRINITY_DN7207_c0_g1,TRINITY_DN68356_c0_g1,TRINITY_DN68232_c0_g1,TRINITY_DN3617_c1_g1,TRINITY_DN18369_c0_g1,TRINITY_DN10512_c0_g1,TRINITY_DN148829_c0_g1,TRINITY_DN14266_c0_g2,TRINITY_DN625_c1_g1,TRINITY_DN124649_c0_g1,TRINITY_DN69334_c0_g1,TRINITY_DN124_c0_g1,TRINITY_DN14723_c0_g2,TRINITY_DN9139_c0_g1,TRINITY_DN13025_c0_g2,TRINITY_DN10890_c0_g1,TRINITY_DN77965_c0_g1,TRINITY_DN15692_c0_g1,TRINITY_DN5311_c1_g1,TRINITY_DN10855_c0_g1,TRINITY_DN45321_c0_g1,TRINITY_DN1658_c0_g2,TRINITY_DN10431_c0_g1,TRINITY_DN90732_c0_g1,TRINITY_DN19783_c1_g1,TRINITY_DN1964_c0_g3,TRINITY_DN13195_c1_g1,TRINITY_DN2005_c0_g1,TRINITY_DN2283_c0_g1,TRINITY_DN11944_c0_g2,TRINITY_DN79043_c0_g1,TRINITY_DN63528_c0_g1,TRINITY_DN1962_c2_g3,TRINITY_DN10637_c0_g1,TRINITY_DN16551_c0_g1,TRINITY_DN44212_c0_g1,TRINITY_DN2082_c1_g1,TRINITY_DN15196_c0_g1,TRINITY_DN16352_c0_g1,TRINITY_DN259_c2_g1,TRINITY_DN5791_c0_g1,TRINITY_DN19977_c0_g1,TRINITY_DN20123_c0_g1,TRINITY_DN27319_c0_g1,TRINITY_DN24912_c0_g1,TRINITY_DN461_c0_g1,TRINITY_DN4183_c0_g1,TRINITY_DN42654_c0_g1,TRINITY_DN47891_c0_g1,TRINITY_DN14380_c0_g1,TRINITY_DN57932_c0_g2,TRINITY_DN177325_c0_g1,TRINITY_DN117396_c1_g1,TRINITY_DN126932_c0_g1,TRINITY_DN188371_c0_g1,TRINITY_DN16968_c0_g2,TRINITY_DN325_c3_g1,TRINITY_DN19797_c0_g1,TRINITY_DN38_c1_g1,TRINITY_DN8378_c0_g1,TRINITY_DN11125_c0_g1,TRINITY_DN4224_c0_g1,TRINITY_DN15193_c0_g1,TRINITY_DN27734_c0_g1,TRINITY_DN44642_c0_g1,TRINITY_DN15165_c0_g1,TRINITY_DN24151_c0_g1,TRINITY_DN209_c0_g1,TRINITY_DN85714_c0_g1,TRINITY_DN11515_c0_g1,TRINITY_DN79646_c0_g1,TRINITY_DN77725_c0_g1,TRINITY_DN80958_c0_g1,TRINITY_DN29793_c0_g1,TRINITY_DN2439_c0_g1,TRINITY_DN12672_c0_g1,TRINITY_DN58929_c0_g1,TRINITY_DN74964_c0_g1,TRINITY_DN887_c2_g1,TRINITY_DN3659_c0_g1,TRINITY_DN70115_c0_g1,TRINITY_DN2653_c1_g2,TRINITY_DN13609_c0_g1,TRINITY_DN41658_c0_g1,TRINITY_DN31462_c0_g1,TRINITY_DN16707_c1_g1,TRINITY_DN50120_c1_g3,TRINITY_DN49716_c0_g1,TRINITY_DN70583_c0_g1,TRINITY_DN134601_c0_g1,TRINITY_DN10127_c0_g1,TRINITY_DN47_c0_g3,TRINITY_DN31990_c0_g1,TRINITY_DN10599_c0_g1,TRINITY_DN35104_c0_g1,TRINITY_DN27155_c0_g1,TRINITY_DN16115_c0_g1,TRINITY_DN6048_c0_g1,TRINITY_DN11268_c0_g3,TRINITY_DN88783_c0_g1,TRINITY_DN47096_c0_g1,TRINITY_DN108286_c0_g1,TRINITY_DN12796_c1_g1,TRINITY_DN4968_c0_g1,TRINITY_DN86210_c0_g1,TRINITY_DN761_c7_g1,TRINITY_DN758_c0_g1,TRINITY_DN4323_c0_g1,TRINITY_DN39906_c0_g2,TRINITY_DN52204_c0_g1,TRINITY_DN6934_c0_g1,TRINITY_DN7888_c0_g1,TRINITY_DN33599_c0_g1,TRINITY_DN64658_c0_g1,TRINITY_DN86777_c0_g1,TRINITY_DN20492_c0_g1,TRINITY_DN9350_c1_g1,TRINITY_DN2337_c2_g2,TRINITY_DN12956_c0_g2,TRINITY_DN108149_c0_g1,TRINITY_DN91154_c0_g1,TRINITY_DN35062_c0_g2,TRINITY_DN61611_c0_g2,TRINITY_DN122582_c0_g1,TRINITY_DN11488_c0_g1,TRINITY_DN25716_c0_g1,TRINITY_DN30817_c0_g1,TRINITY_DN798_c5_g2,TRINITY_DN12462_c0_g1,TRINITY_DN6612_c0_g1,TRINITY_DN53300_c0_g1,TRINITY_DN33000_c0_g1,TRINITY_DN885_c0_g1,TRINITY_DN36994_c0_g1,TRINITY_DN3841_c0_g1,TRINITY_DN79592_c0_g2,TRINITY_DN4600_c0_g3,TRINITY_DN22908_c0_g1,TRINITY_DN93555_c0_g1,TRINITY_DN47093_c0_g1,TRINITY_DN7025_c0_g1,TRINITY_DN91550_c0_g1,TRINITY_DN89997_c0_g2,TRINITY_DN37792_c0_g1,TRINITY_DN3937_c0_g1,TRINITY_DN2488_c1_g1,TRINITY_DN49197_c0_g1,TRINITY_DN19699_c0_g1,TRINITY_DN118901_c0_g1,TRINITY_DN15406_c0_g1,TRINITY_DN24672_c0_g1,TRINITY_DN160163_c0_g1,TRINITY_DN1079_c1_g1,TRINITY_DN55704_c0_g1,TRINITY_DN175841_c0_g3,TRINITY_DN22387_c0_g1,TRINITY_DN35170_c1_g1,TRINITY_DN16152_c0_g1,TRINITY_DN162788_c0_g1,TRINITY_DN32515_c0_g1,TRINITY_DN121221_c0_g1,TRINITY_DN1010_c0_g2,TRINITY_DN1718_c0_g1,TRINITY_DN57093_c0_g1,TRINITY_DN5767_c0_g1,TRINITY_DN23953_c0_g1,TRINITY_DN20956_c0_g1,TRINITY_DN23499_c0_g1,TRINITY_DN9442_c0_g1,TRINITY_DN34948_c0_g1,TRINITY_DN1311_c0_g1,TRINITY_DN38012_c0_g1,TRINITY_DN29927_c0_g1,TRINITY_DN20168_c0_g1,TRINITY_DN2878_c0_g1,TRINITY_DN134689_c0_g1,TRINITY_DN17237_c0_g1,TRINITY_DN60125_c0_g1,TRINITY_DN83785_c1_g1,TRINITY_DN9292_c0_g1,TRINITY_DN50562_c0_g1,TRINITY_DN7163_c0_g1,TRINITY_DN32303_c0_g1,TRINITY_DN4369_c0_g1,TRINITY_DN912_c1_g1,TRINITY_DN74207_c0_g1,TRINITY_DN65_c1_g1,TRINITY_DN11519_c0_g1,TRINITY_DN165909_c0_g1,TRINITY_DN1991_c1_g1,TRINITY_DN77385_c0_g1,TRINITY_DN9762_c0_g1,TRINITY_DN152460_c0_g1,TRINITY_DN11066_c0_g3,TRINITY_DN40584_c0_g1,TRINITY_DN5369_c0_g1,TRINITY_DN8644_c0_g1,TRINITY_DN8332_c0_g1,TRINITY_DN11675_c0_g1,TRINITY_DN21603_c0_g1,TRINITY_DN25447_c0_g1,TRINITY_DN41618_c0_g1,TRINITY_DN5257_c0_g1,TRINITY_DN5306_c1_g1,TRINITY_DN212_c0_g1,TRINITY_DN10665_c1_g1,TRINITY_DN1878_c0_g3,TRINITY_DN31730_c0_g1,TRINITY_DN5094_c0_g1,TRINITY_DN5256_c4_g1,TRINITY_DN374_c0_g3,TRINITY_DN90967_c0_g2,TRINITY_DN72554_c0_g1,TRINITY_DN3549_c0_g1,TRINITY_DN8164_c0_g1,TRINITY_DN35171_c0_g1,TRINITY_DN13158_c0_g1,TRINITY_DN49218_c0_g1,TRINITY_DN4864_c0_g1,TRINITY_DN19542_c0_g1,TRINITY_DN1799_c1_g1,TRINITY_DN89860_c0_g1,TRINITY_DN23856_c0_g1,TRINITY_DN25525_c0_g1,TRINITY_DN294_c4_g1,TRINITY_DN14718_c0_g1,TRINITY_DN64424_c0_g1,TRINITY_DN24404_c0_g1,TRINITY_DN17483_c0_g1,TRINITY_DN13866_c0_g1,TRINITY_DN35561_c0_g1,TRINITY_DN7349_c1_g1,TRINITY_DN40844_c0_g1,TRINITY_DN2283_c3_g1,TRINITY_DN45788_c0_g1,TRINITY_DN10441_c0_g1,TRINITY_DN31194_c0_g1,TRINITY_DN149948_c0_g1,TRINITY_DN2789_c0_g1,TRINITY_DN54602_c0_g1,TRINITY_DN20725_c0_g1,TRINITY_DN9629_c0_g1,TRINITY_DN7543_c1_g1,TRINITY_DN255_c2_g1,TRINITY_DN3206_c0_g1,TRINITY_DN10256_c0_g2,TRINITY_DN40_c0_g1,TRINITY_DN28820_c0_g1,TRINITY_DN55222_c0_g1,TRINITY_DN66814_c0_g1,TRINITY_DN44892_c0_g1,TRINITY_DN29157_c0_g1,TRINITY_DN3144_c0_g1,TRINITY_DN32311_c0_g1,TRINITY_DN13040_c0_g1,TRINITY_DN61333_c0_g1,TRINITY_DN2689_c1_g1,TRINITY_DN1668_c0_g1,TRINITY_DN22909_c1_g1,TRINITY_DN3502_c0_g1,TRINITY_DN18041_c0_g2,TRINITY_DN36397_c0_g1,TRINITY_DN8771_c0_g1,TRINITY_DN150098_c0_g1,TRINITY_DN11295_c0_g1,TRINITY_DN26028_c0_g1,TRINITY_DN74568_c0_g1,TRINITY_DN7869_c0_g1,TRINITY_DN13992_c0_g1,TRINITY_DN20581_c0_g1,TRINITY_DN34300_c0_g1,TRINITY_DN12709_c0_g1,TRINITY_DN3510_c0_g1,TRINITY_DN142_c0_g1,TRINITY_DN61327_c0_g1,TRINITY_DN112960_c0_g1,TRINITY_DN5440_c3_g1,TRINITY_DN141164_c0_g2,TRINITY_DN2525_c0_g1,TRINITY_DN4959_c0_g1,TRINITY_DN59825_c0_g1,TRINITY_DN9825_c1_g1,TRINITY_DN5293_c0_g1,TRINITY_DN2479_c2_g1,TRINITY_DN2618_c0_g1,TRINITY_DN8351_c0_g1,TRINITY_DN21091_c0_g1,TRINITY_DN26875_c0_g1,TRINITY_DN24607_c0_g1,TRINITY_DN29771_c0_g1,TRINITY_DN47573_c0_g1,TRINITY_DN933_c2_g1,TRINITY_DN107955_c0_g1,TRINITY_DN6541_c0_g1,TRINITY_DN10460_c0_g1,TRINITY_DN40372_c0_g1,TRINITY_DN11322_c0_g1,TRINITY_DN108824_c1_g1,TRINITY_DN2153_c3_g1,TRINITY_DN3941_c0_g1,TRINITY_DN5595_c0_g1,TRINITY_DN148702_c0_g1,TRINITY_DN2740_c1_g2,TRINITY_DN20147_c0_g1,TRINITY_DN1039_c0_g1,TRINITY_DN16515_c1_g1,TRINITY_DN119960_c0_g1,TRINITY_DN10768_c0_g1,TRINITY_DN4328_c0_g1,TRINITY_DN8561_c0_g1,TRINITY_DN2810_c1_g1,TRINITY_DN104187_c0_g2,TRINITY_DN17657_c0_g1,TRINITY_DN7619_c0_g1,TRINITY_DN28522_c0_g1,TRINITY_DN5263_c0_g2,TRINITY_DN49500_c0_g2,TRINITY_DN15716_c0_g2,TRINITY_DN6198_c1_g1,TRINITY_DN2194_c3_g1,TRINITY_DN10462_c0_g1,TRINITY_DN13143_c0_g1,TRINITY_DN13325_c0_g1,TRINITY_DN5634_c0_g1,TRINITY_DN35020_c2_g1,TRINITY_DN20327_c0_g2,TRINITY_DN73286_c0_g1,TRINITY_DN2903_c0_g1,TRINITY_DN4874_c0_g1,TRINITY_DN6176_c0_g1,TRINITY_DN505_c0_g1,TRINITY_DN48731_c0_g1,TRINITY_DN26949_c0_g1,TRINITY_DN162788_c1_g1,TRINITY_DN23904_c0_g1,TRINITY_DN172403_c0_g1,TRINITY_DN151_c0_g1,TRINITY_DN126771_c0_g1,TRINITY_DN50382_c0_g1,TRINITY_DN1339_c0_g1,TRINITY_DN2960_c0_g1,TRINITY_DN31637_c0_g1,TRINITY_DN46947_c0_g1,TRINITY_DN11645_c0_g1,TRINITY_DN28822_c0_g1,TRINITY_DN144217_c0_g3,TRINITY_DN51984_c0_g1,TRINITY_DN13304_c0_g3,TRINITY_DN21798_c0_g1,TRINITY_DN8303_c0_g1,TRINITY_DN21337_c0_g1,TRINITY_DN15930_c0_g1,TRINITY_DN70399_c0_g1,TRINITY_DN19652_c0_g1,TRINITY_DN4855_c0_g1,TRINITY_DN72756_c0_g1,TRINITY_DN413_c0_g2,TRINITY_DN21953_c0_g1,TRINITY_DN61306_c0_g1,TRINITY_DN35568_c0_g1,TRINITY_DN67117_c0_g2,TRINITY_DN16246_c0_g1,TRINITY_DN102614_c0_g1,TRINITY_DN16818_c0_g1,TRINITY_DN52772_c0_g2,TRINITY_DN</t>
  </si>
  <si>
    <t>GO:0140223</t>
  </si>
  <si>
    <t>general transcription initiation factor activity</t>
  </si>
  <si>
    <t>GO:0140299</t>
  </si>
  <si>
    <t>small molecule sensor activity</t>
  </si>
  <si>
    <t>TRINITY_DN1198_c1_g2,TRINITY_DN120826_c0_g1,TRINITY_DN46575_c0_g1,TRINITY_DN12757_c0_g1,TRINITY_DN55225_c0_g1,TRINITY_DN50041_c0_g1,TRINITY_DN109398_c0_g1,TRINITY_DN64344_c0_g1,TRINITY_DN3420_c0_g1,TRINITY_DN11_c2_g1,TRINITY_DN96977_c0_g1,TRINITY_DN12469_c0_g1,TRINITY_DN98795_c0_g1,TRINITY_DN161454_c0_g1,TRINITY_DN139247_c0_g1,TRINITY_DN180334_c0_g1,TRINITY_DN34538_c0_g1,TRINITY_DN11586_c0_g1,TRINITY_DN12069_c0_g1,TRINITY_DN39573_c0_g1,TRINITY_DN17655_c0_g1,TRINITY_DN49261_c0_g1,TRINITY_DN2259_c0_g1,TRINITY_DN58978_c0_g1,TRINITY_DN9546_c0_g1,TRINITY_DN6259_c1_g1,TRINITY_DN9926_c0_g1,TRINITY_DN26745_c0_g1,TRINITY_DN36222_c0_g1,TRINITY_DN40750_c0_g1,TRINITY_DN24150_c0_g1,TRINITY_DN42055_c1_g1,TRINITY_DN11_c2_g2,TRINITY_DN130576_c0_g1,TRINITY_DN17155_c0_g1,TRINITY_DN73894_c0_g2,TRINITY_DN51601_c0_g1,TRINITY_DN12472_c0_g1,TRINITY_DN19774_c0_g1,TRINITY_DN18042_c0_g1,TRINITY_DN48359_c0_g1,TRINITY_DN61060_c0_g1,TRINITY_DN21804_c1_g1,TRINITY_DN63557_c0_g1,TRINITY_DN1693_c2_g2,TRINITY_DN90817_c0_g1,TRINITY_DN149980_c0_g1,TRINITY_DN83029_c0_g2,TRINITY_DN41842_c0_g1,TRINITY_DN181353_c0_g1,TRINITY_DN61814_c0_g1,TRINITY_DN1471_c0_g1,TRINITY_DN60022_c1_g1,TRINITY_DN43046_c0_g1,TRINITY_DN19301_c0_g1,TRINITY_DN2865_c0_g1,TRINITY_DN47861_c0_g1,TRINITY_DN156486_c0_g1,TRINITY_DN134467_c0_g1,TRINITY_DN10079_c1_g1,TRINITY_DN282_c0_g1,TRINITY_DN174075_c0_g1,TRINITY_DN73894_c0_g1,TRINITY_DN61226_c0_g1,TRINITY_DN4863_c0_g1,TRINITY_DN6638_c1_g1,TRINITY_DN61831_c0_g1,TRINITY_DN61060_c0_g2,TRINITY_DN76487_c0_g1,TRINITY_DN6638_c0_g1,TRINITY_DN38773_c0_g1,TRINITY_DN21958_c0_g1,TRINITY_DN21231_c0_g1,TRINITY_DN83029_c0_g5</t>
  </si>
  <si>
    <t>GO:0140313</t>
  </si>
  <si>
    <t>molecular sequestering activity</t>
  </si>
  <si>
    <t>GO:0140489</t>
  </si>
  <si>
    <t>molecular template activity</t>
  </si>
  <si>
    <t>GO:0140522</t>
  </si>
  <si>
    <t>fusogenic activity</t>
  </si>
  <si>
    <t>GO:0140657</t>
  </si>
  <si>
    <t>ATP-dependent activity</t>
  </si>
  <si>
    <t>TRINITY_DN50583_c0_g1,TRINITY_DN72673_c0_g1,TRINITY_DN8184_c0_g1,TRINITY_DN13153_c0_g1,TRINITY_DN8379_c0_g1,TRINITY_DN17782_c0_g1,TRINITY_DN24131_c0_g1,TRINITY_DN189182_c0_g1,TRINITY_DN783_c1_g1,TRINITY_DN813_c0_g2,TRINITY_DN64765_c0_g1,TRINITY_DN16253_c0_g1,TRINITY_DN107156_c0_g1,TRINITY_DN16278_c0_g1,TRINITY_DN77437_c0_g1,TRINITY_DN14738_c0_g1,TRINITY_DN136362_c0_g1,TRINITY_DN3333_c0_g1,TRINITY_DN97888_c1_g3,TRINITY_DN3965_c1_g1,TRINITY_DN77958_c0_g1,TRINITY_DN51192_c0_g1,TRINITY_DN70629_c0_g1,TRINITY_DN9485_c0_g1,TRINITY_DN15742_c0_g1,TRINITY_DN186306_c0_g1,TRINITY_DN34951_c0_g1,TRINITY_DN19407_c1_g1,TRINITY_DN78644_c0_g1,TRINITY_DN24289_c0_g1,TRINITY_DN20873_c0_g1,TRINITY_DN79390_c0_g1,TRINITY_DN50586_c0_g1,TRINITY_DN8154_c0_g1,TRINITY_DN55654_c0_g1,TRINITY_DN17151_c0_g1,TRINITY_DN11024_c0_g1,TRINITY_DN62526_c0_g1,TRINITY_DN43911_c0_g1,TRINITY_DN44755_c0_g1,TRINITY_DN68408_c0_g1,TRINITY_DN59427_c1_g1,TRINITY_DN32308_c0_g1,TRINITY_DN32268_c0_g1,TRINITY_DN15064_c0_g1,TRINITY_DN28330_c0_g1,TRINITY_DN100_c1_g1,TRINITY_DN20150_c0_g1,TRINITY_DN106362_c0_g1,TRINITY_DN84105_c0_g2,TRINITY_DN1740_c0_g1,TRINITY_DN11574_c1_g1,TRINITY_DN783_c0_g4,TRINITY_DN152037_c0_g1,TRINITY_DN23062_c0_g1,TRINITY_DN16720_c0_g1,TRINITY_DN49908_c0_g1,TRINITY_DN134421_c0_g2,TRINITY_DN4779_c0_g1,TRINITY_DN23748_c0_g1,TRINITY_DN46732_c0_g1,TRINITY_DN13810_c0_g3,TRINITY_DN102482_c0_g1,TRINITY_DN838_c0_g1,TRINITY_DN18909_c0_g3,TRINITY_DN37679_c0_g1,TRINITY_DN58256_c0_g1,TRINITY_DN59995_c0_g2,TRINITY_DN42065_c0_g1,TRINITY_DN110440_c0_g1,TRINITY_DN10759_c0_g1,TRINITY_DN104578_c0_g2,TRINITY_DN84250_c0_g1,TRINITY_DN119665_c0_g1,TRINITY_DN48808_c0_g1,TRINITY_DN108887_c0_g1,TRINITY_DN41661_c1_g1,TRINITY_DN139683_c0_g1,TRINITY_DN176652_c0_g1,TRINITY_DN57560_c0_g1,TRINITY_DN69005_c0_g1,TRINITY_DN1468_c0_g1,TRINITY_DN42782_c1_g1,TRINITY_DN39441_c0_g1,TRINITY_DN7375_c0_g1,TRINITY_DN5278_c0_g1,TRINITY_DN41283_c0_g1,TRINITY_DN31961_c0_g1,TRINITY_DN555_c0_g1,TRINITY_DN166700_c0_g1,TRINITY_DN57083_c0_g1,TRINITY_DN53543_c0_g1,TRINITY_DN56609_c0_g1,TRINITY_DN37310_c1_g1,TRINITY_DN1883_c1_g1,TRINITY_DN21432_c0_g1,TRINITY_DN16589_c1_g1,TRINITY_DN51286_c0_g1,TRINITY_DN4325_c0_g1,TRINITY_DN32655_c0_g1,TRINITY_DN48508_c0_g1,TRINITY_DN303_c0_g1,TRINITY_DN3048_c0_g2,TRINITY_DN11799_c0_g1,TRINITY_DN7504_c0_g1,TRINITY_DN67035_c0_g1,TRINITY_DN2037_c1_g1,TRINITY_DN16440_c0_g3,TRINITY_DN28534_c0_g1,TRINITY_DN73374_c1_g1,TRINITY_DN1952_c0_g1,TRINITY_DN44721_c0_g1,TRINITY_DN21811_c0_g1,TRINITY_DN116068_c0_g4,TRINITY_DN47177_c0_g1,TRINITY_DN4233_c1_g1,TRINITY_DN63483_c0_g1,TRINITY_DN84547_c0_g3,TRINITY_DN23350_c0_g1,TRINITY_DN48033_c0_g1,TRINITY_DN100259_c0_g1,TRINITY_DN37217_c0_g1,TRINITY_DN70375_c0_g1,TRINITY_DN38435_c1_g1,TRINITY_DN35552_c0_g1,TRINITY_DN11498_c0_g1,TRINITY_DN7836_c0_g2,TRINITY_DN73274_c0_g1,TRINITY_DN13902_c0_g1,TRINITY_DN150706_c0_g1,TRINITY_DN72783_c0_g1,TRINITY_DN58896_c0_g1,TRINITY_DN73332_c0_g1,TRINITY_DN5070_c7_g1,TRINITY_DN68892_c0_g1,TRINITY_DN82022_c0_g1,TRINITY_DN9784_c1_g1,TRINITY_DN5794_c0_g1,TRINITY_DN22492_c1_g2,TRINITY_DN53298_c0_g1,TRINITY_DN29180_c0_g1,TRINITY_DN829_c0_g1,TRINITY_DN3368_c1_g1,TRINITY_DN123413_c0_g1,TRINITY_DN84333_c0_g1,TRINITY_DN14065_c0_g1,TRINITY_DN53048_c0_g1,TRINITY_DN90582_c0_g1,TRINITY_DN9690_c0_g1,TRINITY_DN3060_c0_g3,TRINITY_DN148763_c0_g1,TRINITY_DN4769_c0_g1,TRINITY_DN7031_c1_g1,TRINITY_DN1321_c1_g1,TRINITY_DN47133_c0_g2,TRINITY_DN33659_c0_g1,TRINITY_DN21591_c0_g1,TRINITY_DN5953_c0_g1,TRINITY_DN16516_c0_g1,TRINITY_DN39955_c0_g1,TRINITY_DN73428_c0_g1,TRINITY_DN13209_c0_g1,TRINITY_DN27878_c0_g1,TRINITY_DN4977_c0_g2,TRINITY_DN3703_c1_g2,TRINITY_DN2709_c0_g1,TRINITY_DN172196_c0_g1,TRINITY_DN20767_c0_g1,TRINITY_DN26032_c0_g1,TRINITY_DN748_c1_g1,TRINITY_DN10861_c0_g1,TRINITY_DN30880_c0_g1,TRINITY_DN40482_c0_g1,TRINITY_DN18991_c1_g1,TRINITY_DN151141_c0_g1,TRINITY_DN977_c4_g1,TRINITY_DN4857_c0_g1,TRINITY_DN28059_c1_g1,TRINITY_DN29172_c0_g1,TRINITY_DN3200_c1_g1,TRINITY_DN31134_c0_g1,TRINITY_DN56579_c0_g3,TRINITY_DN100171_c0_g1,TRINITY_DN33615_c0_g1,TRINITY_DN22601_c0_g1,TRINITY_DN159542_c0_g1,TRINITY_DN79185_c1_g2,TRINITY_DN7854_c0_g2,TRINITY_DN38821_c0_g1,TRINITY_DN4332_c0_g1,TRINITY_DN21310_c0_g1,TRINITY_DN52738_c0_g1,TRINITY_DN52001_c0_g1,TRINITY_DN29625_c0_g1,TRINITY_DN47810_c0_g2,TRINITY_DN60374_c0_g1,TRINITY_DN3256_c0_g1,TRINITY_DN10975_c0_g1,TRINITY_DN91743_c1_g1,TRINITY_DN68447_c1_g1,TRINITY_DN8563_c0_g1,TRINITY_DN90657_c0_g1,TRINITY_DN8050_c0_g1,TRINITY_DN11280_c0_g1,TRINITY_DN125349_c0_g1,TRINITY_DN46311_c0_g1,TRINITY_DN24247_c0_g1,TRINITY_DN7267_c0_g2,TRINITY_DN27676_c0_g1,TRINITY_DN17689_c0_g1,TRINITY_DN92567_c1_g1,TRINITY_DN43294_c0_g1,TRINITY_DN33371_c0_g1,TRINITY_DN230_c0_g1,TRINITY_DN125668_c0_g1,TRINITY_DN110151_c0_g1,TRINITY_DN28718_c0_g1,TRINITY_DN21243_c0_g1,TRINITY_DN49398_c0_g2,TRINITY_DN45623_c0_g2,TRINITY_DN53554_c0_g1,TRINITY_DN154368_c0_g1,TRINITY_DN33840_c0_g1,TRINITY_DN153181_c0_g1,TRINITY_DN25105_c0_g1,TRINITY_DN112629_c0_g1,TRINITY_DN16210_c0_g2,TRINITY_DN58722_c0_g1,TRINITY_DN7357_c0_g1,TRINITY_DN159037_c0_g1,TRINITY_DN14226_c0_g2,TRINITY_DN2445_c0_g1,TRINITY_DN20152_c0_g1,TRINITY_DN96948_c0_g1,TRINITY_DN2389_c0_g1,TRINITY_DN104637_c0_g1,TRINITY_DN12624_c0_g1,TRINITY_DN106519_c0_g1,TRINITY_DN17649_c0_g1,TRINITY_DN26707_c0_g1,TRINITY_DN73680_c0_g2,TRINITY_DN30907_c0_g1,TRINITY_DN153513_c1_g1,TRINITY_DN1809_c2_g1,TRINITY_DN62854_c0_g2,TRINITY_DN57643_c0_g1,TRINITY_DN1590_c2_g1,TRINITY_DN181604_c0_g1,TRINITY_DN37740_c0_g1,TRINITY_DN69412_c0_g2,TRINITY_DN7626_c0_g1,TRINITY_DN11624_c0_g1,TRINITY_DN21634_c0_g1,TRINITY_DN38578_c0_g2,TRINITY_DN40345_c0_g3,TRINITY_DN11617_c0_g1,TRINITY_DN3657_c0_g1,TRINITY_DN36813_c0_g1,TRINITY_DN5390_c0_g2,TRINITY_DN48228_c0_g2,TRINITY_DN145761_c0_g1,TRINITY_DN339_c0_g2,TRINITY_DN39064_c0_g1,TRINITY_DN7799_c0_g1,TRINITY_DN1552_c0_g1,TRINITY_DN17297_c0_g1,TRINITY_DN105330_c0_g1,TRINITY_DN962_c0_g1,TRINITY_DN69779_c0_g1,TRINITY_DN7440_c0_g1,TRINITY_DN5051_c0_g1,TRINITY_DN7387_c0_g1,TRINITY_DN38062_c1_g1,TRINITY_DN79437_c0_g1,TRINITY_DN41160_c0_g2,TRINITY_DN14485_c0_g1,TRINITY_DN6505_c1_g1,TRINITY_DN83161_c0_g1,TRINITY_DN59725_c0_g1,TRINITY_DN9029_c1_g1,TRINITY_DN47904_c0_g1,TRINITY_DN294_c1_g1,TRINITY_DN56493_c0_g1,TRINITY_DN5339_c1_g2,TRINITY_DN101479_c0_g1,TRINITY_DN5798_c0_g1,TRINITY_DN7777_c0_g1,TRINITY_DN188810_c0_g1,TRINITY_DN27581_c0_g1,TRINITY_DN90549_c0_g1,TRINITY_DN7832_c0_g1,TRINITY_DN143_c2_g2,TRINITY_DN10717_c0_g1,TRINITY_DN27535_c2_g1,TRINITY_DN80593_c0_g1,TRINITY_DN51929_c0_g1,TRINITY_DN4080_c0_g2,TRINITY_DN34266_c1_g1,TRINITY_DN16860_c0_g1,TRINITY_DN18672_c0_g1,TRINITY_DN1107_c2_g1,TRINITY_DN30507_c0_g1,TRINITY_DN5575_c0_g1,TRINITY_DN720_c1_g2,TRINITY_DN62384_c0_g1,TRINITY_DN13482_c0_g2,TRINITY_DN100501_c0_g1,TRINITY_DN75644_c0_g1,TRINITY_DN8434_c0_g2,TRINITY_DN7190_c0_g1,TRINITY_DN292_c0_g1,TRINITY_DN62369_c0_g1,TRINITY_DN30539_c0_g1,TRINITY_DN183599_c0_g1,TRINITY_DN6553_c2_g1,TRINITY_DN40392_c0_g1,TRINITY_DN113011_c0_g1,TRINITY_DN2611_c0_g1,TRINITY_DN20400_c0_g1,TRINITY_DN6882_c0_g1,TRINITY_DN48189_c0_g1,TRINITY_DN8209_c0_g1,TRINITY_DN172234_c0_g1,TRINITY_DN1063_c2_g1,TRINITY_DN248_c1_g3,TRINITY_DN82743_c0_g1,TRINITY_DN59516_c0_g1,TRINITY_DN28180_c0_g1,TRINITY_DN8729_c0_g1,TRINITY_DN5225_c0_g1,TRINITY_DN10366_c0_g2,TRINITY_DN46680_c0_g1,TRINITY_DN148000_c0_g1,TRINITY_DN176823_c0_g1,TRINITY_DN705_c0_g1,TRINITY_DN30679_c0_g3,TRINITY_DN145992_c0_g1,TRINITY_DN21914_c0_g1,TRINITY_DN173568_c0_g1,TRINITY_DN28361_c0_g1,TRINITY_DN6045_c0_g1,TRINITY_DN47036_c0_g1,TRINITY_DN142946_c0_g1,TRINITY_DN101621_c0_g1,TRINITY_DN1196_c0_g1,TRINITY_DN2765_c0_g1,TRINITY_DN18029_c0_g2,TRINITY_DN107732_c0_g1,TRINITY_DN48083_c0_g1,TRINITY_DN39398_c0_g1,TRINITY_DN5304_c0_g1,TRINITY_DN53765_c0_g1,TRINITY_DN47698_c0_g1,TRINITY_DN832_c0_g1,TRINITY_DN38210_c0_g1,TRINITY_DN264_c0_g1,TRINITY_DN6852_c0_g1,TRINITY_DN66180_c0_g1,TRINITY_DN183957_c0_g1,TRINITY_DN108801_c0_g1,TRINITY_DN6386_c0_g1,TRINITY_DN26460_c0_g1,TRINITY_DN24542_c0_g1,TRINITY_DN82786_c0_g1,TRINITY_DN37569_c0_g2,TRINITY_DN46990_c0_g1,TRINITY_DN42067_c0_g1,TRINITY_DN4723_c0_g1,TRINITY_DN64718_c0_g3,TRINITY_DN1432_c0_g1,TRINITY_DN123395_c0_g2,TRINITY_DN12015_c0_g1,TRINITY_DN92384_c0_g1,TRINITY_DN99510_c0_g1,TRINITY_DN59941_c0_g1,TRINITY_DN178661_c0_g1,TRINITY_DN30268_c0_g1,TRINITY_DN175631_c0_g1,TRINITY_DN56049_c0_g1,TRINITY_DN36349_c0_g1,TRINITY_DN7324_c0_g1,TRINITY_DN19322_c0_g1,TRINITY_DN34854_c0_g1,TRINITY_DN6820_c1_g1,TRINITY_DN67303_c0_g1,TRINITY_DN27956_c0_g1,TRINITY_DN18958_c1_g1,TRINITY_DN173720_c0_g1,TRINITY_DN1742_c1_g1,TRINITY_DN18777_c0_g1,TRINITY_DN2200_c0_g1,TRINITY_DN12650_c0_g1,TRINITY_DN70164_c0_g1,TRINITY_DN34211_c0_g1,TRINITY_DN16466_c0_g1,TRINITY_DN5842_c0_g1,TRINITY_DN60138_c0_g1,TRINITY_DN16938_c0_g1,TRINITY_DN81785_c0_g2,TRINITY_DN2212_c0_g1,TRINITY_DN114388_c0_g1,TRINITY_DN150471_c0_g1,TRINITY_DN3950_c1_g1,TRINITY_DN84682_c0_g1,TRINITY_DN7003_c8_g1,TRINITY_DN49501_c0_g1,TRINITY_DN19498_c1_g2,TRINITY_DN92729_c1_g1,TRINITY_DN103377_c0_g1,TRINITY_DN15127_c0_g1,TRINITY_DN87527_c0_g1,TRINITY_DN4828_c0_g1,TRINITY_DN2668_c9_g1,TRINITY_DN31353_c0_g1,TRINITY_DN60802_c0_g1,TRINITY_DN18954_c1_g1,TRINITY_DN41684_c0_g1,TRINITY_DN30494_c0_g1,TRINITY_DN2100_c0_g1,TRINITY_DN5449_c0_g1,TRINITY_DN102231_c0_g1,TRINITY_DN25534_c0_g1,TRINITY_DN142165_c0_g1,TRINITY_DN151655_c0_g1,TRINITY_DN6110_c0_g1,TRINITY_DN31200_c0_g1,TRINITY_DN14272_c0_g2,TRINITY_DN139646_c0_g1,TRINITY_DN96431_c0_g2,TRINITY_DN12652_c0_g1,TRINITY_DN9653_c0_g1,TRINITY_DN2920_c0_g1,TRINITY_DN6432_c0_g1,TRINITY_DN26143_c0_g1,TRINITY_DN53803_c0_g1,TRINITY_DN6679_c0_g1,TRINITY_DN37858_c1_g1,TRINITY_DN17489_c2_g1,TRINITY_DN2055_c0_g1,TRINITY_DN57978_c0_g1,TRINITY_DN160586_c0_g1,TRINITY_DN48215_c0_g2,TRINITY_DN13721_c0_g1,TRINITY_DN50178_c0_g2,TRINITY_DN135703_c0_g1,TRINITY_DN55620_c0_g1,TRINITY_DN32547_c0_g1,TRINITY_DN22662_c0_g1,TRINITY_DN64394_c1_g1,TRINITY_DN6185_c1_g1,TRINITY_DN3345_c0_g1,TRINITY_DN43112_c0_g1,TRINITY_DN123897_c0_g1,TRINITY_DN87682_c1_g1,TRINITY_DN51069_c0_g1,TRINITY_DN5212_c0_g1,TRINITY_DN21886_c0_g1,TRINITY_DN121100_c0_g1,TRINITY_DN72244_c0_g1,TRINITY_DN88873_c0_g1,TRINITY_DN9535_c0_g1,TRINITY_DN1776_c0_g1,TRINITY_DN3706_c0_g1,TRINITY_DN14903_c0_g1,TRINITY_DN17959_c0_g1,TRINITY_DN125082_c0_g1,TRINITY_DN63841_c1_g1,TRINITY_DN8036_c0_g1,TRINITY_DN39892_c0_g1,TRINITY_DN36076_c0_g1,TRINITY_DN6840_c0_g1,TRINITY_DN17045_c0_g1,TRINITY_DN121392_c0_g1,TRINITY_DN22067_c0_g1,TRINITY_DN2027_c0_g2,TRINITY_DN75088_c0_g1,TRINITY_DN83262_c0_g1,TRINITY_DN62167_c0_g1,TRINITY_DN39810_c0_g1,TRINITY_DN89110_c0_g1,TRINITY_DN10942_c0_g1,TRINITY_DN39032_c0_g1,TRINITY_DN87693_c0_g1,TRINITY_DN35726_c0_g1,TRINITY_DN7987_c0_g2,TRINITY_DN7925_c0_g1,TRINITY_DN45744_c0_g3,TRINITY_DN4923_c0_g1,TRINITY_DN148222_c0_g3,TRINITY_DN43294_c0_g4,TRINITY_DN83469_c0_g2,TRINITY_DN24388_c0_g1,TRINITY_DN185098_c0_g1,TRINITY_DN37163_c1_g1,TRINITY_DN10617_c0_g1,TRINITY_DN20634_c0_g1,TRINITY_DN19707_c0_g1,TRINITY_DN56453_c0_g1,TRINITY_DN25281_c0_g1,TRINITY_DN23536_c0_g1,TRINITY_DN36073_c0_g1,TRINITY_DN1102_c0_g1,TRINITY_DN17026_c0_g1,TRINITY_DN56173_c0_g1,TRINITY_DN8507_c0_g1,TRINITY_DN132476_c0_g1,TRINITY_DN13472_c0_g2,TRINITY_DN545_c1_g3,TRINITY_DN1337_c0_g1,TRINITY_DN44321_c0_g2,TRINITY_DN4268_c3_g1,TRINITY_DN8373_c0_g2,TRINITY_DN2199_c1_g3,TRINITY_DN2125_c0_g1,TRINITY_DN9264_c2_g1,TRINITY_DN82172_c0_g1,TRINITY_DN100894_c0_g1,TRINITY_DN71794_c0_g1,TRINITY_DN2304_c0_g1,TRINITY_DN6609_c0_g1,TRINITY_DN72974_c0_g1,TRINITY_DN115537_c0_g1,TRINITY_DN109060_c0_g1,TRINITY_DN35812_c0_g1,TRINITY_DN84228_c0_g1,TRINITY_DN76523_c0_g1,TRINITY_DN79447_c0_g1,TRINITY_DN3017_c0_g1,TRINITY_DN174691_c0_g1,TRINITY_DN88203_c0_g1,TRINITY_DN91728_c0_g4,TRINITY_DN10644_c0_g2,TRINITY_DN64656_c0_g1,TRINITY_DN49281_c0_g1,TRINITY_DN170379_c2_g1,TRINITY_DN3950_c2_g1,TRINITY_DN77854_c0_g1,TRINITY_DN24130_c1_g1,TRINITY_DN76055_c0_g1,TRINITY_DN155392_c0_g2,TRINITY_DN124943_c0_g1,TRINITY_DN56112_c1_g1,TRINITY_DN172867_c0_g1,TRINITY_DN30055_c0_g1,TRINITY_DN104916_c0_g1,TRINITY_DN2029_c0_g1,TRINITY_DN100704_c0_g1,TRINITY_DN7327_c0_g1,TRINITY_DN32572_c0_g1,TRINITY_DN7120_c0_g1,TRINITY_DN64690_c0_g2,TRINITY_DN166712_c0_g2,TRINITY_DN96457_c0_g1,TRINITY_DN45703_c0_g1,TRINITY_DN193538_c0_g1,TRINITY_DN67637_c0_g1,TRINITY_DN77539_c0_g2,TRINITY_DN65551_c2_g1,TRINITY_DN5330_c1_g1,TRINITY_DN33526_c0_g1,TRINITY_DN60980_c0_g1,TRINITY_DN88482_c0_g1,TRINITY_DN4288_c0_g2,TRINITY_DN36544_c0_g1,TRINITY_DN10147_c1_g1,TRINITY_DN93196_c0_g1,TRINITY_DN33019_c0_g1,TRINITY_DN6683_c0_g1,TRINITY_DN6869_c0_g3,TRINITY_DN15398_c0_g1,TRINITY_DN4412_c0_g3,TRINITY_DN43713_c0_g1,TRINITY_DN40716_c0_g1,TRINITY_DN4009_c0_g2,TRINITY_DN2632_c1_g2,TRINITY_DN66025_c0_g1,TRINITY_DN2094_c0_g2,TRINITY_DN5814_c0_g1,TRINITY_DN728_c4_g1,TRINITY_DN1766_c9_g1,TRINITY_DN152538_c0_g1,TRINITY_DN5601_c0_g2,TRINITY_DN12808_c0_g1,TRINITY_DN42602_c0_g1,TRINITY_DN570_c3_g1,TRINITY_DN34519_c0_g1,TRINITY_DN66279_c0_g1,TRINITY_DN4261_c1_g1,TRINITY_DN9754_c0_g2,TRINITY_DN12036_c0_g1,TRINITY_DN629_c0_g1,TRINITY_DN6584_c0_g2,TRINITY_DN11107_c0_g1,TRINITY_DN26738_c0_g1,TRINITY_DN39678_c0_g1,TRINITY_DN47902_c0_g1,TRINITY_DN46647_c1_g1,TRINITY_DN6973_c0_g1,TRINITY_DN720_c1_g1,TRINITY_DN36612_c0_g1,TRINITY_DN14250_c0_g1,TRINITY_DN89677_c0_g1,TRINITY_DN1970_c0_g1,TRINITY_DN178981_c0_g1,TRINITY_DN126253_c0_g1,TRINITY_DN23481_c0_g1,TRINITY_DN71529_c0_g2,TRINITY_DN166455_c0_g1,TRINITY_DN45156_c0_g1,TRINITY_DN13170_c0_g1,TRINITY_DN21897_c0_g1,TRINITY_DN36875_c0_g1,TRINITY_DN35546_c0_g1,TRINITY_DN175_c2_g1,TRINITY_DN20865_c0_g2,TRINITY_DN1945_c1_g1,TRINITY_DN831_c0_g1,TRINITY_DN31733_c0_g1,TRINITY_DN18399_c0_g1,TRINITY_DN2052_c0_g1,TRINITY_DN137212_c0_g1,TRINITY_DN27223_c0_g1,TRINITY_DN6265_c0_g1,TRINITY_DN107907_c1_g1,TRINITY_DN27847_c0_g1,TRINITY_DN7642_c0_g1,TRINITY_DN10092_c1_g1,TRINITY_DN12020_c0_g1,TRINITY_DN75685_c0_g1,TRINITY_DN55107_c1_g1,TRINITY_DN3659_c1_g1,TRINITY_DN1321_c0_g2,TRINITY_DN105447_c2_g1,TRINITY_DN28247_c0_g1,TRINITY_DN14129_c0_g1,TRINITY_DN2458_c0_g1,TRINITY_DN151156_c0_g1,TRINITY_DN7338_c0_g1,TRINITY_DN28491_c0_g1,TRINITY_DN36980_c0_g1,TRINITY_DN22952_c0_g1,TRINITY_DN65621_c0_g2,TRINITY_DN25540_c0_g1,TRINITY_DN147594_c0_g1,TRINITY_DN7423_c0_g2,TRINITY_DN120748_c0_g1,TRINITY_DN26013_c0_g1,TRINITY_DN46820_c0_g1,TRINITY_DN87325_c0_g1,TRINITY_DN48839_c0_g1,TRINITY_DN25706_c1_g1,TRINITY_DN119072_c0_g1,TRINITY_DN20376_c0_g1,TRINITY_DN1951_c0_g1,TRINITY_DN14600_c0_g1,TRINITY_DN46527_c0_g1,TRINITY_DN976_c0_g1,TRINITY_DN2668_c0_g1,TRINITY_DN23924_c0_g1,TRINITY_DN19748_c0_g1,TRINITY_DN49126_c2_g1,TRINITY_DN58575_c0_g1,TRINITY_DN48193_c0_g1,TRINITY_DN3520_c0_g2,TRINITY_DN74442_c0_g1,TRINITY_DN103980_c0_g1,TRINITY_DN59199_c0_g2,TRINITY_DN163621_c0_g1,TRINITY_DN172538_c0_g1,TRINITY_DN41215_c0_g1,TRINITY_DN115966_c0_g1,TRINITY_DN26197_c0_g1,TRINITY_DN55400_c0_g2,TRINITY_DN8067_c1_g1,TRINITY_DN51413_c0_g1,TRINITY_DN75320_c0_g1,TRINITY_DN370_c0_g1,TRINITY_DN28837_c0_g1,TRINITY_DN27371_c0_g1,TRINITY_DN48411_c0_g1,TRINITY_DN24622_c0_g1,TRINITY_DN34111_c0_g1,TRINITY_DN42215_c0_g1,TRINITY_DN2224_c2_g1,TRINITY_DN134142_c0_g1,TRINITY_DN783_c0_g3,TRINITY_DN30853_c0_g1,TRINITY_DN136579_c0_g1,TRINITY_DN51140_c0_g2,TRINITY_DN54022_c0_g1,TRINITY_DN21266_c0_g1,TRINITY_DN5834_c0_g1,TRINITY_DN55752_c0_g1,TRINITY_DN89469_c0_g1,TRINITY_DN665_c0_g2,TRINITY_DN36272_c0_g1,TRINITY_DN10147_c0_g1,TRINITY_DN174974_c0_g1,TRINITY_DN2762_c0_g1,TRINITY_DN29344_c0_g1,TRINITY_DN18665_c0_g1,TRINITY_DN48523_c0_g1,TRINITY_DN36905_c0_g1,TRINITY_DN15621_c0_g2,TRINITY_DN60204_c0_g1,TRINITY_DN329_c0_g1,TRINITY_DN71362_c0_g1,TRINITY_DN3500_c0_g1,TRINITY_DN854_c0_g1,TRINITY_DN104439_c0_g1,TRINITY_DN77037_c0_g1,TRINITY_DN69157_c0_g1,TRINITY_DN541_c0_g2,TRINITY_DN42730_c0_g1,TRINITY_DN7650_c0_g1,TRINITY_DN383_c6_g1,TRINITY_DN44565_c0_g1,TRINITY_DN3563_c0_g1,TRINITY_DN121771_c0_g1,TRINITY_DN15477_c0_g1,TRINITY_DN30179_c0_g1,TRINITY_DN48830_c0_g1,TRINITY_DN72285_c0_g1,TRINITY_DN53992_c0_g1,TRINITY_DN4276_c0_g1,TRINITY_DN56866_c1_g1,TRINITY_DN21645_c0_g1,TRINITY_DN1327_c0_g1,TRINITY_DN64085_c0_g1,TRINITY_DN121154_c0_g1,TRINITY_DN192249_c0_g1,TRINITY_DN7694_c0_g1,TRINITY_DN597_c3_g1,TRINITY_DN1136_c0_g1,TRINITY_DN53460_c0_g1,TRINITY_DN51398_c0_g1,TRINITY_DN8491_c0_g1,TRINITY_DN9009_c0_g1,TRINITY_DN51045_c0_g1,TRINITY_DN5668_c0_g1,TRINITY_DN14864_c0_g3,TRINITY_DN20325_c0_g1,TRINITY_DN4334_c0_g2,TRINITY_DN18701_c0_g1,TRINITY_DN11501_c0_g1,TRINITY_DN20383_c0_g1,TRINITY_DN123491_c0_g1,TRINITY_DN15222_c0_g1,TRINITY_DN134439_c0_g1,TRINITY_DN44107_c0_g1,TRINITY_DN76523_c1_g1,TRINITY_DN22645_c0_g1,TRINITY_DN82502_c0_g1,TRINITY_DN19525_c0_g1,TRINITY_DN48461_c0_g2,TRINITY_DN93025_c0_g1,TRINITY_DN155922_c0_g1,TRINITY_DN4179_c2_g1,TRINITY_DN14739_c0_g1,TRINITY_DN19543_c0_g1,TRINITY_DN3193_c0_g1,TRINITY_DN2199_c1_g2,TRINITY_DN6725_c0_g1,TRINITY_DN129224_c0_g1,TRINITY_DN20070_c0_g1,TRINITY_DN68485_c0_g1,TRINITY_DN6158_c0_g1,TRINITY_DN11880_c1_g1,TRINITY_DN8245_c0_g1,TRINITY_DN1737_c1_g1,TRINITY_DN15532_c0_g2,TRINITY_DN6878_c0_g1,TRINITY_DN60555_c0_g2,TRINITY_DN46258_c0_g1,TRINITY_DN20068_c0_g1,TRINITY_DN123958_c0_g1,TRINITY_DN52887_c0_g3,TRINITY_DN2305_c1_g1,TRINITY_DN71659_c0_g1,TRINITY_DN36942_c0_g1,TRINITY_DN19435_c0_g1,TRINITY_DN129_c0_g1,TRINITY_DN124926_c0_g1,TRINITY_DN58436_c0_g1,TRINITY_DN28792_c0_g1,TRINITY_DN2646_c0_g1,TRINITY_DN26561_c0_g2,TRINITY_DN6560_c0_g1,TRINITY_DN47953_c1_g1,TRINITY_DN93364_c0_g1,TRINITY_DN3532_c0_g1,TRINITY_DN32302_c0_g1,TRINITY_DN45066_c0_g1,TRINITY_DN96940_c0_g1,TRINITY_DN7192_c0_g2,TRINITY_DN14416_c0_g1,TRINITY_DN35357_c0_g1,TRINITY_DN41002_c0_g1,TRINITY_DN63841_c0_g1,TRINITY_DN152997_c0_g1,TRINITY_DN176689_c0_g1,TRINITY_DN3367_c0_g2,TRINITY_DN45169_c0_g1,TRINITY_DN58719_c0_g1,TRINITY_DN12614_c0_g1,TRINITY_DN133924_c0_g1,TRINITY_DN73502_c0_g1,TRINITY_DN77404_c0_g1,TRINITY_DN42311_c0_g1,TRINITY_DN1883_c0_g2,TRINITY_DN2217_c3_g2,TRINITY_DN75431_c0_g1,TRINITY_DN101955_c0_g1,TRINITY_DN29226_c0_g1,TRINITY_DN145804_c0_g1,TRINITY_DN19479_c0_g1,TRINITY_DN2814_c0_g1,TRINITY_DN64394_c0_g1,TRINITY_DN27378_c0_g1,TRINITY_DN6846_c0_g1,TRINITY_DN44340_c0_g1,TRINITY_DN22478_c0_g1,TRINITY_DN61_c0_g1,TRINITY_DN12293_c0_g1,TRINITY_DN133017_c0_g1,TRINITY_DN9991_c0_g1,TRINITY_DN47017_c0_g1,TRINITY_DN17243_c0_g1,TRINITY_DN172_c2_g1,TRINITY_DN118013_c0_g1,TRINITY_DN27721_c0_g1,TRINITY_DN31349_c0_g1,TRINITY_DN9475_c1_g1,TRINITY_DN383_c1_g1,TRINITY_DN9630_c0_g1,TRINITY_DN51151_c0_g1,TRINITY_DN65631_c0_g1,TRINITY_DN7849_c0_g2,TRINITY_DN19594_c0_g1,TRINITY_DN51326_c0_g2,TRINITY_DN16160_c0_g1,TRINITY_DN8948_c0_g1,TRINITY_DN54180_c0_g1,TRINITY_DN19174_c0_g2,TRINITY_DN83807_c0_g1,TRINITY_DN130999_c0_g1,TRINITY_DN193187_c0_g1,TRINITY_DN131574_c0_g1,TRINITY_DN59138_c0_g1,TRINITY_DN90816_c0_g1,TRINITY_DN151828_c0_g1,TRINITY_DN50413_c0_g1,TRINITY_DN47532_c0_g1,TRINITY_DN160_c1_g1,TRINITY_DN53459_c0_g2,TRINITY_DN34276_c1_g1,TRINITY_DN24839_c1_g1,TRINITY_DN1090_c0_g1,TRINITY_DN7911_c0_g1,TRINITY_DN7396_c0_g1,TRINITY_DN53707_c0_g1,TRINITY_DN2651_c0_g1,TRINITY_DN115746_c0_g1,TRINITY_DN17124_c0_g1,TRINITY_DN60722_c0_g1,TRINITY_DN80832_c0_g1,TRINITY_DN16589_c0_g1,TRINITY_DN2537_c0_g1,TRINITY_DN34332_c0_g2,TRINITY_DN7815_c0_g1,TRINITY_DN59830_c0_g1,TRINITY_DN8572_c0_g2,TRINITY_DN25755_c0_g1,TRINITY_DN40327_c0_g1,TRINITY_DN2868_c1_g1,TRINITY_DN93185_c0_g1,TRINITY_DN110088_c0_g1,TRINITY_DN6863_c0_g1,TRINITY_DN5956_c0_g1,TRINITY_DN78586_c1_g1,TRINITY_DN9057_c0_g1,TRINITY_DN97378_c0_g2,TRINITY_DN54172_c0_g1,TRINITY_DN44562_c0_g1,TRINITY_DN1708_c0_g1,TRINITY_DN30281_c0_g1,TRINITY_DN82663_c0_g1,TRINITY_DN27823_c0_g1,TRINITY_DN5392_c0_g1,TRINITY_DN21072_c0_g1,TRINITY_DN116333_c0_g1,TRINITY_DN3803_c0_g1,TRINITY_DN92646_c0_g1,TRINITY_DN14253_c0_g2,TRINITY_DN180_c0_g1,TRINITY_DN248_c1_g4,TRINITY_DN2068_c4_g1,TRINITY_DN92776_c0_g1,TRINITY_DN2556_c0_g1,TRINITY_DN61007_c0_g2,TRINITY_DN117344_c0_g1,TRINITY_DN94635_c0_g1,TRINITY_DN80621_c0_g1,TRINITY_DN24952_c0_g2,TRINITY_DN18671_c0_g1,TRINITY_DN64801_c0_g2,TRINITY_DN733_c0_g1,TRINITY_DN45028_c0_g1,TRINITY_DN4937_c0_g1,TRINITY_DN98211_c0_g1,TRINITY_DN9419_c0_g1,TRINITY_DN56774_c0_g1,TRINITY_DN23037_c0_g1,TRINITY_DN15638_c0_g1,TRINITY_DN560_c0_g1,TRINITY_DN13281_c0_g1,TRINITY_DN64383_c0_g1,TRINITY_DN1633_c0_g1,TRINITY_DN14787_c0_g1,TRINITY_DN14938_c3_g1,TRINITY_DN143215_c0_g2,TRINITY_DN360_c1_g1,TRINITY_DN62685_c0_g2,TRINITY_DN79733_c0_g2,TRINITY_DN87625_c0_g2,TRINITY_DN55193_c0_g1,TRINITY_DN43817_c0_g1,TRINITY_DN109334_c0_g1,TRINITY_DN61187_c0_g1,TRINITY_DN14047_c0_g1,TRINITY_DN6387_c0_g1,TRINITY_DN609_c0_g1,TRINITY_DN37514_c0_g1,TRINITY_DN31111_c0_g2,TRINITY_DN65038_c0_g1,TRINITY_DN1585_c0_g1,TRINITY_DN64705_c0_g1,TRINITY_DN16458_c0_g1,TRINITY_DN91234_c0_g1,TRINITY_DN8373_c1_g1,TRINITY_DN34080_c0_g1,TRINITY_DN3090_c0_g1,TRINITY_DN50528_c0_g1,TRINITY_DN64429_c0_g3,TRINITY_DN153297_c0_g1,TRINITY_DN132_c0_g1,TRINITY_DN5503_c1_g1,TRINITY_DN173732_c0_g1,TRINITY_DN5878_c1_g1,TRINITY_DN2849_c0_g1,TRINITY_DN29494_c0_g1,TRINITY_DN1431_c0_g1,TRINITY_DN4625_c0_g1,TRINITY_DN48759_c0_g1,TRINITY_DN22894_c1_g1,TRINITY_DN5219_c0_g1,TRINITY_DN6194_c0_g1,TRINITY_DN3228_c0_g1,TRINITY_DN2830_c0_g1,TRINITY_DN4989_c2_g1,TRINITY_DN29406_c0_g1,TRINITY_DN1458_c2_g1,TRINITY_DN66954_c0_g2,TRINITY_DN3084_c0_g1,TRINITY_DN38060_c0_g1,TRINITY_DN6845_c1_g1,TRINITY_DN292_c4_g1,TRINITY_DN148191_c0_g1,TRINITY_DN109357_c0_g1,TRINITY_DN67793_c0_g1,TRINITY_DN62199_c0_g3,TRINITY_DN23582_c0_g3,TRINITY_DN94087_c0_g1,TRINITY_DN89602_c0_g1,TRINITY_DN2030_c0_g2,TRINITY_DN14485_c1_g1,TRINITY_DN44457_c0_g1,TRINITY_DN16384_c0_g1,TRINITY_DN59935_c0_g1,TRINITY_DN8706_c0_g1,TRINITY_DN13471_c0_g2,TRINITY_DN31548_c0_g1,TRINITY_DN41080_c0_g1,TRINITY_DN109208_c0_g1,TRINITY_DN8853_c0_g3,TRINITY_DN32233_c1_g2,TRINITY_DN44725_c0_g1,TRINITY_DN4380_c1_g1,TRINITY_DN36872_c0_g1,TRINITY_DN108590_c0_g1,TRINITY_DN123726_c0_g1,TRINITY_DN26778_c0_g1,TRINITY_DN37622_c1_g2,TRINITY_DN20824_c0_g1,TRINITY_DN32797_c1_g1,TRINITY_DN157386_c0_g1,TRINITY_DN39615_c0_g2,TRINITY_DN1484_c1_g1,TRINITY_DN48750_c0_g1,TRINITY_DN2055_c2_g2,TRINITY_DN131823_c0_g1,TRINITY_DN23114_c0_g1,TRINITY_DN13620_c0_g1,TRINITY_DN3298_c0_g1,TRINITY_DN110172_c0_g1,TRINITY_DN2665_c0_g2,TRINITY_DN11584_c0_g1,TRINITY_DN189085_c0_g1,TRINITY_DN69157_c0_g4,TRINITY_DN8337_c0_g1,TRINITY_DN28356_c0_g1,TRINITY_DN13003_c0_g1,TRINITY_DN66473_c0_g1,TRINITY_DN18294_c0_g1,TRINITY_DN159088_c0_g1,TRINITY_DN23075_c0_g1,TRINITY_DN36579_c0_g1,TRINITY_DN81939_c0_g1,TRINITY_DN10244_c0_g1,TRINITY_DN3148_c1_g1,TRINITY_DN136720_c0_g1,TRINITY_DN1904_c0_g1,TRINITY_DN181912_c0_g1,TRINITY_DN108603_c0_g1,TRINITY_DN64718_c0_g2,TRINITY_DN52603_c0_g2,TRINITY_DN104176_c0_g1,TRINITY_DN5517_c0_g1,TRINITY_DN10094_c0_g1,TRINITY_DN4080_c1_g1,TRINITY_DN135533_c0_g1,TRINITY_DN16230_c0_g1,TRINITY_DN18953_c0_g3,TRINITY_DN14224_c0_g1,TRINITY_DN75566_c0_g1,TRINITY_DN24571_c0_g1,TRINITY_DN68760_c0_g1,TRINITY_DN30974_c0_g1,TRINITY_DN68648_c0_g1,TRINITY_DN4252_c0_g1,TRINITY_DN5911_c0_g2,TRINITY_DN3521_c0_g1,TRINITY_DN2833_c0_g1,TRINITY_DN30691_c0_g1,TRINITY_DN122029_c0_g1,TRINITY_DN25832_c0_g1,TRINITY_DN16766_c0_g1,TRINITY_DN15153_c0_g2,TRINITY_DN4632_c0_g1,TRINITY_DN11646_c0_g1,TRINITY_DN339_c0_g1,TRINITY_DN41905_c0_g3,TRINITY_DN13722_c0_g1,TRINITY_DN13143_c0_g2,TRINITY_DN161545_c0_g1,TRINITY_DN9253_c0_g1,TRINITY_DN44025_c0_g1,TRINITY_DN24179_c0_g1,TRINITY_DN142209_c0_g1,TRINITY_DN5076_c0_g1,TRINITY_DN20416_c0_g1,TRINITY_DN23413_c0_g1,TRINITY_DN66882_c0_g1,TRINITY_DN9124_c0_g1,TRINITY_DN7485_c0_g1,TRINITY_DN7145_c0_g1,TRINITY_DN32562_c0_g1,TRINITY_DN60091_c0_g1,TRINITY_DN21764_c0_g1,TRINITY_DN87408_c0_g1,TRINITY_DN107152_c0_g1,TRINITY_DN21997_c0_g1,TRINITY_DN11415_c0_g1,TRINITY_DN115494_c0_g2,TRINITY_DN897_c0_g2,TRINITY_DN53915_c0_g1,TRINITY_DN101911_c0_g2,TRINITY_DN3507_c0_g1,TRINITY_DN50726_c0_g1,TRINITY_DN10326_c0_g1,TRINITY_DN29097_c0_g1,TRINITY_DN25205_c0_g1,TRINITY_DN10978_c0_g1,TRINITY_DN154256_c0_g2,TRINITY_DN83669_c0_g2,TRINITY_DN52354_c0_g1,TRINITY_DN10262_c0_g1,TRINITY_DN16887_c0_g1,TRINITY_DN3191_c0_g2,TRINITY_DN138561_c0_g1,TRINITY_DN1974_c0_g1,TRINITY_DN134690_c0_g1,TRINITY_DN131891_c0_g1,TRINITY_DN23327_c0_g1,TRINITY_DN19065_c0_g1,TRINITY_DN1336_c0_g1,TRINITY_DN61_c2_g1,TRINITY_DN77896_c0_g2,TRINITY_DN69155_c0_g1,TRINITY_DN21770_c0_g1,TRINITY_DN29949_c0_g1,TRINITY_DN17566_c1_g1,TRINITY_DN26688_c0_g1,TRINITY_DN68886_c0_g1,TRINITY_DN112563_c0_g1,TRINITY_DN1881_c0_g1,TRINITY_DN27800_c0_g1,TRINITY_DN158979_c0_g1,TRINITY_DN49875_c0_g1,TRINITY_DN33070_c0_g2,TRINITY_DN10428_c0_g1,TRINITY_DN150007_c0_g1,TRINITY_DN52453_c0_g1,TRINITY_DN46590_c1_g1,TRINITY_DN201_c1_g2,TRINITY_DN1222_c1_g1,TRINITY_DN65317_c0_g1,TRINITY_DN48169_c0_g1,TRINITY_DN34990_c0_g1,TRINITY_DN106761_c0_g1,TRINITY_DN143932_c0_g1,TRINITY_DN116068_c0_g3,TRINITY_DN4261_c0_g1,TRINITY_DN51676_c0_g1,TRINITY_DN112987_c0_g1,TRINITY_DN78274_c0_g1,TRINITY_DN42676_c0_g1,TRINITY_DN61072_c0_g1,TRINITY_DN10000_c0_g1,TRINITY_DN53508_c0_g1,TRINITY_DN19418_c0_g1,TRINITY_DN15099_c0_g1,TRINITY_DN21261_c1_g1,TRINITY_DN68861_c0_g1,TRINITY_DN50027_c0_g1,TRINITY_DN65041_c0_g2,TRINITY_DN13810_c0_g1,TRINITY_DN33318_c0_g1,TRINITY_DN60874_c0_g2,TRINITY_DN87014_c0_g1,TRINITY_DN85531_c0_g1,TRINITY_DN26561_c0_g1,TRINITY_DN3435_c2_g1,TRINITY_DN65261_c0_g1,TRINITY_DN13391_c0_g1,TRINITY_DN41654_c0_g1,TRINITY_DN13007_c0_g1,TRINITY_DN43565_c0_g1,TRINITY_DN82998_c0_g1,TRINITY_DN79379_c0_g1,TRINITY_DN110290_c0_g1,TRINITY_DN18752_c0_g1,TRINITY_DN30679_c0_g4,TRINITY_DN8861_c0_g1,TRINITY_DN21201_c0_g1,TRINITY_DN35268_c0_g1,TRINITY_DN12444_c0_g1,TRINITY_DN45110_c0_g1,TRINITY_DN1105_c1_g1,TRINITY_DN65154_c0_g3,TRINITY_DN58359_c0_g1,TRINITY_DN97942_c0_g1,TRINITY_DN125340_c0_g1,TRINITY_DN19712_c0_g1,TRINITY_DN19797_c0_g1,TRINITY_DN37024_c0_g1,TRINITY_DN5964_c0_g1,TRINITY_DN3963_c1_g1,TRINITY_DN26757_c0_g1,TRINITY_DN5794_c0_g2,TRINITY_DN58756_c0_g1,TRINITY_DN139257_c0_g1,TRINITY_DN702_c1_g2,TRINITY_DN1485_c0_g2,TRINITY_DN248_c3_g1,TRINITY_DN26148_c0_g1,TRINITY_DN66470_c0_g1,TRINITY_DN783_c0_g2,TRINITY_DN8853_c0_g1,TRINITY_DN66681_c0_g1,TRINITY_DN21058_c0_g1,TRINITY_DN17495_c1_g1,TRINITY_DN10810_c0_g1,TRINITY_DN153399_c0_g1,TRINITY_DN180737_c0_g1,TRINITY_DN168866_c0_g1,TRINITY_DN112316_c1_g2,TRINITY_DN172447_c0_g1,TRINITY_DN3659_c0_g1,TRINITY_DN1321_c1_g2,TRINITY_DN91212_c0_g1,TRINITY_DN8809_c0_g1,TRINITY_DN157037_c0_g1,TRINITY_DN2016_c0_g1,TRINITY_DN64142_c0_g1,TRINITY_DN383_c0_g1,TRINITY_DN52860_c0_g1,TRINITY_DN33434_c0_g1,TRINITY_DN47_c0_g3,TRINITY_DN87944_c0_g1,TRINITY_DN118587_c0_g1,TRINITY_DN4487_c1_g1,TRINITY_DN294_c5_g1,TRINITY_DN23350_c0_g3,TRINITY_DN85018_c0_g1,TRINITY_DN17108_c0_g1,TRINITY_DN4613_c0_g1,TRINITY_DN31815_c0_g1,TRINITY_DN69157_c0_g2,TRINITY_DN81684_c0_g1,TRINITY_DN12777_c0_g1,TRINITY_DN77539_c1_g1,TRINITY_DN121529_c0_g1,TRINITY_DN12228_c0_g1,TRINITY_DN43419_c0_g1,TRINITY_DN13215_c0_g1,TRINITY_DN164128_c0_g1,TRINITY_DN32559_c0_g1,TRINITY_DN37728_c0_g1,TRINITY_DN73274_c0_g3,TRINITY_DN5084_c0_g1,TRINITY_DN93177_c0_g2,TRINITY_DN37406_c0_g1,TRINITY_DN64574_c0_g1,TRINITY_DN11647_c0_g1,TRINITY_DN26095_c0_g1,TRINITY_DN86777_c0_g1,TRINITY_DN4158_c3_g1,TRINITY_DN78791_c0_g1,TRINITY_DN168260_c0_g1,TRINITY_DN12225_c1_g1,TRINITY_DN248_c1_g1,TRINITY_DN428_c0_g1,TRINITY_DN21335_c0_g1,TRINITY_DN18685_c0_g3,TRINITY_DN4228_c0_g1,TRINITY_DN31351_c0_g1,TRINITY_DN22646_c0_g1,TRINITY_DN8897_c0_g1,TRINITY_DN2320_c0_g1,TRINITY_DN160262_c0_g1,TRINITY_DN12217_c0_g1,TRINITY_DN6600_c0_g1,TRINITY_DN6483_c0_g1,TRINITY_DN7819_c1_g1,TRINITY_DN93590_c0_g1,TRINITY_DN103444_c0_g1,TRINITY_DN5054_c0_g1,TRINITY_DN123605_c0_g1,TRINITY_DN153438_c0_g1,TRINITY_DN128328_c0_g1,TRINITY_DN1239_c0_g1,TRINITY_DN90129_c0_g1,TRINITY_DN12399_c1_g1,TRINITY_DN9187_c1_g1,TRINITY_DN100574_c0_g1,TRINITY_DN122617_c0_g4,TRINITY_DN13995_c0_g1,TRINITY_DN14688_c2_g2,TRINITY_DN124240_c0_g1,TRINITY_DN177067_c0_g1,TRINITY_DN1703_c1_g1,TRINITY_DN4179_c0_g1,TRINITY_DN88450_c0_g1,TRINITY_DN545_c1_g1,TRINITY_DN2772_c2_g1,TRINITY_DN9625_c0_g1,TRINITY_DN52161_c0_g1,TRINITY_DN2785_c0_g1,TRINITY_DN31079_c0_g1,TRINITY_DN89256_c0_g1,TRINITY_DN1453_c0_g1,TRINITY_DN44025_c1_g3,TRINITY_DN10366_c1_g1,TRINITY_DN52848_c0_g1,TRINITY_DN60374_c0_g3,TRINITY_DN142838_c0_g1,TRINITY_DN97494_c0_g1,TRINITY_DN36464_c0_g1,TRINITY_DN19748_c0_g2,TRINITY_DN3396_c0_g2,TRINITY_DN10915_c0_g1,TRINITY_DN11642_c0_g1,TRINITY_DN4985_c0_g1,TRINITY_DN28447_c0_g1,TRINITY_DN7388_c0_g2,TRINITY_DN14831_c0_g4,TRINITY_DN21208_c0_g1,TRINITY_DN47803_c0_g1,TRINITY_DN88379_c0_g1,TRINITY_DN3148_c3_g1,TRINITY_DN18587_c0_g1,TRINITY_DN24670_c0_g1,TRINITY_DN42643_c0_g1,TRINITY_DN32072_c0_g1,TRINITY_DN3962_c3_g1,TRINITY_DN54515_c0_g1,TRINITY_DN65621_c0_g1,TRINITY_DN34934_c0_g1,TRINITY_DN105684_c0_g1,TRINITY_DN13045_c0_g1,TRINITY_DN149136_c0_g1,TRINITY_DN14556_c0_g1,TRINITY_DN23253_c0_g1,TRINITY_DN18446_c0_g1,TRINITY_DN149601_c0_g1,TRINITY_DN11373_c0_g1,TRINITY_DN109469_c0_g1,TRINITY_DN3306_c0_g1,TRINITY_DN78137_c0_g1,TRINITY_DN25793_c0_g1,TRINITY_DN2968_c0_g1,TRINITY_DN30512_c0_g1,TRINITY_DN1785_c0_g3,TRINITY_DN5668_c1_g1,TRINITY_DN61770_c0_g1,TRINITY_DN38975_c0_g1,TRINITY_DN109454_c0_g1,TRINITY_DN129614_c0_g1,TRINITY_DN34725_c0_g1,TRINITY_DN21377_c0_g1,TRINITY_DN51140_c0_g1,TRINITY_DN10366_c2_g1,TRINITY_DN18872_c0_g1,TRINITY_DN20787_c0_g2,TRINITY_DN6659_c0_g1,TRINITY_DN36403_c0_g2,TRINITY_DN6718_c0_g1,TRINITY_DN22377_c0_g1,TRINITY_DN13111_c0_g1,TRINITY_DN11928_c0_g1,TRINITY_DN17301_c0_g1,TRINITY_DN59199_c0_g1,TRINITY_DN64862_c0_g1,TRINITY_DN167834_c1_g1,TRINITY_DN2668_c5_g1,TRINITY_DN92679_c0_g1,TRINITY_DN281_c1_g1,TRINITY_DN63950_c0_g1,TRINITY_DN70222_c0_g1,TRINITY_DN59192_c0_g1,TRINITY_DN10959_c0_g1,TRINITY_DN77_c0_g1,TRINITY_DN21539_c1_g1,TRINITY_DN19717_c0_g1,TRINITY_DN25246_c0_g1,TRINITY_DN682_c0_g2,TRINITY_DN8077_c0_g1,TRINITY_DN48229_c0_g1,TRINITY_DN123084_c0_g1,TRINITY_DN6158_c1_g1,TRINITY_DN2224_c0_g1,TRINITY_DN5194_c0_g1,TRINITY_DN68353_c0_g1,TRINITY_DN193365_c0_g1,TRINITY_DN18223_c0_g1,TRINITY_DN43248_c0_g1,TRINITY_DN10854_c1_g1,TRINITY_DN171741_c0_g1,TRINITY_DN66472_c0_g1,TRINITY_DN74229_c0_g2,TRINITY_DN62559_c0_g1,TRINITY_DN1222_c3_g1,TRINITY_DN95987_c0_g1,TRINITY_DN167486_c0_g1,TRINITY_DN108184_c0_g2,TRINITY_DN24787_c0_g1,TRINITY_DN7017_c1_g1,TRINITY_DN33821_c0_g1,TRINITY_DN22164_c0_g1,TRINITY_DN5799_c0_g1,TRINITY_DN6534_c0_g1,TRINITY_DN8364_c0_g1,TRINITY_DN148786_c0_g1,TRINITY_DN24047_c0_g1,TRINITY_DN31297_c0_g1,TRINITY_DN2183_c0_g1,TRINITY_DN28479_c0_g1,TRINITY_DN108252_c0_g1,TRINITY_DN34751_c0_g1,TRINITY_DN2420_c1_g1,TRINITY_DN64643_c0_g1,TRINITY_DN173052_c0_g1,TRINITY_DN10873_c1_g1,TRINITY_DN983_c0_g1,TRINITY_DN116220_c0_g1,TRINITY_DN4649_c0_g1,TRINITY_DN30959_c0_g1,TRINITY_DN99055_c0_g1,TRINITY_DN17797_c0_g1,TRINITY_DN19282_c0_g1,TRINITY_DN20698_c0_g1,TRINITY_DN111750_c0_g1,TRINITY_DN4484_c1_g1,TRINITY_DN110129_c0_g2,TRINITY_DN967_c0_g1,TRINITY_DN20107_c0_g1,TRINITY_DN74621_c0_g1,TRINITY_DN150094_c0_g1,TRINITY_DN4618_c0_g1,TRINITY_DN37542_c0_g1,TRINITY_DN12333_c0_g1,TRINITY_DN44607_c0_g1,TRINITY_DN17_c1_g2,TRINITY_DN45214_c0_g1,TRINITY_DN2027_c0_g1,TRINITY_DN2833_c2_g1,TRINITY_DN25205_c0_g2,TRINITY_DN83286_c0_g4,TRINITY_DN89551_c1_g2,TRINITY_DN83669_c0_g1,TRINITY_DN97369_c0_g1,TRINITY_DN13143_c0_g1,TRINITY_DN44083_c0_g2,TRINITY_DN21801_c0_g1,TRINITY_DN167691_c0_g1,TRINITY_DN130706_c0_g1,TRINITY_DN32041_c1_g1,TRINITY_DN25405_c0_g1,TRINITY_DN35589_c0_g1,TRINITY_DN1910_c0_g1,TRINITY_DN106994_c0_g1,TRINITY_DN23871_c0_g1,TRINITY_DN3741_c0_g1,TRINITY_DN30679_c0_g1,TRINITY_DN64893_c0_g1,TRINITY_DN50364_c0_g1,TRINITY_DN2588_c0_g2,TRINITY_DN33070_c0_g1,TRINITY_DN36485_c0_g1,TRINITY_DN629_c1_g1,TRINITY_DN51969_c0_g1,TRINITY_DN22492_c0_g1,TRINITY_DN47809_c0_g2,TRINITY_DN3185_c4_g1,TRINITY_DN4190_c0_g1,TRINITY_DN31510_c0_g1,TRINITY_DN23773_c0_g1,TRINITY_DN37849_c0_g1,TRINITY_DN22302_c0_g1,TRINITY_DN115688_c0_g1,TRINITY_DN17_c1_g1,TRINITY_DN26134_c0_g1,TRINITY_DN4444_c0_g1,TRINITY_DN12903_c1_g1,TRINITY_DN79633_c0_g1,TRINITY_DN50783_c0_g1,TRINITY_DN6248_c0_g1,TRINITY_DN41969_c0_g1,TRINITY_DN16635_c1_g1,TRINITY_DN52278_c0_g1,TRINITY_DN5275_c0_g1,TRINITY_DN73423_c0_g1,TRINITY_DN24817_c0_g1,TRINITY_DN2868_c0_g1,TRINITY_DN14636_c0_g1,TRINITY_DN102297_c0_g1,TRINITY_DN25442_c0_g1,TRINITY_DN121935_c0_g1,TRINITY_DN1704_c1_g1,TRINITY_DN11461_c1_g1,TRINITY_DN110611_c0_g1,TRINITY_DN70818_c0_g1,TRINITY_DN6730_c0_g1,TRINITY_DN3818_c0_g1,TRINITY_DN2301_c0_g1,TRINITY_DN83903_c0_g1,TRINITY_DN30151_c0_g1,TRINITY_DN41804_c0_g1,TRINITY_DN129268_c0_g1,TRINITY_DN90219_c0_g1,TRINITY_DN59521_c1_g1,TRINITY_DN5330_c1_g2,TRINITY_DN137928_c0_g1,TRINITY_DN58286_c0_g1,TRINITY_DN37505_c0_g1,TRINITY_DN20686_c0_g1,TRINITY_DN5422_c0_g1,TRINITY_DN10742_c0_g1,TRINITY_DN2479_c1_g1,TRINITY_DN17356_c0_g1,TRINITY_DN30146_c0_g1,TRINITY_DN4009_c0_g1,TRINITY_DN20869_c0_g1,TRINITY_DN44725_c0_g2,TRINITY_DN2094_c0_g1,TRINITY_DN3416_c0_g1,TRINITY_DN18429_c0_g1,TRINITY_DN5503_c0_g1,TRINITY_DN171294_c0_g1,TRINITY_DN75566_c0_g2,TRINITY_DN5061_c0_g1,TRINITY_DN11000_c0_g1,TRINITY_DN17988_c2_g1,TRINITY_DN8373_c0_g1,TRINITY_DN4559_c0_g1,TRINITY_DN11686_c0_g2,TRINITY_DN5476_c0_g1,TRINITY_DN10082_c0_g1,TRINITY_DN30782_c0_g1,TRINITY_DN919_c1_g1,TRINITY_DN95384_c0_</t>
  </si>
  <si>
    <t>GO:0140691</t>
  </si>
  <si>
    <t>RNA folding chaperone</t>
  </si>
  <si>
    <t>Control</t>
  </si>
  <si>
    <t>Treat</t>
  </si>
  <si>
    <t>Up Number</t>
  </si>
  <si>
    <t>Down Number</t>
  </si>
  <si>
    <t>DEG Number</t>
  </si>
  <si>
    <t>DS</t>
  </si>
  <si>
    <t>GS</t>
  </si>
  <si>
    <t>RS</t>
  </si>
  <si>
    <t>PathwayID</t>
  </si>
  <si>
    <t>Pathway</t>
  </si>
  <si>
    <t>Level1</t>
  </si>
  <si>
    <t>Level2</t>
  </si>
  <si>
    <t>Up_number</t>
  </si>
  <si>
    <t>Down_number</t>
  </si>
  <si>
    <t>DEG_number</t>
  </si>
  <si>
    <t>total_number</t>
  </si>
  <si>
    <t>Pvalue</t>
  </si>
  <si>
    <t>FDR</t>
  </si>
  <si>
    <t>Up_list</t>
  </si>
  <si>
    <t>Down_list</t>
  </si>
  <si>
    <t>URL</t>
  </si>
  <si>
    <t>ko01040</t>
  </si>
  <si>
    <t>Biosynthesis of unsaturated fatty acids</t>
  </si>
  <si>
    <t>Metabolism</t>
  </si>
  <si>
    <t>Lipid metabolism</t>
  </si>
  <si>
    <t>TRINITY_DN157914_c0_g1,TRINITY_DN2104_c0_g1,TRINITY_DN27286_c0_g1,TRINITY_DN1537_c0_g1,TRINITY_DN3323_c0_g1,TRINITY_DN23724_c0_g1,TRINITY_DN5456_c0_g1,TRINITY_DN1036_c10_g1,TRINITY_DN26249_c0_g1,TRINITY_DN112149_c0_g1,TRINITY_DN12258_c0_g1,TRINITY_DN41857_c0_g1,TRINITY_DN6950_c0_g1,TRINITY_DN37683_c0_g1,TRINITY_DN9448_c0_g1,TRINITY_DN6783_c0_g1,TRINITY_DN1005_c2_g1,TRINITY_DN1896_c0_g1,TRINITY_DN64808_c0_g1,TRINITY_DN41295_c0_g1</t>
  </si>
  <si>
    <t>TRINITY_DN22172_c1_g1,TRINITY_DN3146_c1_g1,TRINITY_DN3146_c0_g2,TRINITY_DN4284_c2_g1,TRINITY_DN3959_c0_g1,TRINITY_DN17666_c0_g1,TRINITY_DN3146_c1_g2,TRINITY_DN4731_c1_g2,TRINITY_DN6833_c0_g1,TRINITY_DN3092_c0_g2,TRINITY_DN35371_c0_g1,TRINITY_DN3951_c0_g1,TRINITY_DN79969_c0_g1,TRINITY_DN1036_c1_g1,TRINITY_DN6097_c0_g1,TRINITY_DN11360_c0_g1,TRINITY_DN5354_c0_g2,TRINITY_DN16896_c0_g1,TRINITY_DN3092_c0_g1,TRINITY_DN22172_c0_g1,TRINITY_DN3092_c0_g3,TRINITY_DN1036_c0_g1,TRINITY_DN3951_c0_g2,TRINITY_DN4736_c0_g1,TRINITY_DN4284_c0_g1,TRINITY_DN15067_c0_g2,TRINITY_DN117404_c0_g1,TRINITY_DN3146_c2_g1,TRINITY_DN4736_c0_g2,TRINITY_DN4736_c1_g1,TRINITY_DN12713_c0_g1,TRINITY_DN25947_c0_g1,TRINITY_DN26847_c0_g1,TRINITY_DN1821_c1_g1,TRINITY_DN17666_c0_g2,TRINITY_DN55453_c0_g1,TRINITY_DN10250_c0_g1,TRINITY_DN22172_c1_g2,TRINITY_DN136028_c0_g2,TRINITY_DN18115_c1_g1,TRINITY_DN128965_c0_g1,TRINITY_DN28244_c0_g1</t>
  </si>
  <si>
    <t>http://www.kegg.jp/kegg-bin/show_pathway?map01040/K10703%09%23FFFFFF,red/K10251%09%23FFFFFF,red/K10258%09%23FFFFFF,red/K01068%09%23FFFFFF,red/K03921%09%23FFFFFF,purple/K00507%09%23FFFFFF,red/K10256%09%23FFFFFF,purple/K10246%09%23FFFFFF,red/K00232%09%23FFFFFF,purple/K07513%09%23FFFFFF,purple/</t>
  </si>
  <si>
    <t>ko00760</t>
  </si>
  <si>
    <t>Nicotinate and nicotinamide metabolism</t>
  </si>
  <si>
    <t>Metabolism of cofactors and vitamins</t>
  </si>
  <si>
    <t>TRINITY_DN35013_c0_g1,TRINITY_DN35580_c0_g1,TRINITY_DN31544_c0_g1,TRINITY_DN26243_c0_g1,TRINITY_DN37548_c0_g2,TRINITY_DN52931_c0_g3,TRINITY_DN120739_c0_g2,TRINITY_DN34013_c0_g1,TRINITY_DN47807_c0_g1,TRINITY_DN5207_c0_g1,TRINITY_DN52589_c0_g1,TRINITY_DN120552_c0_g1,TRINITY_DN94967_c0_g1,TRINITY_DN37548_c0_g1,TRINITY_DN13847_c0_g1,TRINITY_DN3870_c0_g2,TRINITY_DN40375_c0_g1,TRINITY_DN27315_c0_g1,TRINITY_DN24342_c0_g1</t>
  </si>
  <si>
    <t>TRINITY_DN6735_c0_g1,TRINITY_DN51693_c0_g1,TRINITY_DN11993_c0_g1,TRINITY_DN45832_c0_g1,TRINITY_DN18627_c0_g1,TRINITY_DN10646_c0_g1,TRINITY_DN1491_c0_g1</t>
  </si>
  <si>
    <t>http://www.kegg.jp/kegg-bin/show_pathway?map00760/K03787%09%23FFFFFF,red/K18551%09%23FFFFFF,green/K06210%09%23FFFFFF,red/K11416%09%23FFFFFF,red/K03426%09%23FFFFFF,green/K00858%09%23FFFFFF,purple/K00278%09%23FFFFFF,green/K00323%09%23FFFFFF,red/K01950%09%23FFFFFF,red/K01081%09%23FFFFFF,red/K11414%09%23FFFFFF,red/K03517%09%23FFFFFF,green/K11121%09%23FFFFFF,red/K01513%09%23FFFFFF,red/K01240%09%23FFFFFF,green/</t>
  </si>
  <si>
    <t>ko00100</t>
  </si>
  <si>
    <t>Steroid biosynthesis</t>
  </si>
  <si>
    <t>TRINITY_DN444_c0_g1,TRINITY_DN8780_c0_g1,TRINITY_DN52635_c0_g2,TRINITY_DN58499_c0_g2,TRINITY_DN32711_c1_g1,TRINITY_DN13511_c0_g1,TRINITY_DN26925_c0_g1,TRINITY_DN404_c0_g1,TRINITY_DN115364_c0_g1,TRINITY_DN1505_c0_g1,TRINITY_DN23533_c0_g1,TRINITY_DN32711_c0_g1,TRINITY_DN23489_c0_g1,TRINITY_DN23545_c0_g1,TRINITY_DN15653_c0_g1,TRINITY_DN30540_c0_g1,TRINITY_DN10254_c0_g3,TRINITY_DN6583_c0_g1,TRINITY_DN12468_c1_g1,TRINITY_DN39949_c0_g1,TRINITY_DN115691_c0_g1,TRINITY_DN14159_c0_g1,TRINITY_DN13730_c0_g2,TRINITY_DN13929_c0_g1,TRINITY_DN32654_c0_g1,TRINITY_DN46702_c0_g1,TRINITY_DN74675_c0_g1,TRINITY_DN30796_c0_g1,TRINITY_DN27014_c0_g1,TRINITY_DN2560_c0_g1,TRINITY_DN10970_c0_g1,TRINITY_DN16342_c0_g1,TRINITY_DN1625_c0_g1,TRINITY_DN45727_c0_g1,TRINITY_DN47964_c0_g1,TRINITY_DN1373_c1_g1</t>
  </si>
  <si>
    <t>TRINITY_DN23611_c0_g1,TRINITY_DN68360_c0_g1,TRINITY_DN5822_c0_g1,TRINITY_DN3743_c0_g1</t>
  </si>
  <si>
    <t>http://www.kegg.jp/kegg-bin/show_pathway?map00100/K00511%09%23FFFFFF,red/K01052%09%23FFFFFF,red/K00559%09%23FFFFFF,purple/K14674%09%23FFFFFF,purple/K07748%09%23FFFFFF,red/K00222%09%23FFFFFF,red/K05917%09%23FFFFFF,red/K00801%09%23FFFFFF,red/K09832%09%23FFFFFF,red/K00637%09%23FFFFFF,red/K08246%09%23FFFFFF,red/K01853%09%23FFFFFF,purple/K14424%09%23FFFFFF,red/K00227%09%23FFFFFF,red/K09829%09%23FFFFFF,red/K09828%09%23FFFFFF,red/</t>
  </si>
  <si>
    <t>ko00650</t>
  </si>
  <si>
    <t>Butanoate metabolism</t>
  </si>
  <si>
    <t>Carbohydrate metabolism</t>
  </si>
  <si>
    <t>TRINITY_DN140017_c0_g1,TRINITY_DN72876_c0_g1,TRINITY_DN76419_c0_g1,TRINITY_DN165479_c0_g1,TRINITY_DN43968_c0_g2,TRINITY_DN4791_c1_g2,TRINITY_DN4791_c1_g4,TRINITY_DN61303_c0_g1,TRINITY_DN4281_c0_g1,TRINITY_DN33618_c0_g1,TRINITY_DN43940_c0_g2,TRINITY_DN37652_c0_g1,TRINITY_DN2343_c0_g1,TRINITY_DN47805_c0_g1,TRINITY_DN38256_c0_g1,TRINITY_DN3274_c0_g1,TRINITY_DN42249_c0_g2,TRINITY_DN43940_c0_g1,TRINITY_DN41200_c0_g1,TRINITY_DN6376_c0_g1,TRINITY_DN28958_c0_g1,TRINITY_DN79920_c0_g1,TRINITY_DN23493_c0_g1,TRINITY_DN25209_c0_g1,TRINITY_DN22941_c0_g1</t>
  </si>
  <si>
    <t>TRINITY_DN29453_c0_g1,TRINITY_DN12366_c0_g1,TRINITY_DN4281_c0_g2</t>
  </si>
  <si>
    <t>http://www.kegg.jp/kegg-bin/show_pathway?map00650/K07511%09%23FFFFFF,red/K01653%09%23FFFFFF,red/K01641%09%23FFFFFF,red/K01640%09%23FFFFFF,red/K00626%09%23FFFFFF,red/K18121%09%23FFFFFF,red/K13524%09%23FFFFFF,red/K01652%09%23FFFFFF,red/K01580%09%23FFFFFF,purple/K00074%09%23FFFFFF,red/K17761%09%23FFFFFF,red/</t>
  </si>
  <si>
    <t>ko00563</t>
  </si>
  <si>
    <t>Glycosylphosphatidylinositol (GPI)-anchor biosynthesis</t>
  </si>
  <si>
    <t>Glycan biosynthesis and metabolism</t>
  </si>
  <si>
    <t>TRINITY_DN59163_c0_g1,TRINITY_DN43453_c0_g1,TRINITY_DN64408_c0_g1,TRINITY_DN27105_c0_g1,TRINITY_DN61705_c0_g1,TRINITY_DN38959_c0_g1,TRINITY_DN86683_c0_g1,TRINITY_DN65805_c0_g1,TRINITY_DN23491_c0_g1,TRINITY_DN29748_c0_g1,TRINITY_DN18621_c0_g1,TRINITY_DN5789_c1_g1,TRINITY_DN29748_c1_g1,TRINITY_DN11852_c0_g1,TRINITY_DN33921_c0_g1,TRINITY_DN43859_c0_g1,TRINITY_DN25366_c0_g1,TRINITY_DN29748_c0_g2,TRINITY_DN7072_c1_g1,TRINITY_DN32659_c0_g1,TRINITY_DN54756_c0_g1,TRINITY_DN16737_c0_g1,TRINITY_DN14821_c0_g1</t>
  </si>
  <si>
    <t>http://www.kegg.jp/kegg-bin/show_pathway?map00563/K05292%09%23FFFFFF,red/K05310%09%23FFFFFF,red/K03860%09%23FFFFFF,red/K03859%09%23FFFFFF,red/K08098%09%23FFFFFF,red/K03858%09%23FFFFFF,red/K05293%09%23FFFFFF,red/K05291%09%23FFFFFF,red/K05286%09%23FFFFFF,red/K05287%09%23FFFFFF,red/K03861%09%23FFFFFF,red/K09658%09%23FFFFFF,red/K05290%09%23FFFFFF,red/K05283%09%23FFFFFF,red/K05289%09%23FFFFFF,red/K05288%09%23FFFFFF,red/K05285%09%23FFFFFF,red/</t>
  </si>
  <si>
    <t>ko04145</t>
  </si>
  <si>
    <t>Phagosome</t>
  </si>
  <si>
    <t>Cellular Processes</t>
  </si>
  <si>
    <t>Transport and catabolism</t>
  </si>
  <si>
    <t>TRINITY_DN14710_c0_g1,TRINITY_DN11294_c0_g1,TRINITY_DN11024_c0_g1,TRINITY_DN41_c0_g1,TRINITY_DN13031_c0_g1,TRINITY_DN16834_c0_g1,TRINITY_DN10886_c0_g2,TRINITY_DN14681_c0_g1,TRINITY_DN9538_c0_g1,TRINITY_DN5342_c0_g1,TRINITY_DN13869_c0_g1,TRINITY_DN22779_c1_g1,TRINITY_DN766_c0_g1,TRINITY_DN6852_c0_g1,TRINITY_DN21074_c0_g1,TRINITY_DN4640_c1_g3,TRINITY_DN13966_c0_g1,TRINITY_DN12911_c1_g1,TRINITY_DN871_c1_g2,TRINITY_DN103902_c0_g1,TRINITY_DN11981_c0_g1,TRINITY_DN3042_c0_g1,TRINITY_DN4640_c1_g1,TRINITY_DN11810_c0_g1,TRINITY_DN41_c1_g1,TRINITY_DN17313_c0_g1,TRINITY_DN17045_c0_g1,TRINITY_DN176908_c0_g1,TRINITY_DN8049_c0_g1,TRINITY_DN871_c2_g1,TRINITY_DN871_c0_g1,TRINITY_DN4713_c1_g1,TRINITY_DN299_c0_g1,TRINITY_DN7805_c3_g1,TRINITY_DN12911_c0_g1,TRINITY_DN102025_c0_g1,TRINITY_DN19274_c0_g1,TRINITY_DN50586_c0_g1,TRINITY_DN52381_c0_g1,TRINITY_DN19274_c2_g1,TRINITY_DN40581_c0_g1,TRINITY_DN22779_c0_g1,TRINITY_DN13910_c0_g1,TRINITY_DN871_c1_g1,TRINITY_DN1523_c0_g1,TRINITY_DN22779_c0_g2,TRINITY_DN10755_c0_g1,TRINITY_DN21732_c0_g1,TRINITY_DN41804_c1_g1,TRINITY_DN160523_c0_g1,TRINITY_DN14739_c0_g1,TRINITY_DN5051_c0_g1,TRINITY_DN19921_c0_g1,TRINITY_DN17706_c0_g1,TRINITY_DN24704_c0_g1,TRINITY_DN15732_c0_g1,TRINITY_DN64104_c0_g1,TRINITY_DN17881_c0_g1,TRINITY_DN9248_c0_g1,TRINITY_DN6595_c1_g1,TRINITY_DN79864_c1_g1,TRINITY_DN11584_c0_g1,TRINITY_DN5703_c0_g1,TRINITY_DN65107_c0_g1,TRINITY_DN9007_c0_g1,TRINITY_DN16700_c0_g1,TRINITY_DN111213_c0_g1,TRINITY_DN69078_c0_g1,TRINITY_DN25548_c0_g1,TRINITY_DN53048_c1_g1,TRINITY_DN15689_c0_g1,TRINITY_DN8523_c1_g1,TRINITY_DN5703_c0_g2</t>
  </si>
  <si>
    <t>TRINITY_DN148222_c0_g3,TRINITY_DN88888_c0_g1,TRINITY_DN40733_c0_g1,TRINITY_DN274_c2_g1,TRINITY_DN62107_c2_g1,TRINITY_DN24371_c0_g1,TRINITY_DN80653_c0_g2,TRINITY_DN571_c0_g1,TRINITY_DN50783_c0_g1,TRINITY_DN295_c0_g2,TRINITY_DN72828_c0_g1,TRINITY_DN33639_c0_g1,TRINITY_DN4743_c0_g1,TRINITY_DN19274_c0_g2,TRINITY_DN4618_c0_g1,TRINITY_DN295_c0_g1,TRINITY_DN16452_c0_g1,TRINITY_DN10854_c0_g1,TRINITY_DN7437_c0_g1,TRINITY_DN2368_c0_g1</t>
  </si>
  <si>
    <t>http://www.kegg.jp/kegg-bin/show_pathway?map04145/K02146%09%23FFFFFF,red/K02154%09%23FFFFFF,purple/K08492%09%23FFFFFF,green/K03661%09%23FFFFFF,red/K10414%09%23FFFFFF,red/K07897%09%23FFFFFF,purple/K07374%09%23FFFFFF,purple/K02145%09%23FFFFFF,red/K10956%09%23FFFFFF,red/K00921%09%23FFFFFF,purple/K04392%09%23FFFFFF,purple/K08517%09%23FFFFFF,purple/K07889%09%23FFFFFF,green/K07342%09%23FFFFFF,red/K00914%09%23FFFFFF,red/K02151%09%23FFFFFF,red/K02150%09%23FFFFFF,red/K07375%09%23FFFFFF,red/K02144%09%23FFFFFF,red/K08488%09%23FFFFFF,purple/K02147%09%23FFFFFF,purple/K09481%09%23FFFFFF,red/K02149%09%23FFFFFF,purple/K05692%09%23FFFFFF,purple/K08054%09%23FFFFFF,red/K08057%09%23FFFFFF,purple/K02155%09%23FFFFFF,red/K10413%09%23FFFFFF,red/K07888%09%23FFFFFF,red/</t>
  </si>
  <si>
    <t>ko00040</t>
  </si>
  <si>
    <t>Pentose and glucuronate interconversions</t>
  </si>
  <si>
    <t>TRINITY_DN45726_c0_g1,TRINITY_DN9415_c0_g2,TRINITY_DN4673_c1_g1,TRINITY_DN9572_c0_g1,TRINITY_DN3184_c0_g1,TRINITY_DN71137_c0_g1,TRINITY_DN58132_c0_g1,TRINITY_DN6972_c0_g1,TRINITY_DN55446_c0_g1,TRINITY_DN47044_c0_g1,TRINITY_DN24827_c0_g1,TRINITY_DN21147_c0_g1,TRINITY_DN34911_c0_g1,TRINITY_DN4673_c0_g1,TRINITY_DN44170_c0_g1,TRINITY_DN32915_c0_g1,TRINITY_DN1787_c1_g1,TRINITY_DN85857_c0_g1,TRINITY_DN9415_c0_g1,TRINITY_DN166973_c0_g1,TRINITY_DN36156_c0_g1,TRINITY_DN15389_c0_g1,TRINITY_DN6972_c0_g2,TRINITY_DN24827_c1_g1,TRINITY_DN570_c2_g2,TRINITY_DN9213_c0_g1,TRINITY_DN8131_c0_g1,TRINITY_DN35894_c0_g1,TRINITY_DN24039_c0_g1,TRINITY_DN3139_c0_g1,TRINITY_DN65026_c0_g1,TRINITY_DN9051_c0_g1,TRINITY_DN114860_c0_g1,TRINITY_DN3300_c2_g3</t>
  </si>
  <si>
    <t>TRINITY_DN3981_c0_g1,TRINITY_DN33186_c0_g1,TRINITY_DN4941_c0_g1,TRINITY_DN25074_c0_g1,TRINITY_DN10936_c0_g1,TRINITY_DN42434_c0_g2,TRINITY_DN9623_c0_g1,TRINITY_DN19971_c0_g1,TRINITY_DN7553_c0_g1</t>
  </si>
  <si>
    <t>http://www.kegg.jp/kegg-bin/show_pathway?map00040/K01728%09%23FFFFFF,purple/K00011%09%23FFFFFF,red/K00963%09%23FFFFFF,red/K00854%09%23FFFFFF,red/K00008%09%23FFFFFF,red/K00012%09%23FFFFFF,red/K00699%09%23FFFFFF,green/K01805%09%23FFFFFF,green/K16190%09%23FFFFFF,green/K01184%09%23FFFFFF,red/K00002%09%23FFFFFF,red/K01213%09%23FFFFFF,purple/K01051%09%23FFFFFF,purple/</t>
  </si>
  <si>
    <t>ko00062</t>
  </si>
  <si>
    <t>Fatty acid elongation</t>
  </si>
  <si>
    <t>TRINITY_DN71684_c0_g1,TRINITY_DN74431_c0_g1,TRINITY_DN2104_c0_g1,TRINITY_DN157914_c0_g1,TRINITY_DN37683_c0_g1,TRINITY_DN23724_c0_g1,TRINITY_DN7800_c0_g1,TRINITY_DN4835_c0_g1,TRINITY_DN3323_c0_g1,TRINITY_DN41857_c0_g1,TRINITY_DN9487_c0_g1,TRINITY_DN88427_c0_g1,TRINITY_DN12258_c0_g1,TRINITY_DN10699_c0_g1,TRINITY_DN6807_c0_g1,TRINITY_DN1896_c0_g1,TRINITY_DN39017_c0_g1,TRINITY_DN41295_c0_g1,TRINITY_DN33618_c0_g1,TRINITY_DN37652_c0_g1</t>
  </si>
  <si>
    <t>TRINITY_DN15232_c0_g1,TRINITY_DN3703_c0_g1</t>
  </si>
  <si>
    <t>http://www.kegg.jp/kegg-bin/show_pathway?map00062/K01068%09%23FFFFFF,red/K10703%09%23FFFFFF,red/K10246%09%23FFFFFF,red/K01074%09%23FFFFFF,red/K07512%09%23FFFFFF,red/K16339%09%23FFFFFF,red/K15397%09%23FFFFFF,purple/K07511%09%23FFFFFF,red/K10251%09%23FFFFFF,red/K10258%09%23FFFFFF,red/</t>
  </si>
  <si>
    <t>ko00600</t>
  </si>
  <si>
    <t>Sphingolipid metabolism</t>
  </si>
  <si>
    <t>TRINITY_DN37008_c0_g1,TRINITY_DN13525_c0_g1,TRINITY_DN12089_c0_g1,TRINITY_DN156231_c1_g1,TRINITY_DN16217_c0_g1,TRINITY_DN6231_c0_g1,TRINITY_DN3140_c0_g1,TRINITY_DN23589_c0_g1,TRINITY_DN24932_c0_g1,TRINITY_DN16297_c0_g1,TRINITY_DN10289_c0_g1,TRINITY_DN24567_c0_g1,TRINITY_DN10481_c0_g1,TRINITY_DN1675_c0_g1,TRINITY_DN15892_c0_g1,TRINITY_DN46519_c0_g1,TRINITY_DN2725_c0_g1,TRINITY_DN41770_c0_g1,TRINITY_DN2736_c0_g1,TRINITY_DN9192_c0_g1,TRINITY_DN5124_c0_g2,TRINITY_DN52209_c0_g1,TRINITY_DN61392_c0_g1,TRINITY_DN81647_c0_g1,TRINITY_DN5124_c0_g1,TRINITY_DN14620_c0_g1</t>
  </si>
  <si>
    <t>TRINITY_DN2742_c0_g1,TRINITY_DN56047_c0_g1,TRINITY_DN7349_c1_g1</t>
  </si>
  <si>
    <t>http://www.kegg.jp/kegg-bin/show_pathway?map00600/K12351%09%23FFFFFF,red/K01634%09%23FFFFFF,red/K12309%09%23FFFFFF,purple/K04711%09%23FFFFFF,red/K00654%09%23FFFFFF,red/K04718%09%23FFFFFF,purple/K04710%09%23FFFFFF,purple/K04712%09%23FFFFFF,red/K04713%09%23FFFFFF,red/K07407%09%23FFFFFF,red/K04708%09%23FFFFFF,red/</t>
  </si>
  <si>
    <t>ko00030</t>
  </si>
  <si>
    <t>Pentose phosphate pathway</t>
  </si>
  <si>
    <t>TRINITY_DN1531_c0_g1,TRINITY_DN10081_c0_g1,TRINITY_DN9161_c0_g1,TRINITY_DN51650_c0_g1,TRINITY_DN33794_c0_g1,TRINITY_DN28472_c0_g1,TRINITY_DN7006_c0_g1,TRINITY_DN6107_c0_g1,TRINITY_DN51085_c0_g1,TRINITY_DN38231_c0_g1,TRINITY_DN18955_c0_g1,TRINITY_DN2025_c2_g1,TRINITY_DN16699_c0_g1,TRINITY_DN11193_c0_g1,TRINITY_DN42910_c0_g1,TRINITY_DN2431_c0_g1,TRINITY_DN146984_c0_g1,TRINITY_DN87559_c0_g1,TRINITY_DN31051_c0_g1,TRINITY_DN22658_c0_g1,TRINITY_DN10359_c0_g1,TRINITY_DN14604_c0_g2,TRINITY_DN11401_c0_g1,TRINITY_DN46152_c0_g1,TRINITY_DN12067_c0_g1,TRINITY_DN26018_c0_g2,TRINITY_DN7522_c0_g1,TRINITY_DN19294_c0_g1,TRINITY_DN9799_c0_g1,TRINITY_DN6410_c1_g1,TRINITY_DN179020_c0_g1,TRINITY_DN8777_c0_g1,TRINITY_DN22260_c0_g1,TRINITY_DN111715_c0_g1,TRINITY_DN11495_c0_g1</t>
  </si>
  <si>
    <t>TRINITY_DN12870_c0_g1,TRINITY_DN34118_c0_g1,TRINITY_DN2997_c0_g1,TRINITY_DN24658_c0_g1,TRINITY_DN17027_c0_g1,TRINITY_DN31604_c0_g1,TRINITY_DN60065_c0_g1,TRINITY_DN43708_c0_g1,TRINITY_DN684_c0_g1</t>
  </si>
  <si>
    <t>http://www.kegg.jp/kegg-bin/show_pathway?map00030/K01835%09%23FFFFFF,red/K01624%09%23FFFFFF,red/K00948%09%23FFFFFF,purple/K00616%09%23FFFFFF,purple/K01057%09%23FFFFFF,red/K00615%09%23FFFFFF,purple/K00036%09%23FFFFFF,purple/K01807%09%23FFFFFF,red/K00895%09%23FFFFFF,red/K00852%09%23FFFFFF,red/K00033%09%23FFFFFF,red/K00850%09%23FFFFFF,purple/K01810%09%23FFFFFF,red/K01623%09%23FFFFFF,purple/K03841%09%23FFFFFF,red/</t>
  </si>
  <si>
    <t>ko03022</t>
  </si>
  <si>
    <t>Basal transcription factors</t>
  </si>
  <si>
    <t>Genetic Information Processing</t>
  </si>
  <si>
    <t>Transcription</t>
  </si>
  <si>
    <t>TRINITY_DN34959_c0_g1,TRINITY_DN6033_c1_g3,TRINITY_DN22952_c0_g1,TRINITY_DN28399_c0_g1,TRINITY_DN174947_c0_g1,TRINITY_DN14380_c0_g1,TRINITY_DN9259_c0_g1,TRINITY_DN67110_c0_g1,TRINITY_DN77374_c1_g1,TRINITY_DN74207_c0_g1,TRINITY_DN12392_c0_g1,TRINITY_DN39833_c0_g1,TRINITY_DN20682_c0_g1,TRINITY_DN42028_c0_g1,TRINITY_DN35606_c0_g1,TRINITY_DN1730_c1_g1,TRINITY_DN7207_c0_g1,TRINITY_DN34254_c0_g1,TRINITY_DN3418_c0_g1,TRINITY_DN33599_c0_g1,TRINITY_DN86777_c0_g1,TRINITY_DN61130_c0_g1,TRINITY_DN20275_c0_g1,TRINITY_DN25562_c0_g1,TRINITY_DN58238_c0_g1,TRINITY_DN23499_c0_g1,TRINITY_DN16252_c0_g1,TRINITY_DN157040_c0_g1,TRINITY_DN115322_c0_g1</t>
  </si>
  <si>
    <t>TRINITY_DN5904_c0_g2,TRINITY_DN3124_c0_g1,TRINITY_DN8903_c0_g1,TRINITY_DN4256_c1_g1,TRINITY_DN18065_c0_g1,TRINITY_DN4939_c0_g1,TRINITY_DN3626_c0_g1,TRINITY_DN34776_c0_g1</t>
  </si>
  <si>
    <t>http://www.kegg.jp/kegg-bin/show_pathway?map03022/K10843%09%23FFFFFF,red/K03120%09%23FFFFFF,purple/K03128%09%23FFFFFF,red/K03124%09%23FFFFFF,purple/K03139%09%23FFFFFF,red/K03142%09%23FFFFFF,red/K03122%09%23FFFFFF,purple/K03131%09%23FFFFFF,purple/K02202%09%23FFFFFF,purple/K06634%09%23FFFFFF,red/K03144%09%23FFFFFF,red/K03133%09%23FFFFFF,red/K14649%09%23FFFFFF,green/K03136%09%23FFFFFF,red/K03125%09%23FFFFFF,red/K03143%09%23FFFFFF,red/K03130%09%23FFFFFF,red/K03134%09%23FFFFFF,red/K03141%09%23FFFFFF,red/K03132%09%23FFFFFF,red/K10844%09%23FFFFFF,red/K03127%09%23FFFFFF,red/K03123%09%23FFFFFF,red/K03126%09%23FFFFFF,red/</t>
  </si>
  <si>
    <t>ko00430</t>
  </si>
  <si>
    <t>Taurine and hypotaurine metabolism</t>
  </si>
  <si>
    <t>Metabolism of other amino acids</t>
  </si>
  <si>
    <t>TRINITY_DN23493_c0_g1,TRINITY_DN22941_c0_g1,TRINITY_DN42249_c0_g2,TRINITY_DN13275_c0_g1,TRINITY_DN4281_c0_g1,TRINITY_DN2343_c0_g1,TRINITY_DN7052_c0_g1,TRINITY_DN6218_c1_g1,TRINITY_DN161_c0_g1</t>
  </si>
  <si>
    <t>TRINITY_DN4281_c0_g2,TRINITY_DN12366_c0_g1,TRINITY_DN29453_c0_g1</t>
  </si>
  <si>
    <t>http://www.kegg.jp/kegg-bin/show_pathway?map00430/K00456%09%23FFFFFF,red/K01580%09%23FFFFFF,purple/K10712%09%23FFFFFF,red/</t>
  </si>
  <si>
    <t>ko00940</t>
  </si>
  <si>
    <t>Phenylpropanoid biosynthesis</t>
  </si>
  <si>
    <t>Biosynthesis of other secondary metabolites</t>
  </si>
  <si>
    <t>TRINITY_DN12309_c0_g1,TRINITY_DN10841_c0_g1,TRINITY_DN6929_c1_g1,TRINITY_DN37624_c0_g1,TRINITY_DN12842_c0_g1,TRINITY_DN6836_c0_g2,TRINITY_DN12143_c0_g1,TRINITY_DN24384_c0_g1,TRINITY_DN13506_c0_g1,TRINITY_DN7780_c1_g1,TRINITY_DN92080_c0_g1,TRINITY_DN4886_c0_g1,TRINITY_DN36116_c0_g1,TRINITY_DN76871_c0_g1,TRINITY_DN32618_c0_g2,TRINITY_DN9609_c0_g1,TRINITY_DN4367_c0_g1,TRINITY_DN122_c3_g1,TRINITY_DN11897_c0_g1,TRINITY_DN7905_c0_g1,TRINITY_DN8560_c0_g1,TRINITY_DN136574_c0_g1,TRINITY_DN7938_c0_g1,TRINITY_DN55178_c0_g2,TRINITY_DN80109_c0_g1,TRINITY_DN77251_c0_g1,TRINITY_DN32651_c0_g1,TRINITY_DN32618_c0_g1,TRINITY_DN37464_c0_g1,TRINITY_DN4718_c0_g1,TRINITY_DN179_c0_g1,TRINITY_DN60312_c0_g1,TRINITY_DN13907_c0_g1,TRINITY_DN14085_c0_g1,TRINITY_DN62060_c0_g1,TRINITY_DN3906_c1_g1,TRINITY_DN1270_c1_g2,TRINITY_DN38878_c0_g1,TRINITY_DN6064_c0_g1,TRINITY_DN11682_c1_g1,TRINITY_DN3618_c0_g1,TRINITY_DN57634_c0_g1,TRINITY_DN2691_c0_g1,TRINITY_DN179_c1_g1,TRINITY_DN3118_c0_g1,TRINITY_DN48940_c0_g1,TRINITY_DN4844_c0_g1</t>
  </si>
  <si>
    <t>TRINITY_DN78425_c0_g1,TRINITY_DN5042_c0_g1,TRINITY_DN8680_c0_g1,TRINITY_DN3695_c0_g1,TRINITY_DN1611_c1_g1,TRINITY_DN33390_c0_g1,TRINITY_DN92944_c0_g1,TRINITY_DN2818_c0_g1,TRINITY_DN3648_c0_g1,TRINITY_DN2190_c0_g2,TRINITY_DN22242_c0_g1,TRINITY_DN1616_c0_g1,TRINITY_DN7632_c0_g1,TRINITY_DN44099_c0_g1,TRINITY_DN54628_c0_g1,TRINITY_DN8920_c0_g1,TRINITY_DN66084_c0_g1,TRINITY_DN25650_c0_g1,TRINITY_DN16516_c0_g2,TRINITY_DN8125_c0_g1,TRINITY_DN159714_c0_g2,TRINITY_DN49944_c0_g1,TRINITY_DN4044_c0_g1,TRINITY_DN65097_c0_g1,TRINITY_DN49398_c0_g2,TRINITY_DN24629_c0_g1,TRINITY_DN6115_c0_g1,TRINITY_DN5848_c0_g1</t>
  </si>
  <si>
    <t>http://www.kegg.jp/kegg-bin/show_pathway?map00940/K13066%09%23FFFFFF,purple/K00487%09%23FFFFFF,purple/K05349%09%23FFFFFF,purple/K10775%09%23FFFFFF,green/K00083%09%23FFFFFF,purple/K11188%09%23FFFFFF,red/K01904%09%23FFFFFF,purple/K01188%09%23FFFFFF,purple/K00588%09%23FFFFFF,purple/K05350%09%23FFFFFF,red/K18368%09%23FFFFFF,green/K13065%09%23FFFFFF,purple/K12356%09%23FFFFFF,red/K09754%09%23FFFFFF,green/K09753%09%23FFFFFF,green/K00430%09%23FFFFFF,purple/K09755%09%23FFFFFF,green/</t>
  </si>
  <si>
    <t>ko00604</t>
  </si>
  <si>
    <t>Glycosphingolipid biosynthesis - ganglio series</t>
  </si>
  <si>
    <t>TRINITY_DN18897_c0_g1,TRINITY_DN31380_c0_g1,TRINITY_DN17796_c0_g1,TRINITY_DN3140_c0_g1,TRINITY_DN23589_c0_g1</t>
  </si>
  <si>
    <t>TRINITY_DN7349_c1_g1</t>
  </si>
  <si>
    <t>http://www.kegg.jp/kegg-bin/show_pathway?map00604/K12309%09%23FFFFFF,purple/K12373%09%23FFFFFF,red/</t>
  </si>
  <si>
    <t>ko00513</t>
  </si>
  <si>
    <t>Various types of N-glycan biosynthesis</t>
  </si>
  <si>
    <t>TRINITY_DN22756_c0_g1,TRINITY_DN803_c2_g1,TRINITY_DN123233_c0_g2,TRINITY_DN31605_c0_g1,TRINITY_DN803_c0_g1,TRINITY_DN97853_c0_g1,TRINITY_DN32536_c0_g1,TRINITY_DN51717_c0_g1,TRINITY_DN17796_c0_g1,TRINITY_DN16309_c0_g1,TRINITY_DN14050_c0_g1,TRINITY_DN36931_c0_g1,TRINITY_DN3986_c0_g1,TRINITY_DN35001_c0_g1,TRINITY_DN23771_c0_g1,TRINITY_DN46733_c0_g1,TRINITY_DN23672_c0_g1,TRINITY_DN31380_c0_g1,TRINITY_DN18598_c0_g1,TRINITY_DN2670_c0_g1,TRINITY_DN27507_c0_g1,TRINITY_DN30587_c0_g1,TRINITY_DN25187_c0_g1,TRINITY_DN21990_c0_g1,TRINITY_DN160687_c0_g2,TRINITY_DN18897_c0_g1,TRINITY_DN48541_c0_g2,TRINITY_DN19979_c0_g1,TRINITY_DN98919_c0_g1,TRINITY_DN25225_c0_g1,TRINITY_DN6513_c0_g1,TRINITY_DN27978_c0_g1,TRINITY_DN40376_c0_g1,TRINITY_DN13388_c0_g1</t>
  </si>
  <si>
    <t>TRINITY_DN62768_c0_g1,TRINITY_DN24974_c0_g1,TRINITY_DN43745_c0_g1</t>
  </si>
  <si>
    <t>http://www.kegg.jp/kegg-bin/show_pathway?map00513/K03844%09%23FFFFFF,red/K05528%09%23FFFFFF,red/K12373%09%23FFFFFF,red/K12666%09%23FFFFFF,red/K05531%09%23FFFFFF,red/K03842%09%23FFFFFF,red/K12670%09%23FFFFFF,red/K03845%09%23FFFFFF,red/K12669%09%23FFFFFF,red/K12667%09%23FFFFFF,red/K03846%09%23FFFFFF,red/K07441%09%23FFFFFF,red/K03843%09%23FFFFFF,red/K05535%09%23FFFFFF,red/K14413%09%23FFFFFF,red/K07151%09%23FFFFFF,purple/K12668%09%23FFFFFF,red/K01230%09%23FFFFFF,purple/</t>
  </si>
  <si>
    <t>ko00523</t>
  </si>
  <si>
    <t>Polyketide sugar unit biosynthesis</t>
  </si>
  <si>
    <t>Metabolism of terpenoids and polyketides</t>
  </si>
  <si>
    <t>TRINITY_DN10789_c0_g1</t>
  </si>
  <si>
    <t>TRINITY_DN2596_c0_g1</t>
  </si>
  <si>
    <t>http://www.kegg.jp/kegg-bin/show_pathway?map00523/K12451%09%23FFFFFF,purple/</t>
  </si>
  <si>
    <t>ko04016</t>
  </si>
  <si>
    <t>MAPK signaling pathway - plant</t>
  </si>
  <si>
    <t>Environmental Information Processing</t>
  </si>
  <si>
    <t>Signal transduction</t>
  </si>
  <si>
    <t>TRINITY_DN11324_c0_g1,TRINITY_DN5282_c0_g1,TRINITY_DN48827_c0_g1,TRINITY_DN24194_c1_g1,TRINITY_DN2605_c2_g1,TRINITY_DN117249_c0_g1,TRINITY_DN62311_c0_g1,TRINITY_DN21587_c0_g1,TRINITY_DN11706_c0_g1,TRINITY_DN9949_c0_g1,TRINITY_DN16622_c0_g1,TRINITY_DN93438_c0_g1,TRINITY_DN2964_c1_g1,TRINITY_DN31241_c0_g1,TRINITY_DN8964_c0_g1,TRINITY_DN88310_c0_g1,TRINITY_DN54032_c0_g1,TRINITY_DN20194_c1_g1,TRINITY_DN42103_c0_g1,TRINITY_DN6026_c0_g1,TRINITY_DN17484_c0_g1,TRINITY_DN4271_c3_g1,TRINITY_DN16262_c0_g1,TRINITY_DN17782_c0_g1,TRINITY_DN17373_c0_g1,TRINITY_DN89896_c0_g1,TRINITY_DN20982_c0_g1,TRINITY_DN1490_c0_g1,TRINITY_DN41634_c0_g1,TRINITY_DN27933_c0_g1,TRINITY_DN31383_c0_g1,TRINITY_DN37679_c0_g1,TRINITY_DN27686_c0_g1,TRINITY_DN13198_c0_g1,TRINITY_DN42434_c1_g1,TRINITY_DN74062_c0_g1,TRINITY_DN16045_c0_g1,TRINITY_DN17330_c0_g1,TRINITY_DN6465_c0_g1,TRINITY_DN12787_c0_g1,TRINITY_DN102115_c0_g1,TRINITY_DN11648_c0_g1,TRINITY_DN42897_c0_g1,TRINITY_DN8153_c0_g1,TRINITY_DN62547_c0_g1,TRINITY_DN19279_c0_g1,TRINITY_DN7644_c0_g1,TRINITY_DN8549_c1_g1</t>
  </si>
  <si>
    <t>TRINITY_DN4752_c0_g1,TRINITY_DN575_c0_g1,TRINITY_DN10114_c0_g1,TRINITY_DN3052_c0_g1,TRINITY_DN13805_c0_g1,TRINITY_DN4338_c0_g1,TRINITY_DN3356_c0_g1,TRINITY_DN3356_c2_g1,TRINITY_DN37194_c0_g1,TRINITY_DN15692_c0_g1,TRINITY_DN614_c0_g2,TRINITY_DN16734_c0_g1,TRINITY_DN7320_c0_g1,TRINITY_DN1353_c0_g1,TRINITY_DN128_c0_g2,TRINITY_DN3901_c1_g1,TRINITY_DN1198_c1_g2,TRINITY_DN62017_c0_g1,TRINITY_DN58250_c0_g1,TRINITY_DN575_c1_g1,TRINITY_DN87721_c0_g1,TRINITY_DN33597_c0_g1,TRINITY_DN44973_c0_g2,TRINITY_DN37618_c0_g1,TRINITY_DN7694_c0_g1,TRINITY_DN6259_c1_g1,TRINITY_DN30287_c0_g1,TRINITY_DN22036_c0_g1,TRINITY_DN14118_c0_g1,TRINITY_DN36905_c0_g3,TRINITY_DN68796_c0_g1,TRINITY_DN44247_c0_g2,TRINITY_DN92190_c0_g1,TRINITY_DN8351_c0_g1,TRINITY_DN9650_c2_g1,TRINITY_DN11295_c0_g1</t>
  </si>
  <si>
    <t>http://www.kegg.jp/kegg-bin/show_pathway?map04016/K14496%09%23FFFFFF,purple/K14512%09%23FFFFFF,red/K20604%09%23FFFFFF,green/K20606%09%23FFFFFF,red/K02183%09%23FFFFFF,purple/K13449%09%23FFFFFF,red/K14513%09%23FFFFFF,purple/K17686%09%23FFFFFF,purple/K00940%09%23FFFFFF,red/K20538%09%23FFFFFF,red/K20547%09%23FFFFFF,green/K13416%09%23FFFFFF,green/K13422%09%23FFFFFF,purple/K13420%09%23FFFFFF,red/K13414%09%23FFFFFF,purple/K20558%09%23FFFFFF,red/K13424%09%23FFFFFF,green/K20535%09%23FFFFFF,green/K13425%09%23FFFFFF,green/K14509%09%23FFFFFF,green/K03781%09%23FFFFFF,purple/K14497%09%23FFFFFF,red/K20536%09%23FFFFFF,purple/K20551%09%23FFFFFF,red/K13413%09%23FFFFFF,purple/K14516%09%23FFFFFF,green/K20603%09%23FFFFFF,red/K13447%09%23FFFFFF,red/K14515%09%23FFFFFF,green/K14498%09%23FFFFFF,purple/K14514%09%23FFFFFF,purple/</t>
  </si>
  <si>
    <t>ko04130</t>
  </si>
  <si>
    <t>SNARE interactions in vesicular transport</t>
  </si>
  <si>
    <t>Folding, sorting and degradation</t>
  </si>
  <si>
    <t>TRINITY_DN77450_c0_g1,TRINITY_DN35723_c0_g1,TRINITY_DN18596_c0_g1,TRINITY_DN10636_c0_g1,TRINITY_DN16834_c0_g1,TRINITY_DN69114_c0_g1,TRINITY_DN11659_c0_g1,TRINITY_DN18770_c0_g1,TRINITY_DN20700_c0_g1,TRINITY_DN2946_c0_g1,TRINITY_DN19785_c0_g1,TRINITY_DN8862_c0_g1,TRINITY_DN111213_c0_g1,TRINITY_DN29892_c0_g1,TRINITY_DN13182_c0_g1,TRINITY_DN32552_c0_g1,TRINITY_DN10398_c0_g1</t>
  </si>
  <si>
    <t>TRINITY_DN3853_c0_g1,TRINITY_DN23323_c0_g1,TRINITY_DN34238_c0_g1,TRINITY_DN4743_c0_g1,TRINITY_DN1583_c0_g1,TRINITY_DN16452_c0_g1,TRINITY_DN38513_c0_g1,TRINITY_DN7437_c0_g1,TRINITY_DN11150_c0_g1</t>
  </si>
  <si>
    <t>http://www.kegg.jp/kegg-bin/show_pathway?map04130/K08492%09%23FFFFFF,green/K08490%09%23FFFFFF,purple/K08516%09%23FFFFFF,red/K08497%09%23FFFFFF,red/K08489%09%23FFFFFF,red/K08515%09%23FFFFFF,red/K08493%09%23FFFFFF,purple/K08486%09%23FFFFFF,purple/K08488%09%23FFFFFF,purple/K08517%09%23FFFFFF,purple/K08495%09%23FFFFFF,purple/K08496%09%23FFFFFF,purple/K08498%09%23FFFFFF,red/K08503%09%23FFFFFF,red/</t>
  </si>
  <si>
    <t>ko00250</t>
  </si>
  <si>
    <t>Alanine, aspartate and glutamate metabolism</t>
  </si>
  <si>
    <t>Amino acid metabolism</t>
  </si>
  <si>
    <t>TRINITY_DN185949_c0_g1,TRINITY_DN2343_c0_g1,TRINITY_DN151647_c0_g1,TRINITY_DN12582_c0_g1,TRINITY_DN61303_c0_g1,TRINITY_DN2900_c0_g1,TRINITY_DN28958_c0_g1,TRINITY_DN107329_c0_g1,TRINITY_DN4281_c0_g1,TRINITY_DN23493_c0_g1,TRINITY_DN46731_c0_g1,TRINITY_DN31877_c0_g1,TRINITY_DN22941_c0_g1,TRINITY_DN1950_c0_g1,TRINITY_DN4197_c0_g1,TRINITY_DN37078_c0_g1,TRINITY_DN41738_c0_g1,TRINITY_DN2289_c0_g1,TRINITY_DN4767_c0_g1,TRINITY_DN165479_c0_g1,TRINITY_DN1477_c0_g1,TRINITY_DN29029_c0_g1,TRINITY_DN41738_c0_g2,TRINITY_DN72876_c0_g1,TRINITY_DN22811_c0_g1,TRINITY_DN29353_c0_g1,TRINITY_DN4791_c1_g2,TRINITY_DN20452_c0_g1,TRINITY_DN72916_c0_g2,TRINITY_DN4791_c1_g4,TRINITY_DN23385_c0_g1,TRINITY_DN89332_c0_g1,TRINITY_DN1988_c0_g1,TRINITY_DN42249_c0_g2,TRINITY_DN37672_c0_g1,TRINITY_DN32441_c0_g1</t>
  </si>
  <si>
    <t>TRINITY_DN12366_c0_g1,TRINITY_DN7465_c0_g1,TRINITY_DN552_c0_g1,TRINITY_DN6682_c0_g1,TRINITY_DN41507_c0_g1,TRINITY_DN24455_c0_g1,TRINITY_DN4449_c0_g1,TRINITY_DN7990_c0_g1,TRINITY_DN22169_c1_g1,TRINITY_DN4281_c0_g2,TRINITY_DN128454_c0_g1,TRINITY_DN42656_c0_g1,TRINITY_DN6735_c0_g1,TRINITY_DN1975_c2_g1,TRINITY_DN30736_c0_g1,TRINITY_DN60783_c0_g1,TRINITY_DN22156_c0_g1,TRINITY_DN13936_c0_g1,TRINITY_DN29453_c0_g1</t>
  </si>
  <si>
    <t>http://www.kegg.jp/kegg-bin/show_pathway?map00250/K01939%09%23FFFFFF,red/K11541%09%23FFFFFF,red/K01756%09%23FFFFFF,red/K14272%09%23FFFFFF,red/K01940%09%23FFFFFF,red/K13524%09%23FFFFFF,red/K01755%09%23FFFFFF,red/K13566%09%23FFFFFF,red/K01953%09%23FFFFFF,red/K14454%09%23FFFFFF,red/K00830%09%23FFFFFF,purple/K00264%09%23FFFFFF,purple/K00261%09%23FFFFFF,red/K11540%09%23FFFFFF,red/K00820%09%23FFFFFF,green/K00814%09%23FFFFFF,red/K01915%09%23FFFFFF,purple/K13051%09%23FFFFFF,green/K00278%09%23FFFFFF,green/K17761%09%23FFFFFF,red/K00262%09%23FFFFFF,purple/K01580%09%23FFFFFF,purple/</t>
  </si>
  <si>
    <t>ko00130</t>
  </si>
  <si>
    <t>Ubiquinone and other terpenoid-quinone biosynthesis</t>
  </si>
  <si>
    <t>TRINITY_DN6929_c1_g1,TRINITY_DN48742_c0_g1,TRINITY_DN86707_c0_g1,TRINITY_DN31760_c0_g1,TRINITY_DN22474_c0_g1,TRINITY_DN271_c0_g1,TRINITY_DN15908_c0_g1,TRINITY_DN7015_c0_g1,TRINITY_DN24384_c0_g1,TRINITY_DN32618_c0_g2,TRINITY_DN19055_c0_g1,TRINITY_DN19168_c0_g1,TRINITY_DN32651_c0_g1,TRINITY_DN32618_c0_g1,TRINITY_DN115188_c0_g1,TRINITY_DN48940_c0_g1,TRINITY_DN141908_c0_g1,TRINITY_DN57634_c0_g1</t>
  </si>
  <si>
    <t>TRINITY_DN5042_c0_g1,TRINITY_DN31999_c0_g1,TRINITY_DN12164_c0_g1,TRINITY_DN16516_c0_g2,TRINITY_DN2448_c0_g1,TRINITY_DN49398_c0_g2,TRINITY_DN7671_c0_g1,TRINITY_DN5848_c0_g1</t>
  </si>
  <si>
    <t>http://www.kegg.jp/kegg-bin/show_pathway?map00130/K00815%09%23FFFFFF,red/K06127%09%23FFFFFF,red/K00457%09%23FFFFFF,green/K05928%09%23FFFFFF,red/K00591%09%23FFFFFF,red/K01904%09%23FFFFFF,purple/K09833%09%23FFFFFF,purple/K00487%09%23FFFFFF,purple/K18534%09%23FFFFFF,red/K03809%09%23FFFFFF,purple/K06126%09%23FFFFFF,red/K12502%09%23FFFFFF,red/K18606%09%23FFFFFF,green/K06125%09%23FFFFFF,red/</t>
  </si>
  <si>
    <t>ko00910</t>
  </si>
  <si>
    <t>Nitrogen metabolism</t>
  </si>
  <si>
    <t>Energy metabolism</t>
  </si>
  <si>
    <t>TRINITY_DN4197_c0_g1,TRINITY_DN14357_c0_g1,TRINITY_DN1950_c0_g1,TRINITY_DN41738_c0_g1,TRINITY_DN37078_c0_g1,TRINITY_DN10367_c0_g1,TRINITY_DN2218_c0_g1,TRINITY_DN10858_c0_g1,TRINITY_DN2900_c0_g1,TRINITY_DN12582_c0_g1,TRINITY_DN31_c0_g1,TRINITY_DN27984_c0_g2,TRINITY_DN11217_c0_g1,TRINITY_DN134469_c0_g1,TRINITY_DN32441_c0_g1,TRINITY_DN20452_c0_g1,TRINITY_DN29353_c0_g1,TRINITY_DN41738_c0_g2,TRINITY_DN588_c3_g2</t>
  </si>
  <si>
    <t>TRINITY_DN22169_c1_g1,TRINITY_DN7428_c0_g1,TRINITY_DN128454_c0_g1,TRINITY_DN4449_c0_g1,TRINITY_DN41507_c0_g1,TRINITY_DN24455_c0_g1,TRINITY_DN552_c0_g1,TRINITY_DN2641_c0_g1,TRINITY_DN7465_c0_g1,TRINITY_DN13936_c0_g1,TRINITY_DN22156_c0_g1,TRINITY_DN60783_c0_g1,TRINITY_DN6364_c0_g2,TRINITY_DN3736_c0_g2,TRINITY_DN30736_c0_g1,TRINITY_DN42656_c0_g1</t>
  </si>
  <si>
    <t>http://www.kegg.jp/kegg-bin/show_pathway?map00910/K01674%09%23FFFFFF,purple/K01673%09%23FFFFFF,purple/K00264%09%23FFFFFF,purple/K01501%09%23FFFFFF,red/K00262%09%23FFFFFF,purple/K00284%09%23FFFFFF,green/K01915%09%23FFFFFF,purple/K10534%09%23FFFFFF,red/K15877%09%23FFFFFF,red/K00261%09%23FFFFFF,red/</t>
  </si>
  <si>
    <t>ko00941</t>
  </si>
  <si>
    <t>Flavonoid biosynthesis</t>
  </si>
  <si>
    <t>TRINITY_DN14085_c0_g1,TRINITY_DN29616_c0_g1,TRINITY_DN2691_c0_g1,TRINITY_DN16758_c0_g1,TRINITY_DN3618_c0_g1,TRINITY_DN6929_c1_g1,TRINITY_DN12143_c0_g1,TRINITY_DN10730_c0_g1,TRINITY_DN38704_c0_g1,TRINITY_DN12660_c0_g1,TRINITY_DN11897_c0_g1</t>
  </si>
  <si>
    <t>TRINITY_DN16516_c0_g2,TRINITY_DN25650_c0_g1,TRINITY_DN8920_c0_g1,TRINITY_DN49944_c0_g1,TRINITY_DN65097_c0_g1,TRINITY_DN4044_c0_g1,TRINITY_DN2190_c0_g2</t>
  </si>
  <si>
    <t>http://www.kegg.jp/kegg-bin/show_pathway?map00941/K00660%09%23FFFFFF,red/K09754%09%23FFFFFF,green/K00487%09%23FFFFFF,purple/K05280%09%23FFFFFF,red/K01859%09%23FFFFFF,red/K13065%09%23FFFFFF,purple/K00588%09%23FFFFFF,purple/</t>
  </si>
  <si>
    <t>ko00730</t>
  </si>
  <si>
    <t>Thiamine metabolism</t>
  </si>
  <si>
    <t>TRINITY_DN2252_c0_g1,TRINITY_DN24336_c0_g1,TRINITY_DN13403_c0_g1,TRINITY_DN16549_c0_g1,TRINITY_DN11159_c0_g1,TRINITY_DN8677_c0_g1,TRINITY_DN6303_c0_g1,TRINITY_DN18033_c0_g1,TRINITY_DN6580_c0_g1,TRINITY_DN58457_c0_g1,TRINITY_DN1631_c0_g1,TRINITY_DN5338_c0_g1,TRINITY_DN27117_c0_g1</t>
  </si>
  <si>
    <t>TRINITY_DN866_c0_g1</t>
  </si>
  <si>
    <t>http://www.kegg.jp/kegg-bin/show_pathway?map00730/K14153%09%23FFFFFF,red/K04487%09%23FFFFFF,red/K01662%09%23FFFFFF,red/K03146%09%23FFFFFF,red/K00939%09%23FFFFFF,red/K18278%09%23FFFFFF,red/K00949%09%23FFFFFF,purple/</t>
  </si>
  <si>
    <t>ko04070</t>
  </si>
  <si>
    <t>Phosphatidylinositol signaling system</t>
  </si>
  <si>
    <t>TRINITY_DN13285_c0_g1,TRINITY_DN16262_c0_g1,TRINITY_DN6808_c0_g1,TRINITY_DN33966_c0_g1,TRINITY_DN36765_c0_g1,TRINITY_DN16700_c0_g1,TRINITY_DN21998_c0_g1,TRINITY_DN33897_c0_g1,TRINITY_DN69078_c0_g1,TRINITY_DN108108_c0_g1,TRINITY_DN30531_c0_g1,TRINITY_DN24194_c1_g1,TRINITY_DN22298_c0_g1,TRINITY_DN3693_c0_g1,TRINITY_DN89896_c0_g1,TRINITY_DN5976_c0_g2,TRINITY_DN18793_c0_g1,TRINITY_DN28795_c0_g1,TRINITY_DN2011_c0_g1,TRINITY_DN12787_c0_g1,TRINITY_DN40581_c0_g1,TRINITY_DN83326_c0_g1,TRINITY_DN29594_c0_g1,TRINITY_DN22193_c0_g1,TRINITY_DN29232_c0_g1,TRINITY_DN8413_c0_g1,TRINITY_DN77079_c0_g1,TRINITY_DN173426_c0_g1,TRINITY_DN21376_c0_g1,TRINITY_DN90224_c0_g1,TRINITY_DN33966_c0_g2</t>
  </si>
  <si>
    <t>TRINITY_DN8847_c1_g1,TRINITY_DN295_c0_g1,TRINITY_DN33597_c0_g1,TRINITY_DN91514_c0_g1,TRINITY_DN68796_c0_g1,TRINITY_DN2368_c0_g1,TRINITY_DN12323_c0_g1,TRINITY_DN295_c0_g2,TRINITY_DN58250_c0_g1,TRINITY_DN134969_c0_g1,TRINITY_DN73790_c1_g1,TRINITY_DN44973_c0_g2,TRINITY_DN571_c0_g1,TRINITY_DN2362_c0_g1,TRINITY_DN40733_c0_g1,TRINITY_DN3424_c0_g3</t>
  </si>
  <si>
    <t>http://www.kegg.jp/kegg-bin/show_pathway?map04070/K00913%09%23FFFFFF,purple/K00901%09%23FFFFFF,green/K13024%09%23FFFFFF,purple/K19801%09%23FFFFFF,red/K00889%09%23FFFFFF,red/K00888%09%23FFFFFF,red/K00921%09%23FFFFFF,purple/K00981%09%23FFFFFF,red/K15422%09%23FFFFFF,red/K05857%09%23FFFFFF,red/K10047%09%23FFFFFF,red/K00914%09%23FFFFFF,red/K18081%09%23FFFFFF,red/K01110%09%23FFFFFF,red/K00999%09%23FFFFFF,red/K02183%09%23FFFFFF,purple/K07756%09%23FFFFFF,red/K01099%09%23FFFFFF,red/</t>
  </si>
  <si>
    <t>ko00520</t>
  </si>
  <si>
    <t>Amino sugar and nucleotide sugar metabolism</t>
  </si>
  <si>
    <t>TRINITY_DN29019_c0_g1,TRINITY_DN982_c0_g1,TRINITY_DN13656_c0_g1,TRINITY_DN38305_c0_g1,TRINITY_DN62609_c0_g1,TRINITY_DN166973_c0_g1,TRINITY_DN111132_c0_g1,TRINITY_DN58604_c0_g1,TRINITY_DN38321_c0_g1,TRINITY_DN3215_c3_g1,TRINITY_DN4883_c0_g1,TRINITY_DN24827_c1_g1,TRINITY_DN5638_c0_g1,TRINITY_DN17796_c0_g1,TRINITY_DN19982_c0_g1,TRINITY_DN49099_c0_g1,TRINITY_DN401_c0_g1,TRINITY_DN6130_c0_g1,TRINITY_DN11750_c0_g1,TRINITY_DN18955_c0_g1,TRINITY_DN2431_c0_g1,TRINITY_DN12547_c0_g1,TRINITY_DN57810_c0_g1,TRINITY_DN6570_c0_g1,TRINITY_DN44843_c0_g1,TRINITY_DN65864_c0_g1,TRINITY_DN1681_c0_g1,TRINITY_DN69736_c0_g1,TRINITY_DN52425_c0_g1,TRINITY_DN9911_c0_g1,TRINITY_DN76885_c0_g1,TRINITY_DN8864_c0_g1,TRINITY_DN56038_c0_g1,TRINITY_DN6307_c0_g1,TRINITY_DN32132_c0_g1,TRINITY_DN46152_c0_g1,TRINITY_DN39736_c0_g2,TRINITY_DN28769_c0_g1,TRINITY_DN46768_c0_g1,TRINITY_DN8060_c0_g1,TRINITY_DN3025_c0_g1,TRINITY_DN117847_c0_g1,TRINITY_DN76146_c0_g1,TRINITY_DN58091_c0_g1,TRINITY_DN40429_c0_g1,TRINITY_DN46779_c0_g1,TRINITY_DN2276_c0_g1,TRINITY_DN1913_c0_g2,TRINITY_DN1926_c0_g1,TRINITY_DN28816_c0_g1,TRINITY_DN31085_c0_g1,TRINITY_DN7522_c0_g1,TRINITY_DN27837_c0_g1,TRINITY_DN7677_c0_g2,TRINITY_DN10393_c0_g1,TRINITY_DN64543_c0_g3,TRINITY_DN15533_c0_g1,TRINITY_DN156_c0_g2,TRINITY_DN2313_c2_g1,TRINITY_DN24827_c0_g1,TRINITY_DN18897_c0_g1,TRINITY_DN7620_c0_g1,TRINITY_DN4745_c0_g1,TRINITY_DN71262_c0_g1,TRINITY_DN31361_c0_g1,TRINITY_DN9572_c0_g1,TRINITY_DN3878_c1_g1,TRINITY_DN157648_c0_g1,TRINITY_DN64799_c0_g1,TRINITY_DN7677_c0_g1,TRINITY_DN31380_c0_g1,TRINITY_DN11738_c0_g1,TRINITY_DN10789_c0_g1</t>
  </si>
  <si>
    <t>TRINITY_DN2596_c0_g1,TRINITY_DN26365_c0_g1,TRINITY_DN6371_c0_g2,TRINITY_DN33186_c0_g1,TRINITY_DN20511_c0_g1,TRINITY_DN9974_c0_g1,TRINITY_DN13805_c0_g1,TRINITY_DN12690_c0_g1,TRINITY_DN10677_c0_g1,TRINITY_DN6065_c1_g1,TRINITY_DN1654_c1_g1,TRINITY_DN1975_c2_g1</t>
  </si>
  <si>
    <t>http://www.kegg.jp/kegg-bin/show_pathway?map00520/K00012%09%23FFFFFF,red/K00965%09%23FFFFFF,red/K01809%09%23FFFFFF,red/K12450%09%23FFFFFF,red/K00966%09%23FFFFFF,red/K01836%09%23FFFFFF,red/K12451%09%23FFFFFF,purple/K01810%09%23FFFFFF,red/K12373%09%23FFFFFF,red/K01835%09%23FFFFFF,red/K13379%09%23FFFFFF,red/K00963%09%23FFFFFF,red/K16190%09%23FFFFFF,green/K01209%09%23FFFFFF,red/K00820%09%23FFFFFF,green/K02377%09%23FFFFFF,red/K20547%09%23FFFFFF,green/K13648%09%23FFFFFF,purple/K00847%09%23FFFFFF,purple/K15920%09%23FFFFFF,red/K18677%09%23FFFFFF,red/K01784%09%23FFFFFF,red/K00698%09%23FFFFFF,red/K18674%09%23FFFFFF,red/K01183%09%23FFFFFF,purple/K00844%09%23FFFFFF,purple/K00975%09%23FFFFFF,red/K08679%09%23FFFFFF,red/K00326%09%23FFFFFF,red/</t>
  </si>
  <si>
    <t>ko00945</t>
  </si>
  <si>
    <t>Stilbenoid, diarylheptanoid and gingerol biosynthesis</t>
  </si>
  <si>
    <t>TRINITY_DN6929_c1_g1,TRINITY_DN12143_c0_g1,TRINITY_DN11897_c0_g1,TRINITY_DN14085_c0_g1,TRINITY_DN2691_c0_g1,TRINITY_DN3618_c0_g1</t>
  </si>
  <si>
    <t>TRINITY_DN2190_c0_g2,TRINITY_DN16516_c0_g2,TRINITY_DN25650_c0_g1,TRINITY_DN8920_c0_g1,TRINITY_DN49944_c0_g1,TRINITY_DN65097_c0_g1,TRINITY_DN4044_c0_g1</t>
  </si>
  <si>
    <t>http://www.kegg.jp/kegg-bin/show_pathway?map00945/K00487%09%23FFFFFF,purple/K00588%09%23FFFFFF,purple/K13065%09%23FFFFFF,purple/K09754%09%23FFFFFF,green/</t>
  </si>
  <si>
    <t>ko00780</t>
  </si>
  <si>
    <t>Biotin metabolism</t>
  </si>
  <si>
    <t>TRINITY_DN89156_c0_g1,TRINITY_DN1434_c0_g2,TRINITY_DN23346_c0_g1,TRINITY_DN9388_c0_g1,TRINITY_DN39575_c0_g1,TRINITY_DN26238_c0_g1,TRINITY_DN77269_c0_g1,TRINITY_DN4392_c1_g1,TRINITY_DN78020_c0_g1,TRINITY_DN52428_c0_g1,TRINITY_DN23782_c0_g1,TRINITY_DN39575_c0_g2,TRINITY_DN80050_c0_g1,TRINITY_DN22966_c0_g1,TRINITY_DN104891_c0_g1,TRINITY_DN112538_c0_g1</t>
  </si>
  <si>
    <t>TRINITY_DN38087_c0_g2,TRINITY_DN2861_c0_g1</t>
  </si>
  <si>
    <t>http://www.kegg.jp/kegg-bin/show_pathway?map00780/K19562%09%23FFFFFF,red/K00208%09%23FFFFFF,red/K01012%09%23FFFFFF,red/K09458%09%23FFFFFF,purple/K01942%09%23FFFFFF,red/K00059%09%23FFFFFF,purple/</t>
  </si>
  <si>
    <t>ko00790</t>
  </si>
  <si>
    <t>Folate biosynthesis</t>
  </si>
  <si>
    <t>TRINITY_DN4452_c0_g1,TRINITY_DN50340_c0_g1,TRINITY_DN30551_c0_g1,TRINITY_DN94995_c0_g1,TRINITY_DN46799_c0_g1,TRINITY_DN9948_c0_g1,TRINITY_DN9722_c0_g1,TRINITY_DN159541_c0_g1,TRINITY_DN35108_c0_g2,TRINITY_DN4231_c0_g1,TRINITY_DN10050_c0_g1,TRINITY_DN37_c1_g1,TRINITY_DN54950_c0_g1,TRINITY_DN30551_c0_g2,TRINITY_DN76995_c0_g1,TRINITY_DN16475_c0_g1,TRINITY_DN55364_c0_g1,TRINITY_DN17382_c0_g1,TRINITY_DN58132_c0_g1</t>
  </si>
  <si>
    <t>TRINITY_DN146906_c0_g2,TRINITY_DN11059_c0_g1,TRINITY_DN57691_c0_g1,TRINITY_DN2757_c0_g1</t>
  </si>
  <si>
    <t>http://www.kegg.jp/kegg-bin/show_pathway?map00790/K01930%09%23FFFFFF,red/K03635%09%23FFFFFF,green/K14652%09%23FFFFFF,red/K20457%09%23FFFFFF,red/K13941%09%23FFFFFF,red/K03639%09%23FFFFFF,purple/K15631%09%23FFFFFF,green/K15376%09%23FFFFFF,red/K01724%09%23FFFFFF,red/K01495%09%23FFFFFF,red/K06897%09%23FFFFFF,red/K00011%09%23FFFFFF,red/</t>
  </si>
  <si>
    <t>ko04120</t>
  </si>
  <si>
    <t>Ubiquitin mediated proteolysis</t>
  </si>
  <si>
    <t>TRINITY_DN7656_c0_g1,TRINITY_DN11746_c0_g1,TRINITY_DN7778_c0_g1,TRINITY_DN40037_c0_g1,TRINITY_DN66500_c0_g1,TRINITY_DN7476_c0_g1,TRINITY_DN37785_c1_g1,TRINITY_DN27332_c0_g1,TRINITY_DN2232_c0_g3,TRINITY_DN6549_c0_g1,TRINITY_DN36268_c1_g1,TRINITY_DN16932_c0_g1,TRINITY_DN31475_c0_g1,TRINITY_DN72690_c0_g1,TRINITY_DN30477_c0_g1,TRINITY_DN20342_c0_g1,TRINITY_DN33044_c0_g1,TRINITY_DN57979_c0_g1,TRINITY_DN55681_c0_g1,TRINITY_DN25909_c0_g1,TRINITY_DN24449_c0_g1,TRINITY_DN21751_c0_g1,TRINITY_DN66254_c0_g1,TRINITY_DN25994_c0_g1,TRINITY_DN14178_c0_g1,TRINITY_DN20855_c0_g1,TRINITY_DN10539_c0_g1,TRINITY_DN3258_c0_g1,TRINITY_DN106301_c0_g1,TRINITY_DN87009_c0_g1,TRINITY_DN29921_c0_g1,TRINITY_DN26792_c0_g1,TRINITY_DN50757_c0_g1,TRINITY_DN14336_c0_g1,TRINITY_DN20517_c0_g1,TRINITY_DN41548_c0_g1,TRINITY_DN25916_c0_g1,TRINITY_DN70142_c0_g1,TRINITY_DN16656_c0_g1,TRINITY_DN62856_c0_g1,TRINITY_DN7921_c0_g1,TRINITY_DN15654_c0_g1,TRINITY_DN9180_c2_g1,TRINITY_DN22197_c0_g1,TRINITY_DN48024_c0_g1,TRINITY_DN30749_c0_g1,TRINITY_DN40557_c0_g1,TRINITY_DN9137_c0_g1,TRINITY_DN53639_c0_g1,TRINITY_DN48107_c0_g1,TRINITY_DN68772_c0_g1,TRINITY_DN3287_c1_g1,TRINITY_DN40409_c0_g1,TRINITY_DN134_c0_g1,TRINITY_DN29099_c0_g1,TRINITY_DN5214_c1_g1,TRINITY_DN39375_c0_g1,TRINITY_DN27316_c0_g1,TRINITY_DN6902_c0_g1,TRINITY_DN25969_c0_g1,TRINITY_DN4571_c0_g1,TRINITY_DN526_c2_g1,TRINITY_DN17093_c0_g1,TRINITY_DN22685_c0_g1,TRINITY_DN11782_c0_g1,TRINITY_DN31474_c0_g1,TRINITY_DN14366_c0_g1,TRINITY_DN25934_c0_g2,TRINITY_DN52411_c0_g1,TRINITY_DN501_c0_g1,TRINITY_DN13885_c0_g1</t>
  </si>
  <si>
    <t>TRINITY_DN20007_c0_g2,TRINITY_DN40214_c0_g1,TRINITY_DN1465_c0_g1,TRINITY_DN7513_c0_g1,TRINITY_DN36132_c0_g1,TRINITY_DN5514_c0_g1,TRINITY_DN23737_c0_g1,TRINITY_DN8983_c1_g1,TRINITY_DN35151_c0_g1,TRINITY_DN4212_c1_g1,TRINITY_DN98699_c0_g1,TRINITY_DN25458_c0_g1,TRINITY_DN25256_c0_g2,TRINITY_DN1613_c0_g1,TRINITY_DN1949_c0_g1,TRINITY_DN70866_c1_g1,TRINITY_DN39368_c0_g1,TRINITY_DN103736_c2_g1,TRINITY_DN18096_c0_g1,TRINITY_DN20384_c0_g1,TRINITY_DN732_c0_g1,TRINITY_DN2918_c3_g1,TRINITY_DN24569_c0_g1,TRINITY_DN15700_c0_g1,TRINITY_DN15954_c0_g1,TRINITY_DN16043_c0_g1,TRINITY_DN2918_c3_g2,TRINITY_DN5839_c2_g1,TRINITY_DN73946_c1_g2,TRINITY_DN732_c1_g1,TRINITY_DN60234_c0_g1,TRINITY_DN1797_c0_g1,TRINITY_DN25238_c0_g1</t>
  </si>
  <si>
    <t>http://www.kegg.jp/kegg-bin/show_pathway?map04120/K10578%09%23FFFFFF,red/K10685%09%23FFFFFF,purple/K06689%09%23FFFFFF,purple/K10610%09%23FFFFFF,red/K10686%09%23FFFFFF,red/K03353%09%23FFFFFF,red/K02977%09%23FFFFFF,purple/K10589%09%23FFFFFF,red/K04706%09%23FFFFFF,red/K10592%09%23FFFFFF,purple/K09561%09%23FFFFFF,red/K10587%09%23FFFFFF,red/K10609%09%23FFFFFF,red/K03868%09%23FFFFFF,purple/K03357%09%23FFFFFF,red/K03364%09%23FFFFFF,red/K10144%09%23FFFFFF,red/K10576%09%23FFFFFF,purple/K10575%09%23FFFFFF,red/K10684%09%23FFFFFF,red/K04554%09%23FFFFFF,red/K08770%09%23FFFFFF,purple/K10580%09%23FFFFFF,red/K03350%09%23FFFFFF,red/K10601%09%23FFFFFF,red/K03178%09%23FFFFFF,purple/K03358%09%23FFFFFF,red/K10588%09%23FFFFFF,red/K10615%09%23FFFFFF,red/K10579%09%23FFFFFF,red/K03347%09%23FFFFFF,purple/K10573%09%23FFFFFF,purple/K02927%09%23FFFFFF,red/K10599%09%23FFFFFF,red/K06688%09%23FFFFFF,red/K10582%09%23FFFFFF,red/K03349%09%23FFFFFF,red/K10577%09%23FFFFFF,red/K03872%09%23FFFFFF,red/K10597%09%23FFFFFF,red/K03094%09%23FFFFFF,purple/K03363%09%23FFFFFF,red/K10143%09%23FFFFFF,purple/K10570%09%23FFFFFF,purple/K10581%09%23FFFFFF,green/K03351%09%23FFFFFF,red/K10590%09%23FFFFFF,purple/K03869%09%23FFFFFF,red/K10585%09%23FFFFFF,red/</t>
  </si>
  <si>
    <t>ko00052</t>
  </si>
  <si>
    <t>Galactose metabolism</t>
  </si>
  <si>
    <t>TRINITY_DN10724_c0_g3,TRINITY_DN4458_c0_g1,TRINITY_DN58132_c0_g1,TRINITY_DN19788_c0_g1,TRINITY_DN47949_c0_g1,TRINITY_DN2620_c0_g1,TRINITY_DN46779_c0_g1,TRINITY_DN10724_c0_g2,TRINITY_DN39736_c0_g2,TRINITY_DN46152_c0_g1,TRINITY_DN18955_c0_g1,TRINITY_DN10724_c0_g1,TRINITY_DN16699_c0_g1,TRINITY_DN2431_c0_g1,TRINITY_DN52425_c0_g1,TRINITY_DN2725_c0_g1,TRINITY_DN3140_c0_g1,TRINITY_DN23589_c0_g1,TRINITY_DN32961_c0_g1,TRINITY_DN38321_c0_g1,TRINITY_DN111132_c0_g1,TRINITY_DN166973_c0_g1,TRINITY_DN10081_c0_g1,TRINITY_DN66027_c0_g1,TRINITY_DN35565_c0_g2,TRINITY_DN13656_c0_g1</t>
  </si>
  <si>
    <t>TRINITY_DN1654_c1_g1,TRINITY_DN31604_c0_g1,TRINITY_DN7349_c1_g1,TRINITY_DN13527_c0_g1,TRINITY_DN424_c0_g1,TRINITY_DN2997_c0_g1,TRINITY_DN6453_c0_g1</t>
  </si>
  <si>
    <t>http://www.kegg.jp/kegg-bin/show_pathway?map00052/K12309%09%23FFFFFF,purple/K01785%09%23FFFFFF,red/K00011%09%23FFFFFF,red/K01784%09%23FFFFFF,red/K00844%09%23FFFFFF,purple/K00963%09%23FFFFFF,red/K07407%09%23FFFFFF,red/K01193%09%23FFFFFF,purple/K00850%09%23FFFFFF,purple/K06617%09%23FFFFFF,purple/K01835%09%23FFFFFF,red/K18819%09%23FFFFFF,purple/K00965%09%23FFFFFF,red/</t>
  </si>
  <si>
    <t>ko00061</t>
  </si>
  <si>
    <t>Fatty acid biosynthesis</t>
  </si>
  <si>
    <t>TRINITY_DN80050_c0_g1,TRINITY_DN3449_c0_g1,TRINITY_DN102984_c0_g2,TRINITY_DN104891_c0_g1,TRINITY_DN22966_c0_g1,TRINITY_DN10313_c0_g1,TRINITY_DN146560_c0_g1,TRINITY_DN112538_c0_g1,TRINITY_DN17544_c0_g1,TRINITY_DN28312_c1_g1,TRINITY_DN1061_c0_g2,TRINITY_DN129544_c0_g1,TRINITY_DN142331_c0_g1,TRINITY_DN52428_c0_g1,TRINITY_DN32727_c0_g2,TRINITY_DN22645_c0_g1,TRINITY_DN5359_c0_g1,TRINITY_DN34280_c0_g2,TRINITY_DN40380_c0_g1,TRINITY_DN32727_c0_g1,TRINITY_DN10503_c0_g1,TRINITY_DN77269_c0_g1,TRINITY_DN4392_c1_g1,TRINITY_DN102984_c0_g1,TRINITY_DN78020_c0_g1,TRINITY_DN523_c0_g1,TRINITY_DN40241_c0_g2,TRINITY_DN28312_c0_g1,TRINITY_DN74431_c0_g1,TRINITY_DN5359_c7_g1,TRINITY_DN1434_c0_g2,TRINITY_DN101_c1_g1,TRINITY_DN1537_c0_g1,TRINITY_DN89156_c0_g1,TRINITY_DN26238_c0_g1,TRINITY_DN84621_c0_g1,TRINITY_DN9388_c0_g1,TRINITY_DN70405_c0_g1,TRINITY_DN7395_c0_g1,TRINITY_DN42731_c0_g1,TRINITY_DN534_c1_g1,TRINITY_DN29322_c0_g1,TRINITY_DN92318_c0_g1,TRINITY_DN122029_c0_g1,TRINITY_DN18084_c0_g1</t>
  </si>
  <si>
    <t>TRINITY_DN2861_c0_g1,TRINITY_DN41393_c0_g1,TRINITY_DN6097_c0_g1,TRINITY_DN38087_c0_g2,TRINITY_DN2910_c0_g2,TRINITY_DN783_c0_g2,TRINITY_DN30281_c0_g1</t>
  </si>
  <si>
    <t>http://www.kegg.jp/kegg-bin/show_pathway?map00061/K11262%09%23FFFFFF,red/K00059%09%23FFFFFF,purple/K02160%09%23FFFFFF,red/K18660%09%23FFFFFF,red/K03921%09%23FFFFFF,purple/K09458%09%23FFFFFF,purple/K01961%09%23FFFFFF,red/K01897%09%23FFFFFF,purple/K07512%09%23FFFFFF,red/K03955%09%23FFFFFF,red/K01962%09%23FFFFFF,red/K00208%09%23FFFFFF,red/K00665%09%23FFFFFF,red/K00667%09%23FFFFFF,red/K00645%09%23FFFFFF,red/</t>
  </si>
  <si>
    <t>ko00380</t>
  </si>
  <si>
    <t>Tryptophan metabolism</t>
  </si>
  <si>
    <t>TRINITY_DN36116_c0_g1,TRINITY_DN134469_c0_g1,TRINITY_DN3098_c0_g1,TRINITY_DN42897_c0_g1,TRINITY_DN27386_c0_g1,TRINITY_DN92080_c0_g1,TRINITY_DN80132_c0_g1,TRINITY_DN29013_c0_g1,TRINITY_DN171364_c0_g1,TRINITY_DN112500_c0_g1,TRINITY_DN1985_c0_g1,TRINITY_DN41634_c0_g1,TRINITY_DN33603_c0_g1,TRINITY_DN38471_c0_g2,TRINITY_DN12842_c0_g1,TRINITY_DN39612_c0_g1,TRINITY_DN37624_c0_g1,TRINITY_DN4026_c0_g1,TRINITY_DN38492_c0_g1,TRINITY_DN88310_c0_g1,TRINITY_DN63068_c0_g1,TRINITY_DN10315_c0_g1,TRINITY_DN25209_c0_g1,TRINITY_DN43955_c0_g1,TRINITY_DN14281_c0_g1,TRINITY_DN59923_c0_g1,TRINITY_DN5352_c0_g1,TRINITY_DN47677_c0_g1,TRINITY_DN11226_c0_g1,TRINITY_DN33618_c0_g1,TRINITY_DN37464_c0_g1,TRINITY_DN102227_c0_g1,TRINITY_DN34425_c1_g2,TRINITY_DN41200_c0_g1,TRINITY_DN37652_c0_g1,TRINITY_DN26287_c0_g1,TRINITY_DN79435_c0_g1,TRINITY_DN62623_c0_g2,TRINITY_DN41321_c0_g1</t>
  </si>
  <si>
    <t>TRINITY_DN92190_c0_g1,TRINITY_DN7632_c0_g1,TRINITY_DN37742_c0_g1,TRINITY_DN62017_c0_g1,TRINITY_DN4411_c0_g2</t>
  </si>
  <si>
    <t>http://www.kegg.jp/kegg-bin/show_pathway?map00380/K16903%09%23FFFFFF,red/K07408%09%23FFFFFF,red/K00486%09%23FFFFFF,red/K00463%09%23FFFFFF,red/K00382%09%23FFFFFF,red/K11816%09%23FFFFFF,red/K00128%09%23FFFFFF,purple/K01426%09%23FFFFFF,red/K00626%09%23FFFFFF,red/K00658%09%23FFFFFF,red/K13066%09%23FFFFFF,purple/K14085%09%23FFFFFF,green/K00252%09%23FFFFFF,red/K03781%09%23FFFFFF,purple/K00452%09%23FFFFFF,red/K01501%09%23FFFFFF,red/K07511%09%23FFFFFF,red/</t>
  </si>
  <si>
    <t>ko00562</t>
  </si>
  <si>
    <t>Inositol phosphate metabolism</t>
  </si>
  <si>
    <t>TRINITY_DN69078_c0_g1,TRINITY_DN2011_c0_g1,TRINITY_DN36765_c0_g1,TRINITY_DN40581_c0_g1,TRINITY_DN59804_c0_g1,TRINITY_DN8453_c0_g1,TRINITY_DN16700_c0_g1,TRINITY_DN29594_c0_g1,TRINITY_DN16473_c0_g1,TRINITY_DN83326_c0_g1,TRINITY_DN18793_c0_g1,TRINITY_DN28795_c0_g1,TRINITY_DN33966_c0_g1,TRINITY_DN21016_c0_g1,TRINITY_DN13285_c0_g1,TRINITY_DN6808_c0_g1,TRINITY_DN15601_c0_g1,TRINITY_DN5976_c0_g2,TRINITY_DN33966_c0_g2,TRINITY_DN35433_c0_g1,TRINITY_DN14296_c0_g1,TRINITY_DN3693_c0_g1,TRINITY_DN21376_c0_g1,TRINITY_DN90224_c0_g1,TRINITY_DN108108_c0_g1,TRINITY_DN30531_c0_g1,TRINITY_DN173426_c0_g1,TRINITY_DN22298_c0_g1,TRINITY_DN9719_c0_g1,TRINITY_DN8413_c0_g1,TRINITY_DN641_c0_g3,TRINITY_DN77079_c0_g1</t>
  </si>
  <si>
    <t>TRINITY_DN2368_c0_g1,TRINITY_DN571_c0_g1,TRINITY_DN295_c0_g1,TRINITY_DN295_c0_g2,TRINITY_DN40733_c0_g1,TRINITY_DN2362_c0_g1,TRINITY_DN12323_c0_g1,TRINITY_DN20175_c0_g1</t>
  </si>
  <si>
    <t>http://www.kegg.jp/kegg-bin/show_pathway?map00562/K00140%09%23FFFFFF,purple/K00913%09%23FFFFFF,purple/K01803%09%23FFFFFF,red/K00010%09%23FFFFFF,red/K01110%09%23FFFFFF,red/K19801%09%23FFFFFF,red/K01114%09%23FFFFFF,red/K01771%09%23FFFFFF,red/K00914%09%23FFFFFF,red/K18081%09%23FFFFFF,red/K01858%09%23FFFFFF,red/K15422%09%23FFFFFF,red/K00888%09%23FFFFFF,red/K00921%09%23FFFFFF,purple/K01099%09%23FFFFFF,red/K05857%09%23FFFFFF,red/K00999%09%23FFFFFF,red/K00889%09%23FFFFFF,red/K10047%09%23FFFFFF,red/</t>
  </si>
  <si>
    <t>ko00230</t>
  </si>
  <si>
    <t>Purine metabolism</t>
  </si>
  <si>
    <t>Nucleotide metabolism</t>
  </si>
  <si>
    <t>TRINITY_DN13847_c0_g1,TRINITY_DN17455_c0_g1,TRINITY_DN19698_c0_g1,TRINITY_DN2252_c0_g1,TRINITY_DN81763_c0_g1,TRINITY_DN13741_c0_g1,TRINITY_DN2289_c0_g1,TRINITY_DN23868_c0_g2,TRINITY_DN40375_c0_g1,TRINITY_DN6580_c0_g1,TRINITY_DN120034_c0_g1,TRINITY_DN10696_c0_g1,TRINITY_DN28902_c0_g1,TRINITY_DN1237_c0_g1,TRINITY_DN18955_c0_g1,TRINITY_DN2431_c0_g1,TRINITY_DN42910_c0_g1,TRINITY_DN111359_c0_g1,TRINITY_DN2185_c0_g1,TRINITY_DN95971_c0_g3,TRINITY_DN18836_c0_g1,TRINITY_DN64883_c0_g2,TRINITY_DN33794_c0_g1,TRINITY_DN8239_c0_g1,TRINITY_DN27450_c0_g1,TRINITY_DN151647_c0_g1,TRINITY_DN15913_c0_g1,TRINITY_DN9735_c0_g1,TRINITY_DN28472_c0_g1,TRINITY_DN17144_c0_g1,TRINITY_DN25938_c0_g1,TRINITY_DN1880_c1_g1,TRINITY_DN7140_c0_g1,TRINITY_DN7644_c0_g1,TRINITY_DN13561_c0_g1,TRINITY_DN19388_c0_g1,TRINITY_DN62547_c0_g1,TRINITY_DN54803_c0_g1,TRINITY_DN18419_c0_g1,TRINITY_DN52499_c0_g1,TRINITY_DN60571_c1_g1,TRINITY_DN23385_c0_g1,TRINITY_DN2184_c0_g1,TRINITY_DN46152_c0_g1,TRINITY_DN5567_c0_g1,TRINITY_DN111715_c0_g1,TRINITY_DN23868_c0_g1,TRINITY_DN35580_c0_g1,TRINITY_DN29029_c0_g1,TRINITY_DN68236_c0_g1,TRINITY_DN18033_c0_g1,TRINITY_DN18438_c0_g1,TRINITY_DN12879_c0_g1,TRINITY_DN30681_c0_g1,TRINITY_DN27117_c0_g1</t>
  </si>
  <si>
    <t>TRINITY_DN88357_c0_g1,TRINITY_DN3295_c0_g1,TRINITY_DN8390_c0_g2,TRINITY_DN22216_c0_g1,TRINITY_DN33048_c0_g1,TRINITY_DN11248_c0_g1,TRINITY_DN684_c0_g1</t>
  </si>
  <si>
    <t>http://www.kegg.jp/kegg-bin/show_pathway?map00230/K01487%09%23FFFFFF,red/K00759%09%23FFFFFF,red/K00958%09%23FFFFFF,red/K03787%09%23FFFFFF,red/K01427%09%23FFFFFF,red/K10807%09%23FFFFFF,red/K00088%09%23FFFFFF,red/K00940%09%23FFFFFF,red/K01514%09%23FFFFFF,red/K01510%09%23FFFFFF,red/K11808%09%23FFFFFF,green/K06966%09%23FFFFFF,purple/K00856%09%23FFFFFF,purple/K00939%09%23FFFFFF,red/K01490%09%23FFFFFF,red/K01488%09%23FFFFFF,green/K00365%09%23FFFFFF,red/K01933%09%23FFFFFF,red/K00860%09%23FFFFFF,red/K01939%09%23FFFFFF,red/K00942%09%23FFFFFF,red/K00601%09%23FFFFFF,red/K10808%09%23FFFFFF,purple/K01835%09%23FFFFFF,red/K00602%09%23FFFFFF,red/K01513%09%23FFFFFF,red/K07023%09%23FFFFFF,red/K18447%09%23FFFFFF,red/K14641%09%23FFFFFF,red/K01081%09%23FFFFFF,red/K13484%09%23FFFFFF,red/K00948%09%23FFFFFF,purple/K01756%09%23FFFFFF,red/K13293%09%23FFFFFF,red/K14977%09%23FFFFFF,red/K01466%09%23FFFFFF,red/</t>
  </si>
  <si>
    <t>ko00524</t>
  </si>
  <si>
    <t>Neomycin, kanamycin and gentamicin biosynthesis</t>
  </si>
  <si>
    <t>TRINITY_DN38321_c0_g1,TRINITY_DN13656_c0_g1,TRINITY_DN46779_c0_g1,TRINITY_DN39736_c0_g2</t>
  </si>
  <si>
    <t>TRINITY_DN1654_c1_g1</t>
  </si>
  <si>
    <t>http://www.kegg.jp/kegg-bin/show_pathway?map00524/K00844%09%23FFFFFF,purple/</t>
  </si>
  <si>
    <t>ko00514</t>
  </si>
  <si>
    <t>Other types of O-glycan biosynthesis</t>
  </si>
  <si>
    <t>TRINITY_DN6136_c0_g1,TRINITY_DN10308_c0_g1,TRINITY_DN8038_c0_g1,TRINITY_DN75490_c0_g1,TRINITY_DN16140_c0_g1,TRINITY_DN18560_c0_g1,TRINITY_DN10165_c0_g1</t>
  </si>
  <si>
    <t>TRINITY_DN6356_c0_g1</t>
  </si>
  <si>
    <t>http://www.kegg.jp/kegg-bin/show_pathway?map00514/K09667%09%23FFFFFF,purple/K00728%09%23FFFFFF,red/K10967%09%23FFFFFF,red/</t>
  </si>
  <si>
    <t>ko00332</t>
  </si>
  <si>
    <t>Carbapenem biosynthesis</t>
  </si>
  <si>
    <t>TRINITY_DN35541_c0_g1</t>
  </si>
  <si>
    <t>http://www.kegg.jp/kegg-bin/show_pathway?map00332/K00931%09%23FFFFFF,red/</t>
  </si>
  <si>
    <t>ko03040</t>
  </si>
  <si>
    <t>Spliceosome</t>
  </si>
  <si>
    <t>TRINITY_DN22492_c0_g1,TRINITY_DN3619_c2_g1,TRINITY_DN20416_c0_g1,TRINITY_DN30657_c0_g1,TRINITY_DN20698_c0_g1,TRINITY_DN12835_c1_g1,TRINITY_DN46625_c0_g2,TRINITY_DN581_c0_g1,TRINITY_DN173126_c0_g1,TRINITY_DN5381_c0_g1,TRINITY_DN7411_c1_g1,TRINITY_DN16952_c0_g1,TRINITY_DN35602_c0_g1,TRINITY_DN31651_c0_g1,TRINITY_DN49977_c0_g1,TRINITY_DN22492_c1_g2,TRINITY_DN29611_c0_g1,TRINITY_DN17012_c0_g1,TRINITY_DN22353_c0_g1,TRINITY_DN34249_c0_g1,TRINITY_DN63678_c0_g1,TRINITY_DN63875_c0_g1,TRINITY_DN1278_c0_g2,TRINITY_DN27948_c0_g1,TRINITY_DN54801_c0_g1,TRINITY_DN9210_c0_g1,TRINITY_DN15905_c0_g1,TRINITY_DN36209_c0_g1,TRINITY_DN58027_c0_g1,TRINITY_DN87366_c0_g1,TRINITY_DN111702_c0_g1,TRINITY_DN1935_c0_g1,TRINITY_DN11938_c0_g1,TRINITY_DN80192_c0_g1,TRINITY_DN38546_c0_g1,TRINITY_DN13128_c0_g1,TRINITY_DN52472_c0_g1,TRINITY_DN129845_c0_g1,TRINITY_DN70371_c0_g1,TRINITY_DN61636_c0_g1,TRINITY_DN15641_c0_g1,TRINITY_DN35549_c0_g1,TRINITY_DN175905_c0_g3,TRINITY_DN9522_c0_g1,TRINITY_DN18986_c0_g1,TRINITY_DN60729_c0_g1,TRINITY_DN40987_c0_g1,TRINITY_DN40507_c0_g2,TRINITY_DN20025_c0_g1,TRINITY_DN16241_c0_g1,TRINITY_DN981_c0_g1,TRINITY_DN1278_c2_g1,TRINITY_DN67946_c0_g1,TRINITY_DN19913_c0_g1,TRINITY_DN1278_c0_g1,TRINITY_DN43864_c0_g1,TRINITY_DN73274_c0_g1,TRINITY_DN16238_c0_g1,TRINITY_DN18625_c0_g1,TRINITY_DN104527_c0_g1,TRINITY_DN175905_c0_g2,TRINITY_DN162939_c0_g1,TRINITY_DN20286_c0_g1,TRINITY_DN48011_c0_g1,TRINITY_DN97121_c0_g1,TRINITY_DN4769_c1_g1,TRINITY_DN23243_c0_g1,TRINITY_DN2035_c0_g1,TRINITY_DN46037_c0_g1,TRINITY_DN159162_c0_g1,TRINITY_DN11599_c0_g1,TRINITY_DN67102_c0_g1,TRINITY_DN43879_c0_g1,TRINITY_DN153371_c0_g1,TRINITY_DN82301_c0_g1,TRINITY_DN119874_c0_g1,TRINITY_DN26809_c0_g1,TRINITY_DN15051_c0_g1,TRINITY_DN45871_c0_g1,TRINITY_DN52541_c0_g1,TRINITY_DN16449_c0_g1,TRINITY_DN517_c2_g1,TRINITY_DN45008_c0_g1,TRINITY_DN25099_c0_g1,TRINITY_DN14442_c0_g1,TRINITY_DN9316_c0_g1,TRINITY_DN93048_c0_g1,TRINITY_DN15885_c0_g1,TRINITY_DN94879_c0_g1,TRINITY_DN46625_c0_g1,TRINITY_DN21936_c0_g1,TRINITY_DN56517_c0_g1,TRINITY_DN2465_c0_g1,TRINITY_DN80623_c0_g2,TRINITY_DN705_c0_g1,TRINITY_DN10626_c0_g1,TRINITY_DN20680_c0_g1,TRINITY_DN63152_c0_g1,TRINITY_DN38893_c0_g1,TRINITY_DN12641_c0_g1,TRINITY_DN45778_c0_g1,TRINITY_DN140215_c0_g1,TRINITY_DN30503_c0_g1,TRINITY_DN16119_c0_g1,TRINITY_DN175905_c0_g1,TRINITY_DN55030_c0_g2,TRINITY_DN16367_c0_g1,TRINITY_DN58672_c0_g1,TRINITY_DN36821_c0_g1,TRINITY_DN105330_c0_g1,TRINITY_DN30498_c0_g1,TRINITY_DN3884_c1_g1,TRINITY_DN31475_c0_g1,TRINITY_DN51140_c0_g1</t>
  </si>
  <si>
    <t>TRINITY_DN32838_c0_g1,TRINITY_DN13276_c0_g1,TRINITY_DN61655_c0_g1,TRINITY_DN118426_c0_g2,TRINITY_DN31701_c0_g2,TRINITY_DN3619_c2_g2,TRINITY_DN19178_c0_g1,TRINITY_DN4927_c0_g1,TRINITY_DN1544_c0_g1,TRINITY_DN50883_c0_g1,TRINITY_DN47473_c0_g1,TRINITY_DN19178_c0_g2,TRINITY_DN44721_c0_g1,TRINITY_DN6450_c0_g1,TRINITY_DN18660_c0_g1,TRINITY_DN7264_c0_g1</t>
  </si>
  <si>
    <t>http://www.kegg.jp/kegg-bin/show_pathway?map03040/K11086%09%23FFFFFF,red/K12845%09%23FFFFFF,red/K12818%09%23FFFFFF,purple/K12843%09%23FFFFFF,purple/K06063%09%23FFFFFF,red/K11091%09%23FFFFFF,red/K11984%09%23FFFFFF,red/K11095%09%23FFFFFF,red/K12819%09%23FFFFFF,red/K12893%09%23FFFFFF,red/K12867%09%23FFFFFF,red/K11093%09%23FFFFFF,red/K12876%09%23FFFFFF,red/K12822%09%23FFFFFF,red/K12855%09%23FFFFFF,red/K12831%09%23FFFFFF,red/K12860%09%23FFFFFF,red/K12833%09%23FFFFFF,red/K12817%09%23FFFFFF,red/K12869%09%23FFFFFF,red/K12883%09%23FFFFFF,red/K12864%09%23FFFFFF,red/K12741%09%23FFFFFF,purple/K09564%09%23FFFFFF,red/K12828%09%23FFFFFF,red/K12812%09%23FFFFFF,red/K12881%09%23FFFFFF,red/K12829%09%23FFFFFF,red/K12873%09%23FFFFFF,red/K11096%09%23FFFFFF,red/K12820%09%23FFFFFF,red/K12896%09%23FFFFFF,green/K12875%09%23FFFFFF,red/K12623%09%23FFFFFF,red/K12856%09%23FFFFFF,red/K12625%09%23FFFFFF,purple/K12836%09%23FFFFFF,red/K12827%09%23FFFFFF,red/K12862%09%23FFFFFF,red/K12874%09%23FFFFFF,red/K12847%09%23FFFFFF,purple/K12859%09%23FFFFFF,red/K13098%09%23FFFFFF,green/K12622%09%23FFFFFF,red/K12839%09%23FFFFFF,red/K12863%09%23FFFFFF,green/K12897%09%23FFFFFF,red/K11097%09%23FFFFFF,red/K12830%09%23FFFFFF,red/K12858%09%23FFFFFF,purple/K12849%09%23FFFFFF,red/K12857%09%23FFFFFF,red/K11098%09%23FFFFFF,red/K10599%09%23FFFFFF,red/K12882%09%23FFFFFF,red/K12900%09%23FFFFFF,red/K12811%09%23FFFFFF,red/K12890%09%23FFFFFF,red/K12837%09%23FFFFFF,red/K12826%09%23FFFFFF,red/K12872%09%23FFFFFF,red/K12815%09%23FFFFFF,red/K11099%09%23FFFFFF,red/K12624%09%23FFFFFF,red/K12813%09%23FFFFFF,red/K11094%09%23FFFFFF,red/K11087%09%23FFFFFF,red/K12852%09%23FFFFFF,red/K12832%09%23FFFFFF,red/K12877%09%23FFFFFF,red/K13025%09%23FFFFFF,purple/K12844%09%23FFFFFF,red/K12821%09%23FFFFFF,red/K12878%09%23FFFFFF,red/K12662%09%23FFFFFF,red/K12880%09%23FFFFFF,red/K12842%09%23FFFFFF,green/K12823%09%23FFFFFF,red/K11092%09%23FFFFFF,red/K12870%09%23FFFFFF,red/K03283%09%23FFFFFF,purple/K12825%09%23FFFFFF,red/K12854%09%23FFFFFF,red/K12816%09%23FFFFFF,red/K11088%09%23FFFFFF,red/K12879%09%23FFFFFF,red/</t>
  </si>
  <si>
    <t>ko00410</t>
  </si>
  <si>
    <t>beta-Alanine metabolism</t>
  </si>
  <si>
    <t>TRINITY_DN42249_c0_g2,TRINITY_DN59804_c0_g1,TRINITY_DN74740_c0_g1,TRINITY_DN1985_c0_g1,TRINITY_DN34753_c0_g1,TRINITY_DN80057_c0_g2,TRINITY_DN6950_c0_g1,TRINITY_DN21016_c0_g1,TRINITY_DN38492_c0_g1,TRINITY_DN27286_c0_g1,TRINITY_DN4026_c0_g1,TRINITY_DN28170_c1_g1,TRINITY_DN33758_c0_g2,TRINITY_DN80057_c0_g1,TRINITY_DN156310_c0_g1,TRINITY_DN63068_c0_g1,TRINITY_DN23493_c0_g1,TRINITY_DN19205_c0_g1,TRINITY_DN22941_c0_g1,TRINITY_DN2215_c1_g1,TRINITY_DN61303_c0_g1,TRINITY_DN33618_c0_g1,TRINITY_DN641_c0_g3,TRINITY_DN22031_c0_g1,TRINITY_DN28958_c0_g1,TRINITY_DN4281_c0_g1,TRINITY_DN41321_c0_g1,TRINITY_DN46821_c0_g1,TRINITY_DN64808_c0_g1,TRINITY_DN2343_c0_g1,TRINITY_DN37652_c0_g1,TRINITY_DN45637_c0_g1</t>
  </si>
  <si>
    <t>TRINITY_DN29453_c0_g1,TRINITY_DN37742_c0_g1,TRINITY_DN25947_c0_g1,TRINITY_DN7816_c0_g1,TRINITY_DN19057_c0_g1,TRINITY_DN10250_c0_g1,TRINITY_DN4281_c0_g2,TRINITY_DN6833_c0_g1,TRINITY_DN1821_c1_g1,TRINITY_DN3711_c0_g1,TRINITY_DN20175_c0_g1,TRINITY_DN4411_c0_g2,TRINITY_DN12366_c0_g1,TRINITY_DN5354_c0_g2</t>
  </si>
  <si>
    <t>http://www.kegg.jp/kegg-bin/show_pathway?map00410/K14085%09%23FFFFFF,green/K00128%09%23FFFFFF,purple/K05605%09%23FFFFFF,purple/K17839%09%23FFFFFF,purple/K08660%09%23FFFFFF,red/K01580%09%23FFFFFF,purple/K12259%09%23FFFFFF,red/K07511%09%23FFFFFF,red/K14755%09%23FFFFFF,red/K00276%09%23FFFFFF,red/K00140%09%23FFFFFF,purple/K01918%09%23FFFFFF,red/K00232%09%23FFFFFF,purple/K13524%09%23FFFFFF,red/</t>
  </si>
  <si>
    <t>ko03050</t>
  </si>
  <si>
    <t>Proteasome</t>
  </si>
  <si>
    <t>TRINITY_DN7132_c0_g1,TRINITY_DN24669_c0_g1,TRINITY_DN21591_c0_g1,TRINITY_DN16601_c0_g1,TRINITY_DN148835_c0_g1,TRINITY_DN11375_c0_g1,TRINITY_DN15332_c0_g2,TRINITY_DN31418_c0_g1,TRINITY_DN14919_c0_g1,TRINITY_DN11773_c0_g1,TRINITY_DN15005_c0_g1,TRINITY_DN63047_c0_g1,TRINITY_DN17448_c0_g1,TRINITY_DN14093_c0_g1,TRINITY_DN12244_c0_g1,TRINITY_DN14584_c0_g1,TRINITY_DN28772_c0_g1,TRINITY_DN17546_c0_g1,TRINITY_DN12864_c0_g1,TRINITY_DN14831_c0_g4,TRINITY_DN41179_c0_g1,TRINITY_DN16383_c0_g1,TRINITY_DN18585_c0_g1,TRINITY_DN15842_c0_g1,TRINITY_DN41177_c0_g1,TRINITY_DN23488_c0_g1,TRINITY_DN31988_c0_g1,TRINITY_DN19758_c0_g1,TRINITY_DN29676_c0_g1,TRINITY_DN25552_c0_g1,TRINITY_DN17418_c0_g1,TRINITY_DN13290_c0_g1,TRINITY_DN7836_c0_g2,TRINITY_DN32072_c0_g1,TRINITY_DN14939_c0_g1,TRINITY_DN16957_c0_g1,TRINITY_DN11604_c0_g1,TRINITY_DN18049_c0_g1,TRINITY_DN32557_c0_g1</t>
  </si>
  <si>
    <t>TRINITY_DN46060_c0_g1,TRINITY_DN19537_c0_g1,TRINITY_DN47156_c0_g1,TRINITY_DN26602_c0_g1,TRINITY_DN158528_c0_g2,TRINITY_DN429_c2_g3,TRINITY_DN12740_c0_g1</t>
  </si>
  <si>
    <t>http://www.kegg.jp/kegg-bin/show_pathway?map03050/K03028%09%23FFFFFF,red/K02731%09%23FFFFFF,red/K02738%09%23FFFFFF,red/K03064%09%23FFFFFF,purple/K03063%09%23FFFFFF,red/K03033%09%23FFFFFF,red/K06699%09%23FFFFFF,red/K02725%09%23FFFFFF,red/K02739%09%23FFFFFF,red/K02726%09%23FFFFFF,red/K03029%09%23FFFFFF,purple/K03066%09%23FFFFFF,red/K03036%09%23FFFFFF,red/K03062%09%23FFFFFF,red/K03032%09%23FFFFFF,red/K02737%09%23FFFFFF,red/K03035%09%23FFFFFF,red/K02730%09%23FFFFFF,red/K03065%09%23FFFFFF,red/K02728%09%23FFFFFF,purple/K03061%09%23FFFFFF,red/K03031%09%23FFFFFF,purple/K03038%09%23FFFFFF,red/K02734%09%23FFFFFF,red/K02727%09%23FFFFFF,red/K06693%09%23FFFFFF,red/K03039%09%23FFFFFF,red/K02736%09%23FFFFFF,red/K02729%09%23FFFFFF,red/K03037%09%23FFFFFF,red/K03030%09%23FFFFFF,purple/K02735%09%23FFFFFF,red/K02732%09%23FFFFFF,red/</t>
  </si>
  <si>
    <t>ko00564</t>
  </si>
  <si>
    <t>Glycerophospholipid metabolism</t>
  </si>
  <si>
    <t>TRINITY_DN13373_c0_g1,TRINITY_DN20145_c0_g1,TRINITY_DN24780_c0_g1,TRINITY_DN44716_c0_g1,TRINITY_DN14159_c0_g1,TRINITY_DN52920_c0_g1,TRINITY_DN51987_c0_g1,TRINITY_DN4069_c0_g1,TRINITY_DN61028_c0_g1,TRINITY_DN101954_c0_g1,TRINITY_DN17894_c0_g1,TRINITY_DN48153_c0_g1,TRINITY_DN1555_c0_g1,TRINITY_DN64930_c0_g1,TRINITY_DN30225_c0_g1,TRINITY_DN121623_c0_g1,TRINITY_DN8755_c0_g1,TRINITY_DN12637_c0_g1,TRINITY_DN14072_c0_g1,TRINITY_DN18929_c0_g1,TRINITY_DN46105_c1_g1,TRINITY_DN42518_c0_g1,TRINITY_DN15217_c0_g1,TRINITY_DN22356_c0_g1,TRINITY_DN10034_c0_g1,TRINITY_DN36098_c0_g1,TRINITY_DN8746_c0_g1,TRINITY_DN12181_c0_g1,TRINITY_DN17453_c0_g1,TRINITY_DN27611_c0_g1,TRINITY_DN39269_c0_g1,TRINITY_DN16807_c0_g1,TRINITY_DN7398_c0_g1,TRINITY_DN10970_c0_g1,TRINITY_DN17453_c1_g1,TRINITY_DN13596_c0_g1,TRINITY_DN11235_c0_g1,TRINITY_DN5880_c0_g1,TRINITY_DN2807_c0_g1,TRINITY_DN91795_c0_g1,TRINITY_DN14456_c0_g1,TRINITY_DN26905_c0_g1,TRINITY_DN15217_c0_g2,TRINITY_DN53409_c0_g1,TRINITY_DN33897_c0_g1,TRINITY_DN18370_c0_g1,TRINITY_DN46702_c0_g1,TRINITY_DN11227_c0_g1,TRINITY_DN10155_c0_g1,TRINITY_DN9029_c0_g1,TRINITY_DN46776_c0_g1,TRINITY_DN37809_c0_g1,TRINITY_DN10307_c0_g1,TRINITY_DN2011_c0_g1,TRINITY_DN83861_c0_g1,TRINITY_DN7092_c0_g1,TRINITY_DN53455_c0_g1,TRINITY_DN8453_c0_g1,TRINITY_DN34099_c0_g1,TRINITY_DN88916_c0_g1,TRINITY_DN55541_c0_g1,TRINITY_DN11428_c0_g1,TRINITY_DN141028_c0_g1,TRINITY_DN25905_c0_g1,TRINITY_DN55495_c0_g1</t>
  </si>
  <si>
    <t>TRINITY_DN10567_c0_g1,TRINITY_DN60766_c0_g1,TRINITY_DN26094_c0_g1,TRINITY_DN1273_c0_g1,TRINITY_DN134969_c0_g1,TRINITY_DN8847_c1_g1,TRINITY_DN4812_c0_g1,TRINITY_DN5822_c0_g1,TRINITY_DN49_c0_g1,TRINITY_DN12313_c0_g1</t>
  </si>
  <si>
    <t>http://www.kegg.jp/kegg-bin/show_pathway?map00564/K13511%09%23FFFFFF,red/K01115%09%23FFFFFF,purple/K00999%09%23FFFFFF,red/K13513%09%23FFFFFF,red/K05929%09%23FFFFFF,red/K08730%09%23FFFFFF,green/K14674%09%23FFFFFF,purple/K00894%09%23FFFFFF,red/K06123%09%23FFFFFF,red/K13333%09%23FFFFFF,red/K13508%09%23FFFFFF,green/K00006%09%23FFFFFF,red/K00550%09%23FFFFFF,red/K15728%09%23FFFFFF,purple/K01613%09%23FFFFFF,red/K01114%09%23FFFFFF,red/K06130%09%23FFFFFF,red/K00111%09%23FFFFFF,red/K00968%09%23FFFFFF,red/K01049%09%23FFFFFF,red/K14156%09%23FFFFFF,red/K14676%09%23FFFFFF,red/K00901%09%23FFFFFF,green/K08744%09%23FFFFFF,red/K16369%09%23FFFFFF,red/K00630%09%23FFFFFF,green/K00981%09%23FFFFFF,red/K13523%09%23FFFFFF,red/K13519%09%23FFFFFF,red/K00993%09%23FFFFFF,red/K13535%09%23FFFFFF,red/</t>
  </si>
  <si>
    <t>ko00920</t>
  </si>
  <si>
    <t>Sulfur metabolism</t>
  </si>
  <si>
    <t>TRINITY_DN64883_c0_g2,TRINITY_DN19216_c0_g1,TRINITY_DN28902_c0_g1,TRINITY_DN92605_c0_g1,TRINITY_DN37519_c0_g1,TRINITY_DN24009_c0_g1,TRINITY_DN17191_c0_g1,TRINITY_DN21951_c0_g1,TRINITY_DN21376_c0_g1,TRINITY_DN111745_c0_g1,TRINITY_DN18793_c0_g1,TRINITY_DN51893_c0_g1,TRINITY_DN63637_c0_g1,TRINITY_DN22667_c0_g1,TRINITY_DN117087_c0_g1</t>
  </si>
  <si>
    <t>TRINITY_DN240_c1_g1,TRINITY_DN8055_c0_g1,TRINITY_DN20264_c0_g2,TRINITY_DN172262_c0_g1,TRINITY_DN7317_c0_g3</t>
  </si>
  <si>
    <t>http://www.kegg.jp/kegg-bin/show_pathway?map00920/K00640%09%23FFFFFF,green/K17069%09%23FFFFFF,red/K00958%09%23FFFFFF,red/K01738%09%23FFFFFF,red/K13034%09%23FFFFFF,red/K01739%09%23FFFFFF,purple/K01082%09%23FFFFFF,red/K00387%09%23FFFFFF,red/K00860%09%23FFFFFF,red/K15422%09%23FFFFFF,red/K01011%09%23FFFFFF,red/K17725%09%23FFFFFF,red/K00390%09%23FFFFFF,red/</t>
  </si>
  <si>
    <t>ko00051</t>
  </si>
  <si>
    <t>Fructose and mannose metabolism</t>
  </si>
  <si>
    <t>TRINITY_DN25938_c0_g1,TRINITY_DN1926_c0_g1,TRINITY_DN46779_c0_g1,TRINITY_DN18612_c0_g1,TRINITY_DN8060_c0_g1,TRINITY_DN12067_c0_g1,TRINITY_DN39736_c0_g2,TRINITY_DN14604_c0_g2,TRINITY_DN56038_c0_g1,TRINITY_DN58132_c0_g1,TRINITY_DN45726_c0_g1,TRINITY_DN110126_c0_g1,TRINITY_DN27259_c0_g1,TRINITY_DN4745_c0_g1,TRINITY_DN22260_c0_g1,TRINITY_DN8777_c0_g1,TRINITY_DN4068_c0_g1,TRINITY_DN34911_c0_g1,TRINITY_DN10081_c0_g1,TRINITY_DN38321_c0_g1,TRINITY_DN14296_c0_g1,TRINITY_DN9161_c0_g1,TRINITY_DN85857_c0_g1,TRINITY_DN9175_c1_g1,TRINITY_DN6991_c0_g1,TRINITY_DN114860_c0_g1,TRINITY_DN1531_c0_g1,TRINITY_DN3139_c0_g1,TRINITY_DN13656_c0_g1,TRINITY_DN6107_c0_g1,TRINITY_DN3184_c0_g1,TRINITY_DN16699_c0_g1,TRINITY_DN38231_c0_g1,TRINITY_DN51085_c0_g1,TRINITY_DN35030_c0_g1,TRINITY_DN9175_c0_g1,TRINITY_DN49099_c0_g1</t>
  </si>
  <si>
    <t>TRINITY_DN60065_c0_g1,TRINITY_DN31604_c0_g1,TRINITY_DN1654_c1_g1,TRINITY_DN17027_c0_g1,TRINITY_DN2997_c0_g1,TRINITY_DN10936_c0_g1,TRINITY_DN12870_c0_g1,TRINITY_DN10773_c1_g1,TRINITY_DN6371_c0_g2</t>
  </si>
  <si>
    <t>http://www.kegg.jp/kegg-bin/show_pathway?map00051/K19355%09%23FFFFFF,purple/K19029%09%23FFFFFF,red/K00846%09%23FFFFFF,red/K00844%09%23FFFFFF,purple/K18447%09%23FFFFFF,red/K00863%09%23FFFFFF,red/K01803%09%23FFFFFF,red/K00895%09%23FFFFFF,red/K00850%09%23FFFFFF,purple/K00011%09%23FFFFFF,red/K03841%09%23FFFFFF,red/K01809%09%23FFFFFF,red/K02377%09%23FFFFFF,red/K00847%09%23FFFFFF,purple/K01805%09%23FFFFFF,green/K01624%09%23FFFFFF,red/K01623%09%23FFFFFF,purple/K00008%09%23FFFFFF,red/K00966%09%23FFFFFF,red/</t>
  </si>
  <si>
    <t>ko00510</t>
  </si>
  <si>
    <t>N-Glycan biosynthesis</t>
  </si>
  <si>
    <t>TRINITY_DN30587_c0_g1,TRINITY_DN27507_c0_g1,TRINITY_DN2670_c0_g1,TRINITY_DN23672_c0_g1,TRINITY_DN66105_c0_g1,TRINITY_DN160687_c0_g2,TRINITY_DN21990_c0_g1,TRINITY_DN68206_c0_g1,TRINITY_DN98919_c0_g1,TRINITY_DN42475_c0_g1,TRINITY_DN19979_c0_g1,TRINITY_DN42090_c0_g1,TRINITY_DN48541_c0_g2,TRINITY_DN13388_c0_g1,TRINITY_DN27978_c0_g1,TRINITY_DN25225_c0_g1,TRINITY_DN803_c0_g1,TRINITY_DN31605_c0_g1,TRINITY_DN123233_c0_g2,TRINITY_DN12484_c0_g1,TRINITY_DN803_c2_g1,TRINITY_DN22756_c0_g1,TRINITY_DN32529_c0_g1,TRINITY_DN42909_c0_g1,TRINITY_DN32536_c0_g1,TRINITY_DN9279_c0_g1,TRINITY_DN61705_c0_g1,TRINITY_DN16309_c0_g1,TRINITY_DN46733_c0_g1,TRINITY_DN23771_c0_g1,TRINITY_DN25644_c0_g1,TRINITY_DN3986_c0_g1,TRINITY_DN30001_c0_g1,TRINITY_DN14050_c0_g1,TRINITY_DN36931_c0_g1</t>
  </si>
  <si>
    <t>TRINITY_DN43745_c0_g1,TRINITY_DN62768_c0_g1,TRINITY_DN24974_c0_g1</t>
  </si>
  <si>
    <t>http://www.kegg.jp/kegg-bin/show_pathway?map00510/K03849%09%23FFFFFF,red/K07151%09%23FFFFFF,purple/K07441%09%23FFFFFF,red/K07252%09%23FFFFFF,red/K03848%09%23FFFFFF,red/K01230%09%23FFFFFF,purple/K09658%09%23FFFFFF,red/K03846%09%23FFFFFF,red/K12668%09%23FFFFFF,red/K12667%09%23FFFFFF,red/K01001%09%23FFFFFF,red/K05546%09%23FFFFFF,red/K12666%09%23FFFFFF,red/K03850%09%23FFFFFF,red/K03844%09%23FFFFFF,red/K03842%09%23FFFFFF,red/K00737%09%23FFFFFF,red/K00902%09%23FFFFFF,red/K12669%09%23FFFFFF,red/K03845%09%23FFFFFF,red/K12670%09%23FFFFFF,red/K03843%09%23FFFFFF,red/K00721%09%23FFFFFF,red/</t>
  </si>
  <si>
    <t>ko04136</t>
  </si>
  <si>
    <t>Autophagy - other</t>
  </si>
  <si>
    <t>TRINITY_DN17200_c0_g1,TRINITY_DN103738_c0_g1,TRINITY_DN121786_c0_g1,TRINITY_DN51647_c0_g1,TRINITY_DN10028_c0_g1,TRINITY_DN35140_c0_g1,TRINITY_DN143422_c0_g1,TRINITY_DN24417_c0_g2,TRINITY_DN588_c0_g2,TRINITY_DN31378_c0_g2,TRINITY_DN28585_c0_g2,TRINITY_DN29794_c0_g1,TRINITY_DN69078_c0_g1,TRINITY_DN36740_c0_g1,TRINITY_DN59354_c0_g1,TRINITY_DN74552_c0_g2,TRINITY_DN28585_c0_g1,TRINITY_DN19228_c0_g1,TRINITY_DN12682_c0_g1,TRINITY_DN34971_c0_g1,TRINITY_DN31030_c0_g1,TRINITY_DN21983_c0_g1,TRINITY_DN73612_c0_g1,TRINITY_DN110468_c0_g1</t>
  </si>
  <si>
    <t>TRINITY_DN15265_c1_g1,TRINITY_DN2547_c0_g1,TRINITY_DN10806_c0_g1,TRINITY_DN35319_c0_g1,TRINITY_DN5531_c0_g1,TRINITY_DN53971_c0_g1,TRINITY_DN3474_c0_g1</t>
  </si>
  <si>
    <t>http://www.kegg.jp/kegg-bin/show_pathway?map04136/K08333%09%23FFFFFF,purple/K17906%09%23FFFFFF,purple/K08269%09%23FFFFFF,red/K08331%09%23FFFFFF,red/K07204%09%23FFFFFF,red/K08341%09%23FFFFFF,red/K08343%09%23FFFFFF,red/K17888%09%23FFFFFF,green/K04382%09%23FFFFFF,purple/K00914%09%23FFFFFF,red/K08337%09%23FFFFFF,red/K07203%09%23FFFFFF,red/K08266%09%23FFFFFF,red/K17890%09%23FFFFFF,purple/K08339%09%23FFFFFF,red/K17908%09%23FFFFFF,red/K17907%09%23FFFFFF,purple/</t>
  </si>
  <si>
    <t>ko00515</t>
  </si>
  <si>
    <t>Mannose type O-glycan biosynthesis</t>
  </si>
  <si>
    <t>TRINITY_DN10165_c0_g1,TRINITY_DN16140_c0_g1</t>
  </si>
  <si>
    <t>http://www.kegg.jp/kegg-bin/show_pathway?map00515/K00728%09%23FFFFFF,red/</t>
  </si>
  <si>
    <t>ko04122</t>
  </si>
  <si>
    <t>Sulfur relay system</t>
  </si>
  <si>
    <t>TRINITY_DN55364_c0_g1,TRINITY_DN37610_c0_g1,TRINITY_DN92605_c0_g1,TRINITY_DN16549_c0_g1,TRINITY_DN96778_c0_g2</t>
  </si>
  <si>
    <t>TRINITY_DN2757_c0_g1,TRINITY_DN57691_c0_g1,TRINITY_DN146906_c0_g2</t>
  </si>
  <si>
    <t>http://www.kegg.jp/kegg-bin/show_pathway?map04122/K11996%09%23FFFFFF,red/K03639%09%23FFFFFF,purple/K12161%09%23FFFFFF,red/K03635%09%23FFFFFF,green/K01011%09%23FFFFFF,red/K04487%09%23FFFFFF,red/</t>
  </si>
  <si>
    <t>ko04141</t>
  </si>
  <si>
    <t>Protein processing in endoplasmic reticulum</t>
  </si>
  <si>
    <t>TRINITY_DN12381_c0_g1,TRINITY_DN33666_c0_g1,TRINITY_DN40646_c0_g1,TRINITY_DN13388_c0_g1,TRINITY_DN144086_c0_g1,TRINITY_DN40409_c0_g1,TRINITY_DN25548_c0_g1,TRINITY_DN29099_c0_g1,TRINITY_DN3619_c2_g1,TRINITY_DN21073_c0_g1,TRINITY_DN26823_c0_g1,TRINITY_DN27978_c0_g1,TRINITY_DN53532_c0_g1,TRINITY_DN127139_c0_g1,TRINITY_DN8228_c0_g1,TRINITY_DN11671_c0_g1,TRINITY_DN1523_c0_g1,TRINITY_DN25969_c0_g1,TRINITY_DN9971_c0_g1,TRINITY_DN4571_c0_g1,TRINITY_DN17693_c0_g1,TRINITY_DN22483_c0_g1,TRINITY_DN5769_c0_g1,TRINITY_DN17000_c0_g1,TRINITY_DN28969_c0_g1,TRINITY_DN28800_c0_g1,TRINITY_DN1278_c0_g2,TRINITY_DN15231_c0_g1,TRINITY_DN14900_c0_g1,TRINITY_DN11821_c0_g1,TRINITY_DN26940_c0_g1,TRINITY_DN19979_c0_g1,TRINITY_DN9411_c0_g1,TRINITY_DN35000_c0_g2,TRINITY_DN13885_c0_g1,TRINITY_DN115909_c0_g1,TRINITY_DN2245_c0_g1,TRINITY_DN160687_c0_g2,TRINITY_DN102025_c0_g1,TRINITY_DN8358_c0_g2,TRINITY_DN11938_c0_g1,TRINITY_DN2597_c1_g1,TRINITY_DN21990_c0_g1,TRINITY_DN15641_c0_g1,TRINITY_DN68206_c0_g1,TRINITY_DN12494_c0_g1,TRINITY_DN981_c0_g1,TRINITY_DN7995_c0_g1,TRINITY_DN9248_c0_g1,TRINITY_DN35717_c0_g1,TRINITY_DN44781_c0_g1,TRINITY_DN1278_c2_g1,TRINITY_DN2670_c0_g1,TRINITY_DN67946_c0_g1,TRINITY_DN27507_c0_g1,TRINITY_DN1278_c0_g1,TRINITY_DN48107_c0_g1,TRINITY_DN9137_c0_g1,TRINITY_DN68772_c0_g1,TRINITY_DN108169_c0_g1,TRINITY_DN32701_c0_g1,TRINITY_DN151137_c0_g1,TRINITY_DN23771_c0_g1,TRINITY_DN10002_c2_g1,TRINITY_DN2303_c1_g1,TRINITY_DN46733_c0_g1,TRINITY_DN84140_c0_g1,TRINITY_DN10667_c0_g1,TRINITY_DN3986_c0_g1,TRINITY_DN15209_c0_g1,TRINITY_DN258_c0_g1,TRINITY_DN23225_c0_g1,TRINITY_DN60643_c0_g1,TRINITY_DN3847_c0_g1,TRINITY_DN10539_c0_g1,TRINITY_DN14050_c0_g1,TRINITY_DN36931_c0_g1,TRINITY_DN22882_c0_g1,TRINITY_DN16309_c0_g1,TRINITY_DN11439_c0_g1,TRINITY_DN12984_c0_g1,TRINITY_DN21255_c0_g1,TRINITY_DN12657_c0_g2,TRINITY_DN16829_c0_g1,TRINITY_DN6022_c0_g2,TRINITY_DN15210_c0_g1,TRINITY_DN1435_c1_g1,TRINITY_DN20681_c0_g1,TRINITY_DN20517_c0_g1,TRINITY_DN2465_c0_g1,TRINITY_DN6102_c0_g1,TRINITY_DN7814_c0_g1,TRINITY_DN7656_c0_g1,TRINITY_DN484_c0_g2,TRINITY_DN11746_c0_g1,TRINITY_DN3416_c0_g1,TRINITY_DN32536_c0_g1,TRINITY_DN32549_c0_g1,TRINITY_DN28636_c0_g1,TRINITY_DN66500_c0_g1,TRINITY_DN45725_c0_g1,TRINITY_DN14710_c0_g1,TRINITY_DN77785_c0_g1,TRINITY_DN27332_c0_g1,TRINITY_DN31605_c0_g1,TRINITY_DN21334_c0_g1,TRINITY_DN1215_c0_g2,TRINITY_DN28969_c0_g2,TRINITY_DN13031_c0_g1,TRINITY_DN22756_c0_g1,TRINITY_DN4669_c1_g1,TRINITY_DN41804_c1_g1,TRINITY_DN62236_c0_g1,TRINITY_DN16910_c0_g1</t>
  </si>
  <si>
    <t>TRINITY_DN80653_c0_g2,TRINITY_DN25326_c1_g1,TRINITY_DN32838_c0_g1,TRINITY_DN5432_c0_g1,TRINITY_DN68068_c0_g1,TRINITY_DN61655_c0_g1,TRINITY_DN269_c4_g1,TRINITY_DN60234_c0_g1,TRINITY_DN25238_c0_g1,TRINITY_DN8800_c0_g1,TRINITY_DN3619_c2_g2,TRINITY_DN19178_c0_g1,TRINITY_DN2879_c0_g1,TRINITY_DN43745_c0_g1,TRINITY_DN3220_c0_g1,TRINITY_DN18425_c0_g1,TRINITY_DN28936_c0_g1,TRINITY_DN19178_c0_g2,TRINITY_DN289_c1_g1,TRINITY_DN1026_c0_g1,TRINITY_DN24974_c0_g1,TRINITY_DN103736_c2_g1,TRINITY_DN18096_c0_g1,TRINITY_DN6911_c3_g1,TRINITY_DN48720_c0_g1,TRINITY_DN62768_c0_g1,TRINITY_DN36132_c0_g1,TRINITY_DN19299_c0_g6,TRINITY_DN5129_c3_g1,TRINITY_DN143856_c0_g1,TRINITY_DN23737_c0_g1,TRINITY_DN24811_c0_g1,TRINITY_DN30708_c0_g1,TRINITY_DN35616_c0_g1,TRINITY_DN98699_c0_g1</t>
  </si>
  <si>
    <t>http://www.kegg.jp/kegg-bin/show_pathway?map04141/K04079%09%23FFFFFF,red/K01230%09%23FFFFFF,purple/K04523%09%23FFFFFF,purple/K14009%09%23FFFFFF,red/K10956%09%23FFFFFF,red/K09490%09%23FFFFFF,purple/K09518%09%23FFFFFF,purple/K09503%09%23FFFFFF,red/K10839%09%23FFFFFF,purple/K03237%09%23FFFFFF,red/K10661%09%23FFFFFF,purple/K10950%09%23FFFFFF,red/K14012%09%23FFFFFF,purple/K14015%09%23FFFFFF,purple/K12667%09%23FFFFFF,red/K07342%09%23FFFFFF,red/K10084%09%23FFFFFF,green/K14005%09%23FFFFFF,red/K10666%09%23FFFFFF,purple/K10601%09%23FFFFFF,red/K12670%09%23FFFFFF,red/K03347%09%23FFFFFF,purple/K07151%09%23FFFFFF,purple/K12666%09%23FFFFFF,red/K09523%09%23FFFFFF,purple/K13719%09%23FFFFFF,red/K13525%09%23FFFFFF,purple/K03094%09%23FFFFFF,purple/K14018%09%23FFFFFF,red/K13989%09%23FFFFFF,purple/K03868%09%23FFFFFF,purple/K09487%09%23FFFFFF,red/K14011%09%23FFFFFF,red/K14007%09%23FFFFFF,red/K04554%09%23FFFFFF,red/K07953%09%23FFFFFF,red/K13993%09%23FFFFFF,purple/K10575%09%23FFFFFF,red/K16196%09%23FFFFFF,red/K14006%09%23FFFFFF,purple/K10088%09%23FFFFFF,red/K09580%09%23FFFFFF,red/K08057%09%23FFFFFF,purple/K08288%09%23FFFFFF,red/K03283%09%23FFFFFF,purple/K06689%09%23FFFFFF,purple/K09540%09%23FFFFFF,purple/K09584%09%23FFFFFF,purple/K12668%09%23FFFFFF,red/K12669%09%23FFFFFF,red/K08054%09%23FFFFFF,red/K14016%09%23FFFFFF,red/K14026%09%23FFFFFF,red/K09561%09%23FFFFFF,red/K10578%09%23FFFFFF,red/K05546%09%23FFFFFF,red/K01456%09%23FFFFFF,red/K10085%09%23FFFFFF,red/K14004%09%23FFFFFF,red/K08852%09%23FFFFFF,red/K09481%09%23FFFFFF,red/K10597%09%23FFFFFF,red/</t>
  </si>
  <si>
    <t>ko04146</t>
  </si>
  <si>
    <t>Peroxisome</t>
  </si>
  <si>
    <t>TRINITY_DN22433_c0_g1,TRINITY_DN126445_c0_g1,TRINITY_DN2967_c0_g1,TRINITY_DN37590_c0_g1,TRINITY_DN12871_c0_g1,TRINITY_DN18924_c0_g1,TRINITY_DN11100_c0_g1,TRINITY_DN14411_c0_g1,TRINITY_DN9421_c0_g1,TRINITY_DN32107_c0_g1,TRINITY_DN64808_c0_g1,TRINITY_DN23445_c0_g1,TRINITY_DN6905_c0_g1,TRINITY_DN22645_c0_g1,TRINITY_DN5456_c0_g1,TRINITY_DN40327_c0_g1,TRINITY_DN8531_c0_g1,TRINITY_DN25593_c1_g1,TRINITY_DN3449_c0_g1,TRINITY_DN88310_c0_g1,TRINITY_DN6783_c0_g1,TRINITY_DN52493_c0_g1,TRINITY_DN46731_c0_g1,TRINITY_DN12056_c0_g1,TRINITY_DN38256_c0_g1,TRINITY_DN11863_c0_g1,TRINITY_DN26596_c0_g1,TRINITY_DN8383_c0_g1,TRINITY_DN7924_c0_g1,TRINITY_DN8046_c0_g1,TRINITY_DN140017_c0_g1,TRINITY_DN21945_c0_g1,TRINITY_DN41224_c0_g1,TRINITY_DN1064_c0_g1,TRINITY_DN1599_c0_g1,TRINITY_DN6950_c0_g1,TRINITY_DN29322_c0_g1,TRINITY_DN92318_c0_g1,TRINITY_DN31642_c0_g1,TRINITY_DN24538_c0_g1,TRINITY_DN27286_c0_g1,TRINITY_DN21047_c0_g1,TRINITY_DN23186_c0_g1,TRINITY_DN65345_c0_g3,TRINITY_DN11126_c0_g1,TRINITY_DN30958_c0_g1,TRINITY_DN23779_c0_g1,TRINITY_DN16161_c0_g1,TRINITY_DN10503_c0_g1,TRINITY_DN20290_c0_g1,TRINITY_DN42897_c0_g1,TRINITY_DN43821_c0_g1,TRINITY_DN58870_c0_g1,TRINITY_DN18181_c0_g1,TRINITY_DN112149_c0_g1,TRINITY_DN53510_c0_g1,TRINITY_DN41634_c0_g1,TRINITY_DN47380_c0_g1</t>
  </si>
  <si>
    <t>TRINITY_DN2243_c2_g1,TRINITY_DN5354_c0_g2,TRINITY_DN10646_c0_g1,TRINITY_DN62017_c0_g1,TRINITY_DN7990_c0_g1,TRINITY_DN10250_c0_g1,TRINITY_DN55453_c0_g1,TRINITY_DN41393_c0_g1,TRINITY_DN6833_c0_g1,TRINITY_DN2791_c1_g1,TRINITY_DN1821_c1_g1,TRINITY_DN25947_c0_g1,TRINITY_DN5883_c0_g1,TRINITY_DN42319_c0_g1,TRINITY_DN8396_c0_g1,TRINITY_DN783_c0_g2,TRINITY_DN22433_c0_g2,TRINITY_DN2910_c0_g2,TRINITY_DN30281_c0_g1,TRINITY_DN92190_c0_g1,TRINITY_DN72024_c0_g1,TRINITY_DN11466_c0_g1</t>
  </si>
  <si>
    <t>http://www.kegg.jp/kegg-bin/show_pathway?map04146/K13338%09%23FFFFFF,red/K13347%09%23FFFFFF,red/K13339%09%23FFFFFF,red/K13356%09%23FFFFFF,red/K13237%09%23FFFFFF,purple/K00031%09%23FFFFFF,purple/K13342%09%23FFFFFF,purple/K04564%09%23FFFFFF,red/K00306%09%23FFFFFF,green/K13341%09%23FFFFFF,red/K11517%09%23FFFFFF,red/K12663%09%23FFFFFF,red/K13346%09%23FFFFFF,red/K01640%09%23FFFFFF,red/K13345%09%23FFFFFF,red/K11187%09%23FFFFFF,red/K01897%09%23FFFFFF,purple/K03426%09%23FFFFFF,green/K00232%09%23FFFFFF,purple/K00830%09%23FFFFFF,purple/K03781%09%23FFFFFF,purple/K17879%09%23FFFFFF,red/K07513%09%23FFFFFF,purple/K13348%09%23FFFFFF,purple/K13337%09%23FFFFFF,purple/K11147%09%23FFFFFF,red/K04565%09%23FFFFFF,purple/K13354%09%23FFFFFF,red/K05676%09%23FFFFFF,red/K13335%09%23FFFFFF,red/K12261%09%23FFFFFF,purple/K00869%09%23FFFFFF,red/K06664%09%23FFFFFF,red/K13336%09%23FFFFFF,red/K13299%09%23FFFFFF,red/</t>
  </si>
  <si>
    <t>ko00220</t>
  </si>
  <si>
    <t>Arginine biosynthesis</t>
  </si>
  <si>
    <t>TRINITY_DN41738_c0_g1,TRINITY_DN1950_c0_g1,TRINITY_DN49495_c0_g2,TRINITY_DN4767_c0_g1,TRINITY_DN31877_c0_g1,TRINITY_DN34898_c0_g1,TRINITY_DN12582_c0_g1,TRINITY_DN107329_c0_g1,TRINITY_DN2900_c0_g1,TRINITY_DN55751_c0_g1,TRINITY_DN95971_c0_g3,TRINITY_DN16116_c0_g1,TRINITY_DN7140_c0_g1,TRINITY_DN1988_c0_g1,TRINITY_DN89332_c0_g1,TRINITY_DN32441_c0_g1,TRINITY_DN24801_c0_g1,TRINITY_DN20452_c0_g1,TRINITY_DN29353_c0_g1,TRINITY_DN49495_c0_g1,TRINITY_DN41738_c0_g2,TRINITY_DN64409_c0_g1,TRINITY_DN34898_c0_g2,TRINITY_DN1477_c0_g1</t>
  </si>
  <si>
    <t>TRINITY_DN7465_c0_g1,TRINITY_DN60783_c0_g1,TRINITY_DN30736_c0_g1</t>
  </si>
  <si>
    <t>http://www.kegg.jp/kegg-bin/show_pathway?map00220/K00145%09%23FFFFFF,red/K00611%09%23FFFFFF,red/K01438%09%23FFFFFF,red/K01476%09%23FFFFFF,red/K00261%09%23FFFFFF,red/K01915%09%23FFFFFF,purple/K01940%09%23FFFFFF,red/K00814%09%23FFFFFF,red/K01427%09%23FFFFFF,red/K01755%09%23FFFFFF,red/K00620%09%23FFFFFF,red/K14454%09%23FFFFFF,red/K14272%09%23FFFFFF,red/K00262%09%23FFFFFF,purple/</t>
  </si>
  <si>
    <t>ko00909</t>
  </si>
  <si>
    <t>Sesquiterpenoid and triterpenoid biosynthesis</t>
  </si>
  <si>
    <t>TRINITY_DN22346_c0_g1,TRINITY_DN26925_c0_g1,TRINITY_DN30796_c0_g1,TRINITY_DN1930_c4_g1,TRINITY_DN3499_c2_g1,TRINITY_DN2215_c0_g1,TRINITY_DN23533_c0_g1,TRINITY_DN1337_c1_g1,TRINITY_DN6583_c0_g1,TRINITY_DN30540_c0_g1</t>
  </si>
  <si>
    <t>TRINITY_DN1645_c1_g1</t>
  </si>
  <si>
    <t>http://www.kegg.jp/kegg-bin/show_pathway?map00909/K00801%09%23FFFFFF,red/K15472%09%23FFFFFF,green/K15813%09%23FFFFFF,red/K15803%09%23FFFFFF,red/K00511%09%23FFFFFF,red/</t>
  </si>
  <si>
    <t>ko00190</t>
  </si>
  <si>
    <t>Oxidative phosphorylation</t>
  </si>
  <si>
    <t>TRINITY_DN2280_c0_g1,TRINITY_DN5051_c0_g1,TRINITY_DN21074_c0_g1,TRINITY_DN14739_c0_g1,TRINITY_DN5601_c0_g1,TRINITY_DN71643_c1_g1,TRINITY_DN6852_c0_g1,TRINITY_DN64276_c0_g2,TRINITY_DN9538_c0_g1,TRINITY_DN4356_c0_g1,TRINITY_DN6256_c0_g1,TRINITY_DN13375_c0_g1,TRINITY_DN20255_c0_g1,TRINITY_DN10555_c0_g1,TRINITY_DN8923_c0_g1,TRINITY_DN18880_c0_g1,TRINITY_DN11191_c0_g1,TRINITY_DN47870_c0_g1,TRINITY_DN11024_c0_g1,TRINITY_DN17881_c0_g1,TRINITY_DN9525_c0_g1,TRINITY_DN586_c0_g1,TRINITY_DN118013_c0_g1,TRINITY_DN8836_c0_g1,TRINITY_DN11178_c0_g1,TRINITY_DN86509_c0_g1,TRINITY_DN6767_c0_g1,TRINITY_DN96979_c0_g1,TRINITY_DN21960_c0_g1,TRINITY_DN27579_c0_g1,TRINITY_DN13975_c0_g1,TRINITY_DN13864_c0_g1,TRINITY_DN11839_c0_g1,TRINITY_DN13560_c0_g1,TRINITY_DN20200_c0_g1,TRINITY_DN50586_c0_g1,TRINITY_DN4088_c0_g1,TRINITY_DN11584_c0_g1,TRINITY_DN55635_c0_g1,TRINITY_DN37757_c0_g1,TRINITY_DN20048_c0_g1,TRINITY_DN61133_c0_g1,TRINITY_DN32523_c0_g1,TRINITY_DN150007_c0_g1,TRINITY_DN16337_c0_g1,TRINITY_DN6045_c0_g1,TRINITY_DN14837_c0_g1,TRINITY_DN14254_c0_g1,TRINITY_DN6392_c0_g1,TRINITY_DN17045_c0_g1,TRINITY_DN32874_c0_g2,TRINITY_DN13152_c0_g1,TRINITY_DN8470_c0_g1,TRINITY_DN15689_c0_g1,TRINITY_DN16023_c0_g1,TRINITY_DN4825_c0_g1,TRINITY_DN186020_c0_g1,TRINITY_DN36004_c0_g1,TRINITY_DN60292_c0_g1,TRINITY_DN523_c0_g1,TRINITY_DN14633_c0_g1,TRINITY_DN39684_c0_g1,TRINITY_DN98005_c0_g1,TRINITY_DN11814_c0_g1,TRINITY_DN13961_c0_g1,TRINITY_DN36660_c0_g1,TRINITY_DN97265_c0_g2,TRINITY_DN37849_c0_g1,TRINITY_DN5018_c0_g1,TRINITY_DN121100_c0_g1,TRINITY_DN15531_c0_g1,TRINITY_DN9007_c0_g1</t>
  </si>
  <si>
    <t>TRINITY_DN5330_c1_g2,TRINITY_DN148222_c0_g3,TRINITY_DN88888_c0_g1,TRINITY_DN30880_c0_g2,TRINITY_DN23097_c0_g1,TRINITY_DN50783_c0_g1,TRINITY_DN4618_c0_g1,TRINITY_DN975_c2_g1,TRINITY_DN2765_c0_g1,TRINITY_DN38277_c0_g1,TRINITY_DN53035_c2_g1,TRINITY_DN8932_c0_g1,TRINITY_DN49845_c0_g3,TRINITY_DN54664_c0_g2,TRINITY_DN19525_c0_g1,TRINITY_DN6564_c2_g1,TRINITY_DN16412_c1_g1,TRINITY_DN70488_c0_g1,TRINITY_DN6172_c0_g1,TRINITY_DN16895_c0_g1,TRINITY_DN22518_c0_g1,TRINITY_DN740_c0_g2,TRINITY_DN122_c0_g1,TRINITY_DN12955_c0_g1,TRINITY_DN9559_c1_g1,TRINITY_DN268_c0_g2,TRINITY_DN2295_c1_g2,TRINITY_DN6438_c0_g1,TRINITY_DN43371_c0_g1,TRINITY_DN36506_c0_g1,TRINITY_DN105617_c0_g5,TRINITY_DN30880_c0_g1,TRINITY_DN2615_c0_g2</t>
  </si>
  <si>
    <t>http://www.kegg.jp/kegg-bin/show_pathway?map00190/K02133%09%23FFFFFF,red/K00416%09%23FFFFFF,red/K03884%09%23FFFFFF,green/K02150%09%23FFFFFF,red/K02144%09%23FFFFFF,red/K02112%09%23FFFFFF,green/K02136%09%23FFFFFF,red/K00413%09%23FFFFFF,red/K02154%09%23FFFFFF,purple/K02140%09%23FFFFFF,green/K00234%09%23FFFFFF,red/K00415%09%23FFFFFF,red/K02111%09%23FFFFFF,green/K02257%09%23FFFFFF,red/K03937%09%23FFFFFF,red/K02149%09%23FFFFFF,purple/K02109%09%23FFFFFF,purple/K03953%09%23FFFFFF,red/K03881%09%23FFFFFF,red/K03943%09%23FFFFFF,red/K02114%09%23FFFFFF,green/K11353%09%23FFFFFF,red/K03955%09%23FFFFFF,red/K03934%09%23FFFFFF,red/K02151%09%23FFFFFF,red/K02259%09%23FFFFFF,red/K03946%09%23FFFFFF,red/K03939%09%23FFFFFF,red/K03878%09%23FFFFFF,purple/K02147%09%23FFFFFF,purple/K08738%09%23FFFFFF,purple/K03965%09%23FFFFFF,red/K05580%09%23FFFFFF,green/K03963%09%23FFFFFF,red/K01535%09%23FFFFFF,purple/K02108%09%23FFFFFF,red/K00419%09%23FFFFFF,green/K03966%09%23FFFFFF,red/K02155%09%23FFFFFF,red/K02134%09%23FFFFFF,red/K03883%09%23FFFFFF,red/K03942%09%23FFFFFF,red/K00235%09%23FFFFFF,red/K02146%09%23FFFFFF,red/K03661%09%23FFFFFF,red/K00236%09%23FFFFFF,red/K02145%09%23FFFFFF,red/K03941%09%23FFFFFF,red/K03952%09%23FFFFFF,red/K02256%09%23FFFFFF,purple/K03938%09%23FFFFFF,red/K02128%09%23FFFFFF,purple/K02267%09%23FFFFFF,purple/K02137%09%23FFFFFF,red/K03935%09%23FFFFFF,red/K03940%09%23FFFFFF,red/K00411%09%23FFFFFF,red/K02262%09%23FFFFFF,purple/K02258%09%23FFFFFF,red/K00412%09%23FFFFFF,purple/K02261%09%23FFFFFF,purple/K03950%09%23FFFFFF,red/K02132%09%23FFFFFF,purple/K03936%09%23FFFFFF,purple/K02126%09%23FFFFFF,purple/K01507%09%23FFFFFF,purple/</t>
  </si>
  <si>
    <t>ko00254</t>
  </si>
  <si>
    <t>Aflatoxin biosynthesis</t>
  </si>
  <si>
    <t>TRINITY_DN146560_c0_g1,TRINITY_DN142331_c0_g1</t>
  </si>
  <si>
    <t>http://www.kegg.jp/kegg-bin/show_pathway?map00254/K11262%09%23FFFFFF,red/</t>
  </si>
  <si>
    <t>ko00261</t>
  </si>
  <si>
    <t>Monobactam biosynthesis</t>
  </si>
  <si>
    <t>TRINITY_DN37812_c0_g1,TRINITY_DN64883_c0_g2,TRINITY_DN29880_c0_g1,TRINITY_DN402_c1_g1,TRINITY_DN85543_c0_g1,TRINITY_DN37191_c0_g1,TRINITY_DN21664_c0_g1,TRINITY_DN111298_c0_g1</t>
  </si>
  <si>
    <t>http://www.kegg.jp/kegg-bin/show_pathway?map00261/K00958%09%23FFFFFF,red/K00133%09%23FFFFFF,red/K12524%09%23FFFFFF,red/K00928%09%23FFFFFF,red/K01714%09%23FFFFFF,red/</t>
  </si>
  <si>
    <t>ko00997</t>
  </si>
  <si>
    <t>Biosynthesis of various secondary metabolites - part 3</t>
  </si>
  <si>
    <t>TRINITY_DN10898_c0_g1,TRINITY_DN49550_c0_g1,TRINITY_DN21105_c0_g1,TRINITY_DN12541_c0_g1,TRINITY_DN12370_c0_g1</t>
  </si>
  <si>
    <t>TRINITY_DN41985_c0_g1</t>
  </si>
  <si>
    <t>http://www.kegg.jp/kegg-bin/show_pathway?map00997/K05953%09%23FFFFFF,red/K00789%09%23FFFFFF,purple/</t>
  </si>
  <si>
    <t>ko02010</t>
  </si>
  <si>
    <t>ABC transporters</t>
  </si>
  <si>
    <t>Membrane transport</t>
  </si>
  <si>
    <t>TRINITY_DN30679_c0_g3,TRINITY_DN30512_c0_g1,TRINITY_DN64482_c0_g1,TRINITY_DN44868_c0_g2,TRINITY_DN3740_c0_g1,TRINITY_DN629_c0_g1,TRINITY_DN629_c1_g1,TRINITY_DN5575_c0_g1,TRINITY_DN32605_c1_g1,TRINITY_DN18924_c0_g1,TRINITY_DN28792_c0_g1,TRINITY_DN90549_c0_g1,TRINITY_DN35027_c0_g1,TRINITY_DN88794_c0_g1,TRINITY_DN32614_c0_g1,TRINITY_DN32308_c0_g1,TRINITY_DN2037_c1_g1,TRINITY_DN18181_c0_g1,TRINITY_DN38154_c0_g1,TRINITY_DN21520_c0_g1,TRINITY_DN18291_c0_g1,TRINITY_DN32528_c0_g1,TRINITY_DN32605_c2_g1,TRINITY_DN10366_c0_g1,TRINITY_DN107229_c0_g2,TRINITY_DN44868_c0_g1</t>
  </si>
  <si>
    <t>TRINITY_DN12599_c1_g1,TRINITY_DN51549_c0_g1,TRINITY_DN61_c0_g1,TRINITY_DN1209_c1_g1,TRINITY_DN6440_c1_g2,TRINITY_DN28059_c1_g1,TRINITY_DN1736_c0_g1,TRINITY_DN21539_c1_g1,TRINITY_DN29344_c0_g1,TRINITY_DN24237_c1_g2,TRINITY_DN2138_c5_g1,TRINITY_DN1740_c0_g1,TRINITY_DN3521_c0_g2</t>
  </si>
  <si>
    <t>http://www.kegg.jp/kegg-bin/show_pathway?map02010/K05661%09%23FFFFFF,red/K05658%09%23FFFFFF,purple/K05676%09%23FFFFFF,red/K05674%09%23FFFFFF,red/K05643%09%23FFFFFF,red/K05665%09%23FFFFFF,red/K05681%09%23FFFFFF,red/</t>
  </si>
  <si>
    <t>ko00860</t>
  </si>
  <si>
    <t>Porphyrin metabolism</t>
  </si>
  <si>
    <t>TRINITY_DN12356_c0_g1,TRINITY_DN34284_c0_g1,TRINITY_DN8294_c0_g1,TRINITY_DN174428_c0_g1,TRINITY_DN55199_c0_g1,TRINITY_DN62093_c0_g1,TRINITY_DN21960_c0_g1,TRINITY_DN20692_c0_g1,TRINITY_DN8626_c0_g1,TRINITY_DN23240_c0_g1,TRINITY_DN11818_c0_g1,TRINITY_DN21529_c0_g1,TRINITY_DN20302_c0_g1,TRINITY_DN8776_c0_g1,TRINITY_DN1687_c0_g1,TRINITY_DN63507_c0_g1,TRINITY_DN16337_c0_g1,TRINITY_DN10371_c0_g1,TRINITY_DN120618_c0_g1</t>
  </si>
  <si>
    <t>TRINITY_DN3687_c0_g1,TRINITY_DN17877_c1_g1,TRINITY_DN3148_c2_g1,TRINITY_DN3981_c0_g1,TRINITY_DN5985_c0_g1</t>
  </si>
  <si>
    <t>http://www.kegg.jp/kegg-bin/show_pathway?map00860/K00699%09%23FFFFFF,green/K01885%09%23FFFFFF,purple/K00218%09%23FFFFFF,red/K00228%09%23FFFFFF,red/K01698%09%23FFFFFF,red/K01719%09%23FFFFFF,red/K19054%09%23FFFFFF,red/K02257%09%23FFFFFF,red/K02492%09%23FFFFFF,red/K01599%09%23FFFFFF,purple/K02259%09%23FFFFFF,red/K00231%09%23FFFFFF,red/K10960%09%23FFFFFF,red/K01772%09%23FFFFFF,purple/K01764%09%23FFFFFF,red/K04035%09%23FFFFFF,red/K03428%09%23FFFFFF,red/</t>
  </si>
  <si>
    <t>ko00280</t>
  </si>
  <si>
    <t>Valine, leucine and isoleucine degradation</t>
  </si>
  <si>
    <t>TRINITY_DN45637_c0_g1,TRINITY_DN37652_c0_g1,TRINITY_DN5456_c0_g1,TRINITY_DN41321_c0_g1,TRINITY_DN28958_c0_g1,TRINITY_DN22031_c0_g1,TRINITY_DN641_c0_g3,TRINITY_DN32757_c0_g1,TRINITY_DN33618_c0_g1,TRINITY_DN61303_c0_g1,TRINITY_DN41200_c0_g1,TRINITY_DN2215_c1_g1,TRINITY_DN25209_c0_g1,TRINITY_DN42145_c0_g1,TRINITY_DN33676_c0_g1,TRINITY_DN38256_c0_g1,TRINITY_DN58709_c0_g1,TRINITY_DN63068_c0_g1,TRINITY_DN6783_c0_g1,TRINITY_DN97457_c0_g1,TRINITY_DN10315_c0_g1,TRINITY_DN26724_c0_g1,TRINITY_DN4026_c0_g1,TRINITY_DN7366_c0_g1,TRINITY_DN122029_c0_g1,TRINITY_DN38492_c0_g1,TRINITY_DN21016_c0_g1,TRINITY_DN97457_c0_g2,TRINITY_DN125473_c0_g1,TRINITY_DN109805_c0_g1,TRINITY_DN140017_c0_g1,TRINITY_DN1985_c0_g1,TRINITY_DN39669_c0_g1,TRINITY_DN32757_c1_g1,TRINITY_DN112149_c0_g1,TRINITY_DN2637_c0_g1,TRINITY_DN59804_c0_g1,TRINITY_DN43968_c0_g2,TRINITY_DN33069_c0_g1,TRINITY_DN29580_c0_g1,TRINITY_DN10966_c0_g1</t>
  </si>
  <si>
    <t>TRINITY_DN4411_c0_g2,TRINITY_DN20175_c0_g1,TRINITY_DN55453_c0_g1,TRINITY_DN19057_c0_g1,TRINITY_DN9643_c0_g1,TRINITY_DN37742_c0_g1,TRINITY_DN10840_c0_g1</t>
  </si>
  <si>
    <t>http://www.kegg.jp/kegg-bin/show_pathway?map00280/K07513%09%23FFFFFF,purple/K00167%09%23FFFFFF,red/K00140%09%23FFFFFF,purple/K07511%09%23FFFFFF,red/K01968%09%23FFFFFF,purple/K09478%09%23FFFFFF,red/K00253%09%23FFFFFF,red/K00249%09%23FFFFFF,red/K00626%09%23FFFFFF,red/K00826%09%23FFFFFF,purple/K00382%09%23FFFFFF,red/K13524%09%23FFFFFF,red/K18660%09%23FFFFFF,red/K01640%09%23FFFFFF,red/K05607%09%23FFFFFF,red/K00128%09%23FFFFFF,purple/K14085%09%23FFFFFF,green/K00020%09%23FFFFFF,red/K05605%09%23FFFFFF,purple/K01969%09%23FFFFFF,red/K01641%09%23FFFFFF,red/</t>
  </si>
  <si>
    <t>ko00660</t>
  </si>
  <si>
    <t>C5-Branched dibasic acid metabolism</t>
  </si>
  <si>
    <t>TRINITY_DN47805_c0_g1,TRINITY_DN43940_c0_g2,TRINITY_DN43940_c0_g1,TRINITY_DN44039_c1_g2,TRINITY_DN3274_c0_g1,TRINITY_DN44039_c0_g1</t>
  </si>
  <si>
    <t>TRINITY_DN12037_c0_g1</t>
  </si>
  <si>
    <t>http://www.kegg.jp/kegg-bin/show_pathway?map00660/K00052%09%23FFFFFF,red/K01653%09%23FFFFFF,red/K01704%09%23FFFFFF,green/K01652%09%23FFFFFF,red/</t>
  </si>
  <si>
    <t>ko00561</t>
  </si>
  <si>
    <t>Glycerolipid metabolism</t>
  </si>
  <si>
    <t>TRINITY_DN48153_c0_g1,TRINITY_DN71137_c0_g1,TRINITY_DN101954_c0_g1,TRINITY_DN82903_c0_g1,TRINITY_DN4069_c0_g1,TRINITY_DN41321_c0_g1,TRINITY_DN14159_c0_g1,TRINITY_DN2725_c0_g1,TRINITY_DN20145_c0_g1,TRINITY_DN63068_c0_g1,TRINITY_DN19807_c0_g1,TRINITY_DN42518_c0_g1,TRINITY_DN11061_c0_g1,TRINITY_DN12637_c0_g1,TRINITY_DN19486_c0_g1,TRINITY_DN6366_c0_g1,TRINITY_DN78059_c0_g3,TRINITY_DN23394_c0_g1,TRINITY_DN58132_c0_g1,TRINITY_DN26905_c0_g1,TRINITY_DN30939_c0_g1,TRINITY_DN110126_c0_g1,TRINITY_DN50170_c0_g2,TRINITY_DN38492_c0_g1,TRINITY_DN4026_c0_g1,TRINITY_DN5787_c0_g1,TRINITY_DN10970_c0_g1,TRINITY_DN52198_c0_g1,TRINITY_DN18612_c0_g1,TRINITY_DN100963_c0_g1,TRINITY_DN46702_c0_g1,TRINITY_DN9767_c0_g1,TRINITY_DN1985_c0_g1</t>
  </si>
  <si>
    <t>TRINITY_DN27680_c0_g1,TRINITY_DN28915_c0_g1,TRINITY_DN9761_c0_g1,TRINITY_DN4411_c0_g2,TRINITY_DN24062_c0_g2,TRINITY_DN1273_c0_g1,TRINITY_DN37742_c0_g1,TRINITY_DN15697_c0_g1,TRINITY_DN3438_c1_g1,TRINITY_DN3801_c0_g1,TRINITY_DN8847_c1_g1,TRINITY_DN134969_c0_g1,TRINITY_DN21775_c0_g1,TRINITY_DN7083_c0_g1,TRINITY_DN12313_c0_g1,TRINITY_DN49_c0_g1,TRINITY_DN5822_c0_g1,TRINITY_DN1572_c1_g2,TRINITY_DN6712_c0_g1</t>
  </si>
  <si>
    <t>http://www.kegg.jp/kegg-bin/show_pathway?map00561/K13519%09%23FFFFFF,red/K13508%09%23FFFFFF,green/K11155%09%23FFFFFF,purple/K00128%09%23FFFFFF,purple/K00002%09%23FFFFFF,red/K00630%09%23FFFFFF,green/K14085%09%23FFFFFF,green/K14674%09%23FFFFFF,purple/K00863%09%23FFFFFF,red/K06119%09%23FFFFFF,purple/K09480%09%23FFFFFF,green/K14457%09%23FFFFFF,red/K07407%09%23FFFFFF,red/K01054%09%23FFFFFF,purple/K14452%09%23FFFFFF,red/K03715%09%23FFFFFF,red/K00679%09%23FFFFFF,purple/K15728%09%23FFFFFF,purple/K00901%09%23FFFFFF,green/K13523%09%23FFFFFF,red/K13513%09%23FFFFFF,red/K15918%09%23FFFFFF,red/K00864%09%23FFFFFF,purple/K00011%09%23FFFFFF,red/</t>
  </si>
  <si>
    <t>ko00770</t>
  </si>
  <si>
    <t>Pantothenate and CoA biosynthesis</t>
  </si>
  <si>
    <t>TRINITY_DN3274_c0_g1,TRINITY_DN12406_c0_g1,TRINITY_DN28841_c0_g1,TRINITY_DN26997_c0_g1,TRINITY_DN14735_c0_g1,TRINITY_DN43877_c0_g1,TRINITY_DN38492_c0_g1,TRINITY_DN4026_c0_g1,TRINITY_DN43940_c0_g1,TRINITY_DN74740_c0_g1,TRINITY_DN62549_c0_g2,TRINITY_DN2348_c0_g1,TRINITY_DN39669_c0_g1,TRINITY_DN1985_c0_g1,TRINITY_DN3869_c0_g1,TRINITY_DN44195_c0_g2,TRINITY_DN43940_c0_g2,TRINITY_DN9875_c1_g1,TRINITY_DN103033_c0_g1,TRINITY_DN41321_c0_g1,TRINITY_DN29001_c0_g1,TRINITY_DN46821_c0_g1,TRINITY_DN26242_c0_g1,TRINITY_DN13847_c0_g1,TRINITY_DN25888_c0_g1,TRINITY_DN63068_c0_g1,TRINITY_DN47805_c0_g1</t>
  </si>
  <si>
    <t>TRINITY_DN9643_c0_g1,TRINITY_DN7816_c0_g1,TRINITY_DN3711_c0_g1,TRINITY_DN1566_c0_g1,TRINITY_DN4411_c0_g2,TRINITY_DN1588_c0_g1</t>
  </si>
  <si>
    <t>http://www.kegg.jp/kegg-bin/show_pathway?map00770/K00859%09%23FFFFFF,red/K01687%09%23FFFFFF,red/K01922%09%23FFFFFF,red/K01598%09%23FFFFFF,red/K00128%09%23FFFFFF,purple/K09680%09%23FFFFFF,purple/K01513%09%23FFFFFF,red/K01652%09%23FFFFFF,red/K00826%09%23FFFFFF,purple/K00606%09%23FFFFFF,red/K00053%09%23FFFFFF,red/K02201%09%23FFFFFF,purple/K01653%09%23FFFFFF,red/K17839%09%23FFFFFF,purple/K01918%09%23FFFFFF,red/K06133%09%23FFFFFF,red/K00077%09%23FFFFFF,red/</t>
  </si>
  <si>
    <t>ko00240</t>
  </si>
  <si>
    <t>Pyrimidine metabolism</t>
  </si>
  <si>
    <t>TRINITY_DN29667_c0_g2,TRINITY_DN1237_c0_g1,TRINITY_DN27450_c0_g1,TRINITY_DN90906_c0_g1,TRINITY_DN30659_c0_g1,TRINITY_DN18836_c0_g1,TRINITY_DN23868_c0_g2,TRINITY_DN50824_c0_g1,TRINITY_DN46398_c0_g1,TRINITY_DN13741_c0_g1,TRINITY_DN13847_c0_g1,TRINITY_DN104625_c0_g1,TRINITY_DN1421_c0_g1,TRINITY_DN22477_c0_g1,TRINITY_DN40375_c0_g1,TRINITY_DN100316_c0_g1,TRINITY_DN35580_c0_g1,TRINITY_DN16973_c0_g1,TRINITY_DN23868_c0_g1,TRINITY_DN23592_c0_g1,TRINITY_DN17073_c0_g1,TRINITY_DN1328_c0_g1,TRINITY_DN30681_c0_g1,TRINITY_DN5509_c1_g1,TRINITY_DN62547_c0_g1,TRINITY_DN21570_c0_g1,TRINITY_DN19388_c0_g1,TRINITY_DN9833_c0_g1,TRINITY_DN13561_c0_g1,TRINITY_DN7644_c0_g1,TRINITY_DN37672_c0_g1,TRINITY_DN1880_c1_g1,TRINITY_DN72916_c0_g2,TRINITY_DN24438_c0_g1,TRINITY_DN121648_c0_g1</t>
  </si>
  <si>
    <t>TRINITY_DN32606_c0_g1,TRINITY_DN8390_c0_g2,TRINITY_DN11248_c0_g1,TRINITY_DN45832_c0_g1</t>
  </si>
  <si>
    <t>http://www.kegg.jp/kegg-bin/show_pathway?map00240/K01493%09%23FFFFFF,red/K11541%09%23FFFFFF,red/K01240%09%23FFFFFF,green/K00254%09%23FFFFFF,red/K16904%09%23FFFFFF,red/K10808%09%23FFFFFF,purple/K01510%09%23FFFFFF,red/K01081%09%23FFFFFF,red/K00943%09%23FFFFFF,red/K03787%09%23FFFFFF,red/K00940%09%23FFFFFF,red/K10807%09%23FFFFFF,red/K13421%09%23FFFFFF,red/K00761%09%23FFFFFF,red/K06287%09%23FFFFFF,red/K01520%09%23FFFFFF,red/K14641%09%23FFFFFF,red/K16329%09%23FFFFFF,red/K06966%09%23FFFFFF,purple/K01937%09%23FFFFFF,purple/K00876%09%23FFFFFF,red/K07023%09%23FFFFFF,red/K11540%09%23FFFFFF,red/K01513%09%23FFFFFF,red/</t>
  </si>
  <si>
    <t>ko00480</t>
  </si>
  <si>
    <t>Glutathione metabolism</t>
  </si>
  <si>
    <t>TRINITY_DN77251_c0_g1,TRINITY_DN18639_c0_g1,TRINITY_DN11193_c0_g1,TRINITY_DN13608_c0_g1,TRINITY_DN13907_c0_g1,TRINITY_DN6067_c1_g1,TRINITY_DN18836_c0_g1,TRINITY_DN47047_c0_g1,TRINITY_DN14965_c0_g1,TRINITY_DN8531_c0_g1,TRINITY_DN117347_c1_g1,TRINITY_DN9934_c0_g1,TRINITY_DN53302_c0_g1,TRINITY_DN43721_c0_g1,TRINITY_DN1599_c0_g1,TRINITY_DN11495_c0_g1,TRINITY_DN66925_c0_g2,TRINITY_DN60226_c0_g1,TRINITY_DN6781_c0_g1,TRINITY_DN11562_c0_g1,TRINITY_DN71792_c0_g2,TRINITY_DN104580_c0_g1,TRINITY_DN30250_c0_g1,TRINITY_DN6410_c1_g1,TRINITY_DN1880_c1_g1,TRINITY_DN22217_c0_g1,TRINITY_DN4713_c0_g1,TRINITY_DN62471_c0_g1,TRINITY_DN2022_c0_g1,TRINITY_DN19388_c0_g1,TRINITY_DN16671_c0_g1,TRINITY_DN1570_c0_g1,TRINITY_DN68865_c0_g1,TRINITY_DN41885_c0_g1</t>
  </si>
  <si>
    <t>TRINITY_DN3965_c0_g1,TRINITY_DN10868_c0_g1,TRINITY_DN24658_c0_g1,TRINITY_DN101276_c1_g1,TRINITY_DN48277_c0_g1,TRINITY_DN11687_c0_g1,TRINITY_DN772_c3_g1,TRINITY_DN8390_c0_g2,TRINITY_DN2791_c1_g1,TRINITY_DN7649_c1_g1,TRINITY_DN2811_c0_g1</t>
  </si>
  <si>
    <t>http://www.kegg.jp/kegg-bin/show_pathway?map00480/K00797%09%23FFFFFF,red/K00434%09%23FFFFFF,red/K01581%09%23FFFFFF,red/K13299%09%23FFFFFF,red/K00036%09%23FFFFFF,purple/K00031%09%23FFFFFF,purple/K10808%09%23FFFFFF,purple/K10807%09%23FFFFFF,red/K11188%09%23FFFFFF,red/K00383%09%23FFFFFF,red/K00799%09%23FFFFFF,purple/K01919%09%23FFFFFF,red/K00432%09%23FFFFFF,purple/K01469%09%23FFFFFF,purple/K00033%09%23FFFFFF,red/K01255%09%23FFFFFF,red/</t>
  </si>
  <si>
    <t>ko00450</t>
  </si>
  <si>
    <t>Selenocompound metabolism</t>
  </si>
  <si>
    <t>TRINITY_DN188696_c0_g1,TRINITY_DN39057_c1_g1,TRINITY_DN111745_c0_g1,TRINITY_DN93878_c0_g1,TRINITY_DN19577_c0_g1,TRINITY_DN19216_c0_g1,TRINITY_DN64883_c0_g2</t>
  </si>
  <si>
    <t>TRINITY_DN6904_c0_g1,TRINITY_DN6821_c0_g1,TRINITY_DN172262_c0_g1,TRINITY_DN54538_c0_g1,TRINITY_DN57906_c1_g1,TRINITY_DN8055_c0_g1,TRINITY_DN20264_c0_g2,TRINITY_DN240_c1_g1</t>
  </si>
  <si>
    <t>http://www.kegg.jp/kegg-bin/show_pathway?map00450/K01760%09%23FFFFFF,red/K01739%09%23FFFFFF,purple/K00549%09%23FFFFFF,green/K00384%09%23FFFFFF,purple/K00958%09%23FFFFFF,red/K01874%09%23FFFFFF,purple/</t>
  </si>
  <si>
    <t>ko00908</t>
  </si>
  <si>
    <t>Zeatin biosynthesis</t>
  </si>
  <si>
    <t>TRINITY_DN27103_c0_g3</t>
  </si>
  <si>
    <t>TRINITY_DN589_c1_g2,TRINITY_DN29385_c0_g1,TRINITY_DN12457_c0_g1,TRINITY_DN5674_c0_g1,TRINITY_DN8694_c1_g1,TRINITY_DN4246_c0_g1,TRINITY_DN589_c1_g1,TRINITY_DN4246_c0_g2</t>
  </si>
  <si>
    <t>http://www.kegg.jp/kegg-bin/show_pathway?map00908/K00279%09%23FFFFFF,purple/K13496%09%23FFFFFF,green/K13495%09%23FFFFFF,green/</t>
  </si>
  <si>
    <t>ko00603</t>
  </si>
  <si>
    <t>Glycosphingolipid biosynthesis - globo and isoglobo series</t>
  </si>
  <si>
    <t>TRINITY_DN18897_c0_g1,TRINITY_DN31380_c0_g1,TRINITY_DN17796_c0_g1,TRINITY_DN2725_c0_g1</t>
  </si>
  <si>
    <t>http://www.kegg.jp/kegg-bin/show_pathway?map00603/K07407%09%23FFFFFF,red/K12373%09%23FFFFFF,red/</t>
  </si>
  <si>
    <t>ko00270</t>
  </si>
  <si>
    <t>Cysteine and methionine metabolism</t>
  </si>
  <si>
    <t>TRINITY_DN37519_c0_g1,TRINITY_DN24009_c0_g1,TRINITY_DN111745_c0_g1,TRINITY_DN12370_c0_g1,TRINITY_DN13275_c0_g1,TRINITY_DN80468_c0_g1,TRINITY_DN4457_c0_g1,TRINITY_DN21105_c0_g1,TRINITY_DN32465_c0_g1,TRINITY_DN21283_c0_g1,TRINITY_DN92605_c0_g1,TRINITY_DN13437_c0_g1,TRINITY_DN12541_c0_g1,TRINITY_DN58077_c1_g1,TRINITY_DN8708_c0_g1,TRINITY_DN19577_c0_g1,TRINITY_DN107329_c0_g1,TRINITY_DN19216_c0_g1,TRINITY_DN18639_c0_g1,TRINITY_DN8606_c0_g1,TRINITY_DN17758_c0_g1,TRINITY_DN37812_c0_g1,TRINITY_DN2954_c1_g1,TRINITY_DN49550_c0_g1,TRINITY_DN35567_c0_g1,TRINITY_DN97220_c0_g1,TRINITY_DN7573_c0_g1,TRINITY_DN18693_c0_g1,TRINITY_DN117087_c0_g1,TRINITY_DN39669_c0_g1,TRINITY_DN20954_c0_g1,TRINITY_DN20525_c0_g1,TRINITY_DN10775_c0_g1,TRINITY_DN10898_c0_g1,TRINITY_DN101810_c0_g2,TRINITY_DN23465_c0_g1,TRINITY_DN53302_c0_g1,TRINITY_DN402_c1_g1,TRINITY_DN86707_c0_g1,TRINITY_DN467_c0_g1,TRINITY_DN29880_c0_g1,TRINITY_DN71792_c0_g2,TRINITY_DN1477_c0_g1,TRINITY_DN6781_c0_g1,TRINITY_DN6046_c1_g1,TRINITY_DN3735_c0_g1,TRINITY_DN85543_c0_g1,TRINITY_DN4701_c0_g1,TRINITY_DN6942_c0_g4,TRINITY_DN49973_c0_g1,TRINITY_DN51893_c0_g1</t>
  </si>
  <si>
    <t>TRINITY_DN20264_c0_g2,TRINITY_DN8055_c0_g1,TRINITY_DN240_c1_g1,TRINITY_DN80157_c0_g1,TRINITY_DN10160_c0_g1,TRINITY_DN281_c3_g1,TRINITY_DN54538_c0_g1,TRINITY_DN7317_c0_g3,TRINITY_DN9643_c0_g1,TRINITY_DN172262_c0_g1,TRINITY_DN1702_c0_g1,TRINITY_DN57906_c1_g1,TRINITY_DN41985_c0_g1</t>
  </si>
  <si>
    <t>http://www.kegg.jp/kegg-bin/show_pathway?map00270/K01739%09%23FFFFFF,purple/K00456%09%23FFFFFF,red/K01738%09%23FFFFFF,red/K13034%09%23FFFFFF,red/K14454%09%23FFFFFF,red/K01011%09%23FFFFFF,red/K08967%09%23FFFFFF,red/K00826%09%23FFFFFF,purple/K00026%09%23FFFFFF,red/K00640%09%23FFFFFF,green/K05933%09%23FFFFFF,purple/K01611%09%23FFFFFF,red/K08964%09%23FFFFFF,red/K16054%09%23FFFFFF,red/K01760%09%23FFFFFF,red/K00558%09%23FFFFFF,purple/K01244%09%23FFFFFF,red/K12524%09%23FFFFFF,red/K00831%09%23FFFFFF,green/K00928%09%23FFFFFF,red/K01697%09%23FFFFFF,red/K00549%09%23FFFFFF,green/K00797%09%23FFFFFF,red/K01919%09%23FFFFFF,red/K00789%09%23FFFFFF,purple/K01762%09%23FFFFFF,purple/K00815%09%23FFFFFF,red/K17069%09%23FFFFFF,red/K01251%09%23FFFFFF,red/K00058%09%23FFFFFF,red/K00133%09%23FFFFFF,red/K05953%09%23FFFFFF,red/</t>
  </si>
  <si>
    <t>ko00740</t>
  </si>
  <si>
    <t>Riboflavin metabolism</t>
  </si>
  <si>
    <t>TRINITY_DN30551_c0_g1,TRINITY_DN52561_c0_g1,TRINITY_DN27_c1_g1,TRINITY_DN10050_c0_g1,TRINITY_DN30551_c0_g2,TRINITY_DN41959_c0_g1,TRINITY_DN20488_c0_g1,TRINITY_DN13847_c0_g1</t>
  </si>
  <si>
    <t>http://www.kegg.jp/kegg-bin/show_pathway?map00740/K14652%09%23FFFFFF,red/K01513%09%23FFFFFF,red/K00794%09%23FFFFFF,red/K14654%09%23FFFFFF,red/K00953%09%23FFFFFF,red/K00861%09%23FFFFFF,red/</t>
  </si>
  <si>
    <t>ko00440</t>
  </si>
  <si>
    <t>Phosphonate and phosphinate metabolism</t>
  </si>
  <si>
    <t>TRINITY_DN7092_c0_g1,TRINITY_DN17894_c0_g1,TRINITY_DN14072_c0_g1</t>
  </si>
  <si>
    <t>http://www.kegg.jp/kegg-bin/show_pathway?map00440/K00968%09%23FFFFFF,red/K00993%09%23FFFFFF,red/</t>
  </si>
  <si>
    <t>ko00500</t>
  </si>
  <si>
    <t>Starch and sucrose metabolism</t>
  </si>
  <si>
    <t>TRINITY_DN28532_c0_g1,TRINITY_DN13656_c0_g1,TRINITY_DN35565_c0_g2,TRINITY_DN179_c1_g1,TRINITY_DN60335_c0_g1,TRINITY_DN14665_c0_g1,TRINITY_DN465_c1_g2,TRINITY_DN34921_c0_g1,TRINITY_DN166973_c0_g1,TRINITY_DN38321_c0_g1,TRINITY_DN58565_c0_g1,TRINITY_DN13847_c0_g1,TRINITY_DN11596_c0_g1,TRINITY_DN1619_c1_g1,TRINITY_DN62060_c0_g1,TRINITY_DN49099_c0_g1,TRINITY_DN4057_c0_g1,TRINITY_DN179_c0_g1,TRINITY_DN4718_c0_g1,TRINITY_DN2431_c0_g1,TRINITY_DN27442_c0_g1,TRINITY_DN18955_c0_g1,TRINITY_DN1681_c0_g1,TRINITY_DN7021_c0_g1,TRINITY_DN9911_c0_g1,TRINITY_DN46152_c0_g1,TRINITY_DN18647_c0_g1,TRINITY_DN6307_c0_g1,TRINITY_DN7905_c0_g1,TRINITY_DN39736_c0_g2,TRINITY_DN6031_c1_g1,TRINITY_DN8060_c0_g1,TRINITY_DN27901_c0_g1,TRINITY_DN15214_c0_g1,TRINITY_DN65694_c0_g1,TRINITY_DN46779_c0_g1,TRINITY_DN27495_c0_g1,TRINITY_DN76871_c0_g1,TRINITY_DN20208_c0_g1,TRINITY_DN70391_c0_g1,TRINITY_DN32593_c0_g1,TRINITY_DN7780_c1_g1,TRINITY_DN7522_c0_g1,TRINITY_DN55812_c0_g1,TRINITY_DN25938_c0_g1,TRINITY_DN7633_c0_g1,TRINITY_DN99840_c0_g2,TRINITY_DN4993_c1_g1,TRINITY_DN9773_c1_g1,TRINITY_DN28716_c0_g1,TRINITY_DN47949_c0_g1,TRINITY_DN6836_c0_g2,TRINITY_DN2313_c2_g1,TRINITY_DN20648_c0_g1,TRINITY_DN10841_c0_g1,TRINITY_DN2620_c0_g1,TRINITY_DN3878_c1_g1,TRINITY_DN19788_c0_g1,TRINITY_DN18277_c0_g1</t>
  </si>
  <si>
    <t>TRINITY_DN10910_c0_g1,TRINITY_DN6371_c0_g2,TRINITY_DN5259_c0_g1,TRINITY_DN13527_c0_g1,TRINITY_DN54628_c0_g1,TRINITY_DN40628_c0_g3,TRINITY_DN34423_c1_g1,TRINITY_DN92944_c0_g1,TRINITY_DN1654_c1_g1,TRINITY_DN28001_c0_g1,TRINITY_DN1454_c0_g1,TRINITY_DN25833_c0_g1</t>
  </si>
  <si>
    <t>http://www.kegg.jp/kegg-bin/show_pathway?map00500/K01178%09%23FFFFFF,red/K18447%09%23FFFFFF,red/K13679%09%23FFFFFF,red/K01087%09%23FFFFFF,red/K01214%09%23FFFFFF,red/K05350%09%23FFFFFF,red/K00696%09%23FFFFFF,red/K19891%09%23FFFFFF,red/K19892%09%23FFFFFF,red/K19893%09%23FFFFFF,green/K00847%09%23FFFFFF,purple/K01179%09%23FFFFFF,purple/K01835%09%23FFFFFF,red/K00963%09%23FFFFFF,red/K01513%09%23FFFFFF,red/K00695%09%23FFFFFF,purple/K01810%09%23FFFFFF,red/K00750%09%23FFFFFF,red/K01194%09%23FFFFFF,purple/K01188%09%23FFFFFF,purple/K00688%09%23FFFFFF,red/K00705%09%23FFFFFF,red/K05349%09%23FFFFFF,purple/K00844%09%23FFFFFF,purple/K00700%09%23FFFFFF,red/K01193%09%23FFFFFF,purple/K00975%09%23FFFFFF,red/K16055%09%23FFFFFF,purple/</t>
  </si>
  <si>
    <t>ko00531</t>
  </si>
  <si>
    <t>Glycosaminoglycan degradation</t>
  </si>
  <si>
    <t>TRINITY_DN8370_c0_g1,TRINITY_DN31380_c0_g1,TRINITY_DN3140_c0_g1,TRINITY_DN17796_c0_g1,TRINITY_DN18897_c0_g1,TRINITY_DN23589_c0_g1</t>
  </si>
  <si>
    <t>TRINITY_DN22725_c0_g1,TRINITY_DN7349_c1_g1,TRINITY_DN1676_c0_g1</t>
  </si>
  <si>
    <t>http://www.kegg.jp/kegg-bin/show_pathway?map00531/K12309%09%23FFFFFF,purple/K12373%09%23FFFFFF,red/K07964%09%23FFFFFF,purple/</t>
  </si>
  <si>
    <t>ko00565</t>
  </si>
  <si>
    <t>Ether lipid metabolism</t>
  </si>
  <si>
    <t>TRINITY_DN14072_c0_g1,TRINITY_DN17453_c0_g1,TRINITY_DN14159_c0_g1,TRINITY_DN1555_c0_g1,TRINITY_DN37809_c0_g1,TRINITY_DN11940_c0_g1,TRINITY_DN46702_c0_g1,TRINITY_DN11227_c0_g1,TRINITY_DN8453_c0_g1,TRINITY_DN11428_c0_g1,TRINITY_DN7092_c0_g1,TRINITY_DN10970_c0_g1,TRINITY_DN17453_c1_g1,TRINITY_DN26905_c0_g1,TRINITY_DN21089_c0_g1,TRINITY_DN53409_c0_g1</t>
  </si>
  <si>
    <t>TRINITY_DN10567_c0_g1,TRINITY_DN60766_c0_g1,TRINITY_DN4812_c0_g1,TRINITY_DN5822_c0_g1</t>
  </si>
  <si>
    <t>http://www.kegg.jp/kegg-bin/show_pathway?map00565/K13519%09%23FFFFFF,red/K01114%09%23FFFFFF,red/K14674%09%23FFFFFF,purple/K06123%09%23FFFFFF,red/K01062%09%23FFFFFF,red/K00993%09%23FFFFFF,red/K01115%09%23FFFFFF,purple/</t>
  </si>
  <si>
    <t>ko00640</t>
  </si>
  <si>
    <t>Propanoate metabolism</t>
  </si>
  <si>
    <t>TRINITY_DN37652_c0_g1,TRINITY_DN45637_c0_g1,TRINITY_DN534_c1_g1,TRINITY_DN64808_c0_g1,TRINITY_DN27286_c0_g1,TRINITY_DN21016_c0_g1,TRINITY_DN22031_c0_g1,TRINITY_DN28958_c0_g1,TRINITY_DN10817_c0_g1,TRINITY_DN1061_c0_g2,TRINITY_DN33618_c0_g1,TRINITY_DN6950_c0_g1,TRINITY_DN101_c1_g1,TRINITY_DN641_c0_g3,TRINITY_DN61303_c0_g1,TRINITY_DN142331_c0_g1,TRINITY_DN129544_c0_g1,TRINITY_DN2215_c1_g1,TRINITY_DN70802_c0_g1,TRINITY_DN11756_c0_g1,TRINITY_DN43405_c0_g1,TRINITY_DN150111_c0_g1,TRINITY_DN29639_c0_g2,TRINITY_DN131782_c0_g1,TRINITY_DN59804_c0_g1,TRINITY_DN146560_c0_g1,TRINITY_DN26724_c0_g1,TRINITY_DN10315_c0_g1,TRINITY_DN11179_c0_g1</t>
  </si>
  <si>
    <t>TRINITY_DN5354_c0_g2,TRINITY_DN19057_c0_g1,TRINITY_DN25947_c0_g1,TRINITY_DN20175_c0_g1,TRINITY_DN11053_c0_g3,TRINITY_DN1821_c1_g1,TRINITY_DN6833_c0_g1,TRINITY_DN10250_c0_g1</t>
  </si>
  <si>
    <t>http://www.kegg.jp/kegg-bin/show_pathway?map00640/K00382%09%23FFFFFF,red/K00232%09%23FFFFFF,purple/K01962%09%23FFFFFF,red/K01895%09%23FFFFFF,purple/K01900%09%23FFFFFF,red/K05605%09%23FFFFFF,purple/K01720%09%23FFFFFF,red/K02160%09%23FFFFFF,red/K00167%09%23FFFFFF,red/K01961%09%23FFFFFF,red/K01899%09%23FFFFFF,red/K00140%09%23FFFFFF,purple/K13524%09%23FFFFFF,red/K07511%09%23FFFFFF,red/K11262%09%23FFFFFF,red/</t>
  </si>
  <si>
    <t>ko00360</t>
  </si>
  <si>
    <t>Phenylalanine metabolism</t>
  </si>
  <si>
    <t>TRINITY_DN86707_c0_g1,TRINITY_DN76419_c0_g1,TRINITY_DN80057_c0_g2,TRINITY_DN49610_c1_g1,TRINITY_DN34753_c0_g1,TRINITY_DN1477_c0_g1,TRINITY_DN27386_c0_g1,TRINITY_DN107329_c0_g1,TRINITY_DN80057_c0_g1,TRINITY_DN11329_c0_g1</t>
  </si>
  <si>
    <t>TRINITY_DN2818_c0_g1,TRINITY_DN33390_c0_g1,TRINITY_DN12164_c0_g1,TRINITY_DN5694_c1_g1,TRINITY_DN2448_c0_g1,TRINITY_DN8125_c0_g1</t>
  </si>
  <si>
    <t>http://www.kegg.jp/kegg-bin/show_pathway?map00360/K00815%09%23FFFFFF,red/K14454%09%23FFFFFF,red/K00817%09%23FFFFFF,red/K15849%09%23FFFFFF,red/K00457%09%23FFFFFF,green/K10775%09%23FFFFFF,green/K00276%09%23FFFFFF,red/K18606%09%23FFFFFF,green/K07253%09%23FFFFFF,green/K00074%09%23FFFFFF,red/K01426%09%23FFFFFF,red/</t>
  </si>
  <si>
    <t>ko00300</t>
  </si>
  <si>
    <t>Lysine biosynthesis</t>
  </si>
  <si>
    <t>TRINITY_DN37812_c0_g1,TRINITY_DN111298_c0_g1,TRINITY_DN402_c1_g1,TRINITY_DN4811_c0_g1,TRINITY_DN21664_c0_g1,TRINITY_DN37191_c0_g1,TRINITY_DN85543_c0_g1,TRINITY_DN29880_c0_g1</t>
  </si>
  <si>
    <t>http://www.kegg.jp/kegg-bin/show_pathway?map00300/K00928%09%23FFFFFF,red/K01714%09%23FFFFFF,red/K00133%09%23FFFFFF,red/K12524%09%23FFFFFF,red/K01586%09%23FFFFFF,red/</t>
  </si>
  <si>
    <t>ko04712</t>
  </si>
  <si>
    <t>Circadian rhythm - plant</t>
  </si>
  <si>
    <t>Organismal Systems</t>
  </si>
  <si>
    <t>Environmental adaptation</t>
  </si>
  <si>
    <t>TRINITY_DN29616_c0_g1,TRINITY_DN22038_c0_g1,TRINITY_DN6595_c0_g1,TRINITY_DN10079_c1_g1,TRINITY_DN38704_c0_g1,TRINITY_DN15227_c0_g1,TRINITY_DN11115_c0_g1,TRINITY_DN10730_c0_g1,TRINITY_DN25916_c0_g1,TRINITY_DN7704_c0_g1</t>
  </si>
  <si>
    <t>TRINITY_DN885_c0_g1,TRINITY_DN4212_c1_g1,TRINITY_DN2510_c0_g3,TRINITY_DN2551_c0_g1,TRINITY_DN40214_c0_g1,TRINITY_DN16043_c0_g1,TRINITY_DN166835_c0_g1,TRINITY_DN667_c0_g1,TRINITY_DN9331_c0_g1,TRINITY_DN6198_c1_g2</t>
  </si>
  <si>
    <t>http://www.kegg.jp/kegg-bin/show_pathway?map04712/K12126%09%23FFFFFF,green/K12133%09%23FFFFFF,green/K03115%09%23FFFFFF,red/K12125%09%23FFFFFF,green/K12130%09%23FFFFFF,green/K00660%09%23FFFFFF,red/K03097%09%23FFFFFF,red/K10143%09%23FFFFFF,purple/K12129%09%23FFFFFF,red/K16223%09%23FFFFFF,red/K12116%09%23FFFFFF,green/K12120%09%23FFFFFF,red/K16241%09%23FFFFFF,green/</t>
  </si>
  <si>
    <t>ko00196</t>
  </si>
  <si>
    <t>Photosynthesis - antenna proteins</t>
  </si>
  <si>
    <t>TRINITY_DN14613_c0_g1,TRINITY_DN2065_c1_g1,TRINITY_DN10349_c0_g1</t>
  </si>
  <si>
    <t>TRINITY_DN2256_c0_g1,TRINITY_DN2378_c0_g1</t>
  </si>
  <si>
    <t>http://www.kegg.jp/kegg-bin/show_pathway?map00196/K08912%09%23FFFFFF,red/K08909%09%23FFFFFF,green/K08907%09%23FFFFFF,red/K08916%09%23FFFFFF,green/K08915%09%23FFFFFF,red/</t>
  </si>
  <si>
    <t>ko00511</t>
  </si>
  <si>
    <t>Other glycan degradation</t>
  </si>
  <si>
    <t>TRINITY_DN10219_c0_g1,TRINITY_DN31380_c0_g1,TRINITY_DN87738_c0_g1,TRINITY_DN18897_c0_g1,TRINITY_DN38015_c0_g1,TRINITY_DN5652_c0_g1,TRINITY_DN155573_c0_g1,TRINITY_DN5379_c0_g1,TRINITY_DN3140_c0_g1,TRINITY_DN17796_c0_g1,TRINITY_DN23589_c0_g1,TRINITY_DN20699_c0_g1,TRINITY_DN13762_c0_g1</t>
  </si>
  <si>
    <t>TRINITY_DN21153_c0_g1,TRINITY_DN7349_c1_g1,TRINITY_DN70726_c0_g1</t>
  </si>
  <si>
    <t>http://www.kegg.jp/kegg-bin/show_pathway?map00511/K12309%09%23FFFFFF,purple/K01227%09%23FFFFFF,green/K12373%09%23FFFFFF,red/K01444%09%23FFFFFF,red/K15923%09%23FFFFFF,red/K01191%09%23FFFFFF,purple/</t>
  </si>
  <si>
    <t>ko00592</t>
  </si>
  <si>
    <t>alpha-Linolenic acid metabolism</t>
  </si>
  <si>
    <t>TRINITY_DN6783_c0_g1,TRINITY_DN1448_c1_g1,TRINITY_DN5456_c0_g1,TRINITY_DN14159_c0_g1,TRINITY_DN64808_c0_g1,TRINITY_DN5555_c0_g1,TRINITY_DN10472_c0_g1,TRINITY_DN46702_c0_g1,TRINITY_DN112149_c0_g1,TRINITY_DN119699_c0_g1,TRINITY_DN26556_c0_g1,TRINITY_DN17775_c0_g1,TRINITY_DN29736_c0_g1,TRINITY_DN74252_c0_g1,TRINITY_DN10970_c0_g1,TRINITY_DN27286_c0_g1,TRINITY_DN19050_c0_g1,TRINITY_DN6950_c0_g1,TRINITY_DN41955_c0_g1</t>
  </si>
  <si>
    <t>TRINITY_DN6833_c0_g1,TRINITY_DN1821_c1_g1,TRINITY_DN55453_c0_g1,TRINITY_DN10250_c0_g1,TRINITY_DN5354_c0_g2,TRINITY_DN2546_c0_g1,TRINITY_DN17190_c0_g1,TRINITY_DN43210_c0_g1,TRINITY_DN5822_c0_g1,TRINITY_DN10045_c0_g1,TRINITY_DN25947_c0_g1</t>
  </si>
  <si>
    <t>http://www.kegg.jp/kegg-bin/show_pathway?map00592/K10529%09%23FFFFFF,purple/K18857%09%23FFFFFF,red/K10526%09%23FFFFFF,red/K10527%09%23FFFFFF,purple/K05894%09%23FFFFFF,purple/K14674%09%23FFFFFF,purple/K07513%09%23FFFFFF,purple/K00232%09%23FFFFFF,purple/</t>
  </si>
  <si>
    <t>ko04144</t>
  </si>
  <si>
    <t>Endocytosis</t>
  </si>
  <si>
    <t>TRINITY_DN3619_c2_g1,TRINITY_DN42445_c0_g1,TRINITY_DN24986_c0_g1,TRINITY_DN12667_c0_g1,TRINITY_DN31994_c0_g1,TRINITY_DN30322_c0_g1,TRINITY_DN28741_c0_g1,TRINITY_DN14328_c0_g1,TRINITY_DN37809_c0_g1,TRINITY_DN7039_c0_g1,TRINITY_DN281_c0_g4,TRINITY_DN1278_c0_g2,TRINITY_DN65461_c0_g1,TRINITY_DN13910_c0_g1,TRINITY_DN21425_c0_g1,TRINITY_DN11428_c0_g1,TRINITY_DN55477_c0_g1,TRINITY_DN14848_c0_g1,TRINITY_DN19015_c0_g1,TRINITY_DN17453_c1_g1,TRINITY_DN13094_c0_g1,TRINITY_DN28795_c0_g1,TRINITY_DN15641_c0_g1,TRINITY_DN24597_c0_g1,TRINITY_DN73781_c0_g1,TRINITY_DN11938_c0_g1,TRINITY_DN7500_c0_g1,TRINITY_DN24901_c0_g1,TRINITY_DN21534_c0_g2,TRINITY_DN981_c0_g1,TRINITY_DN21627_c0_g1,TRINITY_DN7173_c0_g1,TRINITY_DN83294_c0_g1,TRINITY_DN23511_c0_g1,TRINITY_DN25252_c0_g1,TRINITY_DN27638_c0_g1,TRINITY_DN1278_c0_g1,TRINITY_DN4788_c0_g1,TRINITY_DN67946_c0_g1,TRINITY_DN23988_c0_g1,TRINITY_DN13340_c1_g1,TRINITY_DN30546_c0_g1,TRINITY_DN1278_c2_g1,TRINITY_DN12450_c0_g1,TRINITY_DN6726_c0_g1,TRINITY_DN24056_c0_g1,TRINITY_DN13285_c0_g1,TRINITY_DN38516_c1_g1,TRINITY_DN17414_c0_g1,TRINITY_DN23665_c0_g1,TRINITY_DN30579_c0_g1,TRINITY_DN18998_c0_g1,TRINITY_DN85086_c0_g1,TRINITY_DN299_c0_g1,TRINITY_DN17740_c0_g1,TRINITY_DN6808_c0_g1,TRINITY_DN41235_c0_g1,TRINITY_DN22225_c0_g1,TRINITY_DN3265_c0_g2,TRINITY_DN56503_c0_g2,TRINITY_DN9431_c0_g1,TRINITY_DN1035_c2_g1,TRINITY_DN34918_c0_g2,TRINITY_DN15732_c0_g1,TRINITY_DN16042_c0_g1,TRINITY_DN70191_c0_g1,TRINITY_DN19571_c0_g1,TRINITY_DN966_c0_g1,TRINITY_DN31231_c0_g1,TRINITY_DN49679_c0_g1,TRINITY_DN10900_c1_g1,TRINITY_DN63725_c0_g2,TRINITY_DN25568_c0_g1,TRINITY_DN19921_c0_g1,TRINITY_DN66184_c0_g2,TRINITY_DN9461_c0_g1,TRINITY_DN58794_c0_g1,TRINITY_DN17453_c0_g1,TRINITY_DN31082_c0_g1,TRINITY_DN24704_c0_g1,TRINITY_DN26587_c0_g1,TRINITY_DN27676_c0_g1,TRINITY_DN2465_c0_g1,TRINITY_DN27410_c0_g1,TRINITY_DN173426_c0_g1,TRINITY_DN13643_c0_g1,TRINITY_DN16874_c0_g1,TRINITY_DN36109_c0_g1,TRINITY_DN2233_c0_g1,TRINITY_DN4312_c1_g1,TRINITY_DN21177_c0_g1,TRINITY_DN1555_c0_g1,TRINITY_DN17213_c0_g1,TRINITY_DN34920_c0_g1,TRINITY_DN10657_c0_g1,TRINITY_DN5944_c0_g1,TRINITY_DN1262_c0_g1,TRINITY_DN30228_c0_g1,TRINITY_DN35248_c0_g1</t>
  </si>
  <si>
    <t>TRINITY_DN32838_c0_g1,TRINITY_DN1375_c1_g1,TRINITY_DN8266_c0_g1,TRINITY_DN4812_c0_g1,TRINITY_DN10620_c0_g1,TRINITY_DN5643_c0_g1,TRINITY_DN48121_c0_g1,TRINITY_DN61655_c0_g1,TRINITY_DN10854_c0_g1,TRINITY_DN3619_c2_g2,TRINITY_DN19178_c0_g1,TRINITY_DN21575_c0_g1,TRINITY_DN1611_c0_g1,TRINITY_DN11784_c0_g1,TRINITY_DN19178_c0_g2,TRINITY_DN191_c0_g1,TRINITY_DN274_c2_g1,TRINITY_DN33639_c0_g1,TRINITY_DN72828_c0_g1,TRINITY_DN60766_c0_g1,TRINITY_DN10567_c0_g1,TRINITY_DN1997_c0_g2,TRINITY_DN10620_c0_g2,TRINITY_DN4479_c0_g1</t>
  </si>
  <si>
    <t>http://www.kegg.jp/kegg-bin/show_pathway?map04144/K11827%09%23FFFFFF,purple/K12183%09%23FFFFFF,purple/K11824%09%23FFFFFF,red/K18468%09%23FFFFFF,red/K12493%09%23FFFFFF,red/K12198%09%23FFFFFF,red/K12471%09%23FFFFFF,purple/K01115%09%23FFFFFF,purple/K07937%09%23FFFFFF,red/K07904%09%23FFFFFF,red/K12489%09%23FFFFFF,red/K12184%09%23FFFFFF,purple/K07901%09%23FFFFFF,red/K12200%09%23FFFFFF,red/K00889%09%23FFFFFF,red/K18443%09%23FFFFFF,red/K12199%09%23FFFFFF,purple/K17917%09%23FFFFFF,red/K11826%09%23FFFFFF,red/K19366%09%23FFFFFF,green/K05758%09%23FFFFFF,red/K03283%09%23FFFFFF,purple/K11839%09%23FFFFFF,red/K17260%09%23FFFFFF,red/K10365%09%23FFFFFF,red/K05756%09%23FFFFFF,red/K12195%09%23FFFFFF,red/K12191%09%23FFFFFF,red/K19476%09%23FFFFFF,purple/K04393%09%23FFFFFF,red/K07889%09%23FFFFFF,green/K18467%09%23FFFFFF,red/K07897%09%23FFFFFF,purple/K12194%09%23FFFFFF,red/K12492%09%23FFFFFF,red/K10364%09%23FFFFFF,red/K11866%09%23FFFFFF,red/K18466%09%23FFFFFF,red/K12479%09%23FFFFFF,red/K12196%09%23FFFFFF,red/K12193%09%23FFFFFF,purple/K05755%09%23FFFFFF,red/K18442%09%23FFFFFF,red/K12188%09%23FFFFFF,red/K12483%09%23FFFFFF,red/K05757%09%23FFFFFF,red/K04646%09%23FFFFFF,red/K12486%09%23FFFFFF,purple/K07888%09%23FFFFFF,red/K12472%09%23FFFFFF,red/K10396%09%23FFFFFF,red/K18584%09%23FFFFFF,red/</t>
  </si>
  <si>
    <t>ko00960</t>
  </si>
  <si>
    <t>Tropane, piperidine and pyridine alkaloid biosynthesis</t>
  </si>
  <si>
    <t>TRINITY_DN80057_c0_g1,TRINITY_DN11329_c0_g1,TRINITY_DN6689_c0_g1,TRINITY_DN107329_c0_g1,TRINITY_DN4586_c0_g1,TRINITY_DN49610_c1_g1,TRINITY_DN34753_c0_g1,TRINITY_DN86707_c0_g1,TRINITY_DN149867_c0_g1,TRINITY_DN80057_c0_g2,TRINITY_DN1477_c0_g1</t>
  </si>
  <si>
    <t>TRINITY_DN2448_c0_g1</t>
  </si>
  <si>
    <t>http://www.kegg.jp/kegg-bin/show_pathway?map00960/K14454%09%23FFFFFF,red/K00815%09%23FFFFFF,red/K15849%09%23FFFFFF,red/K00817%09%23FFFFFF,red/K08081%09%23FFFFFF,red/K18606%09%23FFFFFF,green/K00276%09%23FFFFFF,red/</t>
  </si>
  <si>
    <t>ko03015</t>
  </si>
  <si>
    <t>mRNA surveillance pathway</t>
  </si>
  <si>
    <t>Translation</t>
  </si>
  <si>
    <t>TRINITY_DN27968_c0_g1,TRINITY_DN28318_c0_g1,TRINITY_DN40530_c0_g1,TRINITY_DN48547_c0_g1,TRINITY_DN47871_c0_g1,TRINITY_DN11103_c0_g1,TRINITY_DN40622_c0_g1,TRINITY_DN18391_c0_g1,TRINITY_DN97121_c0_g1,TRINITY_DN29297_c0_g1,TRINITY_DN11599_c0_g1,TRINITY_DN24409_c0_g1,TRINITY_DN16097_c0_g1,TRINITY_DN33372_c0_g1,TRINITY_DN57819_c0_g1,TRINITY_DN7369_c0_g1,TRINITY_DN54801_c0_g1,TRINITY_DN89958_c0_g1,TRINITY_DN19228_c0_g1,TRINITY_DN37964_c0_g1,TRINITY_DN34910_c0_g1,TRINITY_DN29611_c0_g1,TRINITY_DN588_c0_g2,TRINITY_DN77319_c0_g1,TRINITY_DN1612_c0_g1,TRINITY_DN517_c2_g1,TRINITY_DN33019_c0_g1,TRINITY_DN40987_c0_g1,TRINITY_DN9839_c0_g1,TRINITY_DN12279_c0_g2,TRINITY_DN10028_c0_g1,TRINITY_DN86442_c0_g1,TRINITY_DN112313_c0_g1,TRINITY_DN9315_c0_g1,TRINITY_DN7066_c0_g1,TRINITY_DN143422_c0_g1,TRINITY_DN129845_c0_g1,TRINITY_DN16055_c0_g1,TRINITY_DN16245_c0_g1,TRINITY_DN83509_c0_g1,TRINITY_DN705_c0_g1,TRINITY_DN40377_c0_g1,TRINITY_DN30130_c0_g1,TRINITY_DN27894_c0_g1,TRINITY_DN25178_c0_g1,TRINITY_DN6443_c0_g1,TRINITY_DN83157_c0_g2,TRINITY_DN8827_c0_g1,TRINITY_DN68455_c0_g1,TRINITY_DN33195_c0_g1,TRINITY_DN30539_c0_g1,TRINITY_DN25756_c0_g1,TRINITY_DN14452_c0_g1,TRINITY_DN22795_c0_g1,TRINITY_DN173763_c0_g1,TRINITY_DN24656_c0_g1</t>
  </si>
  <si>
    <t>TRINITY_DN9932_c0_g1,TRINITY_DN3446_c0_g2,TRINITY_DN59945_c0_g1,TRINITY_DN47473_c0_g1,TRINITY_DN2432_c0_g1,TRINITY_DN562_c0_g1,TRINITY_DN13276_c0_g1,TRINITY_DN599_c1_g1,TRINITY_DN4665_c0_g1,TRINITY_DN131944_c0_g1,TRINITY_DN17495_c0_g1,TRINITY_DN5531_c0_g1,TRINITY_DN2673_c2_g2,TRINITY_DN3446_c10_g1,TRINITY_DN1546_c2_g1,TRINITY_DN1203_c0_g1,TRINITY_DN122505_c0_g1,TRINITY_DN315_c0_g1,TRINITY_DN3446_c0_g1,TRINITY_DN41629_c0_g1,TRINITY_DN5013_c0_g1,TRINITY_DN1349_c1_g1,TRINITY_DN88221_c0_g1,TRINITY_DN3023_c0_g1,TRINITY_DN3613_c4_g2,TRINITY_DN7847_c0_g1</t>
  </si>
  <si>
    <t>http://www.kegg.jp/kegg-bin/show_pathway?map03015/K14403%09%23FFFFFF,red/K13171%09%23FFFFFF,red/K14399%09%23FFFFFF,red/K13025%09%23FFFFFF,purple/K11583%09%23FFFFFF,red/K15544%09%23FFFFFF,red/K04354%09%23FFFFFF,red/K12883%09%23FFFFFF,red/K14328%09%23FFFFFF,red/K14396%09%23FFFFFF,purple/K14411%09%23FFFFFF,green/K14327%09%23FFFFFF,red/K14325%09%23FFFFFF,red/K06100%09%23FFFFFF,red/K14324%09%23FFFFFF,red/K08873%09%23FFFFFF,green/K03456%09%23FFFFFF,purple/K06269%09%23FFFFFF,purple/K14402%09%23FFFFFF,red/K14962%09%23FFFFFF,red/K12875%09%23FFFFFF,red/K12877%09%23FFFFFF,red/K00565%09%23FFFFFF,red/K14376%09%23FFFFFF,purple/K14409%09%23FFFFFF,purple/K13126%09%23FFFFFF,purple/K18723%09%23FFFFFF,green/K14400%09%23FFFFFF,purple/K12812%09%23FFFFFF,red/K12882%09%23FFFFFF,red/K03267%09%23FFFFFF,red/K03265%09%23FFFFFF,purple/K18655%09%23FFFFFF,red/K14408%09%23FFFFFF,red/K12876%09%23FFFFFF,red/K11584%09%23FFFFFF,purple/K12881%09%23FFFFFF,red/K13917%09%23FFFFFF,red/K14404%09%23FFFFFF,red/K14407%09%23FFFFFF,red/K15542%09%23FFFFFF,red/K14398%09%23FFFFFF,green/K14326%09%23FFFFFF,red/K14397%09%23FFFFFF,red/K06965%09%23FFFFFF,purple/K13098%09%23FFFFFF,green/K14416%09%23FFFFFF,red/K04382%09%23FFFFFF,purple/</t>
  </si>
  <si>
    <t>ko00750</t>
  </si>
  <si>
    <t>Vitamin B6 metabolism</t>
  </si>
  <si>
    <t>TRINITY_DN19309_c0_g1,TRINITY_DN48840_c0_g1,TRINITY_DN15619_c1_g1</t>
  </si>
  <si>
    <t>TRINITY_DN10160_c0_g1,TRINITY_DN32894_c0_g1,TRINITY_DN807_c0_g1,TRINITY_DN11881_c0_g1</t>
  </si>
  <si>
    <t>http://www.kegg.jp/kegg-bin/show_pathway?map00750/K08681%09%23FFFFFF,green/K13248%09%23FFFFFF,red/K00275%09%23FFFFFF,red/K06215%09%23FFFFFF,green/K00831%09%23FFFFFF,green/</t>
  </si>
  <si>
    <t>ko00950</t>
  </si>
  <si>
    <t>Isoquinoline alkaloid biosynthesis</t>
  </si>
  <si>
    <t>TRINITY_DN22071_c0_g1,TRINITY_DN107329_c0_g1,TRINITY_DN50829_c0_g1,TRINITY_DN80057_c0_g1,TRINITY_DN11329_c0_g1,TRINITY_DN34753_c0_g1,TRINITY_DN86707_c0_g1,TRINITY_DN80057_c0_g2,TRINITY_DN1477_c0_g1,TRINITY_DN52429_c0_g1,TRINITY_DN4858_c0_g1</t>
  </si>
  <si>
    <t>http://www.kegg.jp/kegg-bin/show_pathway?map00950/K00422%09%23FFFFFF,red/K00505%09%23FFFFFF,red/K01592%09%23FFFFFF,red/K15849%09%23FFFFFF,red/K14454%09%23FFFFFF,red/K00276%09%23FFFFFF,red/K00815%09%23FFFFFF,red/</t>
  </si>
  <si>
    <t>ko00071</t>
  </si>
  <si>
    <t>Fatty acid degradation</t>
  </si>
  <si>
    <t>TRINITY_DN3449_c0_g1,TRINITY_DN59568_c0_g1,TRINITY_DN58709_c0_g1,TRINITY_DN6783_c0_g1,TRINITY_DN10503_c0_g1,TRINITY_DN17775_c0_g1,TRINITY_DN63068_c0_g1,TRINITY_DN2637_c0_g1,TRINITY_DN29580_c0_g1,TRINITY_DN74252_c0_g1,TRINITY_DN10966_c0_g1,TRINITY_DN1448_c1_g1,TRINITY_DN1985_c0_g1,TRINITY_DN25209_c0_g1,TRINITY_DN33603_c0_g1,TRINITY_DN112149_c0_g1,TRINITY_DN119699_c0_g1,TRINITY_DN10472_c0_g1,TRINITY_DN125473_c0_g1,TRINITY_DN33618_c0_g1,TRINITY_DN41955_c0_g1,TRINITY_DN6950_c0_g1,TRINITY_DN41200_c0_g1,TRINITY_DN22645_c0_g1,TRINITY_DN37652_c0_g1,TRINITY_DN5456_c0_g1,TRINITY_DN29322_c0_g1,TRINITY_DN92318_c0_g1,TRINITY_DN64808_c0_g1,TRINITY_DN4026_c0_g1,TRINITY_DN38492_c0_g1,TRINITY_DN41321_c0_g1,TRINITY_DN27286_c0_g1,TRINITY_DN7366_c0_g1</t>
  </si>
  <si>
    <t>TRINITY_DN55453_c0_g1,TRINITY_DN2910_c0_g2,TRINITY_DN783_c0_g2,TRINITY_DN10250_c0_g1,TRINITY_DN30281_c0_g1,TRINITY_DN41393_c0_g1,TRINITY_DN6833_c0_g1,TRINITY_DN1821_c1_g1,TRINITY_DN25947_c0_g1,TRINITY_DN43210_c0_g1,TRINITY_DN37742_c0_g1,TRINITY_DN5354_c0_g2,TRINITY_DN4411_c0_g2</t>
  </si>
  <si>
    <t>http://www.kegg.jp/kegg-bin/show_pathway?map00071/K14085%09%23FFFFFF,green/K00128%09%23FFFFFF,purple/K00232%09%23FFFFFF,purple/K09478%09%23FFFFFF,red/K15401%09%23FFFFFF,red/K07513%09%23FFFFFF,purple/K18857%09%23FFFFFF,red/K00249%09%23FFFFFF,red/K01897%09%23FFFFFF,purple/K00252%09%23FFFFFF,red/K00626%09%23FFFFFF,red/K07511%09%23FFFFFF,red/K10527%09%23FFFFFF,purple/</t>
  </si>
  <si>
    <t>ko03018</t>
  </si>
  <si>
    <t>RNA degradation</t>
  </si>
  <si>
    <t>TRINITY_DN18391_c0_g1,TRINITY_DN42643_c0_g1,TRINITY_DN14805_c0_g1,TRINITY_DN11540_c0_g1,TRINITY_DN10616_c0_g1,TRINITY_DN33608_c0_g1,TRINITY_DN20735_c0_g1,TRINITY_DN45734_c0_g1,TRINITY_DN37553_c0_g1,TRINITY_DN60302_c0_g1,TRINITY_DN28766_c0_g1,TRINITY_DN40767_c0_g1,TRINITY_DN72634_c0_g1,TRINITY_DN12265_c0_g1,TRINITY_DN36209_c0_g1,TRINITY_DN15905_c0_g1,TRINITY_DN80192_c0_g1,TRINITY_DN33908_c0_g1,TRINITY_DN14933_c0_g1,TRINITY_DN56535_c0_g1,TRINITY_DN13357_c0_g1,TRINITY_DN8981_c0_g1,TRINITY_DN15845_c0_g1,TRINITY_DN4963_c0_g2,TRINITY_DN16040_c0_g1,TRINITY_DN55654_c0_g1,TRINITY_DN68195_c0_g1,TRINITY_DN5623_c0_g1,TRINITY_DN31523_c0_g1,TRINITY_DN26560_c0_g1,TRINITY_DN7112_c0_g1,TRINITY_DN31573_c0_g1,TRINITY_DN86265_c0_g1,TRINITY_DN33887_c0_g1,TRINITY_DN29523_c0_g1,TRINITY_DN33372_c0_g1,TRINITY_DN47126_c0_g1,TRINITY_DN10081_c0_g1,TRINITY_DN16072_c0_g1,TRINITY_DN23362_c0_g1,TRINITY_DN59069_c0_g1,TRINITY_DN128197_c0_g1,TRINITY_DN3793_c2_g1,TRINITY_DN3793_c0_g1,TRINITY_DN2751_c0_g1,TRINITY_DN16881_c0_g1,TRINITY_DN55030_c0_g2,TRINITY_DN16699_c0_g1,TRINITY_DN44200_c0_g1,TRINITY_DN87366_c0_g2,TRINITY_DN16074_c0_g1,TRINITY_DN27894_c0_g1,TRINITY_DN17292_c0_g1,TRINITY_DN19552_c0_g1,TRINITY_DN45659_c0_g1,TRINITY_DN19786_c0_g1</t>
  </si>
  <si>
    <t>TRINITY_DN14247_c0_g1,TRINITY_DN2432_c0_g1,TRINITY_DN31604_c0_g1,TRINITY_DN8197_c0_g1,TRINITY_DN41629_c0_g1,TRINITY_DN47_c1_g2,TRINITY_DN7847_c0_g1,TRINITY_DN23796_c0_g1,TRINITY_DN22571_c0_g2,TRINITY_DN7962_c1_g1,TRINITY_DN6194_c0_g1,TRINITY_DN3044_c0_g1,TRINITY_DN695_c0_g1,TRINITY_DN2997_c0_g1,TRINITY_DN6450_c0_g1,TRINITY_DN7962_c0_g1,TRINITY_DN16268_c0_g1,TRINITY_DN32539_c0_g1,TRINITY_DN13801_c0_g1</t>
  </si>
  <si>
    <t>http://www.kegg.jp/kegg-bin/show_pathway?map03018/K03678%09%23FFFFFF,red/K12625%09%23FFFFFF,purple/K12591%09%23FFFFFF,red/K00850%09%23FFFFFF,purple/K12590%09%23FFFFFF,red/K12603%09%23FFFFFF,purple/K12598%09%23FFFFFF,red/K12620%09%23FFFFFF,red/K12613%09%23FFFFFF,red/K12617%09%23FFFFFF,green/K12580%09%23FFFFFF,red/K12586%09%23FFFFFF,red/K12604%09%23FFFFFF,red/K12581%09%23FFFFFF,purple/K10643%09%23FFFFFF,purple/K12622%09%23FFFFFF,red/K12585%09%23FFFFFF,red/K12619%09%23FFFFFF,purple/K12592%09%23FFFFFF,red/K01689%09%23FFFFFF,red/K12614%09%23FFFFFF,red/K12584%09%23FFFFFF,red/K12618%09%23FFFFFF,red/K13126%09%23FFFFFF,purple/K03514%09%23FFFFFF,red/K12589%09%23FFFFFF,red/K12606%09%23FFFFFF,red/K12608%09%23FFFFFF,purple/K07573%09%23FFFFFF,red/K12572%09%23FFFFFF,red/K12611%09%23FFFFFF,red/K12623%09%23FFFFFF,red/K12605%09%23FFFFFF,red/K12599%09%23FFFFFF,red/K12587%09%23FFFFFF,red/K12571%09%23FFFFFF,red/K12624%09%23FFFFFF,red/K12602%09%23FFFFFF,red/K11600%09%23FFFFFF,red/K04077%09%23FFFFFF,purple/</t>
  </si>
  <si>
    <t>ko04075</t>
  </si>
  <si>
    <t>Plant hormone signal transduction</t>
  </si>
  <si>
    <t>TRINITY_DN8210_c0_g1,TRINITY_DN24466_c0_g1,TRINITY_DN3871_c0_g1,TRINITY_DN6895_c0_g1,TRINITY_DN74062_c0_g1,TRINITY_DN13198_c0_g1,TRINITY_DN15612_c0_g1,TRINITY_DN3448_c0_g1,TRINITY_DN19279_c0_g1,TRINITY_DN418_c0_g1,TRINITY_DN96877_c0_g1,TRINITY_DN2281_c0_g1,TRINITY_DN10533_c0_g1,TRINITY_DN2281_c2_g1,TRINITY_DN8153_c0_g1,TRINITY_DN96862_c0_g1,TRINITY_DN9015_c0_g1,TRINITY_DN57_c0_g1,TRINITY_DN17484_c0_g1,TRINITY_DN13317_c0_g1,TRINITY_DN6026_c0_g1,TRINITY_DN1490_c0_g1,TRINITY_DN768_c0_g2,TRINITY_DN2740_c0_g1,TRINITY_DN8301_c0_g1,TRINITY_DN4215_c0_g1,TRINITY_DN20982_c0_g1,TRINITY_DN3745_c0_g1,TRINITY_DN383_c2_g1,TRINITY_DN4271_c3_g1,TRINITY_DN8964_c0_g1,TRINITY_DN23514_c0_g1,TRINITY_DN2964_c1_g1,TRINITY_DN35478_c0_g1,TRINITY_DN83772_c0_g2,TRINITY_DN1918_c0_g1,TRINITY_DN83029_c0_g3,TRINITY_DN5617_c0_g1,TRINITY_DN35_c0_g1,TRINITY_DN3422_c0_g1,TRINITY_DN54032_c0_g1,TRINITY_DN1957_c0_g1,TRINITY_DN2420_c4_g1,TRINITY_DN48827_c0_g1,TRINITY_DN5282_c0_g1,TRINITY_DN12301_c0_g1,TRINITY_DN11930_c1_g1,TRINITY_DN9949_c0_g1,TRINITY_DN125_c0_g2,TRINITY_DN11706_c0_g1,TRINITY_DN161454_c0_g1,TRINITY_DN117249_c0_g1,TRINITY_DN3448_c3_g1,TRINITY_DN3422_c0_g2</t>
  </si>
  <si>
    <t>TRINITY_DN12757_c0_g1,TRINITY_DN44247_c0_g2,TRINITY_DN36905_c0_g3,TRINITY_DN3778_c0_g1,TRINITY_DN9650_c2_g1,TRINITY_DN1677_c1_g1,TRINITY_DN5590_c0_g1,TRINITY_DN5811_c0_g1,TRINITY_DN8351_c0_g1,TRINITY_DN37618_c0_g1,TRINITY_DN17671_c0_g1,TRINITY_DN22218_c0_g1,TRINITY_DN6445_c0_g2,TRINITY_DN665_c0_g1,TRINITY_DN19171_c0_g1,TRINITY_DN1677_c2_g1,TRINITY_DN13650_c0_g1,TRINITY_DN11072_c1_g1,TRINITY_DN12103_c0_g1,TRINITY_DN14118_c0_g1,TRINITY_DN6259_c1_g1,TRINITY_DN5811_c0_g2,TRINITY_DN9331_c0_g1,TRINITY_DN1353_c0_g1,TRINITY_DN7320_c0_g1,TRINITY_DN16734_c0_g1,TRINITY_DN3635_c5_g1,TRINITY_DN768_c0_g3,TRINITY_DN614_c0_g2,TRINITY_DN15692_c0_g1,TRINITY_DN11072_c0_g1,TRINITY_DN27_c6_g1,TRINITY_DN37194_c0_g1,TRINITY_DN2309_c0_g1,TRINITY_DN1198_c1_g2,TRINITY_DN768_c1_g1,TRINITY_DN14258_c0_g1,TRINITY_DN128_c0_g2,TRINITY_DN2765_c2_g2,TRINITY_DN39939_c0_g1,TRINITY_DN10114_c0_g1,TRINITY_DN3208_c0_g1,TRINITY_DN3356_c2_g1,TRINITY_DN3356_c0_g1,TRINITY_DN4338_c0_g1,TRINITY_DN1605_c0_g1,TRINITY_DN2230_c2_g1,TRINITY_DN12462_c0_g1,TRINITY_DN5895_c0_g1</t>
  </si>
  <si>
    <t>http://www.kegg.jp/kegg-bin/show_pathway?map04075/K13413%09%23FFFFFF,purple/K14494%09%23FFFFFF,purple/K14504%09%23FFFFFF,red/K14493%09%23FFFFFF,green/K14515%09%23FFFFFF,green/K14486%09%23FFFFFF,red/K14516%09%23FFFFFF,green/K13464%09%23FFFFFF,green/K14488%09%23FFFFFF,purple/K14512%09%23FFFFFF,red/K14489%09%23FFFFFF,purple/K13449%09%23FFFFFF,red/K13463%09%23FFFFFF,purple/K14497%09%23FFFFFF,red/K13416%09%23FFFFFF,green/K14490%09%23FFFFFF,purple/K14432%09%23FFFFFF,red/K14500%09%23FFFFFF,green/K14514%09%23FFFFFF,purple/K14484%09%23FFFFFF,purple/K14491%09%23FFFFFF,green/K14496%09%23FFFFFF,purple/K14505%09%23FFFFFF,red/K14495%09%23FFFFFF,green/K14513%09%23FFFFFF,purple/K14508%09%23FFFFFF,green/K13422%09%23FFFFFF,purple/K14509%09%23FFFFFF,green/K12126%09%23FFFFFF,green/K14431%09%23FFFFFF,purple/K14498%09%23FFFFFF,purple/K14492%09%23FFFFFF,red/K14487%09%23FFFFFF,green/K13946%09%23FFFFFF,red/</t>
  </si>
  <si>
    <t>ko00310</t>
  </si>
  <si>
    <t>Lysine degradation</t>
  </si>
  <si>
    <t>TRINITY_DN38492_c0_g1,TRINITY_DN4026_c0_g1,TRINITY_DN35453_c0_g1,TRINITY_DN24773_c0_g1,TRINITY_DN1985_c0_g1,TRINITY_DN41321_c0_g1,TRINITY_DN26287_c0_g1,TRINITY_DN41200_c0_g1,TRINITY_DN20190_c0_g1,TRINITY_DN11226_c0_g1,TRINITY_DN48608_c0_g1,TRINITY_DN43975_c1_g1,TRINITY_DN59923_c0_g1,TRINITY_DN25209_c0_g1,TRINITY_DN10315_c0_g1,TRINITY_DN63068_c0_g1,TRINITY_DN33603_c0_g1,TRINITY_DN37652_c0_g1,TRINITY_DN144217_c0_g3,TRINITY_DN33618_c0_g1,TRINITY_DN43568_c0_g1,TRINITY_DN27722_c0_g1</t>
  </si>
  <si>
    <t>TRINITY_DN11466_c0_g1,TRINITY_DN630_c0_g1,TRINITY_DN5840_c0_g1,TRINITY_DN37742_c0_g1,TRINITY_DN17456_c0_g1,TRINITY_DN4411_c0_g2</t>
  </si>
  <si>
    <t>http://www.kegg.jp/kegg-bin/show_pathway?map00310/K00128%09%23FFFFFF,purple/K14157%09%23FFFFFF,green/K00626%09%23FFFFFF,red/K14085%09%23FFFFFF,green/K07511%09%23FFFFFF,red/K11426%09%23FFFFFF,purple/K11423%09%23FFFFFF,purple/K11430%09%23FFFFFF,red/K00382%09%23FFFFFF,red/K11422%09%23FFFFFF,red/K00658%09%23FFFFFF,red/K11420%09%23FFFFFF,red/K00306%09%23FFFFFF,green/K00252%09%23FFFFFF,red/</t>
  </si>
  <si>
    <t>ko00785</t>
  </si>
  <si>
    <t>Lipoic acid metabolism</t>
  </si>
  <si>
    <t>TRINITY_DN18367_c0_g1,TRINITY_DN53651_c0_g1,TRINITY_DN38253_c0_g1</t>
  </si>
  <si>
    <t>TRINITY_DN129701_c1_g1</t>
  </si>
  <si>
    <t>http://www.kegg.jp/kegg-bin/show_pathway?map00785/K03801%09%23FFFFFF,red/K03644%09%23FFFFFF,purple/</t>
  </si>
  <si>
    <t>ko00965</t>
  </si>
  <si>
    <t>Betalain biosynthesis</t>
  </si>
  <si>
    <t>TRINITY_DN4858_c0_g1</t>
  </si>
  <si>
    <t>http://www.kegg.jp/kegg-bin/show_pathway?map00965/K00505%09%23FFFFFF,red/</t>
  </si>
  <si>
    <t>ko00053</t>
  </si>
  <si>
    <t>Ascorbate and aldarate metabolism</t>
  </si>
  <si>
    <t>TRINITY_DN14965_c0_g1,TRINITY_DN111144_c0_g1,TRINITY_DN41321_c0_g1,TRINITY_DN13608_c0_g1,TRINITY_DN6570_c0_g1,TRINITY_DN71137_c0_g1,TRINITY_DN982_c0_g1,TRINITY_DN23525_c0_g1,TRINITY_DN63068_c0_g1,TRINITY_DN90224_c0_g1,TRINITY_DN30563_c1_g1,TRINITY_DN15202_c0_g1,TRINITY_DN24827_c1_g1,TRINITY_DN30563_c0_g1,TRINITY_DN24827_c0_g1,TRINITY_DN23659_c1_g1,TRINITY_DN11562_c0_g1,TRINITY_DN38492_c0_g1,TRINITY_DN4026_c0_g1,TRINITY_DN31361_c0_g1,TRINITY_DN9572_c0_g1,TRINITY_DN1985_c0_g1,TRINITY_DN7305_c0_g1</t>
  </si>
  <si>
    <t>TRINITY_DN33186_c0_g1,TRINITY_DN4411_c0_g2,TRINITY_DN3981_c0_g1,TRINITY_DN12497_c0_g1,TRINITY_DN37742_c0_g1,TRINITY_DN5004_c0_g2,TRINITY_DN1981_c0_g1</t>
  </si>
  <si>
    <t>http://www.kegg.jp/kegg-bin/show_pathway?map00053/K16190%09%23FFFFFF,green/K00002%09%23FFFFFF,red/K14190%09%23FFFFFF,green/K00699%09%23FFFFFF,green/K17744%09%23FFFFFF,red/K08232%09%23FFFFFF,purple/K00128%09%23FFFFFF,purple/K10047%09%23FFFFFF,red/K00103%09%23FFFFFF,red/K08679%09%23FFFFFF,red/K00434%09%23FFFFFF,red/K00423%09%23FFFFFF,purple/K14085%09%23FFFFFF,green/K00012%09%23FFFFFF,red/</t>
  </si>
  <si>
    <t>ko03030</t>
  </si>
  <si>
    <t>DNA replication</t>
  </si>
  <si>
    <t>Replication and repair</t>
  </si>
  <si>
    <t>TRINITY_DN105321_c0_g1,TRINITY_DN22922_c0_g1,TRINITY_DN4977_c0_g2,TRINITY_DN75969_c0_g1,TRINITY_DN52550_c0_g1,TRINITY_DN12688_c0_g1,TRINITY_DN10389_c0_g1,TRINITY_DN2052_c0_g1,TRINITY_DN530_c2_g1,TRINITY_DN47902_c0_g1,TRINITY_DN45623_c0_g2,TRINITY_DN15099_c1_g1,TRINITY_DN49691_c0_g1,TRINITY_DN20478_c0_g1,TRINITY_DN81025_c0_g1,TRINITY_DN2327_c2_g1,TRINITY_DN3703_c1_g2,TRINITY_DN81025_c0_g2,TRINITY_DN15099_c0_g1,TRINITY_DN719_c0_g1,TRINITY_DN3396_c0_g2,TRINITY_DN36075_c0_g1,TRINITY_DN116237_c0_g2,TRINITY_DN7930_c0_g1,TRINITY_DN37498_c0_g1,TRINITY_DN65905_c0_g1,TRINITY_DN4276_c0_g1,TRINITY_DN62684_c0_g2,TRINITY_DN37721_c0_g1</t>
  </si>
  <si>
    <t>TRINITY_DN2153_c2_g1,TRINITY_DN6521_c0_g2,TRINITY_DN10152_c0_g1,TRINITY_DN12421_c0_g1,TRINITY_DN57560_c0_g1</t>
  </si>
  <si>
    <t>http://www.kegg.jp/kegg-bin/show_pathway?map03030/K04799%09%23FFFFFF,red/K07466%09%23FFFFFF,purple/K04802%09%23FFFFFF,red/K03469%09%23FFFFFF,red/K02212%09%23FFFFFF,purple/K02210%09%23FFFFFF,purple/K02327%09%23FFFFFF,red/K10739%09%23FFFFFF,red/K02320%09%23FFFFFF,red/K02541%09%23FFFFFF,red/K02326%09%23FFFFFF,green/K10756%09%23FFFFFF,green/K02542%09%23FFFFFF,red/K10743%09%23FFFFFF,red/K02209%09%23FFFFFF,red/K02684%09%23FFFFFF,red/K10755%09%23FFFFFF,red/K02324%09%23FFFFFF,red/K02685%09%23FFFFFF,red/</t>
  </si>
  <si>
    <t>ko00010</t>
  </si>
  <si>
    <t>Glycolysis / Gluconeogenesis</t>
  </si>
  <si>
    <t>TRINITY_DN38636_c0_g1,TRINITY_DN10724_c0_g2,TRINITY_DN7522_c0_g1,TRINITY_DN17213_c1_g1,TRINITY_DN1985_c0_g1,TRINITY_DN12067_c0_g1,TRINITY_DN39736_c0_g2,TRINITY_DN14604_c0_g2,TRINITY_DN22824_c0_g1,TRINITY_DN29515_c0_g1,TRINITY_DN112143_c0_g2,TRINITY_DN60787_c0_g1,TRINITY_DN8777_c0_g1,TRINITY_DN4026_c0_g1,TRINITY_DN38492_c0_g1,TRINITY_DN63068_c0_g1,TRINITY_DN66027_c0_g1,TRINITY_DN10315_c0_g1,TRINITY_DN17257_c0_g1,TRINITY_DN6507_c2_g1,TRINITY_DN5756_c0_g1,TRINITY_DN26258_c0_g1,TRINITY_DN16699_c0_g1,TRINITY_DN2431_c0_g1,TRINITY_DN51085_c0_g1,TRINITY_DN54815_c0_g1,TRINITY_DN41321_c0_g1,TRINITY_DN43405_c0_g1,TRINITY_DN24825_c0_g1,TRINITY_DN46779_c0_g1,TRINITY_DN150111_c0_g1,TRINITY_DN7682_c0_g1,TRINITY_DN74252_c0_g1,TRINITY_DN9867_c0_g1,TRINITY_DN10616_c0_g1,TRINITY_DN3907_c0_g1,TRINITY_DN46152_c0_g1,TRINITY_DN14240_c0_g1,TRINITY_DN10724_c0_g3,TRINITY_DN16040_c0_g1,TRINITY_DN41955_c0_g1,TRINITY_DN23017_c0_g1,TRINITY_DN3253_c0_g1,TRINITY_DN22260_c0_g1,TRINITY_DN68910_c0_g1,TRINITY_DN14296_c0_g1,TRINITY_DN9161_c0_g1,TRINITY_DN38321_c0_g1,TRINITY_DN73064_c0_g1,TRINITY_DN29639_c0_g2,TRINITY_DN10081_c0_g1,TRINITY_DN16072_c0_g1,TRINITY_DN171868_c0_g1,TRINITY_DN1448_c1_g1,TRINITY_DN1531_c0_g1,TRINITY_DN13656_c0_g1,TRINITY_DN8138_c0_g1,TRINITY_DN18955_c0_g1,TRINITY_DN38231_c0_g1,TRINITY_DN10724_c0_g1,TRINITY_DN71137_c0_g1,TRINITY_DN6107_c0_g1,TRINITY_DN11246_c0_g1,TRINITY_DN9413_c0_g1,TRINITY_DN29690_c0_g1,TRINITY_DN22200_c0_g1,TRINITY_DN327_c0_g3</t>
  </si>
  <si>
    <t>TRINITY_DN1654_c1_g1,TRINITY_DN17027_c0_g1,TRINITY_DN11053_c0_g3,TRINITY_DN3972_c0_g1,TRINITY_DN12870_c0_g1,TRINITY_DN40360_c1_g1,TRINITY_DN25436_c0_g1,TRINITY_DN17285_c1_g2,TRINITY_DN80763_c0_g1,TRINITY_DN31604_c0_g1,TRINITY_DN60065_c0_g1,TRINITY_DN62330_c0_g1,TRINITY_DN37742_c0_g1,TRINITY_DN32859_c0_g1,TRINITY_DN2997_c0_g1,TRINITY_DN748_c0_g1,TRINITY_DN1370_c1_g1,TRINITY_DN748_c2_g1,TRINITY_DN4411_c0_g2,TRINITY_DN29666_c0_g1</t>
  </si>
  <si>
    <t>http://www.kegg.jp/kegg-bin/show_pathway?map00010/K01835%09%23FFFFFF,red/K00627%09%23FFFFFF,red/K01810%09%23FFFFFF,red/K00161%09%23FFFFFF,purple/K01689%09%23FFFFFF,red/K00927%09%23FFFFFF,red/K01792%09%23FFFFFF,purple/K00162%09%23FFFFFF,red/K00873%09%23FFFFFF,purple/K00134%09%23FFFFFF,purple/K01834%09%23FFFFFF,red/K01610%09%23FFFFFF,purple/K01895%09%23FFFFFF,purple/K00895%09%23FFFFFF,red/K00382%09%23FFFFFF,red/K14085%09%23FFFFFF,green/K00844%09%23FFFFFF,purple/K01624%09%23FFFFFF,red/K15633%09%23FFFFFF,red/K00002%09%23FFFFFF,red/K01803%09%23FFFFFF,red/K00128%09%23FFFFFF,purple/K03841%09%23FFFFFF,red/K01785%09%23FFFFFF,red/K01623%09%23FFFFFF,purple/K01568%09%23FFFFFF,red/K00850%09%23FFFFFF,purple/K15634%09%23FFFFFF,purple/K18857%09%23FFFFFF,red/</t>
  </si>
  <si>
    <t>ko00630</t>
  </si>
  <si>
    <t>Glyoxylate and dicarboxylate metabolism</t>
  </si>
  <si>
    <t>TRINITY_DN41738_c0_g1,TRINITY_DN816_c0_g1,TRINITY_DN1950_c0_g1,TRINITY_DN10315_c0_g1,TRINITY_DN88310_c0_g1,TRINITY_DN12032_c0_g2,TRINITY_DN29639_c0_g2,TRINITY_DN46731_c0_g1,TRINITY_DN1922_c0_g1,TRINITY_DN25209_c0_g1,TRINITY_DN2967_c0_g1,TRINITY_DN126445_c0_g1,TRINITY_DN80568_c0_g1,TRINITY_DN12871_c0_g1,TRINITY_DN41200_c0_g1,TRINITY_DN29841_c0_g1,TRINITY_DN6376_c0_g1,TRINITY_DN4092_c0_g1,TRINITY_DN12466_c0_g1,TRINITY_DN8708_c0_g1,TRINITY_DN27758_c0_g1,TRINITY_DN8606_c0_g1,TRINITY_DN53947_c0_g1,TRINITY_DN3453_c1_g1,TRINITY_DN19770_c0_g1,TRINITY_DN2954_c1_g1,TRINITY_DN79920_c0_g1,TRINITY_DN65345_c0_g3,TRINITY_DN1988_c0_g1,TRINITY_DN43405_c0_g1,TRINITY_DN28775_c0_g1,TRINITY_DN150111_c0_g1,TRINITY_DN42897_c0_g1,TRINITY_DN100963_c0_g1,TRINITY_DN20452_c0_g1,TRINITY_DN41634_c0_g1,TRINITY_DN67339_c0_g1,TRINITY_DN816_c0_g2,TRINITY_DN15790_c0_g1,TRINITY_DN27623_c0_g1,TRINITY_DN6868_c0_g1,TRINITY_DN41738_c0_g2,TRINITY_DN16181_c0_g1,TRINITY_DN2228_c0_g1,TRINITY_DN73361_c0_g1,TRINITY_DN6606_c0_g1,TRINITY_DN4701_c0_g1,TRINITY_DN64663_c0_g1</t>
  </si>
  <si>
    <t>TRINITY_DN62017_c0_g1,TRINITY_DN7990_c0_g1,TRINITY_DN131310_c0_g1,TRINITY_DN2_c1_g1,TRINITY_DN2641_c0_g1,TRINITY_DN9558_c1_g1,TRINITY_DN24660_c0_g1,TRINITY_DN7465_c0_g1,TRINITY_DN15501_c0_g1,TRINITY_DN92190_c0_g1,TRINITY_DN11053_c0_g3,TRINITY_DN68660_c0_g1</t>
  </si>
  <si>
    <t>http://www.kegg.jp/kegg-bin/show_pathway?map00630/K15919%09%23FFFFFF,purple/K00600%09%23FFFFFF,purple/K03781%09%23FFFFFF,purple/K19269%09%23FFFFFF,red/K00626%09%23FFFFFF,red/K01647%09%23FFFFFF,red/K00382%09%23FFFFFF,red/K01602%09%23FFFFFF,red/K11517%09%23FFFFFF,red/K01681%09%23FFFFFF,purple/K00284%09%23FFFFFF,green/K18121%09%23FFFFFF,red/K01895%09%23FFFFFF,purple/K01638%09%23FFFFFF,red/K00026%09%23FFFFFF,red/K02437%09%23FFFFFF,red/K14272%09%23FFFFFF,red/K15918%09%23FFFFFF,red/K01637%09%23FFFFFF,purple/K01601%09%23FFFFFF,green/K00281%09%23FFFFFF,red/K00830%09%23FFFFFF,purple/K01915%09%23FFFFFF,purple/</t>
  </si>
  <si>
    <t>ko00073</t>
  </si>
  <si>
    <t>Cutin, suberine and wax biosynthesis</t>
  </si>
  <si>
    <t>TRINITY_DN73314_c0_g1,TRINITY_DN27972_c0_g1,TRINITY_DN1064_c0_g1,TRINITY_DN20284_c0_g1,TRINITY_DN59568_c0_g1,TRINITY_DN34932_c0_g1</t>
  </si>
  <si>
    <t>TRINITY_DN33868_c0_g1,TRINITY_DN9490_c0_g1,TRINITY_DN38889_c0_g2</t>
  </si>
  <si>
    <t>http://www.kegg.jp/kegg-bin/show_pathway?map00073/K15400%09%23FFFFFF,purple/K15398%09%23FFFFFF,red/K13356%09%23FFFFFF,red/K13407%09%23FFFFFF,red/K15402%09%23FFFFFF,green/K15404%09%23FFFFFF,green/K15401%09%23FFFFFF,red/</t>
  </si>
  <si>
    <t>ko03420</t>
  </si>
  <si>
    <t>Nucleotide excision repair</t>
  </si>
  <si>
    <t>TRINITY_DN40646_c0_g1,TRINITY_DN157040_c0_g1,TRINITY_DN22922_c0_g1,TRINITY_DN11671_c0_g1,TRINITY_DN75969_c0_g1,TRINITY_DN22722_c0_g1,TRINITY_DN20275_c0_g1,TRINITY_DN25934_c0_g2,TRINITY_DN530_c2_g1,TRINITY_DN12392_c0_g1,TRINITY_DN62856_c0_g1,TRINITY_DN77374_c1_g1,TRINITY_DN20478_c0_g1,TRINITY_DN86777_c0_g1,TRINITY_DN3703_c1_g2,TRINITY_DN67110_c0_g1,TRINITY_DN174947_c0_g1,TRINITY_DN10539_c0_g1,TRINITY_DN20855_c0_g1,TRINITY_DN28399_c0_g1,TRINITY_DN719_c0_g1,TRINITY_DN3396_c0_g2,TRINITY_DN39285_c0_g1,TRINITY_DN116237_c0_g2,TRINITY_DN37498_c0_g1,TRINITY_DN65905_c0_g1,TRINITY_DN62684_c0_g2,TRINITY_DN34959_c0_g1</t>
  </si>
  <si>
    <t>TRINITY_DN8800_c0_g1,TRINITY_DN25238_c0_g1,TRINITY_DN3810_c1_g1,TRINITY_DN2153_c2_g1,TRINITY_DN6521_c0_g2,TRINITY_DN1949_c0_g1,TRINITY_DN4256_c1_g1,TRINITY_DN12421_c0_g1,TRINITY_DN3497_c0_g2</t>
  </si>
  <si>
    <t>http://www.kegg.jp/kegg-bin/show_pathway?map03420/K10739%09%23FFFFFF,red/K03141%09%23FFFFFF,red/K06634%09%23FFFFFF,red/K03144%09%23FFFFFF,red/K10610%09%23FFFFFF,red/K10844%09%23FFFFFF,red/K10755%09%23FFFFFF,red/K04802%09%23FFFFFF,red/K02202%09%23FFFFFF,purple/K02324%09%23FFFFFF,red/K03868%09%23FFFFFF,purple/K10849%09%23FFFFFF,green/K10570%09%23FFFFFF,purple/K10609%09%23FFFFFF,red/K10843%09%23FFFFFF,red/K07466%09%23FFFFFF,purple/K10839%09%23FFFFFF,purple/K02327%09%23FFFFFF,red/K10846%09%23FFFFFF,purple/K02326%09%23FFFFFF,green/K10848%09%23FFFFFF,red/K03142%09%23FFFFFF,red/K10756%09%23FFFFFF,green/K03143%09%23FFFFFF,red/</t>
  </si>
  <si>
    <t>ko00470</t>
  </si>
  <si>
    <t>D-Amino acid metabolism</t>
  </si>
  <si>
    <t>TRINITY_DN4811_c0_g1</t>
  </si>
  <si>
    <t>http://www.kegg.jp/kegg-bin/show_pathway?map00470/K01586%09%23FFFFFF,red/</t>
  </si>
  <si>
    <t>ko00232</t>
  </si>
  <si>
    <t>Caffeine metabolism</t>
  </si>
  <si>
    <t>TRINITY_DN19698_c0_g1</t>
  </si>
  <si>
    <t>http://www.kegg.jp/kegg-bin/show_pathway?map00232/K00365%09%23FFFFFF,red/</t>
  </si>
  <si>
    <t>ko00944</t>
  </si>
  <si>
    <t>Flavone and flavonol biosynthesis</t>
  </si>
  <si>
    <t>TRINITY_DN12660_c0_g1</t>
  </si>
  <si>
    <t>http://www.kegg.jp/kegg-bin/show_pathway?map00944/K05280%09%23FFFFFF,red/</t>
  </si>
  <si>
    <t>ko03060</t>
  </si>
  <si>
    <t>Protein export</t>
  </si>
  <si>
    <t>TRINITY_DN129583_c0_g1,TRINITY_DN27309_c0_g1,TRINITY_DN16455_c0_g1,TRINITY_DN23401_c0_g1,TRINITY_DN41230_c0_g1,TRINITY_DN41804_c1_g1,TRINITY_DN66408_c0_g1,TRINITY_DN14710_c0_g1,TRINITY_DN3847_c0_g1,TRINITY_DN10002_c2_g1,TRINITY_DN20681_c0_g1,TRINITY_DN26061_c0_g1,TRINITY_DN68549_c0_g1,TRINITY_DN102025_c0_g1,TRINITY_DN15001_c0_g1,TRINITY_DN149038_c0_g1,TRINITY_DN9248_c0_g1,TRINITY_DN44781_c0_g1,TRINITY_DN17566_c0_g1,TRINITY_DN13987_c0_g1,TRINITY_DN19287_c0_g1</t>
  </si>
  <si>
    <t>TRINITY_DN9224_c1_g2,TRINITY_DN30708_c0_g1,TRINITY_DN143856_c0_g1,TRINITY_DN2389_c0_g1,TRINITY_DN1317_c0_g1,TRINITY_DN68068_c0_g1,TRINITY_DN8830_c0_g1,TRINITY_DN25326_c1_g1,TRINITY_DN1684_c0_g1</t>
  </si>
  <si>
    <t>http://www.kegg.jp/kegg-bin/show_pathway?map03060/K09481%09%23FFFFFF,red/K03070%09%23FFFFFF,green/K03106%09%23FFFFFF,purple/K09648%09%23FFFFFF,red/K09540%09%23FFFFFF,purple/K03105%09%23FFFFFF,red/K07342%09%23FFFFFF,red/K03217%09%23FFFFFF,purple/K03108%09%23FFFFFF,red/K09647%09%23FFFFFF,red/K13280%09%23FFFFFF,red/K09490%09%23FFFFFF,purple/K12948%09%23FFFFFF,red/K03110%09%23FFFFFF,red/K10956%09%23FFFFFF,red/K13431%09%23FFFFFF,purple/K03107%09%23FFFFFF,red/K12272%09%23FFFFFF,red/</t>
  </si>
  <si>
    <t>ko00350</t>
  </si>
  <si>
    <t>Tyrosine metabolism</t>
  </si>
  <si>
    <t>TRINITY_DN50829_c0_g1,TRINITY_DN1448_c1_g1,TRINITY_DN34753_c0_g1,TRINITY_DN49610_c1_g1,TRINITY_DN80057_c0_g2,TRINITY_DN41955_c0_g1,TRINITY_DN32645_c0_g1,TRINITY_DN4858_c0_g1,TRINITY_DN74252_c0_g1,TRINITY_DN22071_c0_g1,TRINITY_DN107329_c0_g1,TRINITY_DN11329_c0_g1,TRINITY_DN80057_c0_g1,TRINITY_DN86707_c0_g1,TRINITY_DN1477_c0_g1,TRINITY_DN52429_c0_g1</t>
  </si>
  <si>
    <t>TRINITY_DN2448_c0_g1,TRINITY_DN12164_c0_g1,TRINITY_DN5694_c1_g1</t>
  </si>
  <si>
    <t>http://www.kegg.jp/kegg-bin/show_pathway?map00350/K01592%09%23FFFFFF,red/K15849%09%23FFFFFF,red/K00276%09%23FFFFFF,red/K00457%09%23FFFFFF,green/K14454%09%23FFFFFF,red/K00422%09%23FFFFFF,red/K01557%09%23FFFFFF,red/K07253%09%23FFFFFF,green/K18857%09%23FFFFFF,red/K00817%09%23FFFFFF,red/K18606%09%23FFFFFF,green/K00505%09%23FFFFFF,red/K00815%09%23FFFFFF,red/</t>
  </si>
  <si>
    <t>ko00330</t>
  </si>
  <si>
    <t>Arginine and proline metabolism</t>
  </si>
  <si>
    <t>TRINITY_DN41321_c0_g1,TRINITY_DN16116_c0_g1,TRINITY_DN18639_c0_g1,TRINITY_DN35541_c0_g1,TRINITY_DN107329_c0_g1,TRINITY_DN19205_c0_g1,TRINITY_DN94193_c0_g1,TRINITY_DN156310_c0_g1,TRINITY_DN63068_c0_g1,TRINITY_DN23275_c0_g1,TRINITY_DN38492_c0_g1,TRINITY_DN10595_c0_g1,TRINITY_DN1477_c0_g1,TRINITY_DN71792_c0_g2,TRINITY_DN4026_c0_g1,TRINITY_DN61387_c0_g1,TRINITY_DN28170_c1_g1,TRINITY_DN33758_c0_g2,TRINITY_DN6942_c0_g4,TRINITY_DN68865_c0_g1,TRINITY_DN24801_c0_g1,TRINITY_DN13496_c0_g1,TRINITY_DN1985_c0_g1,TRINITY_DN27386_c0_g1,TRINITY_DN59709_c0_g1,TRINITY_DN16671_c0_g1,TRINITY_DN74740_c0_g1,TRINITY_DN18693_c0_g1</t>
  </si>
  <si>
    <t>TRINITY_DN4411_c0_g2,TRINITY_DN3711_c0_g1,TRINITY_DN7625_c0_g1,TRINITY_DN37742_c0_g1,TRINITY_DN2968_c1_g1,TRINITY_DN7816_c0_g1,TRINITY_DN23896_c0_g1</t>
  </si>
  <si>
    <t>http://www.kegg.jp/kegg-bin/show_pathway?map00330/K01583%09%23FFFFFF,green/K00472%09%23FFFFFF,red/K01581%09%23FFFFFF,red/K14755%09%23FFFFFF,red/K00931%09%23FFFFFF,red/K08660%09%23FFFFFF,red/K12259%09%23FFFFFF,red/K00286%09%23FFFFFF,red/K01476%09%23FFFFFF,red/K01611%09%23FFFFFF,red/K14085%09%23FFFFFF,green/K12657%09%23FFFFFF,purple/K00797%09%23FFFFFF,red/K00128%09%23FFFFFF,purple/K17839%09%23FFFFFF,purple/K14454%09%23FFFFFF,red/K00819%09%23FFFFFF,red/K01426%09%23FFFFFF,red/</t>
  </si>
  <si>
    <t>ko00590</t>
  </si>
  <si>
    <t>Arachidonic acid metabolism</t>
  </si>
  <si>
    <t>TRINITY_DN10970_c0_g1,TRINITY_DN151557_c1_g1,TRINITY_DN46702_c0_g1,TRINITY_DN2022_c0_g1,TRINITY_DN14159_c0_g1,TRINITY_DN22401_c0_g1</t>
  </si>
  <si>
    <t>TRINITY_DN10868_c0_g1,TRINITY_DN772_c3_g1,TRINITY_DN5822_c0_g1</t>
  </si>
  <si>
    <t>http://www.kegg.jp/kegg-bin/show_pathway?map00590/K01254%09%23FFFFFF,red/K15730%09%23FFFFFF,red/K00432%09%23FFFFFF,purple/K14674%09%23FFFFFF,purple/</t>
  </si>
  <si>
    <t>ko00670</t>
  </si>
  <si>
    <t>One carbon pool by folate</t>
  </si>
  <si>
    <t>TRINITY_DN12032_c0_g2,TRINITY_DN17594_c0_g1,TRINITY_DN12466_c0_g1,TRINITY_DN19460_c0_g1,TRINITY_DN19770_c0_g1,TRINITY_DN52499_c0_g1,TRINITY_DN68236_c0_g1</t>
  </si>
  <si>
    <t>TRINITY_DN131310_c0_g1,TRINITY_DN14329_c0_g1,TRINITY_DN68660_c0_g1</t>
  </si>
  <si>
    <t>http://www.kegg.jp/kegg-bin/show_pathway?map00670/K01938%09%23FFFFFF,red/K00602%09%23FFFFFF,red/K00601%09%23FFFFFF,red/K00600%09%23FFFFFF,purple/K00297%09%23FFFFFF,purple/</t>
  </si>
  <si>
    <t>ko03450</t>
  </si>
  <si>
    <t>Non-homologous end-joining</t>
  </si>
  <si>
    <t>TRINITY_DN65453_c0_g1,TRINITY_DN37721_c0_g1,TRINITY_DN2327_c2_g1</t>
  </si>
  <si>
    <t>http://www.kegg.jp/kegg-bin/show_pathway?map03450/K04799%09%23FFFFFF,red/K10777%09%23FFFFFF,red/</t>
  </si>
  <si>
    <t>ko00290</t>
  </si>
  <si>
    <t>Valine, leucine and isoleucine biosynthesis</t>
  </si>
  <si>
    <t>TRINITY_DN9875_c1_g1,TRINITY_DN35201_c0_g1,TRINITY_DN103033_c0_g1,TRINITY_DN43940_c0_g2,TRINITY_DN47805_c0_g1,TRINITY_DN21063_c0_g1,TRINITY_DN25888_c0_g1,TRINITY_DN44039_c1_g2,TRINITY_DN3274_c0_g1,TRINITY_DN44039_c0_g1,TRINITY_DN2348_c0_g1,TRINITY_DN39669_c0_g1,TRINITY_DN43940_c0_g1</t>
  </si>
  <si>
    <t>TRINITY_DN12037_c0_g1,TRINITY_DN9643_c0_g1</t>
  </si>
  <si>
    <t>http://www.kegg.jp/kegg-bin/show_pathway?map00290/K01652%09%23FFFFFF,red/K00826%09%23FFFFFF,purple/K01704%09%23FFFFFF,green/K00052%09%23FFFFFF,red/K00053%09%23FFFFFF,red/K01687%09%23FFFFFF,red/K01653%09%23FFFFFF,red/K01649%09%23FFFFFF,red/K01702%09%23FFFFFF,red/</t>
  </si>
  <si>
    <t>ko00904</t>
  </si>
  <si>
    <t>Diterpenoid biosynthesis</t>
  </si>
  <si>
    <t>TRINITY_DN100710_c0_g1,TRINITY_DN16846_c0_g1</t>
  </si>
  <si>
    <t>TRINITY_DN13655_c1_g1,TRINITY_DN4384_c0_g1,TRINITY_DN7894_c0_g1</t>
  </si>
  <si>
    <t>http://www.kegg.jp/kegg-bin/show_pathway?map00904/K04125%09%23FFFFFF,green/K04124%09%23FFFFFF,red/K04120%09%23FFFFFF,purple/</t>
  </si>
  <si>
    <t>ko00906</t>
  </si>
  <si>
    <t>Carotenoid biosynthesis</t>
  </si>
  <si>
    <t>TRINITY_DN92917_c0_g1,TRINITY_DN38788_c0_g1,TRINITY_DN4058_c0_g1,TRINITY_DN67649_c0_g1,TRINITY_DN9439_c0_g1,TRINITY_DN33369_c0_g1,TRINITY_DN16084_c0_g1,TRINITY_DN99111_c0_g1,TRINITY_DN25904_c0_g1,TRINITY_DN29973_c0_g1</t>
  </si>
  <si>
    <t>TRINITY_DN12408_c0_g1</t>
  </si>
  <si>
    <t>http://www.kegg.jp/kegg-bin/show_pathway?map00906/K09837%09%23FFFFFF,red/K09843%09%23FFFFFF,red/K09841%09%23FFFFFF,red/K09838%09%23FFFFFF,purple/K15747%09%23FFFFFF,red/K09840%09%23FFFFFF,red/K02291%09%23FFFFFF,red/</t>
  </si>
  <si>
    <t>ko00710</t>
  </si>
  <si>
    <t>Carbon fixation in photosynthetic organisms</t>
  </si>
  <si>
    <t>TRINITY_DN17257_c0_g1,TRINITY_DN8138_c0_g1,TRINITY_DN4767_c0_g1,TRINITY_DN14296_c0_g1,TRINITY_DN171868_c0_g1,TRINITY_DN29690_c0_g1,TRINITY_DN2954_c1_g1,TRINITY_DN3453_c1_g1,TRINITY_DN8606_c0_g1,TRINITY_DN8708_c0_g1,TRINITY_DN3894_c0_g1,TRINITY_DN51085_c0_g1,TRINITY_DN38231_c0_g1,TRINITY_DN107329_c0_g1,TRINITY_DN6107_c0_g1,TRINITY_DN14604_c0_g2,TRINITY_DN11401_c0_g1,TRINITY_DN17213_c1_g1,TRINITY_DN12067_c0_g1,TRINITY_DN26018_c0_g2,TRINITY_DN146984_c0_g1,TRINITY_DN24825_c0_g1,TRINITY_DN7682_c0_g1,TRINITY_DN38636_c0_g1,TRINITY_DN19294_c0_g1,TRINITY_DN1988_c0_g1,TRINITY_DN9899_c0_g1,TRINITY_DN9799_c0_g1,TRINITY_DN7784_c0_g1,TRINITY_DN8777_c0_g1,TRINITY_DN4701_c0_g1,TRINITY_DN22260_c0_g1,TRINITY_DN1477_c0_g1,TRINITY_DN179020_c0_g1,TRINITY_DN60787_c0_g1</t>
  </si>
  <si>
    <t>TRINITY_DN12870_c0_g1,TRINITY_DN40360_c1_g1,TRINITY_DN80763_c0_g1,TRINITY_DN1370_c1_g1,TRINITY_DN17027_c0_g1,TRINITY_DN36481_c0_g1,TRINITY_DN15501_c0_g1,TRINITY_DN60065_c0_g1,TRINITY_DN43708_c0_g1,TRINITY_DN32859_c0_g1,TRINITY_DN7734_c0_g1</t>
  </si>
  <si>
    <t>http://www.kegg.jp/kegg-bin/show_pathway?map00710/K14272%09%23FFFFFF,red/K00615%09%23FFFFFF,purple/K01602%09%23FFFFFF,red/K00134%09%23FFFFFF,purple/K00855%09%23FFFFFF,green/K14454%09%23FFFFFF,red/K00026%09%23FFFFFF,red/K01807%09%23FFFFFF,red/K03841%09%23FFFFFF,red/K00029%09%23FFFFFF,red/K01623%09%23FFFFFF,purple/K01595%09%23FFFFFF,purple/K00814%09%23FFFFFF,red/K01601%09%23FFFFFF,green/K00927%09%23FFFFFF,red/K01803%09%23FFFFFF,red/K01624%09%23FFFFFF,red/K01610%09%23FFFFFF,purple/</t>
  </si>
  <si>
    <t>ko00942</t>
  </si>
  <si>
    <t>Anthocyanin biosynthesis</t>
  </si>
  <si>
    <t>TRINITY_DN8918_c0_g1</t>
  </si>
  <si>
    <t>http://www.kegg.jp/kegg-bin/show_pathway?map00942/K12338%09%23FFFFFF,green/</t>
  </si>
  <si>
    <t>ko00340</t>
  </si>
  <si>
    <t>Histidine metabolism</t>
  </si>
  <si>
    <t>TRINITY_DN41321_c0_g1,TRINITY_DN19205_c0_g1,TRINITY_DN156310_c0_g1,TRINITY_DN63068_c0_g1,TRINITY_DN4026_c0_g1,TRINITY_DN1072_c0_g2,TRINITY_DN38492_c0_g1,TRINITY_DN33758_c0_g2,TRINITY_DN49610_c1_g1,TRINITY_DN20282_c0_g1,TRINITY_DN1985_c0_g1,TRINITY_DN11666_c0_g1,TRINITY_DN48101_c0_g1,TRINITY_DN6344_c0_g1</t>
  </si>
  <si>
    <t>TRINITY_DN4411_c0_g2,TRINITY_DN37742_c0_g1</t>
  </si>
  <si>
    <t>http://www.kegg.jp/kegg-bin/show_pathway?map00340/K01590%09%23FFFFFF,red/K20246%09%23FFFFFF,red/K00128%09%23FFFFFF,purple/K14085%09%23FFFFFF,green/K19787%09%23FFFFFF,red/K14755%09%23FFFFFF,red/K00817%09%23FFFFFF,red/K08660%09%23FFFFFF,red/K11755%09%23FFFFFF,red/</t>
  </si>
  <si>
    <t>ko03020</t>
  </si>
  <si>
    <t>RNA polymerase</t>
  </si>
  <si>
    <t>TRINITY_DN676_c0_g1,TRINITY_DN175741_c0_g1,TRINITY_DN78454_c0_g1,TRINITY_DN91798_c0_g1,TRINITY_DN1609_c0_g1,TRINITY_DN20105_c0_g1,TRINITY_DN17362_c0_g1,TRINITY_DN84148_c0_g3,TRINITY_DN83882_c0_g1,TRINITY_DN28362_c0_g1,TRINITY_DN3070_c0_g1,TRINITY_DN24626_c0_g1,TRINITY_DN17851_c0_g1,TRINITY_DN16482_c0_g2,TRINITY_DN12120_c0_g1,TRINITY_DN21109_c0_g1,TRINITY_DN15957_c0_g1,TRINITY_DN19012_c0_g1,TRINITY_DN5720_c0_g1,TRINITY_DN62524_c0_g1,TRINITY_DN14803_c0_g1,TRINITY_DN43822_c0_g1,TRINITY_DN26306_c0_g1</t>
  </si>
  <si>
    <t>TRINITY_DN56058_c0_g1,TRINITY_DN17205_c0_g4,TRINITY_DN19911_c0_g1,TRINITY_DN58143_c0_g1,TRINITY_DN19875_c0_g1,TRINITY_DN92899_c0_g1,TRINITY_DN40499_c0_g2,TRINITY_DN27896_c0_g1,TRINITY_DN3800_c0_g1,TRINITY_DN17057_c0_g2,TRINITY_DN2357_c0_g1,TRINITY_DN35875_c0_g1,TRINITY_DN26277_c0_g1</t>
  </si>
  <si>
    <t>http://www.kegg.jp/kegg-bin/show_pathway?map03020/K03019%09%23FFFFFF,red/K03021%09%23FFFFFF,red/K16252%09%23FFFFFF,red/K03011%09%23FFFFFF,red/K03009%09%23FFFFFF,red/K03026%09%23FFFFFF,green/K03016%09%23FFFFFF,red/K03015%09%23FFFFFF,red/K03046%09%23FFFFFF,green/K03006%09%23FFFFFF,purple/K03013%09%23FFFFFF,purple/K03023%09%23FFFFFF,red/K03017%09%23FFFFFF,red/K03007%09%23FFFFFF,red/K03018%09%23FFFFFF,red/K03010%09%23FFFFFF,purple/K03020%09%23FFFFFF,red/K03022%09%23FFFFFF,red/K16251%09%23FFFFFF,green/K03014%09%23FFFFFF,red/K03012%09%23FFFFFF,red/</t>
  </si>
  <si>
    <t>ko03410</t>
  </si>
  <si>
    <t>Base excision repair</t>
  </si>
  <si>
    <t>TRINITY_DN2327_c2_g1,TRINITY_DN740_c1_g1,TRINITY_DN719_c0_g1,TRINITY_DN14506_c0_g1,TRINITY_DN86570_c0_g3,TRINITY_DN37498_c0_g1,TRINITY_DN31789_c0_g1,TRINITY_DN37721_c0_g1,TRINITY_DN126503_c0_g1,TRINITY_DN40562_c0_g1,TRINITY_DN22922_c0_g1,TRINITY_DN4185_c0_g1,TRINITY_DN4230_c0_g1,TRINITY_DN530_c2_g1,TRINITY_DN20441_c0_g1,TRINITY_DN20478_c0_g1</t>
  </si>
  <si>
    <t>TRINITY_DN30534_c0_g1,TRINITY_DN2153_c2_g1</t>
  </si>
  <si>
    <t>http://www.kegg.jp/kegg-bin/show_pathway?map03410/K04802%09%23FFFFFF,red/K04799%09%23FFFFFF,red/K01247%09%23FFFFFF,red/K02327%09%23FFFFFF,red/K10773%09%23FFFFFF,red/K10798%09%23FFFFFF,red/K02326%09%23FFFFFF,green/K03575%09%23FFFFFF,red/K10802%09%23FFFFFF,purple/K02324%09%23FFFFFF,red/K01246%09%23FFFFFF,red/</t>
  </si>
  <si>
    <t>ko00020</t>
  </si>
  <si>
    <t>Citrate cycle (TCA cycle)</t>
  </si>
  <si>
    <t>TRINITY_DN7418_c0_g1,TRINITY_DN14056_c0_g1,TRINITY_DN529_c0_g1,TRINITY_DN73361_c0_g1,TRINITY_DN2228_c0_g1,TRINITY_DN34255_c0_g1,TRINITY_DN608_c0_g1,TRINITY_DN4701_c0_g1,TRINITY_DN6606_c0_g1,TRINITY_DN11179_c0_g1,TRINITY_DN6382_c0_g1,TRINITY_DN24825_c0_g1,TRINITY_DN11756_c0_g1,TRINITY_DN67339_c0_g1,TRINITY_DN15790_c0_g1,TRINITY_DN816_c0_g2,TRINITY_DN4825_c0_g1,TRINITY_DN9867_c0_g1,TRINITY_DN2822_c0_g1,TRINITY_DN80568_c0_g1,TRINITY_DN70802_c0_g1,TRINITY_DN8708_c0_g1,TRINITY_DN11226_c0_g1,TRINITY_DN29841_c0_g1,TRINITY_DN8606_c0_g1,TRINITY_DN22200_c0_g1,TRINITY_DN8531_c0_g1,TRINITY_DN2954_c1_g1,TRINITY_DN6484_c0_g1,TRINITY_DN6256_c0_g1,TRINITY_DN13375_c0_g1,TRINITY_DN26287_c0_g1,TRINITY_DN10315_c0_g1,TRINITY_DN816_c0_g1,TRINITY_DN131782_c0_g1,TRINITY_DN73064_c0_g1,TRINITY_DN19144_c0_g1,TRINITY_DN26258_c0_g1,TRINITY_DN56299_c0_g1,TRINITY_DN59923_c0_g1</t>
  </si>
  <si>
    <t>TRINITY_DN52992_c0_g1,TRINITY_DN17285_c1_g2,TRINITY_DN1370_c1_g1,TRINITY_DN9558_c1_g1,TRINITY_DN80763_c0_g1,TRINITY_DN2791_c1_g1</t>
  </si>
  <si>
    <t>http://www.kegg.jp/kegg-bin/show_pathway?map00020/K00030%09%23FFFFFF,purple/K01681%09%23FFFFFF,purple/K00627%09%23FFFFFF,red/K01958%09%23FFFFFF,red/K00161%09%23FFFFFF,purple/K01648%09%23FFFFFF,red/K00162%09%23FFFFFF,red/K00026%09%23FFFFFF,red/K01679%09%23FFFFFF,red/K01610%09%23FFFFFF,purple/K00658%09%23FFFFFF,red/K00164%09%23FFFFFF,red/K01899%09%23FFFFFF,red/K00235%09%23FFFFFF,red/K01900%09%23FFFFFF,red/K00031%09%23FFFFFF,purple/K00236%09%23FFFFFF,red/K01647%09%23FFFFFF,red/K00382%09%23FFFFFF,red/K00234%09%23FFFFFF,red/</t>
  </si>
  <si>
    <t>ko00460</t>
  </si>
  <si>
    <t>Cyanoamino acid metabolism</t>
  </si>
  <si>
    <t>TRINITY_DN37519_c0_g1,TRINITY_DN12528_c0_g1,TRINITY_DN13559_c0_g1,TRINITY_DN19770_c0_g1,TRINITY_DN62060_c0_g1,TRINITY_DN76871_c0_g1,TRINITY_DN134469_c0_g1,TRINITY_DN7905_c0_g1,TRINITY_DN12032_c0_g2,TRINITY_DN179_c1_g1,TRINITY_DN4718_c0_g1,TRINITY_DN179_c0_g1,TRINITY_DN12466_c0_g1,TRINITY_DN7780_c1_g1,TRINITY_DN6836_c0_g2,TRINITY_DN10841_c0_g1</t>
  </si>
  <si>
    <t>TRINITY_DN6682_c0_g1,TRINITY_DN131310_c0_g1,TRINITY_DN92944_c0_g1,TRINITY_DN54628_c0_g1,TRINITY_DN68660_c0_g1</t>
  </si>
  <si>
    <t>http://www.kegg.jp/kegg-bin/show_pathway?map00460/K13035%09%23FFFFFF,red/K13051%09%23FFFFFF,green/K01501%09%23FFFFFF,red/K05350%09%23FFFFFF,red/K08248%09%23FFFFFF,red/K00600%09%23FFFFFF,purple/K01188%09%23FFFFFF,purple/K13034%09%23FFFFFF,red/K05349%09%23FFFFFF,purple/</t>
  </si>
  <si>
    <t>ko00260</t>
  </si>
  <si>
    <t>Glycine, serine and threonine metabolism</t>
  </si>
  <si>
    <t>TRINITY_DN46731_c0_g1,TRINITY_DN63144_c0_g1,TRINITY_DN37812_c0_g1,TRINITY_DN100963_c0_g1,TRINITY_DN5756_c0_g1,TRINITY_DN34907_c0_g1,TRINITY_DN53947_c0_g1,TRINITY_DN49973_c0_g1,TRINITY_DN43155_c0_g1,TRINITY_DN6507_c2_g1,TRINITY_DN85543_c0_g1,TRINITY_DN16614_c0_g1,TRINITY_DN19770_c0_g1,TRINITY_DN402_c1_g1,TRINITY_DN58077_c1_g1,TRINITY_DN10315_c0_g1,TRINITY_DN1988_c0_g1,TRINITY_DN34753_c0_g1,TRINITY_DN23465_c0_g1,TRINITY_DN35567_c0_g1,TRINITY_DN80057_c0_g1,TRINITY_DN29880_c0_g1,TRINITY_DN12032_c0_g2,TRINITY_DN112143_c0_g2,TRINITY_DN28775_c0_g1,TRINITY_DN4092_c0_g1,TRINITY_DN80057_c0_g2,TRINITY_DN9892_c0_g1,TRINITY_DN12466_c0_g1,TRINITY_DN16181_c0_g1</t>
  </si>
  <si>
    <t>TRINITY_DN10160_c0_g1,TRINITY_DN11466_c0_g1,TRINITY_DN7990_c0_g1,TRINITY_DN37742_c0_g1,TRINITY_DN6536_c1_g1,TRINITY_DN25436_c0_g1,TRINITY_DN68660_c0_g1,TRINITY_DN131310_c0_g1,TRINITY_DN24660_c0_g1</t>
  </si>
  <si>
    <t>http://www.kegg.jp/kegg-bin/show_pathway?map00260/K15633%09%23FFFFFF,red/K01079%09%23FFFFFF,red/K00639%09%23FFFFFF,red/K00058%09%23FFFFFF,red/K01697%09%23FFFFFF,red/K00276%09%23FFFFFF,red/K00133%09%23FFFFFF,red/K00830%09%23FFFFFF,purple/K00281%09%23FFFFFF,red/K01620%09%23FFFFFF,green/K00382%09%23FFFFFF,red/K14272%09%23FFFFFF,red/K01834%09%23FFFFFF,red/K01696%09%23FFFFFF,red/K14085%09%23FFFFFF,green/K00831%09%23FFFFFF,green/K02437%09%23FFFFFF,red/K15918%09%23FFFFFF,red/K15919%09%23FFFFFF,purple/K12524%09%23FFFFFF,red/K15634%09%23FFFFFF,purple/K00130%09%23FFFFFF,red/K00306%09%23FFFFFF,green/K00600%09%23FFFFFF,purple/K00928%09%23FFFFFF,red/</t>
  </si>
  <si>
    <t>ko00966</t>
  </si>
  <si>
    <t>Glucosinolate biosynthesis</t>
  </si>
  <si>
    <t>TRINITY_DN39669_c0_g1</t>
  </si>
  <si>
    <t>TRINITY_DN9643_c0_g1</t>
  </si>
  <si>
    <t>http://www.kegg.jp/kegg-bin/show_pathway?map00966/K00826%09%23FFFFFF,purple/</t>
  </si>
  <si>
    <t>ko03440</t>
  </si>
  <si>
    <t>Homologous recombination</t>
  </si>
  <si>
    <t>TRINITY_DN62684_c0_g2,TRINITY_DN26004_c0_g1,TRINITY_DN61654_c0_g1,TRINITY_DN15105_c0_g1,TRINITY_DN11624_c0_g1,TRINITY_DN4515_c0_g1,TRINITY_DN37498_c0_g1,TRINITY_DN52405_c0_g1,TRINITY_DN33634_c0_g1,TRINITY_DN116237_c0_g2,TRINITY_DN3396_c0_g2,TRINITY_DN42326_c0_g1,TRINITY_DN3703_c1_g2,TRINITY_DN13281_c0_g1,TRINITY_DN5163_c0_g2,TRINITY_DN91212_c0_g1,TRINITY_DN8331_c0_g1,TRINITY_DN16943_c0_g1,TRINITY_DN4595_c0_g1,TRINITY_DN44107_c0_g1,TRINITY_DN10037_c0_g1,TRINITY_DN75969_c0_g1</t>
  </si>
  <si>
    <t>TRINITY_DN12421_c0_g1</t>
  </si>
  <si>
    <t>http://www.kegg.jp/kegg-bin/show_pathway?map03440/K10683%09%23FFFFFF,red/K10879%09%23FFFFFF,red/K03165%09%23FFFFFF,red/K07466%09%23FFFFFF,purple/K02327%09%23FFFFFF,red/K10875%09%23FFFFFF,red/K10739%09%23FFFFFF,red/K04482%09%23FFFFFF,red/K10901%09%23FFFFFF,red/K10871%09%23FFFFFF,red/K04728%09%23FFFFFF,red/</t>
  </si>
  <si>
    <t>ko00905</t>
  </si>
  <si>
    <t>Brassinosteroid biosynthesis</t>
  </si>
  <si>
    <t>TRINITY_DN1945_c0_g1</t>
  </si>
  <si>
    <t>TRINITY_DN6476_c0_g1,TRINITY_DN17786_c0_g1,TRINITY_DN1962_c2_g1</t>
  </si>
  <si>
    <t>http://www.kegg.jp/kegg-bin/show_pathway?map00905/K12640%09%23FFFFFF,red/K15639%09%23FFFFFF,green/K09588%09%23FFFFFF,green/K09587%09%23FFFFFF,green/</t>
  </si>
  <si>
    <t>ko00903</t>
  </si>
  <si>
    <t>Limonene and pinene degradation</t>
  </si>
  <si>
    <t>TRINITY_DN1985_c0_g1,TRINITY_DN4026_c0_g1,TRINITY_DN38492_c0_g1,TRINITY_DN63068_c0_g1,TRINITY_DN41321_c0_g1</t>
  </si>
  <si>
    <t>TRINITY_DN4411_c0_g2</t>
  </si>
  <si>
    <t>http://www.kegg.jp/kegg-bin/show_pathway?map00903/K00128%09%23FFFFFF,purple/</t>
  </si>
  <si>
    <t>ko00900</t>
  </si>
  <si>
    <t>Terpenoid backbone biosynthesis</t>
  </si>
  <si>
    <t>TRINITY_DN11597_c0_g1,TRINITY_DN17462_c0_g1,TRINITY_DN34983_c0_g1,TRINITY_DN21945_c0_g1,TRINITY_DN36785_c0_g1,TRINITY_DN25430_c0_g1,TRINITY_DN6303_c0_g1,TRINITY_DN43968_c0_g2,TRINITY_DN14991_c0_g1,TRINITY_DN107318_c0_g1,TRINITY_DN1631_c0_g1,TRINITY_DN11159_c0_g1,TRINITY_DN25888_c2_g1,TRINITY_DN152794_c0_g1,TRINITY_DN41200_c0_g1,TRINITY_DN19277_c0_g1,TRINITY_DN11818_c0_g1,TRINITY_DN10761_c0_g1,TRINITY_DN25209_c0_g1,TRINITY_DN22578_c0_g1</t>
  </si>
  <si>
    <t>TRINITY_DN16277_c0_g1,TRINITY_DN4630_c0_g1,TRINITY_DN18409_c0_g1,TRINITY_DN7993_c0_g1</t>
  </si>
  <si>
    <t>http://www.kegg.jp/kegg-bin/show_pathway?map00900/K00021%09%23FFFFFF,purple/K05356%09%23FFFFFF,red/K14066%09%23FFFFFF,purple/K01662%09%23FFFFFF,red/K11778%09%23FFFFFF,red/K08658%09%23FFFFFF,red/K10960%09%23FFFFFF,red/K01641%09%23FFFFFF,red/K05954%09%23FFFFFF,purple/K00626%09%23FFFFFF,red/K00587%09%23FFFFFF,red/K06013%09%23FFFFFF,red/K05906%09%23FFFFFF,red/K05955%09%23FFFFFF,red/K00869%09%23FFFFFF,red/</t>
  </si>
  <si>
    <t>ko00591</t>
  </si>
  <si>
    <t>Linoleic acid metabolism</t>
  </si>
  <si>
    <t>TRINITY_DN14159_c0_g1,TRINITY_DN10970_c0_g1,TRINITY_DN46702_c0_g1</t>
  </si>
  <si>
    <t>TRINITY_DN5822_c0_g1</t>
  </si>
  <si>
    <t>http://www.kegg.jp/kegg-bin/show_pathway?map00591/K14674%09%23FFFFFF,purple/</t>
  </si>
  <si>
    <t>ko00970</t>
  </si>
  <si>
    <t>Aminoacyl-tRNA biosynthesis</t>
  </si>
  <si>
    <t>TRINITY_DN32314_c0_g1,TRINITY_DN55199_c0_g1,TRINITY_DN119175_c0_g1,TRINITY_DN32621_c0_g1,TRINITY_DN57934_c0_g2,TRINITY_DN55545_c0_g1,TRINITY_DN37776_c0_g1,TRINITY_DN33664_c0_g1,TRINITY_DN26914_c0_g1,TRINITY_DN30088_c0_g1,TRINITY_DN31967_c0_g1,TRINITY_DN35210_c0_g1,TRINITY_DN39057_c1_g1,TRINITY_DN72985_c0_g1,TRINITY_DN14525_c0_g1,TRINITY_DN21766_c0_g1,TRINITY_DN110929_c0_g1,TRINITY_DN40500_c0_g1,TRINITY_DN5384_c1_g1,TRINITY_DN93878_c0_g1,TRINITY_DN24285_c0_g1,TRINITY_DN33650_c0_g1,TRINITY_DN31543_c0_g1,TRINITY_DN33724_c0_g1,TRINITY_DN18860_c0_g1,TRINITY_DN45673_c0_g1,TRINITY_DN26914_c1_g1,TRINITY_DN60737_c0_g1,TRINITY_DN52498_c0_g1,TRINITY_DN119327_c0_g1,TRINITY_DN61066_c0_g1,TRINITY_DN9466_c0_g1,TRINITY_DN43013_c0_g1,TRINITY_DN32099_c0_g1,TRINITY_DN52475_c0_g1,TRINITY_DN23240_c0_g1,TRINITY_DN45309_c0_g2,TRINITY_DN62081_c0_g1,TRINITY_DN16950_c0_g1,TRINITY_DN124106_c0_g2</t>
  </si>
  <si>
    <t>TRINITY_DN3148_c2_g1,TRINITY_DN597_c1_g1,TRINITY_DN18032_c0_g2,TRINITY_DN6821_c0_g1,TRINITY_DN70615_c0_g1,TRINITY_DN2625_c0_g1,TRINITY_DN17877_c1_g1</t>
  </si>
  <si>
    <t>http://www.kegg.jp/kegg-bin/show_pathway?map00970/K01883%09%23FFFFFF,purple/K01880%09%23FFFFFF,red/K01887%09%23FFFFFF,red/K01876%09%23FFFFFF,red/K02434%09%23FFFFFF,red/K01873%09%23FFFFFF,red/K01892%09%23FFFFFF,red/K01889%09%23FFFFFF,red/K01886%09%23FFFFFF,red/K01870%09%23FFFFFF,red/K01881%09%23FFFFFF,red/K01875%09%23FFFFFF,red/K02433%09%23FFFFFF,red/K01867%09%23FFFFFF,red/K01874%09%23FFFFFF,purple/K01893%09%23FFFFFF,purple/K04567%09%23FFFFFF,red/K01868%09%23FFFFFF,red/K01872%09%23FFFFFF,red/K01866%09%23FFFFFF,red/K01890%09%23FFFFFF,red/K01885%09%23FFFFFF,purple/</t>
  </si>
  <si>
    <t>ko00195</t>
  </si>
  <si>
    <t>Photosynthesis</t>
  </si>
  <si>
    <t>TRINITY_DN236_c0_g1,TRINITY_DN15531_c0_g1,TRINITY_DN37849_c0_g1,TRINITY_DN55318_c0_g1,TRINITY_DN9224_c0_g1</t>
  </si>
  <si>
    <t>TRINITY_DN83585_c0_g1,TRINITY_DN2295_c0_g2,TRINITY_DN53504_c0_g1,TRINITY_DN22518_c0_g1,TRINITY_DN32745_c0_g1,TRINITY_DN16895_c0_g1,TRINITY_DN19525_c0_g1,TRINITY_DN53035_c2_g1,TRINITY_DN32517_c0_g1,TRINITY_DN6499_c0_g1,TRINITY_DN2765_c0_g2,TRINITY_DN5330_c1_g2</t>
  </si>
  <si>
    <t>http://www.kegg.jp/kegg-bin/show_pathway?map00195/K02704%09%23FFFFFF,green/K02694%09%23FFFFFF,red/K02690%09%23FFFFFF,green/K02111%09%23FFFFFF,green/K02112%09%23FFFFFF,green/K02705%09%23FFFFFF,green/K02639%09%23FFFFFF,green/K02641%09%23FFFFFF,red/K02114%09%23FFFFFF,green/K02703%09%23FFFFFF,green/K02692%09%23FFFFFF,red/K02109%09%23FFFFFF,purple/K02108%09%23FFFFFF,red/</t>
  </si>
  <si>
    <t>ko03013</t>
  </si>
  <si>
    <t>Nucleocytoplasmic transport</t>
  </si>
  <si>
    <t>TRINITY_DN29297_c0_g1,TRINITY_DN50182_c0_g1,TRINITY_DN11599_c0_g1,TRINITY_DN97121_c0_g1,TRINITY_DN75096_c0_g1,TRINITY_DN3996_c1_g1,TRINITY_DN27968_c0_g1,TRINITY_DN30527_c0_g1,TRINITY_DN14017_c0_g1,TRINITY_DN41340_c0_g1,TRINITY_DN25099_c0_g1,TRINITY_DN517_c2_g1,TRINITY_DN9071_c0_g1,TRINITY_DN52656_c0_g1,TRINITY_DN24409_c0_g1,TRINITY_DN154538_c0_g1,TRINITY_DN28380_c0_g1,TRINITY_DN705_c0_g1,TRINITY_DN140215_c0_g1,TRINITY_DN40037_c0_g1,TRINITY_DN36821_c0_g1,TRINITY_DN5303_c0_g1,TRINITY_DN6205_c0_g1,TRINITY_DN28271_c0_g1,TRINITY_DN7822_c0_g1,TRINITY_DN34408_c1_g1,TRINITY_DN33435_c0_g1,TRINITY_DN15816_c0_g1,TRINITY_DN42194_c0_g1,TRINITY_DN34249_c0_g1,TRINITY_DN22959_c0_g2,TRINITY_DN29611_c0_g1,TRINITY_DN35830_c0_g2,TRINITY_DN31536_c0_g1,TRINITY_DN19763_c0_g1,TRINITY_DN48363_c0_g1,TRINITY_DN57819_c0_g1,TRINITY_DN54801_c0_g1,TRINITY_DN22211_c0_g1,TRINITY_DN23128_c0_g1,TRINITY_DN12442_c0_g1,TRINITY_DN53753_c0_g1,TRINITY_DN34456_c0_g2,TRINITY_DN61636_c0_g1,TRINITY_DN129845_c0_g1,TRINITY_DN33019_c0_g1,TRINITY_DN40987_c0_g1,TRINITY_DN12494_c0_g1,TRINITY_DN23148_c0_g1,TRINITY_DN103238_c0_g1,TRINITY_DN1996_c1_g1,TRINITY_DN30542_c0_g1,TRINITY_DN21904_c1_g1,TRINITY_DN9396_c0_g1,TRINITY_DN30539_c0_g1,TRINITY_DN25564_c0_g1,TRINITY_DN72661_c0_g1,TRINITY_DN83157_c0_g2,TRINITY_DN151137_c0_g1</t>
  </si>
  <si>
    <t>TRINITY_DN77294_c0_g1,TRINITY_DN10351_c0_g1,TRINITY_DN21396_c0_g1,TRINITY_DN35898_c0_g1,TRINITY_DN362_c1_g1,TRINITY_DN3105_c0_g1,TRINITY_DN2673_c2_g2,TRINITY_DN13276_c0_g1,TRINITY_DN38732_c0_g1,TRINITY_DN3380_c0_g2,TRINITY_DN12171_c0_g1</t>
  </si>
  <si>
    <t>http://www.kegg.jp/kegg-bin/show_pathway?map03013/K14325%09%23FFFFFF,red/K03231%09%23FFFFFF,purple/K18655%09%23FFFFFF,red/K14327%09%23FFFFFF,red/K14324%09%23FFFFFF,red/K14301%09%23FFFFFF,red/K12880%09%23FFFFFF,red/K14290%09%23FFFFFF,purple/K20222%09%23FFFFFF,red/K14309%09%23FFFFFF,red/K14326%09%23FFFFFF,red/K12878%09%23FFFFFF,red/K12160%09%23FFFFFF,red/K14004%09%23FFFFFF,red/K14312%09%23FFFFFF,red/K12875%09%23FFFFFF,red/K13171%09%23FFFFFF,red/K18423%09%23FFFFFF,red/K12881%09%23FFFFFF,red/K12877%09%23FFFFFF,red/K14291%09%23FFFFFF,green/K18723%09%23FFFFFF,green/K14289%09%23FFFFFF,red/K20223%09%23FFFFFF,red/K20224%09%23FFFFFF,red/K12876%09%23FFFFFF,red/K14328%09%23FFFFFF,red/K12882%09%23FFFFFF,red/K12812%09%23FFFFFF,red/K14288%09%23FFFFFF,red/K15436%09%23FFFFFF,purple/K18460%09%23FFFFFF,red/K09291%09%23FFFFFF,red/K18752%09%23FFFFFF,purple/K07936%09%23FFFFFF,red/K14298%09%23FFFFFF,red/K13025%09%23FFFFFF,purple/K14306%09%23FFFFFF,red/K14319%09%23FFFFFF,red/K14293%09%23FFFFFF,purple/K13174%09%23FFFFFF,red/K12883%09%23FFFFFF,red/K10577%09%23FFFFFF,red/K13175%09%23FFFFFF,red/K14297%09%23FFFFFF,purple/K12879%09%23FFFFFF,red/K20221%09%23FFFFFF,red/</t>
  </si>
  <si>
    <t>ko04626</t>
  </si>
  <si>
    <t>Plant-pathogen interaction</t>
  </si>
  <si>
    <t>TRINITY_DN21587_c0_g1,TRINITY_DN11287_c0_g1,TRINITY_DN89896_c0_g1,TRINITY_DN7800_c0_g1,TRINITY_DN7364_c0_g1,TRINITY_DN4676_c1_g1,TRINITY_DN67045_c0_g2,TRINITY_DN16262_c0_g1,TRINITY_DN30939_c0_g1,TRINITY_DN27252_c0_g1,TRINITY_DN31958_c0_g1,TRINITY_DN88427_c0_g1,TRINITY_DN5282_c0_g1,TRINITY_DN48827_c0_g1,TRINITY_DN9487_c0_g1,TRINITY_DN24194_c1_g1,TRINITY_DN883_c0_g1,TRINITY_DN20442_c0_g1,TRINITY_DN3099_c1_g1,TRINITY_DN3416_c0_g1,TRINITY_DN484_c0_g2,TRINITY_DN12312_c0_g1,TRINITY_DN8549_c1_g1,TRINITY_DN6807_c0_g1,TRINITY_DN427_c0_g1,TRINITY_DN19279_c0_g1,TRINITY_DN102115_c0_g1,TRINITY_DN11648_c0_g1,TRINITY_DN24828_c0_g1,TRINITY_DN12787_c0_g1,TRINITY_DN39017_c0_g1,TRINITY_DN704_c5_g1,TRINITY_DN125565_c0_g1,TRINITY_DN12657_c0_g2,TRINITY_DN8153_c0_g1,TRINITY_DN49094_c0_g1,TRINITY_DN74062_c0_g1,TRINITY_DN16045_c0_g1,TRINITY_DN6465_c0_g1,TRINITY_DN17330_c0_g1,TRINITY_DN51641_c0_g1,TRINITY_DN31383_c0_g1,TRINITY_DN2855_c1_g1,TRINITY_DN16622_c0_g1,TRINITY_DN9767_c0_g1,TRINITY_DN93438_c0_g1,TRINITY_DN27933_c0_g1,TRINITY_DN8954_c0_g2,TRINITY_DN10667_c0_g1,TRINITY_DN115760_c0_g1</t>
  </si>
  <si>
    <t>TRINITY_DN27680_c0_g1,TRINITY_DN44487_c0_g1,TRINITY_DN3647_c0_g1,TRINITY_DN30287_c0_g1,TRINITY_DN44973_c0_g2,TRINITY_DN561_c0_g2,TRINITY_DN33597_c0_g1,TRINITY_DN138283_c0_g1,TRINITY_DN87721_c0_g1,TRINITY_DN4752_c0_g1,TRINITY_DN575_c0_g1,TRINITY_DN15232_c0_g1,TRINITY_DN9650_c2_g1,TRINITY_DN167_c2_g1,TRINITY_DN11295_c0_g1,TRINITY_DN58250_c0_g1,TRINITY_DN575_c1_g1,TRINITY_DN3283_c0_g1,TRINITY_DN3901_c1_g1,TRINITY_DN68796_c0_g1,TRINITY_DN115921_c0_g1,TRINITY_DN7320_c0_g1,TRINITY_DN9082_c0_g1,TRINITY_DN3703_c0_g1,TRINITY_DN14200_c1_g2,TRINITY_DN36905_c0_g3,TRINITY_DN104754_c0_g1</t>
  </si>
  <si>
    <t>http://www.kegg.jp/kegg-bin/show_pathway?map04626/K02358%09%23FFFFFF,red/K00864%09%23FFFFFF,purple/K13436%09%23FFFFFF,green/K01373%09%23FFFFFF,green/K14512%09%23FFFFFF,red/K05391%09%23FFFFFF,purple/K13457%09%23FFFFFF,red/K13425%09%23FFFFFF,green/K15397%09%23FFFFFF,purple/K13459%09%23FFFFFF,purple/K02183%09%23FFFFFF,purple/K13456%09%23FFFFFF,green/K13449%09%23FFFFFF,red/K13447%09%23FFFFFF,red/K12795%09%23FFFFFF,red/K13414%09%23FFFFFF,purple/K13412%09%23FFFFFF,purple/K13448%09%23FFFFFF,purple/K13429%09%23FFFFFF,red/K13420%09%23FFFFFF,red/K13416%09%23FFFFFF,green/K20536%09%23FFFFFF,purple/K13424%09%23FFFFFF,green/K04079%09%23FFFFFF,red/K18835%09%23FFFFFF,red/K13413%09%23FFFFFF,purple/K09487%09%23FFFFFF,red/K04368%09%23FFFFFF,red/K18875%09%23FFFFFF,red/</t>
  </si>
  <si>
    <t>ko00400</t>
  </si>
  <si>
    <t>Phenylalanine, tyrosine and tryptophan biosynthesis</t>
  </si>
  <si>
    <t>TRINITY_DN25499_c0_g1,TRINITY_DN11329_c0_g1,TRINITY_DN107329_c0_g1,TRINITY_DN69425_c0_g2,TRINITY_DN34907_c0_g1,TRINITY_DN129765_c0_g1,TRINITY_DN882_c1_g1,TRINITY_DN71066_c0_g1,TRINITY_DN8539_c0_g2,TRINITY_DN53004_c0_g1,TRINITY_DN86707_c0_g1,TRINITY_DN49610_c1_g1,TRINITY_DN5611_c0_g1,TRINITY_DN1477_c0_g1</t>
  </si>
  <si>
    <t>TRINITY_DN26417_c0_g1,TRINITY_DN31005_c0_g1</t>
  </si>
  <si>
    <t>http://www.kegg.jp/kegg-bin/show_pathway?map00400/K01736%09%23FFFFFF,purple/K15227%09%23FFFFFF,green/K01657%09%23FFFFFF,red/K13832%09%23FFFFFF,red/K00766%09%23FFFFFF,red/K01696%09%23FFFFFF,red/K01609%09%23FFFFFF,red/K00817%09%23FFFFFF,red/K15849%09%23FFFFFF,red/K00815%09%23FFFFFF,red/K01850%09%23FFFFFF,red/K14454%09%23FFFFFF,red/</t>
  </si>
  <si>
    <t>ko03430</t>
  </si>
  <si>
    <t>Mismatch repair</t>
  </si>
  <si>
    <t>TRINITY_DN135785_c0_g1,TRINITY_DN20478_c0_g1,TRINITY_DN75969_c0_g1,TRINITY_DN52434_c0_g1,TRINITY_DN16210_c0_g2,TRINITY_DN37498_c0_g1,TRINITY_DN52434_c0_g2,TRINITY_DN116237_c0_g2,TRINITY_DN62684_c0_g2,TRINITY_DN65905_c0_g1,TRINITY_DN57522_c0_g1,TRINITY_DN3703_c1_g2,TRINITY_DN3396_c0_g2,TRINITY_DN719_c0_g1,TRINITY_DN28280_c0_g1</t>
  </si>
  <si>
    <t>TRINITY_DN6521_c0_g2,TRINITY_DN12421_c0_g1</t>
  </si>
  <si>
    <t>http://www.kegg.jp/kegg-bin/show_pathway?map03430/K08735%09%23FFFFFF,red/K10756%09%23FFFFFF,green/K02327%09%23FFFFFF,red/K10739%09%23FFFFFF,red/K10746%09%23FFFFFF,red/K08737%09%23FFFFFF,red/K07466%09%23FFFFFF,purple/K10755%09%23FFFFFF,red/K04802%09%23FFFFFF,red/</t>
  </si>
  <si>
    <t>ko00902</t>
  </si>
  <si>
    <t>Monoterpenoid biosynthesis</t>
  </si>
  <si>
    <t>TRINITY_DN26186_c0_g1</t>
  </si>
  <si>
    <t>http://www.kegg.jp/kegg-bin/show_pathway?map00902/K15095%09%23FFFFFF,green/</t>
  </si>
  <si>
    <t>ko00620</t>
  </si>
  <si>
    <t>Pyruvate metabolism</t>
  </si>
  <si>
    <t>TRINITY_DN10315_c0_g1,TRINITY_DN74252_c0_g1,TRINITY_DN74785_c0_g1,TRINITY_DN1448_c1_g1,TRINITY_DN146560_c0_g1,TRINITY_DN93021_c0_g1,TRINITY_DN9899_c0_g1,TRINITY_DN63068_c0_g1,TRINITY_DN29639_c0_g2,TRINITY_DN150111_c0_g1,TRINITY_DN24825_c0_g1,TRINITY_DN73064_c0_g1,TRINITY_DN43405_c0_g1,TRINITY_DN26258_c0_g1,TRINITY_DN14240_c0_g1,TRINITY_DN81787_c0_g1,TRINITY_DN2822_c0_g1,TRINITY_DN9867_c0_g1,TRINITY_DN25209_c0_g1,TRINITY_DN1985_c0_g1,TRINITY_DN41200_c0_g1,TRINITY_DN73168_c0_g1,TRINITY_DN3253_c0_g1,TRINITY_DN129544_c0_g1,TRINITY_DN6868_c0_g1,TRINITY_DN142331_c0_g1,TRINITY_DN71137_c0_g1,TRINITY_DN51127_c0_g1,TRINITY_DN41955_c0_g1,TRINITY_DN101_c1_g1,TRINITY_DN8708_c0_g1,TRINITY_DN3894_c0_g1,TRINITY_DN1061_c0_g2,TRINITY_DN35201_c0_g1,TRINITY_DN4388_c0_g1,TRINITY_DN8606_c0_g1,TRINITY_DN54815_c0_g1,TRINITY_DN38492_c0_g1,TRINITY_DN327_c0_g3,TRINITY_DN68910_c0_g1,TRINITY_DN27758_c0_g1,TRINITY_DN41321_c0_g1,TRINITY_DN67590_c0_g1,TRINITY_DN22200_c0_g1,TRINITY_DN4026_c0_g1,TRINITY_DN534_c1_g1,TRINITY_DN2954_c1_g1,TRINITY_DN34255_c0_g1,TRINITY_DN9413_c0_g1,TRINITY_DN4701_c0_g1,TRINITY_DN7784_c0_g1</t>
  </si>
  <si>
    <t>TRINITY_DN748_c2_g1,TRINITY_DN37742_c0_g1,TRINITY_DN11053_c0_g3,TRINITY_DN17285_c1_g2,TRINITY_DN7734_c0_g1,TRINITY_DN1370_c1_g1,TRINITY_DN748_c0_g1,TRINITY_DN62330_c0_g1,TRINITY_DN29666_c0_g1,TRINITY_DN4411_c0_g2,TRINITY_DN80763_c0_g1</t>
  </si>
  <si>
    <t>http://www.kegg.jp/kegg-bin/show_pathway?map00620/K00382%09%23FFFFFF,red/K00026%09%23FFFFFF,red/K00002%09%23FFFFFF,red/K00873%09%23FFFFFF,purple/K18857%09%23FFFFFF,red/K01595%09%23FFFFFF,purple/K01610%09%23FFFFFF,purple/K00102%09%23FFFFFF,red/K00161%09%23FFFFFF,purple/K02160%09%23FFFFFF,red/K01895%09%23FFFFFF,purple/K01958%09%23FFFFFF,red/K01649%09%23FFFFFF,red/K11262%09%23FFFFFF,red/K01961%09%23FFFFFF,red/K00029%09%23FFFFFF,red/K00626%09%23FFFFFF,red/K00162%09%23FFFFFF,red/K01638%09%23FFFFFF,red/K00627%09%23FFFFFF,red/K01962%09%23FFFFFF,red/K01679%09%23FFFFFF,red/K03778%09%23FFFFFF,red/K14085%09%23FFFFFF,green/K01069%09%23FFFFFF,red/K00128%09%23FFFFFF,purple/</t>
  </si>
  <si>
    <t>ko03008</t>
  </si>
  <si>
    <t>Ribosome biogenesis in eukaryotes</t>
  </si>
  <si>
    <t>TRINITY_DN36666_c0_g1,TRINITY_DN109430_c0_g1,TRINITY_DN16453_c0_g1,TRINITY_DN37852_c0_g1,TRINITY_DN9377_c0_g1,TRINITY_DN27283_c0_g1,TRINITY_DN67837_c0_g1,TRINITY_DN16881_c0_g1,TRINITY_DN16249_c0_g1,TRINITY_DN59431_c0_g1,TRINITY_DN17292_c0_g1,TRINITY_DN22038_c0_g1,TRINITY_DN70896_c0_g1,TRINITY_DN25444_c0_g1,TRINITY_DN18325_c0_g2,TRINITY_DN130627_c0_g1,TRINITY_DN32581_c0_g1,TRINITY_DN56101_c0_g1,TRINITY_DN33602_c0_g1,TRINITY_DN33887_c0_g1,TRINITY_DN86265_c0_g1,TRINITY_DN9071_c0_g1,TRINITY_DN52656_c0_g1,TRINITY_DN102955_c0_g1,TRINITY_DN23128_c0_g1,TRINITY_DN13128_c0_g1,TRINITY_DN19718_c0_g1,TRINITY_DN4548_c0_g1,TRINITY_DN103238_c0_g1,TRINITY_DN11115_c0_g1,TRINITY_DN15520_c0_g1,TRINITY_DN49891_c0_g1,TRINITY_DN15227_c0_g1,TRINITY_DN37525_c0_g2,TRINITY_DN130480_c0_g1,TRINITY_DN22226_c0_g1,TRINITY_DN77203_c0_g1,TRINITY_DN33435_c0_g1,TRINITY_DN45009_c0_g1,TRINITY_DN62700_c0_g1,TRINITY_DN64644_c0_g1</t>
  </si>
  <si>
    <t>TRINITY_DN4615_c0_g2,TRINITY_DN3044_c0_g1,TRINITY_DN172612_c0_g1,TRINITY_DN3380_c0_g2,TRINITY_DN22571_c0_g2,TRINITY_DN12171_c0_g1,TRINITY_DN5321_c1_g1,TRINITY_DN49328_c0_g1</t>
  </si>
  <si>
    <t>http://www.kegg.jp/kegg-bin/show_pathway?map03008/K14558%09%23FFFFFF,red/K14564%09%23FFFFFF,red/K14568%09%23FFFFFF,red/K12619%09%23FFFFFF,purple/K03097%09%23FFFFFF,red/K14570%09%23FFFFFF,red/K11129%09%23FFFFFF,red/K14561%09%23FFFFFF,red/K11130%09%23FFFFFF,red/K14569%09%23FFFFFF,red/K14565%09%23FFFFFF,red/K14290%09%23FFFFFF,purple/K14559%09%23FFFFFF,green/K11128%09%23FFFFFF,red/K03538%09%23FFFFFF,red/K11883%09%23FFFFFF,red/K12618%09%23FFFFFF,red/K14563%09%23FFFFFF,red/K14566%09%23FFFFFF,red/K11131%09%23FFFFFF,red/K14537%09%23FFFFFF,red/K14545%09%23FFFFFF,green/K07179%09%23FFFFFF,red/K14571%09%23FFFFFF,red/K11108%09%23FFFFFF,red/K14560%09%23FFFFFF,purple/K12845%09%23FFFFFF,red/K14550%09%23FFFFFF,red/K14567%09%23FFFFFF,red/K14521%09%23FFFFFF,red/K14549%09%23FFFFFF,red/K03115%09%23FFFFFF,red/K14574%09%23FFFFFF,green/K06943%09%23FFFFFF,red/K07936%09%23FFFFFF,red/</t>
  </si>
  <si>
    <t>ko03010</t>
  </si>
  <si>
    <t>Ribosome</t>
  </si>
  <si>
    <t>TRINITY_DN53015_c0_g1,TRINITY_DN69845_c0_g1,TRINITY_DN925_c0_g1,TRINITY_DN18895_c0_g1,TRINITY_DN66720_c0_g4,TRINITY_DN2890_c0_g1,TRINITY_DN20647_c0_g1,TRINITY_DN28893_c0_g1,TRINITY_DN2386_c0_g2,TRINITY_DN11638_c0_g1,TRINITY_DN18903_c0_g1,TRINITY_DN47385_c0_g1,TRINITY_DN12988_c0_g1,TRINITY_DN20690_c0_g1,TRINITY_DN24731_c0_g1,TRINITY_DN38186_c0_g1,TRINITY_DN7530_c0_g1,TRINITY_DN11733_c0_g1,TRINITY_DN10633_c0_g1,TRINITY_DN17454_c0_g1,TRINITY_DN9597_c0_g1,TRINITY_DN10078_c0_g1,TRINITY_DN141414_c0_g2,TRINITY_DN8520_c0_g1,TRINITY_DN72879_c0_g1,TRINITY_DN2386_c0_g1,TRINITY_DN72361_c0_g1,TRINITY_DN6227_c0_g1,TRINITY_DN353_c0_g1,TRINITY_DN22931_c0_g1,TRINITY_DN163946_c0_g1,TRINITY_DN15932_c0_g1,TRINITY_DN14953_c0_g1,TRINITY_DN12395_c0_g1,TRINITY_DN62410_c0_g1,TRINITY_DN23562_c0_g1,TRINITY_DN37582_c0_g1,TRINITY_DN30823_c0_g1,TRINITY_DN62251_c1_g2,TRINITY_DN13440_c0_g1,TRINITY_DN84351_c0_g1,TRINITY_DN181131_c0_g1,TRINITY_DN12925_c0_g1,TRINITY_DN7658_c0_g1,TRINITY_DN56436_c0_g1,TRINITY_DN6750_c0_g1,TRINITY_DN88757_c0_g1,TRINITY_DN33044_c0_g1,TRINITY_DN18513_c0_g1,TRINITY_DN703_c0_g3,TRINITY_DN85739_c0_g1,TRINITY_DN38570_c2_g1,TRINITY_DN6630_c0_g1,TRINITY_DN2232_c0_g3,TRINITY_DN21692_c0_g1,TRINITY_DN46701_c2_g1,TRINITY_DN59789_c0_g1,TRINITY_DN19293_c0_g1,TRINITY_DN80088_c0_g1,TRINITY_DN4072_c0_g1,TRINITY_DN85579_c0_g1,TRINITY_DN5302_c0_g1,TRINITY_DN7445_c0_g1,TRINITY_DN20027_c0_g1,TRINITY_DN75985_c0_g2,TRINITY_DN12964_c0_g2,TRINITY_DN9492_c0_g1,TRINITY_DN12303_c1_g1,TRINITY_DN31004_c0_g1,TRINITY_DN5870_c0_g1,TRINITY_DN65379_c0_g1,TRINITY_DN22485_c0_g1,TRINITY_DN10743_c0_g1,TRINITY_DN42097_c0_g1,TRINITY_DN52618_c0_g1,TRINITY_DN3738_c0_g2,TRINITY_DN49397_c0_g1,TRINITY_DN66159_c0_g1,TRINITY_DN4685_c0_g1,TRINITY_DN5140_c0_g1,TRINITY_DN57816_c0_g1,TRINITY_DN10569_c0_g1,TRINITY_DN8936_c0_g1,TRINITY_DN58608_c0_g1,TRINITY_DN14196_c0_g1,TRINITY_DN9603_c0_g1,TRINITY_DN27448_c0_g1,TRINITY_DN15237_c0_g1,TRINITY_DN19583_c0_g1,TRINITY_DN93972_c0_g1,TRINITY_DN11020_c0_g1,TRINITY_DN19904_c0_g1,TRINITY_DN29364_c0_g1,TRINITY_DN28170_c0_g1,TRINITY_DN36245_c0_g1,TRINITY_DN87009_c0_g1,TRINITY_DN28259_c1_g1,TRINITY_DN1868_c0_g1,TRINITY_DN11449_c0_g1,TRINITY_DN58860_c0_g1,TRINITY_DN98626_c0_g1,TRINITY_DN18674_c0_g1,TRINITY_DN10374_c0_g1,TRINITY_DN11891_c1_g1,TRINITY_DN14342_c0_g1,TRINITY_DN34547_c0_g1,TRINITY_DN1764_c7_g1,TRINITY_DN100967_c0_g1,TRINITY_DN26576_c0_g1,TRINITY_DN10581_c0_g1,TRINITY_DN145825_c0_g1,TRINITY_DN37785_c1_g1,TRINITY_DN35573_c0_g1,TRINITY_DN10951_c0_g1,TRINITY_DN19484_c0_g1,TRINITY_DN98765_c0_g1,TRINITY_DN41219_c0_g1,TRINITY_DN24662_c0_g2,TRINITY_DN3757_c0_g1</t>
  </si>
  <si>
    <t>TRINITY_DN24507_c0_g1,TRINITY_DN28705_c0_g1,TRINITY_DN36112_c0_g1,TRINITY_DN83915_c1_g2,TRINITY_DN40541_c0_g2,TRINITY_DN21433_c0_g1,TRINITY_DN39912_c0_g1,TRINITY_DN35002_c0_g1,TRINITY_DN122368_c0_g1,TRINITY_DN9986_c0_g1,TRINITY_DN43469_c0_g1,TRINITY_DN43251_c1_g1,TRINITY_DN3738_c2_g1,TRINITY_DN18970_c0_g1,TRINITY_DN104363_c0_g1,TRINITY_DN73585_c0_g1,TRINITY_DN133189_c0_g1,TRINITY_DN175476_c0_g1,TRINITY_DN57298_c0_g1,TRINITY_DN80144_c0_g1,TRINITY_DN13846_c0_g1,TRINITY_DN166126_c0_g1,TRINITY_DN13382_c0_g2,TRINITY_DN35159_c0_g1,TRINITY_DN99304_c1_g1,TRINITY_DN155023_c0_g2,TRINITY_DN33416_c0_g2,TRINITY_DN41943_c0_g1,TRINITY_DN153769_c0_g1,TRINITY_DN47648_c0_g1,TRINITY_DN5526_c0_g1,TRINITY_DN3737_c0_g1,TRINITY_DN103983_c0_g1,TRINITY_DN33039_c0_g1,TRINITY_DN39567_c0_g1,TRINITY_DN26361_c0_g1,TRINITY_DN10334_c0_g1,TRINITY_DN93321_c0_g1,TRINITY_DN56857_c0_g1,TRINITY_DN6434_c0_g1,TRINITY_DN179315_c0_g1,TRINITY_DN76360_c0_g1,TRINITY_DN35151_c0_g1,TRINITY_DN172497_c0_g1,TRINITY_DN96918_c0_g1,TRINITY_DN83523_c0_g1,TRINITY_DN57816_c0_g2,TRINITY_DN81832_c0_g1,TRINITY_DN163752_c0_g1,TRINITY_DN37713_c1_g1,TRINITY_DN49899_c1_g1,TRINITY_DN33373_c0_g1,TRINITY_DN101203_c0_g1,TRINITY_DN93879_c0_g1,TRINITY_DN188627_c0_g1,TRINITY_DN65312_c0_g2,TRINITY_DN178765_c0_g1,TRINITY_DN46164_c0_g1,TRINITY_DN33890_c0_g1,TRINITY_DN180414_c0_g1,TRINITY_DN40255_c0_g1,TRINITY_DN40783_c0_g1,TRINITY_DN19780_c0_g1,TRINITY_DN108914_c0_g1,TRINITY_DN76743_c0_g1,TRINITY_DN22657_c0_g1,TRINITY_DN191242_c0_g1,TRINITY_DN11449_c1_g1,TRINITY_DN26000_c0_g1,TRINITY_DN191304_c0_g1,TRINITY_DN65379_c2_g1,TRINITY_DN97437_c0_g1,TRINITY_DN164084_c0_g1,TRINITY_DN189011_c0_g1,TRINITY_DN51204_c0_g1,TRINITY_DN47385_c0_g2,TRINITY_DN71349_c0_g1,TRINITY_DN185964_c0_g1,TRINITY_DN2765_c2_g1,TRINITY_DN55351_c0_g1,TRINITY_DN24682_c0_g2,TRINITY_DN28893_c0_g2,TRINITY_DN1496_c10_g1,TRINITY_DN62674_c0_g1,TRINITY_DN45741_c0_g1,TRINITY_DN104955_c0_g1,TRINITY_DN47_c1_g1,TRINITY_DN34916_c0_g1,TRINITY_DN42097_c1_g1,TRINITY_DN46786_c0_g1,TRINITY_DN45221_c0_g1</t>
  </si>
  <si>
    <t>http://www.kegg.jp/kegg-bin/show_pathway?map03010/K02969%09%23FFFFFF,purple/K02974%09%23FFFFFF,purple/K02886%09%23FFFFFF,red/K02946%09%23FFFFFF,purple/K02950%09%23FFFFFF,red/K02873%09%23FFFFFF,purple/K02893%09%23FFFFFF,purple/K02871%09%23FFFFFF,red/K02891%09%23FFFFFF,purple/K02905%09%23FFFFFF,red/K02910%09%23FFFFFF,purple/K02899%09%23FFFFFF,red/K02879%09%23FFFFFF,red/K02954%09%23FFFFFF,purple/K02985%09%23FFFFFF,purple/K02935%09%23FFFFFF,red/K02923%09%23FFFFFF,red/K02882%09%23FFFFFF,purple/K02929%09%23FFFFFF,purple/K02921%09%23FFFFFF,purple/K02987%09%23FFFFFF,purple/K02878%09%23FFFFFF,purple/K02898%09%23FFFFFF,purple/K02937%09%23FFFFFF,purple/K02983%09%23FFFFFF,red/K02908%09%23FFFFFF,red/K02933%09%23FFFFFF,red/K02925%09%23FFFFFF,purple/K02996%09%23FFFFFF,red/K02976%09%23FFFFFF,purple/K02939%09%23FFFFFF,red/K02956%09%23FFFFFF,red/K02880%09%23FFFFFF,purple/K02931%09%23FFFFFF,red/K02940%09%23FFFFFF,purple/K02989%09%23FFFFFF,green/K02866%09%23FFFFFF,purple/K02927%09%23FFFFFF,red/K02981%09%23FFFFFF,purple/K02992%09%23FFFFFF,green/K02901%09%23FFFFFF,green/K02912%09%23FFFFFF,purple/K02875%09%23FFFFFF,purple/K02967%09%23FFFFFF,red/K02903%09%23FFFFFF,red/K02988%09%23FFFFFF,purple/K02877%09%23FFFFFF,purple/K02952%09%23FFFFFF,red/K02938%09%23FFFFFF,purple/K02926%09%23FFFFFF,purple/K02975%09%23FFFFFF,purple/K02995%09%23FFFFFF,purple/K02915%09%23FFFFFF,purple/K02872%09%23FFFFFF,purple/K02900%09%23FFFFFF,purple/K02957%09%23FFFFFF,purple/K02997%09%23FFFFFF,purple/K02865%09%23FFFFFF,purple/K02977%09%23FFFFFF,purple/K02955%09%23FFFFFF,purple/K02917%09%23FFFFFF,purple/K02962%09%23FFFFFF,purple/K02876%09%23FFFFFF,red/K02984%09%23FFFFFF,purple/K02896%09%23FFFFFF,purple/K02883%09%23FFFFFF,purple/K02943%09%23FFFFFF,red/K02934%09%23FFFFFF,purple/K02922%09%23FFFFFF,red/K02949%09%23FFFFFF,purple/K02966%09%23FFFFFF,purple/K02889%09%23FFFFFF,purple/K02941%09%23FFFFFF,purple/K02930%09%23FFFFFF,purple/K02980%09%23FFFFFF,red/K02868%09%23FFFFFF,red/K02982%09%23FFFFFF,green/K02945%09%23FFFFFF,purple/K02885%09%23FFFFFF,purple/K02932%09%23FFFFFF,purple/K02958%09%23FFFFFF,purple/K02924%09%23FFFFFF,red/K02998%09%23FFFFFF,purple/K02978%09%23FFFFFF,red/K02920%09%23FFFFFF,red/K02906%09%23FFFFFF,red/K02918%09%23FFFFFF,purple/K02947%09%23FFFFFF,purple/K02959%09%23FFFFFF,red/K02936%09%23FFFFFF,purple/K02993%09%23FFFFFF,green/K02951%09%23FFFFFF,purple/K02960%09%23FFFFFF,purple/K02973%09%23FFFFFF,purple/K02894%09%23FFFFFF,purple/K02874%09%23FFFFFF,red/K02986%09%23FFFFFF,green/K02863%09%23FFFFFF,red/K02870%09%23FFFFFF,purple/K02919%09%23FFFFFF,red/K02902%09%23FFFFFF,red/K02991%09%23FFFFFF,purple/K02953%09%23FFFFFF,purple/K02971%09%23FFFFFF,purple/K02979%09%23FFFFFF,red/K02964%09%23FFFFFF,purple/</t>
  </si>
  <si>
    <t>TRINITY_DN22172_c1_g2,TRINITY_DN4736_c1_g1,TRINITY_DN128965_c0_g1,TRINITY_DN3959_c0_g1,TRINITY_DN6833_c0_g1,TRINITY_DN3092_c0_g3,TRINITY_DN15067_c0_g2,TRINITY_DN3092_c0_g2,TRINITY_DN28244_c0_g1,TRINITY_DN4284_c0_g1,TRINITY_DN357_c0_g1,TRINITY_DN4731_c1_g2,TRINITY_DN3951_c0_g2,TRINITY_DN3146_c0_g1,TRINITY_DN13122_c0_g2,TRINITY_DN12589_c0_g1,TRINITY_DN5815_c0_g1,TRINITY_DN55453_c0_g1,TRINITY_DN12713_c0_g1,TRINITY_DN4736_c0_g2,TRINITY_DN17616_c0_g1,TRINITY_DN8074_c0_g1,TRINITY_DN14371_c0_g1,TRINITY_DN17666_c0_g2,TRINITY_DN35371_c0_g1,TRINITY_DN136028_c0_g2,TRINITY_DN1036_c0_g1,TRINITY_DN26847_c0_g1,TRINITY_DN3146_c1_g2,TRINITY_DN1821_c1_g1,TRINITY_DN18115_c1_g1,TRINITY_DN4736_c0_g1,TRINITY_DN25947_c0_g1,TRINITY_DN968_c0_g1,TRINITY_DN18119_c0_g1,TRINITY_DN5354_c0_g2,TRINITY_DN5584_c0_g1,TRINITY_DN18115_c0_g1,TRINITY_DN79969_c0_g1,TRINITY_DN10250_c0_g1,TRINITY_DN118486_c0_g1,TRINITY_DN17666_c0_g1,TRINITY_DN3146_c1_g1,TRINITY_DN11360_c0_g1,TRINITY_DN16896_c0_g1,TRINITY_DN3092_c0_g1,TRINITY_DN12589_c0_g2,TRINITY_DN62923_c0_g1,TRINITY_DN357_c0_g3,TRINITY_DN62131_c0_g1,TRINITY_DN117404_c0_g1,TRINITY_DN1036_c1_g1,TRINITY_DN22172_c0_g1,TRINITY_DN5354_c0_g4,TRINITY_DN18119_c0_g3,TRINITY_DN3146_c2_g1,TRINITY_DN3951_c0_g1,TRINITY_DN3146_c0_g2,TRINITY_DN22172_c1_g1,TRINITY_DN10673_c0_g1</t>
  </si>
  <si>
    <t>TRINITY_DN9448_c0_g1,TRINITY_DN27286_c0_g1,TRINITY_DN6783_c0_g1,TRINITY_DN89549_c0_g2,TRINITY_DN2104_c0_g1,TRINITY_DN41295_c0_g1,TRINITY_DN41857_c0_g1,TRINITY_DN112149_c0_g1,TRINITY_DN26249_c0_g1,TRINITY_DN12258_c0_g1,TRINITY_DN157914_c0_g1,TRINITY_DN37683_c0_g1,TRINITY_DN23724_c0_g1,TRINITY_DN64808_c0_g1,TRINITY_DN5456_c0_g1,TRINITY_DN1537_c0_g1,TRINITY_DN3323_c0_g1</t>
  </si>
  <si>
    <t>http://www.kegg.jp/kegg-bin/show_pathway?map01040/K10246%09%23FFFFFF,green/K07513%09%23FFFFFF,purple/K00507%09%23FFFFFF,green/K10251%09%23FFFFFF,green/K10258%09%23FFFFFF,purple/K01068%09%23FFFFFF,green/K03921%09%23FFFFFF,green/K10256%09%23FFFFFF,purple/K00232%09%23FFFFFF,purple/K10703%09%23FFFFFF,green/</t>
  </si>
  <si>
    <t>TRINITY_DN3648_c0_g1,TRINITY_DN12309_c0_g1,TRINITY_DN11682_c1_g1,TRINITY_DN8560_c0_g1,TRINITY_DN16516_c0_g2,TRINITY_DN22242_c0_g1,TRINITY_DN26174_c0_g1,TRINITY_DN11998_c0_g1,TRINITY_DN15607_c0_g1,TRINITY_DN1616_c0_g1,TRINITY_DN7938_c0_g1,TRINITY_DN7905_c0_g1,TRINITY_DN25650_c0_g1,TRINITY_DN10440_c0_g1,TRINITY_DN8006_c0_g1,TRINITY_DN24148_c0_g1,TRINITY_DN11156_c0_g2,TRINITY_DN6115_c0_g1,TRINITY_DN29167_c0_g1,TRINITY_DN9609_c0_g1,TRINITY_DN12143_c0_g1,TRINITY_DN8920_c0_g1,TRINITY_DN15111_c0_g1,TRINITY_DN3618_c0_g1,TRINITY_DN390_c0_g1,TRINITY_DN179_c0_g1,TRINITY_DN33390_c0_g1,TRINITY_DN109225_c0_g1,TRINITY_DN29114_c0_g1,TRINITY_DN4063_c0_g1,TRINITY_DN2818_c0_g1,TRINITY_DN7152_c0_g1,TRINITY_DN17802_c0_g2,TRINITY_DN3695_c0_g1,TRINITY_DN152875_c0_g2,TRINITY_DN17461_c0_g1,TRINITY_DN173515_c0_g2,TRINITY_DN25519_c0_g1,TRINITY_DN7632_c0_g1,TRINITY_DN5848_c0_g1,TRINITY_DN38410_c0_g1,TRINITY_DN8680_c0_g1,TRINITY_DN6836_c0_g2,TRINITY_DN75493_c0_g1,TRINITY_DN39545_c0_g1,TRINITY_DN7780_c1_g1,TRINITY_DN21272_c0_g1,TRINITY_DN33766_c0_g1,TRINITY_DN17058_c0_g1,TRINITY_DN2691_c0_g2,TRINITY_DN4044_c0_g1,TRINITY_DN7152_c0_g2,TRINITY_DN1270_c1_g1,TRINITY_DN33390_c0_g2,TRINITY_DN173515_c0_g1,TRINITY_DN8006_c3_g1,TRINITY_DN17445_c0_g1,TRINITY_DN21297_c0_g1,TRINITY_DN49834_c0_g1,TRINITY_DN4367_c0_g1,TRINITY_DN1989_c2_g1,TRINITY_DN97353_c0_g1,TRINITY_DN372_c2_g1,TRINITY_DN4158_c0_g1,TRINITY_DN3760_c0_g1,TRINITY_DN11998_c0_g2,TRINITY_DN37390_c0_g1,TRINITY_DN107851_c0_g1,TRINITY_DN8006_c2_g1,TRINITY_DN78425_c0_g1,TRINITY_DN2663_c0_g1,TRINITY_DN84937_c0_g1,TRINITY_DN622_c1_g2,TRINITY_DN27738_c0_g1,TRINITY_DN14085_c0_g1</t>
  </si>
  <si>
    <t>TRINITY_DN6064_c0_g1,TRINITY_DN32651_c0_g1,TRINITY_DN57634_c0_g1,TRINITY_DN36116_c0_g1,TRINITY_DN122_c3_g1,TRINITY_DN7495_c0_g2,TRINITY_DN1270_c1_g2,TRINITY_DN2072_c0_g1,TRINITY_DN4844_c0_g1,TRINITY_DN32618_c0_g2,TRINITY_DN136574_c0_g1,TRINITY_DN13907_c0_g1,TRINITY_DN2691_c0_g1,TRINITY_DN38878_c0_g1,TRINITY_DN27019_c1_g1,TRINITY_DN32618_c0_g1,TRINITY_DN48940_c0_g1,TRINITY_DN10841_c0_g1,TRINITY_DN92080_c0_g1,TRINITY_DN60312_c0_g1,TRINITY_DN37624_c0_g1,TRINITY_DN37464_c0_g1,TRINITY_DN35009_c0_g1,TRINITY_DN3118_c0_g1,TRINITY_DN11897_c0_g1,TRINITY_DN77251_c0_g1,TRINITY_DN44099_c0_g1,TRINITY_DN76871_c0_g1</t>
  </si>
  <si>
    <t>TRINITY_DN12660_c0_g1,TRINITY_DN19897_c0_g1,TRINITY_DN14085_c0_g1,TRINITY_DN12009_c0_g1,TRINITY_DN1989_c2_g1,TRINITY_DN4044_c0_g1,TRINITY_DN2691_c0_g2,TRINITY_DN7152_c0_g2,TRINITY_DN173515_c0_g1,TRINITY_DN16758_c0_g1,TRINITY_DN49834_c0_g1,TRINITY_DN7152_c0_g1,TRINITY_DN173515_c0_g2,TRINITY_DN3618_c0_g1,TRINITY_DN15607_c0_g1,TRINITY_DN25650_c0_g1,TRINITY_DN10440_c0_g1,TRINITY_DN13592_c0_g1,TRINITY_DN12143_c0_g1,TRINITY_DN8920_c0_g1,TRINITY_DN12460_c0_g1,TRINITY_DN16516_c0_g2,TRINITY_DN137554_c0_g1</t>
  </si>
  <si>
    <t>TRINITY_DN11897_c0_g1,TRINITY_DN29616_c0_g1,TRINITY_DN10730_c0_g1,TRINITY_DN2691_c0_g1,TRINITY_DN7386_c0_g1</t>
  </si>
  <si>
    <t>http://www.kegg.jp/kegg-bin/show_pathway?map00941/K00475%09%23FFFFFF,red/K00588%09%23FFFFFF,red/K05277%09%23FFFFFF,red/K00487%09%23FFFFFF,red/K13082%09%23FFFFFF,red/K05280%09%23FFFFFF,red/K09754%09%23FFFFFF,red/K13080%09%23FFFFFF,green/K00660%09%23FFFFFF,purple/K13065%09%23FFFFFF,purple/K01859%09%23FFFFFF,red/</t>
  </si>
  <si>
    <t>TRINITY_DN16734_c0_g1,TRINITY_DN20982_c0_g1,TRINITY_DN2964_c2_g1,TRINITY_DN33597_c0_g1,TRINITY_DN3901_c1_g1,TRINITY_DN614_c0_g2,TRINITY_DN7361_c0_g1,TRINITY_DN7320_c0_g1,TRINITY_DN31750_c0_g1,TRINITY_DN9884_c0_g1,TRINITY_DN9935_c0_g2,TRINITY_DN2210_c0_g1,TRINITY_DN16885_c0_g1,TRINITY_DN7796_c0_g1,TRINITY_DN3356_c2_g1,TRINITY_DN2221_c1_g1,TRINITY_DN11808_c0_g1,TRINITY_DN26428_c0_g1,TRINITY_DN10157_c0_g1,TRINITY_DN15692_c0_g1,TRINITY_DN13198_c0_g1,TRINITY_DN11295_c1_g1,TRINITY_DN1353_c0_g1,TRINITY_DN5791_c0_g1,TRINITY_DN2964_c1_g1,TRINITY_DN48177_c0_g1,TRINITY_DN2204_c1_g2,TRINITY_DN11295_c0_g1,TRINITY_DN280_c0_g1,TRINITY_DN3867_c0_g1,TRINITY_DN17484_c0_g1,TRINITY_DN9570_c1_g1,TRINITY_DN8351_c0_g1,TRINITY_DN87721_c0_g1,TRINITY_DN22036_c0_g1,TRINITY_DN19652_c0_g1,TRINITY_DN19984_c0_g1,TRINITY_DN5791_c0_g2,TRINITY_DN575_c1_g1,TRINITY_DN15058_c0_g1,TRINITY_DN575_c0_g1,TRINITY_DN30287_c0_g1,TRINITY_DN13805_c0_g1,TRINITY_DN6259_c1_g1,TRINITY_DN16409_c0_g1,TRINITY_DN128_c0_g2,TRINITY_DN25809_c0_g1,TRINITY_DN59003_c1_g1,TRINITY_DN28082_c0_g1,TRINITY_DN79289_c0_g1,TRINITY_DN3901_c1_g2,TRINITY_DN4752_c0_g1,TRINITY_DN9570_c0_g1,TRINITY_DN3356_c0_g1,TRINITY_DN1255_c0_g1,TRINITY_DN9935_c0_g1,TRINITY_DN120708_c0_g1,TRINITY_DN16348_c0_g1,TRINITY_DN10784_c0_g1,TRINITY_DN103234_c0_g1,TRINITY_DN5171_c0_g1</t>
  </si>
  <si>
    <t>TRINITY_DN14631_c0_g1,TRINITY_DN48827_c0_g1,TRINITY_DN16622_c0_g1,TRINITY_DN8549_c1_g1,TRINITY_DN5282_c0_g1,TRINITY_DN3298_c0_g1,TRINITY_DN42897_c0_g1,TRINITY_DN21587_c0_g1,TRINITY_DN89896_c0_g1,TRINITY_DN31241_c0_g1,TRINITY_DN88310_c0_g1,TRINITY_DN82921_c0_g4,TRINITY_DN37679_c0_g1,TRINITY_DN19279_c0_g1,TRINITY_DN8964_c0_g1,TRINITY_DN12787_c0_g1,TRINITY_DN31383_c0_g1,TRINITY_DN8235_c0_g1,TRINITY_DN42434_c1_g1,TRINITY_DN488_c4_g2,TRINITY_DN22853_c0_g1,TRINITY_DN17782_c0_g1,TRINITY_DN34213_c0_g1,TRINITY_DN11706_c0_g1,TRINITY_DN8153_c0_g1,TRINITY_DN62547_c0_g1,TRINITY_DN42103_c0_g1,TRINITY_DN17373_c0_g1,TRINITY_DN6026_c0_g1,TRINITY_DN1490_c0_g1,TRINITY_DN11324_c0_g1,TRINITY_DN24194_c1_g1,TRINITY_DN7644_c0_g1,TRINITY_DN16045_c0_g1,TRINITY_DN4271_c3_g1,TRINITY_DN16262_c0_g1,TRINITY_DN117249_c0_g1,TRINITY_DN62311_c0_g1,TRINITY_DN93438_c0_g1,TRINITY_DN74062_c0_g1,TRINITY_DN11648_c0_g1,TRINITY_DN44247_c0_g2,TRINITY_DN17330_c0_g1</t>
  </si>
  <si>
    <t>http://www.kegg.jp/kegg-bin/show_pathway?map04016/K14498%09%23FFFFFF,red/K13424%09%23FFFFFF,red/K03781%09%23FFFFFF,green/K13416%09%23FFFFFF,red/K20606%09%23FFFFFF,green/K13420%09%23FFFFFF,red/K13447%09%23FFFFFF,purple/K14516%09%23FFFFFF,red/K20538%09%23FFFFFF,red/K14497%09%23FFFFFF,green/K13422%09%23FFFFFF,red/K20551%09%23FFFFFF,green/K13425%09%23FFFFFF,red/K20547%09%23FFFFFF,red/K20536%09%23FFFFFF,purple/K20604%09%23FFFFFF,red/K14513%09%23FFFFFF,green/K02183%09%23FFFFFF,purple/K20553%09%23FFFFFF,green/K13414%09%23FFFFFF,purple/K14515%09%23FFFFFF,red/K00940%09%23FFFFFF,purple/K14512%09%23FFFFFF,green/K13449%09%23FFFFFF,purple/K14496%09%23FFFFFF,purple/K17686%09%23FFFFFF,green/K14514%09%23FFFFFF,purple/K20603%09%23FFFFFF,green/K13413%09%23FFFFFF,green/K14509%09%23FFFFFF,red/</t>
  </si>
  <si>
    <t>TRINITY_DN80991_c0_g1,TRINITY_DN6067_c0_g1,TRINITY_DN22900_c0_g1,TRINITY_DN14965_c0_g1,TRINITY_DN12969_c0_g1,TRINITY_DN1216_c0_g1,TRINITY_DN11521_c0_g1,TRINITY_DN16983_c0_g1,TRINITY_DN11495_c0_g1,TRINITY_DN66936_c0_g1,TRINITY_DN6849_c0_g1,TRINITY_DN27811_c0_g1,TRINITY_DN8816_c0_g1,TRINITY_DN70203_c1_g1,TRINITY_DN772_c3_g1,TRINITY_DN1570_c0_g2,TRINITY_DN2811_c0_g1,TRINITY_DN30250_c0_g1,TRINITY_DN2791_c0_g1,TRINITY_DN2570_c1_g1,TRINITY_DN48277_c0_g1,TRINITY_DN3251_c1_g3,TRINITY_DN2189_c0_g1,TRINITY_DN12651_c0_g1,TRINITY_DN1570_c0_g1,TRINITY_DN95951_c0_g1,TRINITY_DN20878_c1_g1,TRINITY_DN30141_c0_g1,TRINITY_DN3587_c0_g1,TRINITY_DN129695_c0_g1,TRINITY_DN6842_c0_g1,TRINITY_DN12230_c0_g1,TRINITY_DN24231_c0_g1,TRINITY_DN2791_c1_g1,TRINITY_DN585_c0_g1,TRINITY_DN2065_c0_g1,TRINITY_DN8901_c1_g1,TRINITY_DN7870_c1_g2</t>
  </si>
  <si>
    <t>TRINITY_DN104580_c0_g1,TRINITY_DN161378_c0_g1,TRINITY_DN68865_c0_g1,TRINITY_DN36609_c0_g1,TRINITY_DN19388_c0_g1,TRINITY_DN2022_c0_g1,TRINITY_DN1132_c0_g1,TRINITY_DN14649_c0_g1,TRINITY_DN9934_c0_g1,TRINITY_DN13907_c0_g1,TRINITY_DN43721_c0_g1,TRINITY_DN117347_c1_g1,TRINITY_DN1599_c0_g1,TRINITY_DN37528_c0_g1,TRINITY_DN16671_c0_g1,TRINITY_DN8531_c0_g1,TRINITY_DN18639_c0_g1,TRINITY_DN60226_c0_g1,TRINITY_DN66925_c0_g2,TRINITY_DN11193_c0_g1,TRINITY_DN128458_c0_g1,TRINITY_DN6410_c1_g1,TRINITY_DN41885_c0_g1,TRINITY_DN77251_c0_g1,TRINITY_DN6781_c0_g1,TRINITY_DN68865_c0_g2,TRINITY_DN34156_c0_g1,TRINITY_DN47047_c0_g1,TRINITY_DN62471_c0_g1,TRINITY_DN17135_c0_g1</t>
  </si>
  <si>
    <t>http://www.kegg.jp/kegg-bin/show_pathway?map00480/K00033%09%23FFFFFF,purple/K00434%09%23FFFFFF,purple/K00036%09%23FFFFFF,purple/K18592%09%23FFFFFF,red/K13299%09%23FFFFFF,green/K11188%09%23FFFFFF,green/K00432%09%23FFFFFF,purple/K10807%09%23FFFFFF,purple/K01469%09%23FFFFFF,green/K00797%09%23FFFFFF,green/K01581%09%23FFFFFF,green/K01919%09%23FFFFFF,green/K10808%09%23FFFFFF,green/K00799%09%23FFFFFF,purple/K01255%09%23FFFFFF,red/K00031%09%23FFFFFF,purple/</t>
  </si>
  <si>
    <t>TRINITY_DN28764_c0_g1,TRINITY_DN3687_c0_g1,TRINITY_DN52767_c0_g2,TRINITY_DN4655_c1_g1,TRINITY_DN10371_c0_g1,TRINITY_DN1024_c1_g1,TRINITY_DN174428_c0_g1,TRINITY_DN12356_c0_g1,TRINITY_DN3009_c0_g1,TRINITY_DN1687_c0_g2,TRINITY_DN26668_c1_g1,TRINITY_DN11387_c0_g1,TRINITY_DN11818_c0_g1,TRINITY_DN426_c0_g2,TRINITY_DN7357_c0_g1,TRINITY_DN8377_c0_g1,TRINITY_DN1687_c0_g1,TRINITY_DN20761_c0_g1,TRINITY_DN8177_c0_g1,TRINITY_DN11013_c2_g1,TRINITY_DN17321_c0_g1,TRINITY_DN2918_c2_g1,TRINITY_DN26110_c0_g1,TRINITY_DN6530_c0_g1,TRINITY_DN5985_c0_g1,TRINITY_DN426_c0_g1</t>
  </si>
  <si>
    <t>TRINITY_DN8776_c0_g1,TRINITY_DN120618_c0_g1,TRINITY_DN20692_c0_g1,TRINITY_DN88288_c0_g1,TRINITY_DN23240_c0_g1,TRINITY_DN20302_c0_g1,TRINITY_DN63507_c0_g1,TRINITY_DN62093_c0_g1,TRINITY_DN21960_c0_g1,TRINITY_DN55199_c0_g1,TRINITY_DN21529_c0_g1,TRINITY_DN34284_c0_g1,TRINITY_DN16337_c0_g1</t>
  </si>
  <si>
    <t>http://www.kegg.jp/kegg-bin/show_pathway?map00860/K01845%09%23FFFFFF,red/K13071%09%23FFFFFF,red/K00510%09%23FFFFFF,red/K01764%09%23FFFFFF,green/K02257%09%23FFFFFF,green/K02492%09%23FFFFFF,red/K10960%09%23FFFFFF,red/K00218%09%23FFFFFF,red/K03403%09%23FFFFFF,red/K13606%09%23FFFFFF,red/K00228%09%23FFFFFF,green/K01749%09%23FFFFFF,purple/K01772%09%23FFFFFF,purple/K02259%09%23FFFFFF,green/K00231%09%23FFFFFF,purple/K01599%09%23FFFFFF,purple/K01885%09%23FFFFFF,green/K04035%09%23FFFFFF,red/K19054%09%23FFFFFF,green/K03405%09%23FFFFFF,red/K04040%09%23FFFFFF,red/K01698%09%23FFFFFF,green/</t>
  </si>
  <si>
    <t>TRINITY_DN6735_c0_g1,TRINITY_DN335_c0_g1,TRINITY_DN45832_c0_g1,TRINITY_DN65656_c0_g2,TRINITY_DN18627_c0_g1,TRINITY_DN3870_c0_g1,TRINITY_DN11993_c0_g1</t>
  </si>
  <si>
    <t>TRINITY_DN52589_c0_g1,TRINITY_DN37548_c0_g1,TRINITY_DN34013_c0_g1,TRINITY_DN120739_c0_g2,TRINITY_DN26243_c0_g1,TRINITY_DN35580_c0_g1,TRINITY_DN94967_c0_g1,TRINITY_DN13847_c0_g1,TRINITY_DN35013_c0_g1,TRINITY_DN69011_c1_g1,TRINITY_DN40375_c0_g1,TRINITY_DN5207_c0_g1,TRINITY_DN31544_c0_g1,TRINITY_DN52931_c0_g3,TRINITY_DN120552_c0_g1,TRINITY_DN47807_c0_g1,TRINITY_DN37548_c0_g2,TRINITY_DN27315_c0_g1,TRINITY_DN84442_c0_g1</t>
  </si>
  <si>
    <t>http://www.kegg.jp/kegg-bin/show_pathway?map00760/K01950%09%23FFFFFF,green/K00278%09%23FFFFFF,red/K01240%09%23FFFFFF,purple/K00323%09%23FFFFFF,green/K06210%09%23FFFFFF,green/K03787%09%23FFFFFF,purple/K03517%09%23FFFFFF,red/K11414%09%23FFFFFF,green/K18551%09%23FFFFFF,red/K01513%09%23FFFFFF,green/K11415%09%23FFFFFF,green/K00858%09%23FFFFFF,purple/K11121%09%23FFFFFF,green/K01081%09%23FFFFFF,green/</t>
  </si>
  <si>
    <t>TRINITY_DN16528_c0_g1,TRINITY_DN64635_c0_g1,TRINITY_DN1654_c1_g1,TRINITY_DN7139_c0_g1,TRINITY_DN6371_c0_g2,TRINITY_DN22575_c0_g1,TRINITY_DN32809_c0_g2,TRINITY_DN12690_c0_g1,TRINITY_DN6307_c0_g1,TRINITY_DN10397_c0_g1,TRINITY_DN20511_c0_g1,TRINITY_DN6733_c0_g1,TRINITY_DN6708_c0_g1,TRINITY_DN4399_c0_g1,TRINITY_DN8103_c0_g1,TRINITY_DN9974_c0_g1,TRINITY_DN1975_c2_g1,TRINITY_DN2454_c1_g1,TRINITY_DN15286_c0_g1,TRINITY_DN17796_c0_g1,TRINITY_DN1913_c0_g1,TRINITY_DN415_c1_g1,TRINITY_DN5751_c0_g1,TRINITY_DN3207_c0_g1,TRINITY_DN9572_c0_g1,TRINITY_DN39881_c0_g1,TRINITY_DN1197_c0_g1,TRINITY_DN2685_c1_g1,TRINITY_DN6708_c2_g1,TRINITY_DN6737_c0_g2,TRINITY_DN10677_c0_g1,TRINITY_DN7677_c0_g2,TRINITY_DN401_c0_g1,TRINITY_DN38305_c0_g1,TRINITY_DN14999_c0_g1,TRINITY_DN19318_c0_g1,TRINITY_DN11202_c0_g1,TRINITY_DN2454_c0_g1,TRINITY_DN982_c0_g1,TRINITY_DN56137_c0_g1,TRINITY_DN6570_c0_g1,TRINITY_DN25751_c0_g1,TRINITY_DN2596_c0_g1,TRINITY_DN6215_c1_g1,TRINITY_DN54101_c0_g1,TRINITY_DN31361_c0_g1,TRINITY_DN13805_c0_g1</t>
  </si>
  <si>
    <t>TRINITY_DN65864_c0_g1,TRINITY_DN46779_c0_g1,TRINITY_DN6130_c0_g1,TRINITY_DN58091_c0_g1,TRINITY_DN15533_c0_g1,TRINITY_DN54804_c0_g1,TRINITY_DN31085_c0_g1,TRINITY_DN156_c0_g2,TRINITY_DN76885_c0_g1,TRINITY_DN10789_c0_g1,TRINITY_DN57810_c0_g1,TRINITY_DN28813_c0_g1,TRINITY_DN24827_c0_g1,TRINITY_DN18955_c0_g1,TRINITY_DN18897_c0_g1,TRINITY_DN56853_c0_g2,TRINITY_DN28816_c0_g1,TRINITY_DN40429_c0_g1,TRINITY_DN27712_c0_g1,TRINITY_DN4745_c0_g1,TRINITY_DN8864_c0_g1,TRINITY_DN7522_c0_g1,TRINITY_DN52425_c0_g1,TRINITY_DN12547_c0_g1,TRINITY_DN71262_c0_g1,TRINITY_DN28769_c0_g1,TRINITY_DN64799_c0_g1,TRINITY_DN31380_c0_g1,TRINITY_DN4883_c0_g1,TRINITY_DN64543_c0_g3,TRINITY_DN38321_c0_g1,TRINITY_DN69736_c0_g1,TRINITY_DN38901_c0_g1,TRINITY_DN56038_c0_g1,TRINITY_DN19982_c0_g1,TRINITY_DN44843_c0_g1,TRINITY_DN39736_c0_g2,TRINITY_DN117847_c0_g1,TRINITY_DN30688_c0_g2,TRINITY_DN46768_c0_g1,TRINITY_DN32132_c0_g1,TRINITY_DN166973_c0_g1,TRINITY_DN35585_c0_g1,TRINITY_DN13656_c0_g1,TRINITY_DN61350_c0_g1,TRINITY_DN11750_c0_g1,TRINITY_DN29019_c0_g1,TRINITY_DN37521_c0_g1,TRINITY_DN46152_c0_g1,TRINITY_DN3025_c0_g1,TRINITY_DN58604_c0_g1,TRINITY_DN76146_c0_g1,TRINITY_DN111132_c0_g1,TRINITY_DN10393_c0_g1,TRINITY_DN11738_c0_g1,TRINITY_DN64543_c0_g2,TRINITY_DN5638_c0_g1,TRINITY_DN62609_c0_g1</t>
  </si>
  <si>
    <t>http://www.kegg.jp/kegg-bin/show_pathway?map00520/K00844%09%23FFFFFF,purple/K20547%09%23FFFFFF,red/K01835%09%23FFFFFF,green/K12450%09%23FFFFFF,purple/K01809%09%23FFFFFF,green/K01784%09%23FFFFFF,purple/K00698%09%23FFFFFF,green/K13379%09%23FFFFFF,purple/K00975%09%23FFFFFF,red/K10046%09%23FFFFFF,red/K00965%09%23FFFFFF,green/K18674%09%23FFFFFF,purple/K00820%09%23FFFFFF,purple/K12373%09%23FFFFFF,purple/K15920%09%23FFFFFF,purple/K00972%09%23FFFFFF,purple/K12448%09%23FFFFFF,red/K01209%09%23FFFFFF,red/K12451%09%23FFFFFF,purple/K00326%09%23FFFFFF,green/K08678%09%23FFFFFF,red/K00847%09%23FFFFFF,red/K00963%09%23FFFFFF,green/K01183%09%23FFFFFF,purple/K12449%09%23FFFFFF,red/K00966%09%23FFFFFF,purple/K17497%09%23FFFFFF,green/K01810%09%23FFFFFF,green/K08679%09%23FFFFFF,red/K00621%09%23FFFFFF,red/K18677%09%23FFFFFF,red/K01836%09%23FFFFFF,green/K00012%09%23FFFFFF,purple/K13648%09%23FFFFFF,purple/</t>
  </si>
  <si>
    <t>TRINITY_DN33862_c0_g1,TRINITY_DN16613_c0_g1,TRINITY_DN4138_c2_g1,TRINITY_DN3251_c1_g3,TRINITY_DN142031_c0_g1,TRINITY_DN12969_c0_g1,TRINITY_DN2997_c0_g1,TRINITY_DN2466_c0_g2,TRINITY_DN11495_c0_g1,TRINITY_DN66936_c0_g1,TRINITY_DN9151_c0_g1,TRINITY_DN17230_c0_g1,TRINITY_DN31063_c0_g1,TRINITY_DN17027_c0_g1,TRINITY_DN38231_c0_g1,TRINITY_DN12870_c0_g1,TRINITY_DN2065_c0_g1,TRINITY_DN22260_c0_g1,TRINITY_DN684_c0_g1,TRINITY_DN8481_c0_g1,TRINITY_DN30141_c0_g1,TRINITY_DN129695_c0_g1</t>
  </si>
  <si>
    <t>TRINITY_DN19294_c0_g1,TRINITY_DN87559_c0_g1,TRINITY_DN16699_c0_g1,TRINITY_DN5733_c3_g1,TRINITY_DN146984_c0_g1,TRINITY_DN2466_c0_g3,TRINITY_DN111715_c0_g1,TRINITY_DN10081_c0_g1,TRINITY_DN46152_c0_g1,TRINITY_DN74299_c0_g1,TRINITY_DN9161_c0_g1,TRINITY_DN8777_c0_g1,TRINITY_DN28472_c0_g1,TRINITY_DN26018_c0_g2,TRINITY_DN37571_c0_g1,TRINITY_DN6410_c1_g1,TRINITY_DN179020_c0_g1,TRINITY_DN31051_c0_g1,TRINITY_DN18955_c0_g1,TRINITY_DN10359_c0_g1,TRINITY_DN34156_c0_g1,TRINITY_DN6107_c0_g1,TRINITY_DN14604_c0_g2,TRINITY_DN7522_c0_g1,TRINITY_DN10227_c0_g1,TRINITY_DN11193_c0_g1,TRINITY_DN42910_c0_g1,TRINITY_DN33794_c0_g1,TRINITY_DN51650_c0_g1</t>
  </si>
  <si>
    <t>http://www.kegg.jp/kegg-bin/show_pathway?map00030/K01807%09%23FFFFFF,purple/K01810%09%23FFFFFF,green/K01057%09%23FFFFFF,purple/K00895%09%23FFFFFF,purple/K01623%09%23FFFFFF,purple/K00850%09%23FFFFFF,purple/K03841%09%23FFFFFF,purple/K01624%09%23FFFFFF,green/K00948%09%23FFFFFF,purple/K00033%09%23FFFFFF,purple/K00616%09%23FFFFFF,green/K01835%09%23FFFFFF,green/K00852%09%23FFFFFF,green/K01783%09%23FFFFFF,green/K00036%09%23FFFFFF,purple/K00615%09%23FFFFFF,green/</t>
  </si>
  <si>
    <t>TRINITY_DN3703_c0_g1,TRINITY_DN50774_c0_g1,TRINITY_DN9487_c0_g1,TRINITY_DN106947_c0_g1,TRINITY_DN8074_c0_g1,TRINITY_DN2792_c1_g1,TRINITY_DN12634_c0_g1,TRINITY_DN141174_c0_g1,TRINITY_DN7800_c0_g1</t>
  </si>
  <si>
    <t>TRINITY_DN10699_c0_g1,TRINITY_DN4835_c0_g1,TRINITY_DN33618_c0_g1,TRINITY_DN41857_c0_g1,TRINITY_DN41295_c0_g1,TRINITY_DN74431_c0_g1,TRINITY_DN2104_c0_g1,TRINITY_DN37683_c0_g1,TRINITY_DN71684_c0_g1,TRINITY_DN37652_c0_g1,TRINITY_DN39017_c0_g1,TRINITY_DN157914_c0_g1,TRINITY_DN12258_c0_g1,TRINITY_DN3323_c0_g1,TRINITY_DN33790_c0_g1,TRINITY_DN23724_c0_g1</t>
  </si>
  <si>
    <t>http://www.kegg.jp/kegg-bin/show_pathway?map00062/K01074%09%23FFFFFF,green/K01068%09%23FFFFFF,green/K10246%09%23FFFFFF,green/K16339%09%23FFFFFF,green/K10258%09%23FFFFFF,purple/K07511%09%23FFFFFF,green/K15397%09%23FFFFFF,purple/K07512%09%23FFFFFF,green/K10703%09%23FFFFFF,green/K10251%09%23FFFFFF,green/</t>
  </si>
  <si>
    <t>TRINITY_DN968_c0_g1,TRINITY_DN25947_c0_g1,TRINITY_DN3307_c0_g1,TRINITY_DN10250_c0_g1,TRINITY_DN5354_c0_g2,TRINITY_DN31504_c0_g1,TRINITY_DN95100_c0_g1,TRINITY_DN9728_c0_g1,TRINITY_DN5354_c0_g4,TRINITY_DN2546_c0_g1,TRINITY_DN9595_c0_g1,TRINITY_DN99624_c0_g2,TRINITY_DN4009_c1_g1,TRINITY_DN5237_c1_g1,TRINITY_DN6833_c0_g1,TRINITY_DN111_c0_g2,TRINITY_DN5301_c0_g1,TRINITY_DN17190_c0_g1,TRINITY_DN111_c0_g1,TRINITY_DN84183_c0_g1,TRINITY_DN55453_c0_g1,TRINITY_DN5815_c0_g1,TRINITY_DN15889_c0_g1,TRINITY_DN3245_c2_g1,TRINITY_DN109602_c1_g1,TRINITY_DN31047_c0_g1,TRINITY_DN1821_c1_g1,TRINITY_DN10045_c0_g1,TRINITY_DN41926_c0_g1</t>
  </si>
  <si>
    <t>TRINITY_DN422_c1_g1,TRINITY_DN14159_c0_g1,TRINITY_DN5456_c0_g1,TRINITY_DN64808_c0_g1,TRINITY_DN10970_c0_g1,TRINITY_DN26556_c0_g1,TRINITY_DN41955_c0_g1,TRINITY_DN29736_c0_g1,TRINITY_DN27286_c0_g1,TRINITY_DN6783_c0_g1,TRINITY_DN5555_c0_g1,TRINITY_DN89549_c0_g2,TRINITY_DN46702_c0_g1,TRINITY_DN74252_c0_g1,TRINITY_DN16325_c0_g1,TRINITY_DN1448_c1_g1,TRINITY_DN112149_c0_g1,TRINITY_DN17775_c0_g1,TRINITY_DN19050_c0_g1</t>
  </si>
  <si>
    <t>http://www.kegg.jp/kegg-bin/show_pathway?map00592/K05894%09%23FFFFFF,purple/K10525%09%23FFFFFF,red/K14674%09%23FFFFFF,green/K07513%09%23FFFFFF,purple/K10529%09%23FFFFFF,purple/K01723%09%23FFFFFF,red/K08241%09%23FFFFFF,red/K00454%09%23FFFFFF,red/K18857%09%23FFFFFF,green/K10528%09%23FFFFFF,red/K10527%09%23FFFFFF,green/K10526%09%23FFFFFF,purple/K00232%09%23FFFFFF,purple/</t>
  </si>
  <si>
    <t>TRINITY_DN14085_c0_g1,TRINITY_DN1989_c2_g1,TRINITY_DN4044_c0_g1,TRINITY_DN2691_c0_g2,TRINITY_DN173515_c0_g1,TRINITY_DN7152_c0_g2,TRINITY_DN49834_c0_g1,TRINITY_DN7152_c0_g1,TRINITY_DN173515_c0_g2,TRINITY_DN3618_c0_g1,TRINITY_DN25650_c0_g1,TRINITY_DN15607_c0_g1,TRINITY_DN10440_c0_g1,TRINITY_DN8920_c0_g1,TRINITY_DN12143_c0_g1,TRINITY_DN16516_c0_g2</t>
  </si>
  <si>
    <t>TRINITY_DN11897_c0_g1,TRINITY_DN2691_c0_g1</t>
  </si>
  <si>
    <t>http://www.kegg.jp/kegg-bin/show_pathway?map00945/K00588%09%23FFFFFF,red/K00487%09%23FFFFFF,red/K13065%09%23FFFFFF,purple/K09754%09%23FFFFFF,red/</t>
  </si>
  <si>
    <t>TRINITY_DN22260_c0_g1,TRINITY_DN9175_c0_g1,TRINITY_DN415_c1_g1,TRINITY_DN9151_c0_g1,TRINITY_DN17230_c0_g1,TRINITY_DN31063_c0_g1,TRINITY_DN17027_c0_g1,TRINITY_DN6371_c0_g2,TRINITY_DN1654_c1_g1,TRINITY_DN38231_c0_g1,TRINITY_DN6603_c1_g1,TRINITY_DN13178_c0_g1,TRINITY_DN12870_c0_g1,TRINITY_DN9589_c0_g1,TRINITY_DN15412_c0_g1,TRINITY_DN19318_c0_g1,TRINITY_DN2466_c0_g2,TRINITY_DN2997_c0_g1,TRINITY_DN14999_c0_g1,TRINITY_DN6215_c1_g1,TRINITY_DN33862_c0_g1,TRINITY_DN4138_c2_g1,TRINITY_DN4391_c0_g1,TRINITY_DN142031_c0_g1</t>
  </si>
  <si>
    <t>TRINITY_DN158_c0_g1,TRINITY_DN35030_c0_g1,TRINITY_DN56853_c0_g2,TRINITY_DN4745_c0_g1,TRINITY_DN21387_c3_g1,TRINITY_DN3184_c0_g1,TRINITY_DN38321_c0_g1,TRINITY_DN34911_c0_g1,TRINITY_DN4068_c0_g1,TRINITY_DN54804_c0_g1,TRINITY_DN46779_c0_g1,TRINITY_DN14296_c0_g1,TRINITY_DN110126_c0_g1,TRINITY_DN58132_c0_g1,TRINITY_DN14604_c0_g2,TRINITY_DN6107_c0_g1,TRINITY_DN28813_c0_g1,TRINITY_DN10773_c1_g1,TRINITY_DN2466_c0_g3,TRINITY_DN6991_c0_g1,TRINITY_DN10081_c0_g1,TRINITY_DN8777_c0_g1,TRINITY_DN74299_c0_g1,TRINITY_DN9161_c0_g1,TRINITY_DN85857_c0_g1,TRINITY_DN398_c1_g1,TRINITY_DN27259_c0_g1,TRINITY_DN3139_c0_g1,TRINITY_DN45726_c0_g1,TRINITY_DN18612_c0_g1,TRINITY_DN25938_c0_g1,TRINITY_DN56038_c0_g1,TRINITY_DN39736_c0_g2,TRINITY_DN13656_c0_g1,TRINITY_DN16699_c0_g1,TRINITY_DN114860_c0_g1,TRINITY_DN7948_c0_g1</t>
  </si>
  <si>
    <t>http://www.kegg.jp/kegg-bin/show_pathway?map00051/K00863%09%23FFFFFF,green/K00850%09%23FFFFFF,purple/K00844%09%23FFFFFF,purple/K01624%09%23FFFFFF,green/K00008%09%23FFFFFF,green/K00847%09%23FFFFFF,red/K01623%09%23FFFFFF,purple/K01803%09%23FFFFFF,purple/K01103%09%23FFFFFF,red/K18447%09%23FFFFFF,green/K19355%09%23FFFFFF,purple/K17497%09%23FFFFFF,green/K01805%09%23FFFFFF,green/K00966%09%23FFFFFF,purple/K00846%09%23FFFFFF,green/K19029%09%23FFFFFF,green/K01809%09%23FFFFFF,green/K03841%09%23FFFFFF,purple/K00011%09%23FFFFFF,green/K00895%09%23FFFFFF,purple/</t>
  </si>
  <si>
    <t>TRINITY_DN22894_c1_g1,TRINITY_DN10978_c0_g1,TRINITY_DN101_c1_g1,TRINITY_DN1061_c0_g2,TRINITY_DN103183_c0_g1,TRINITY_DN16159_c0_g1,TRINITY_DN11693_c0_g2,TRINITY_DN87363_c0_g1,TRINITY_DN78020_c0_g1,TRINITY_DN2861_c0_g1,TRINITY_DN72_c0_g1,TRINITY_DN40785_c0_g1,TRINITY_DN783_c1_g1,TRINITY_DN9474_c0_g1,TRINITY_DN25033_c0_g1,TRINITY_DN6359_c0_g1,TRINITY_DN2134_c1_g1,TRINITY_DN336_c0_g2,TRINITY_DN15426_c0_g1,TRINITY_DN5109_c0_g2,TRINITY_DN783_c0_g2,TRINITY_DN1061_c0_g1</t>
  </si>
  <si>
    <t>TRINITY_DN28312_c1_g1,TRINITY_DN26238_c0_g1,TRINITY_DN40241_c0_g2,TRINITY_DN115014_c0_g1,TRINITY_DN18084_c0_g1,TRINITY_DN1537_c0_g1,TRINITY_DN28312_c0_g1,TRINITY_DN84621_c0_g1,TRINITY_DN32727_c0_g2,TRINITY_DN142331_c0_g1,TRINITY_DN10503_c0_g1,TRINITY_DN102984_c0_g2,TRINITY_DN3249_c0_g1,TRINITY_DN85976_c0_g1,TRINITY_DN22966_c0_g1,TRINITY_DN3449_c0_g1,TRINITY_DN10313_c0_g1,TRINITY_DN112538_c0_g1,TRINITY_DN2910_c0_g2,TRINITY_DN29322_c0_g1,TRINITY_DN146560_c0_g1,TRINITY_DN115014_c0_g3,TRINITY_DN42731_c0_g1,TRINITY_DN89156_c0_g1,TRINITY_DN17544_c0_g1,TRINITY_DN117137_c0_g1,TRINITY_DN5359_c7_g1,TRINITY_DN70405_c0_g1,TRINITY_DN52428_c0_g1,TRINITY_DN77269_c0_g1,TRINITY_DN122029_c0_g1,TRINITY_DN22645_c0_g1,TRINITY_DN74431_c0_g1,TRINITY_DN9388_c0_g1,TRINITY_DN7395_c0_g1,TRINITY_DN5359_c0_g1,TRINITY_DN104891_c0_g1,TRINITY_DN523_c0_g1,TRINITY_DN32727_c0_g1,TRINITY_DN34280_c0_g2,TRINITY_DN40380_c0_g1,TRINITY_DN80050_c0_g1,TRINITY_DN102984_c0_g1</t>
  </si>
  <si>
    <t>http://www.kegg.jp/kegg-bin/show_pathway?map00061/K01962%09%23FFFFFF,red/K07512%09%23FFFFFF,green/K03921%09%23FFFFFF,green/K00059%09%23FFFFFF,purple/K00665%09%23FFFFFF,green/K09458%09%23FFFFFF,purple/K10781%09%23FFFFFF,red/K10782%09%23FFFFFF,red/K00667%09%23FFFFFF,green/K11262%09%23FFFFFF,green/K02160%09%23FFFFFF,red/K00645%09%23FFFFFF,green/K18660%09%23FFFFFF,green/K03955%09%23FFFFFF,purple/K01897%09%23FFFFFF,purple/K00208%09%23FFFFFF,red/</t>
  </si>
  <si>
    <t>TRINITY_DN16467_c0_g1,TRINITY_DN13353_c0_g1,TRINITY_DN143191_c2_g1,TRINITY_DN54716_c0_g1,TRINITY_DN1910_c0_g3,TRINITY_DN18473_c0_g1,TRINITY_DN342_c1_g1,TRINITY_DN107869_c0_g1,TRINITY_DN771_c1_g1,TRINITY_DN92099_c0_g1,TRINITY_DN23570_c0_g1,TRINITY_DN906_c0_g1,TRINITY_DN3453_c0_g1,TRINITY_DN2427_c0_g1,TRINITY_DN12193_c0_g1,TRINITY_DN188663_c0_g1,TRINITY_DN17739_c0_g1,TRINITY_DN213_c0_g2,TRINITY_DN33967_c0_g1,TRINITY_DN134969_c0_g1,TRINITY_DN111726_c0_g2,TRINITY_DN19106_c0_g1,TRINITY_DN49_c0_g1,TRINITY_DN83977_c0_g1,TRINITY_DN22962_c0_g1,TRINITY_DN16718_c1_g1,TRINITY_DN989_c0_g1,TRINITY_DN5781_c0_g2,TRINITY_DN2924_c0_g1,TRINITY_DN65046_c0_g2</t>
  </si>
  <si>
    <t>TRINITY_DN20145_c0_g1,TRINITY_DN26905_c0_g1,TRINITY_DN13373_c0_g1,TRINITY_DN34099_c0_g1,TRINITY_DN51987_c0_g1,TRINITY_DN52920_c0_g1,TRINITY_DN8755_c0_g1,TRINITY_DN10034_c0_g1,TRINITY_DN22514_c0_g1,TRINITY_DN10970_c0_g1,TRINITY_DN2011_c0_g1,TRINITY_DN44716_c0_g1,TRINITY_DN8746_c0_g1,TRINITY_DN18370_c0_g1,TRINITY_DN16807_c0_g1,TRINITY_DN62624_c0_g1,TRINITY_DN55495_c0_g1,TRINITY_DN141028_c0_g1,TRINITY_DN15780_c0_g1,TRINITY_DN83861_c0_g1,TRINITY_DN17894_c0_g1,TRINITY_DN14159_c0_g1,TRINITY_DN53455_c0_g1,TRINITY_DN10155_c0_g1,TRINITY_DN7398_c0_g1,TRINITY_DN46105_c1_g1,TRINITY_DN12181_c0_g1,TRINITY_DN121623_c0_g1,TRINITY_DN36098_c0_g1,TRINITY_DN24780_c0_g1,TRINITY_DN18929_c0_g1,TRINITY_DN53409_c0_g1,TRINITY_DN25905_c0_g1,TRINITY_DN30225_c0_g1,TRINITY_DN22356_c0_g1,TRINITY_DN14072_c0_g1,TRINITY_DN27611_c0_g1,TRINITY_DN37809_c0_g1,TRINITY_DN64930_c0_g1,TRINITY_DN46702_c0_g1,TRINITY_DN14456_c0_g1,TRINITY_DN10307_c0_g1,TRINITY_DN48153_c0_g1,TRINITY_DN10688_c0_g1,TRINITY_DN55541_c0_g1,TRINITY_DN33897_c0_g1,TRINITY_DN46776_c0_g1,TRINITY_DN39269_c0_g1,TRINITY_DN17453_c1_g1,TRINITY_DN103643_c0_g1,TRINITY_DN88916_c0_g1,TRINITY_DN4069_c0_g1,TRINITY_DN17453_c0_g1,TRINITY_DN4525_c1_g1,TRINITY_DN9029_c0_g1,TRINITY_DN2807_c0_g1,TRINITY_DN11428_c0_g1,TRINITY_DN42968_c0_g1,TRINITY_DN7092_c0_g1,TRINITY_DN101954_c0_g1,TRINITY_DN61028_c0_g1,TRINITY_DN91795_c0_g1,TRINITY_DN5880_c0_g1,TRINITY_DN35485_c0_g1</t>
  </si>
  <si>
    <t>http://www.kegg.jp/kegg-bin/show_pathway?map00564/K00630%09%23FFFFFF,red/K06130%09%23FFFFFF,purple/K00655%09%23FFFFFF,red/K00967%09%23FFFFFF,purple/K01114%09%23FFFFFF,purple/K00006%09%23FFFFFF,purple/K13523%09%23FFFFFF,green/K13508%09%23FFFFFF,purple/K00901%09%23FFFFFF,red/K14156%09%23FFFFFF,purple/K05929%09%23FFFFFF,green/K00999%09%23FFFFFF,green/K00111%09%23FFFFFF,green/K13519%09%23FFFFFF,purple/K16369%09%23FFFFFF,green/K14674%09%23FFFFFF,green/K14676%09%23FFFFFF,green/K01115%09%23FFFFFF,purple/K00993%09%23FFFFFF,purple/K15728%09%23FFFFFF,green/K00981%09%23FFFFFF,green/K00995%09%23FFFFFF,red/K08744%09%23FFFFFF,green/K01049%09%23FFFFFF,green/K01094%09%23FFFFFF,red/K06123%09%23FFFFFF,green/K13535%09%23FFFFFF,green/K00550%09%23FFFFFF,green/K00894%09%23FFFFFF,purple/K13333%09%23FFFFFF,green/K01517%09%23FFFFFF,red/K13513%09%23FFFFFF,purple/K00968%09%23FFFFFF,green/K01613%09%23FFFFFF,green/K13511%09%23FFFFFF,green/</t>
  </si>
  <si>
    <t>TRINITY_DN73477_c0_g1,TRINITY_DN3499_c0_g1,TRINITY_DN30796_c0_g1,TRINITY_DN1070_c0_g1,TRINITY_DN22346_c0_g1,TRINITY_DN1337_c1_g1,TRINITY_DN1226_c1_g1,TRINITY_DN3180_c1_g1,TRINITY_DN1645_c1_g1,TRINITY_DN1930_c4_g1,TRINITY_DN2738_c0_g1,TRINITY_DN3499_c2_g1,TRINITY_DN1226_c0_g1,TRINITY_DN160694_c0_g1</t>
  </si>
  <si>
    <t>TRINITY_DN12275_c0_g1,TRINITY_DN23533_c0_g1,TRINITY_DN30540_c0_g1</t>
  </si>
  <si>
    <t>http://www.kegg.jp/kegg-bin/show_pathway?map00909/K15891%09%23FFFFFF,green/K00511%09%23FFFFFF,purple/K15472%09%23FFFFFF,red/K15813%09%23FFFFFF,red/K15803%09%23FFFFFF,red/K00801%09%23FFFFFF,purple/</t>
  </si>
  <si>
    <t>TRINITY_DN424_c0_g1,TRINITY_DN2997_c0_g1,TRINITY_DN53642_c0_g1,TRINITY_DN26928_c0_g1,TRINITY_DN2620_c0_g1,TRINITY_DN1197_c0_g1,TRINITY_DN4458_c0_g1,TRINITY_DN28290_c0_g1,TRINITY_DN13850_c0_g1,TRINITY_DN33310_c0_g1,TRINITY_DN8109_c0_g1,TRINITY_DN1845_c0_g1,TRINITY_DN2620_c1_g1,TRINITY_DN1654_c1_g1,TRINITY_DN60613_c0_g1,TRINITY_DN6453_c0_g1,TRINITY_DN31063_c0_g1,TRINITY_DN39424_c0_g1,TRINITY_DN19788_c0_g1,TRINITY_DN13527_c0_g1</t>
  </si>
  <si>
    <t>TRINITY_DN10081_c0_g1,TRINITY_DN46152_c0_g1,TRINITY_DN10724_c0_g3,TRINITY_DN111132_c0_g1,TRINITY_DN32961_c0_g1,TRINITY_DN39736_c0_g2,TRINITY_DN35565_c0_g2,TRINITY_DN16699_c0_g1,TRINITY_DN10724_c0_g1,TRINITY_DN182106_c0_g1,TRINITY_DN166973_c0_g1,TRINITY_DN66027_c0_g1,TRINITY_DN35585_c0_g1,TRINITY_DN13656_c0_g1,TRINITY_DN52425_c0_g1,TRINITY_DN38321_c0_g1,TRINITY_DN46779_c0_g1,TRINITY_DN54804_c0_g1,TRINITY_DN47949_c0_g1,TRINITY_DN58132_c0_g1,TRINITY_DN18955_c0_g1</t>
  </si>
  <si>
    <t>http://www.kegg.jp/kegg-bin/show_pathway?map00052/K01784%09%23FFFFFF,purple/K01785%09%23FFFFFF,purple/K06617%09%23FFFFFF,red/K18819%09%23FFFFFF,purple/K01835%09%23FFFFFF,green/K00850%09%23FFFFFF,purple/K00963%09%23FFFFFF,green/K00965%09%23FFFFFF,green/K00011%09%23FFFFFF,green/K00844%09%23FFFFFF,purple/K01193%09%23FFFFFF,purple/</t>
  </si>
  <si>
    <t>TRINITY_DN9284_c1_g1,TRINITY_DN2465_c0_g1,TRINITY_DN4805_c0_g1,TRINITY_DN3619_c0_g1,TRINITY_DN3619_c2_g3,TRINITY_DN20059_c0_g1,TRINITY_DN13276_c0_g1,TRINITY_DN19414_c0_g1,TRINITY_DN10881_c1_g1,TRINITY_DN30139_c0_g1,TRINITY_DN1219_c0_g1,TRINITY_DN16456_c0_g1,TRINITY_DN29905_c0_g1,TRINITY_DN2744_c0_g1</t>
  </si>
  <si>
    <t>TRINITY_DN61636_c0_g1,TRINITY_DN63152_c0_g1,TRINITY_DN45871_c0_g1,TRINITY_DN4769_c1_g1,TRINITY_DN45778_c0_g1,TRINITY_DN22492_c0_g1,TRINITY_DN36348_c0_g1,TRINITY_DN17012_c0_g1,TRINITY_DN62_c0_g1,TRINITY_DN813_c0_g1,TRINITY_DN25099_c0_g1,TRINITY_DN2229_c0_g1,TRINITY_DN18189_c0_g1,TRINITY_DN3619_c2_g4,TRINITY_DN26809_c0_g1,TRINITY_DN16367_c0_g1,TRINITY_DN38893_c0_g1,TRINITY_DN129845_c0_g1,TRINITY_DN34249_c0_g1,TRINITY_DN16238_c0_g1,TRINITY_DN119874_c0_g1,TRINITY_DN63678_c0_g1,TRINITY_DN8238_c0_g2,TRINITY_DN58027_c0_g1,TRINITY_DN93048_c0_g1,TRINITY_DN36821_c0_g1,TRINITY_DN30657_c0_g1,TRINITY_DN10132_c0_g1,TRINITY_DN27948_c0_g1,TRINITY_DN188_c0_g1,TRINITY_DN1278_c2_g1,TRINITY_DN29611_c0_g1,TRINITY_DN76256_c0_g1,TRINITY_DN16449_c0_g1,TRINITY_DN1515_c0_g1,TRINITY_DN43864_c0_g1,TRINITY_DN31651_c0_g1,TRINITY_DN31815_c0_g1,TRINITY_DN264_c0_g1,TRINITY_DN18986_c0_g1,TRINITY_DN159162_c0_g1,TRINITY_DN46625_c0_g2,TRINITY_DN20416_c0_g1,TRINITY_DN175905_c0_g1,TRINITY_DN3017_c0_g1,TRINITY_DN981_c0_g1,TRINITY_DN19913_c0_g1,TRINITY_DN6874_c0_g1,TRINITY_DN67102_c0_g1,TRINITY_DN20698_c0_g1,TRINITY_DN140215_c0_g1,TRINITY_DN94879_c0_g1,TRINITY_DN48750_c0_g1,TRINITY_DN35549_c0_g1,TRINITY_DN54801_c0_g1,TRINITY_DN12641_c0_g1,TRINITY_DN5304_c0_g1,TRINITY_DN111702_c0_g1,TRINITY_DN581_c0_g1,TRINITY_DN20025_c0_g1,TRINITY_DN30498_c0_g1,TRINITY_DN24392_c0_g1,TRINITY_DN87366_c0_g1,TRINITY_DN16241_c0_g1,TRINITY_DN173126_c0_g1,TRINITY_DN56517_c0_g1,TRINITY_DN8509_c0_g1,TRINITY_DN31475_c0_g1,TRINITY_DN14442_c0_g1,TRINITY_DN15224_c0_g1,TRINITY_DN517_c2_g1,TRINITY_DN22353_c0_g1,TRINITY_DN4769_c0_g1,TRINITY_DN6632_c0_g1,TRINITY_DN60729_c0_g1,TRINITY_DN9850_c0_g2,TRINITY_DN9316_c0_g1,TRINITY_DN21936_c0_g1,TRINITY_DN38546_c0_g1,TRINITY_DN175905_c0_g2,TRINITY_DN70371_c0_g1,TRINITY_DN52472_c0_g1,TRINITY_DN36678_c1_g1,TRINITY_DN5846_c0_g1,TRINITY_DN15905_c0_g1,TRINITY_DN28733_c0_g1,TRINITY_DN23243_c0_g1,TRINITY_DN15051_c0_g1,TRINITY_DN153371_c0_g1,TRINITY_DN12835_c1_g1,TRINITY_DN49977_c0_g1,TRINITY_DN46625_c0_g1,TRINITY_DN20286_c0_g1,TRINITY_DN20680_c0_g1,TRINITY_DN518_c0_g1,TRINITY_DN58672_c0_g1,TRINITY_DN105330_c0_g1,TRINITY_DN3884_c1_g1,TRINITY_DN3619_c2_g1,TRINITY_DN80623_c0_g2,TRINITY_DN63875_c0_g1,TRINITY_DN36860_c0_g1,TRINITY_DN40507_c0_g2,TRINITY_DN104527_c0_g1,TRINITY_DN69011_c0_g1,TRINITY_DN13128_c0_g1,TRINITY_DN19948_c0_g1,TRINITY_DN175905_c0_g3,TRINITY_DN73274_c0_g1,TRINITY_DN162939_c0_g1,TRINITY_DN55030_c0_g2,TRINITY_DN51140_c0_g1,TRINITY_DN5381_c0_g1,TRINITY_DN9210_c0_g1,TRINITY_DN151143_c0_g1,TRINITY_DN123733_c0_g1,TRINITY_DN82301_c0_g1,TRINITY_DN2229_c0_g3,TRINITY_DN16119_c0_g1,TRINITY_DN43879_c0_g1,TRINITY_DN16952_c0_g1,TRINITY_DN9522_c0_g1,TRINITY_DN36209_c0_g1,TRINITY_DN1278_c0_g1,TRINITY_DN45008_c0_g1,TRINITY_DN7411_c1_g1,TRINITY_DN15641_c0_g1,TRINITY_DN10626_c0_g1,TRINITY_DN40987_c0_g1,TRINITY_DN18902_c0_g1,TRINITY_DN97121_c0_g1,TRINITY_DN30503_c0_g1,TRINITY_DN73260_c0_g1,TRINITY_DN2045_c0_g1,TRINITY_DN11938_c0_g1,TRINITY_DN48011_c0_g1,TRINITY_DN11599_c0_g1,TRINITY_DN8238_c0_g1,TRINITY_DN15885_c0_g1,TRINITY_DN20287_c0_g2</t>
  </si>
  <si>
    <t>http://www.kegg.jp/kegg-bin/show_pathway?map03040/K12824%09%23FFFFFF,green/K12815%09%23FFFFFF,green/K12845%09%23FFFFFF,green/K12890%09%23FFFFFF,green/K12897%09%23FFFFFF,green/K12830%09%23FFFFFF,green/K12883%09%23FFFFFF,green/K12837%09%23FFFFFF,green/K12818%09%23FFFFFF,green/K12848%09%23FFFFFF,green/K06063%09%23FFFFFF,green/K13025%09%23FFFFFF,purple/K12822%09%23FFFFFF,green/K12816%09%23FFFFFF,green/K11984%09%23FFFFFF,green/K12849%09%23FFFFFF,green/K12873%09%23FFFFFF,green/K12860%09%23FFFFFF,green/K12900%09%23FFFFFF,green/K12819%09%23FFFFFF,green/K12867%09%23FFFFFF,green/K11097%09%23FFFFFF,purple/K12811%09%23FFFFFF,green/K12621%09%23FFFFFF,purple/K12622%09%23FFFFFF,green/K12829%09%23FFFFFF,green/K12826%09%23FFFFFF,green/K12893%09%23FFFFFF,green/K12821%09%23FFFFFF,green/K12833%09%23FFFFFF,green/K12880%09%23FFFFFF,green/K11093%09%23FFFFFF,green/K12624%09%23FFFFFF,green/K11087%09%23FFFFFF,green/K12844%09%23FFFFFF,green/K12825%09%23FFFFFF,green/K12850%09%23FFFFFF,green/K12857%09%23FFFFFF,green/K12870%09%23FFFFFF,green/K12828%09%23FFFFFF,green/K12877%09%23FFFFFF,green/K12865%09%23FFFFFF,green/K12836%09%23FFFFFF,green/K12839%09%23FFFFFF,green/K11098%09%23FFFFFF,green/K12852%09%23FFFFFF,green/K12823%09%23FFFFFF,green/K12872%09%23FFFFFF,green/K12891%09%23FFFFFF,green/K11095%09%23FFFFFF,purple/K12627%09%23FFFFFF,green/K11091%09%23FFFFFF,green/K12869%09%23FFFFFF,green/K12847%09%23FFFFFF,green/K12662%09%23FFFFFF,green/K12817%09%23FFFFFF,green/K11099%09%23FFFFFF,green/K12854%09%23FFFFFF,green/K12741%09%23FFFFFF,green/K12882%09%23FFFFFF,green/K11096%09%23FFFFFF,green/K12874%09%23FFFFFF,green/K03283%09%23FFFFFF,purple/K12878%09%23FFFFFF,green/K12827%09%23FFFFFF,green/K12881%09%23FFFFFF,green/K12820%09%23FFFFFF,green/K12858%09%23FFFFFF,green/K12862%09%23FFFFFF,green/K12834%09%23FFFFFF,green/K12875%09%23FFFFFF,green/K11088%09%23FFFFFF,green/K11092%09%23FFFFFF,green/K12855%09%23FFFFFF,green/K11086%09%23FFFFFF,green/K12832%09%23FFFFFF,green/K12864%09%23FFFFFF,green/K10599%09%23FFFFFF,green/K12859%09%23FFFFFF,purple/K12623%09%23FFFFFF,green/K11094%09%23FFFFFF,green/K12876%09%23FFFFFF,green/K12813%09%23FFFFFF,green/K12843%09%23FFFFFF,green/K12879%09%23FFFFFF,green/K12856%09%23FFFFFF,green/K09564%09%23FFFFFF,green/</t>
  </si>
  <si>
    <t>TRINITY_DN3117_c0_g1,TRINITY_DN4018_c0_g1,TRINITY_DN2256_c0_g1,TRINITY_DN40633_c0_g1,TRINITY_DN14613_c0_g1,TRINITY_DN2065_c1_g1,TRINITY_DN1989_c1_g1,TRINITY_DN13099_c0_g1,TRINITY_DN10349_c0_g1,TRINITY_DN2378_c0_g1,TRINITY_DN176088_c0_g1</t>
  </si>
  <si>
    <t>http://www.kegg.jp/kegg-bin/show_pathway?map00196/K08908%09%23FFFFFF,red/K08917%09%23FFFFFF,red/K08916%09%23FFFFFF,red/K08907%09%23FFFFFF,red/K08915%09%23FFFFFF,red/K08909%09%23FFFFFF,red/K08913%09%23FFFFFF,red/K08912%09%23FFFFFF,red/K08910%09%23FFFFFF,red/</t>
  </si>
  <si>
    <t>TRINITY_DN86992_c0_g1,TRINITY_DN6376_c0_g1,TRINITY_DN68039_c0_g2,TRINITY_DN4281_c0_g1,TRINITY_DN61768_c0_g1,TRINITY_DN29453_c0_g1,TRINITY_DN700_c0_g1</t>
  </si>
  <si>
    <t>TRINITY_DN61303_c0_g1,TRINITY_DN37652_c0_g1,TRINITY_DN140017_c0_g1,TRINITY_DN2343_c0_g1,TRINITY_DN72876_c0_g1,TRINITY_DN23493_c0_g1,TRINITY_DN79920_c0_g1,TRINITY_DN22941_c0_g1,TRINITY_DN38256_c0_g1,TRINITY_DN42249_c0_g2,TRINITY_DN47805_c0_g1,TRINITY_DN25209_c0_g1,TRINITY_DN41200_c0_g1,TRINITY_DN8289_c0_g1,TRINITY_DN28958_c0_g1,TRINITY_DN76419_c0_g1,TRINITY_DN43968_c0_g2,TRINITY_DN43940_c0_g2,TRINITY_DN165479_c0_g1,TRINITY_DN33618_c0_g1</t>
  </si>
  <si>
    <t>http://www.kegg.jp/kegg-bin/show_pathway?map00650/K01640%09%23FFFFFF,green/K01580%09%23FFFFFF,purple/K00074%09%23FFFFFF,green/K17761%09%23FFFFFF,green/K07511%09%23FFFFFF,green/K01652%09%23FFFFFF,green/K13524%09%23FFFFFF,green/K00626%09%23FFFFFF,purple/K01641%09%23FFFFFF,purple/K18121%09%23FFFFFF,purple/</t>
  </si>
  <si>
    <t>TRINITY_DN9531_c0_g1,TRINITY_DN71028_c0_g1,TRINITY_DN22518_c0_g1,TRINITY_DN43029_c0_g1,TRINITY_DN6358_c0_g1,TRINITY_DN121_c0_g1,TRINITY_DN2837_c0_g1,TRINITY_DN32745_c0_g1,TRINITY_DN172762_c0_g1,TRINITY_DN19525_c0_g1,TRINITY_DN55318_c0_g1,TRINITY_DN72437_c0_g1,TRINITY_DN11247_c0_g1,TRINITY_DN16349_c0_g1,TRINITY_DN236_c0_g1,TRINITY_DN35678_c0_g1,TRINITY_DN33528_c0_g1,TRINITY_DN121_c0_g2,TRINITY_DN7263_c0_g1,TRINITY_DN9365_c0_g1,TRINITY_DN12478_c0_g1,TRINITY_DN4540_c4_g1,TRINITY_DN9612_c0_g1,TRINITY_DN37116_c0_g1,TRINITY_DN6869_c0_g3,TRINITY_DN62273_c0_g1,TRINITY_DN2765_c0_g2,TRINITY_DN88788_c0_g1,TRINITY_DN11664_c0_g1,TRINITY_DN975_c0_g2,TRINITY_DN1_c0_g2,TRINITY_DN6499_c0_g1,TRINITY_DN9224_c0_g1,TRINITY_DN30365_c0_g1</t>
  </si>
  <si>
    <t>TRINITY_DN15531_c0_g1</t>
  </si>
  <si>
    <t>http://www.kegg.jp/kegg-bin/show_pathway?map00195/K02723%09%23FFFFFF,red/K02641%09%23FFFFFF,red/K02639%09%23FFFFFF,red/K03542%09%23FFFFFF,red/K02721%09%23FFFFFF,red/K02692%09%23FFFFFF,red/K02114%09%23FFFFFF,red/K02695%09%23FFFFFF,red/K03541%09%23FFFFFF,red/K02693%09%23FFFFFF,red/K02717%09%23FFFFFF,red/K02109%09%23FFFFFF,purple/K08902%09%23FFFFFF,red/K14332%09%23FFFFFF,red/K08903%09%23FFFFFF,red/K08901%09%23FFFFFF,red/K02716%09%23FFFFFF,red/K02714%09%23FFFFFF,red/K08905%09%23FFFFFF,red/K02694%09%23FFFFFF,red/K02113%09%23FFFFFF,red/K02703%09%23FFFFFF,red/K02698%09%23FFFFFF,red/K02701%09%23FFFFFF,red/K02699%09%23FFFFFF,red/</t>
  </si>
  <si>
    <t>TRINITY_DN115014_c0_g3,TRINITY_DN146560_c0_g1,TRINITY_DN142331_c0_g1,TRINITY_DN115014_c0_g1</t>
  </si>
  <si>
    <t>http://www.kegg.jp/kegg-bin/show_pathway?map00254/K11262%09%23FFFFFF,green/</t>
  </si>
  <si>
    <t>TRINITY_DN84642_c0_g1,TRINITY_DN5573_c0_g1,TRINITY_DN3638_c0_g1,TRINITY_DN37276_c0_g1,TRINITY_DN31679_c0_g1,TRINITY_DN1562_c0_g2,TRINITY_DN4182_c0_g1,TRINITY_DN66445_c0_g1</t>
  </si>
  <si>
    <t>TRINITY_DN80057_c0_g1,TRINITY_DN1477_c0_g1,TRINITY_DN1045_c1_g1,TRINITY_DN4858_c0_g1,TRINITY_DN52429_c0_g1,TRINITY_DN11329_c0_g1,TRINITY_DN22071_c0_g1,TRINITY_DN107329_c0_g1,TRINITY_DN50829_c0_g1,TRINITY_DN1634_c0_g1,TRINITY_DN80057_c0_g2</t>
  </si>
  <si>
    <t>http://www.kegg.jp/kegg-bin/show_pathway?map00950/K00505%09%23FFFFFF,green/K14454%09%23FFFFFF,purple/K15849%09%23FFFFFF,green/K00815%09%23FFFFFF,red/K00811%09%23FFFFFF,red/K00276%09%23FFFFFF,green/K00422%09%23FFFFFF,purple/K01592%09%23FFFFFF,purple/K14455%09%23FFFFFF,red/</t>
  </si>
  <si>
    <t>TRINITY_DN127_c2_g1,TRINITY_DN25751_c0_g1,TRINITY_DN2620_c0_g1,TRINITY_DN9581_c0_g1,TRINITY_DN14999_c0_g1,TRINITY_DN29167_c0_g1,TRINITY_DN18264_c0_g1,TRINITY_DN26928_c0_g1,TRINITY_DN5750_c1_g2,TRINITY_DN16742_c0_g1,TRINITY_DN34423_c1_g1,TRINITY_DN19318_c0_g1,TRINITY_DN7905_c0_g1,TRINITY_DN13850_c0_g1,TRINITY_DN28290_c0_g1,TRINITY_DN33279_c0_g1,TRINITY_DN29114_c0_g1,TRINITY_DN179_c0_g1,TRINITY_DN25602_c0_g1,TRINITY_DN718_c4_g1,TRINITY_DN1454_c0_g1,TRINITY_DN17802_c0_g2,TRINITY_DN18936_c0_g1,TRINITY_DN6836_c0_g2,TRINITY_DN7780_c1_g1,TRINITY_DN415_c1_g1,TRINITY_DN39545_c0_g1,TRINITY_DN75493_c0_g1,TRINITY_DN28075_c0_g1,TRINITY_DN60335_c0_g2,TRINITY_DN2620_c1_g1,TRINITY_DN5259_c0_g1,TRINITY_DN8782_c0_g1,TRINITY_DN33310_c0_g1,TRINITY_DN6189_c0_g1,TRINITY_DN54872_c0_g1,TRINITY_DN18277_c0_g1,TRINITY_DN17058_c0_g1,TRINITY_DN11596_c0_g1,TRINITY_DN6307_c0_g1,TRINITY_DN39424_c0_g1,TRINITY_DN97353_c0_g1,TRINITY_DN13527_c0_g1,TRINITY_DN19788_c0_g1,TRINITY_DN1654_c1_g1,TRINITY_DN2663_c0_g1,TRINITY_DN27738_c0_g1,TRINITY_DN14793_c0_g1,TRINITY_DN6371_c0_g2,TRINITY_DN3760_c0_g1</t>
  </si>
  <si>
    <t>TRINITY_DN1831_c0_g1,TRINITY_DN26028_c0_g1,TRINITY_DN46152_c0_g1,TRINITY_DN44702_c0_g1,TRINITY_DN4993_c1_g1,TRINITY_DN14665_c0_g1,TRINITY_DN13656_c0_g1,TRINITY_DN423_c0_g1,TRINITY_DN3674_c0_g1,TRINITY_DN166973_c0_g1,TRINITY_DN25938_c0_g1,TRINITY_DN52642_c0_g2,TRINITY_DN35565_c0_g2,TRINITY_DN39736_c0_g2,TRINITY_DN70391_c0_g1,TRINITY_DN465_c1_g2,TRINITY_DN4667_c0_g1,TRINITY_DN27901_c0_g1,TRINITY_DN2072_c0_g1,TRINITY_DN20648_c0_g1,TRINITY_DN18647_c0_g1,TRINITY_DN58565_c0_g1,TRINITY_DN38321_c0_g1,TRINITY_DN83498_c0_g2,TRINITY_DN15214_c0_g1,TRINITY_DN34921_c0_g1,TRINITY_DN7522_c0_g1,TRINITY_DN10841_c0_g1,TRINITY_DN28716_c0_g1,TRINITY_DN47949_c0_g1,TRINITY_DN55812_c0_g1,TRINITY_DN130826_c0_g1,TRINITY_DN7065_c0_g1,TRINITY_DN18955_c0_g1,TRINITY_DN32593_c0_g1,TRINITY_DN13847_c0_g1,TRINITY_DN76871_c0_g1,TRINITY_DN46779_c0_g1,TRINITY_DN2726_c0_g1,TRINITY_DN35009_c0_g1,TRINITY_DN54804_c0_g1,TRINITY_DN1038_c0_g1</t>
  </si>
  <si>
    <t>http://www.kegg.jp/kegg-bin/show_pathway?map00500/K00847%09%23FFFFFF,red/K01087%09%23FFFFFF,red/K00696%09%23FFFFFF,green/K01194%09%23FFFFFF,green/K00703%09%23FFFFFF,green/K00963%09%23FFFFFF,green/K00688%09%23FFFFFF,purple/K00750%09%23FFFFFF,green/K01193%09%23FFFFFF,purple/K00975%09%23FFFFFF,red/K00700%09%23FFFFFF,purple/K18447%09%23FFFFFF,green/K01810%09%23FFFFFF,green/K01178%09%23FFFFFF,green/K00844%09%23FFFFFF,purple/K01513%09%23FFFFFF,green/K01835%09%23FFFFFF,green/K00695%09%23FFFFFF,purple/K19891%09%23FFFFFF,red/K01179%09%23FFFFFF,purple/K01177%09%23FFFFFF,purple/K01188%09%23FFFFFF,purple/K05350%09%23FFFFFF,purple/K19893%09%23FFFFFF,red/K01176%09%23FFFFFF,red/K16055%09%23FFFFFF,purple/K05349%09%23FFFFFF,purple/</t>
  </si>
  <si>
    <t>TRINITY_DN2341_c1_g1,TRINITY_DN109197_c1_g1,TRINITY_DN13781_c0_g1,TRINITY_DN4347_c0_g1,TRINITY_DN28523_c0_g1</t>
  </si>
  <si>
    <t>http://www.kegg.jp/kegg-bin/show_pathway?map00942/K12937%09%23FFFFFF,red/</t>
  </si>
  <si>
    <t>TRINITY_DN2918_c2_g1,TRINITY_DN13497_c0_g2,TRINITY_DN6303_c0_g1,TRINITY_DN1618_c0_g1,TRINITY_DN8037_c0_g1,TRINITY_DN3039_c0_g1,TRINITY_DN11818_c0_g1,TRINITY_DN22177_c0_g1,TRINITY_DN68039_c0_g2,TRINITY_DN3967_c0_g1,TRINITY_DN5250_c0_g2,TRINITY_DN3804_c0_g1,TRINITY_DN61768_c0_g1,TRINITY_DN57849_c0_g1,TRINITY_DN4120_c1_g1,TRINITY_DN9052_c0_g1,TRINITY_DN16277_c0_g1,TRINITY_DN11159_c0_g1,TRINITY_DN3439_c2_g1,TRINITY_DN19746_c0_g1,TRINITY_DN13615_c0_g1,TRINITY_DN19473_c0_g2,TRINITY_DN700_c0_g1,TRINITY_DN3298_c1_g1,TRINITY_DN1631_c0_g2,TRINITY_DN4630_c0_g1</t>
  </si>
  <si>
    <t>TRINITY_DN14991_c0_g1,TRINITY_DN19277_c0_g1,TRINITY_DN10761_c0_g1,TRINITY_DN25430_c0_g1,TRINITY_DN21945_c0_g1,TRINITY_DN34983_c0_g1,TRINITY_DN17462_c0_g1,TRINITY_DN12275_c0_g1,TRINITY_DN152794_c0_g1,TRINITY_DN36785_c0_g1,TRINITY_DN22578_c0_g1,TRINITY_DN25209_c0_g1,TRINITY_DN41200_c0_g1,TRINITY_DN11597_c0_g1,TRINITY_DN107318_c0_g1,TRINITY_DN43968_c0_g2</t>
  </si>
  <si>
    <t>http://www.kegg.jp/kegg-bin/show_pathway?map00900/K00021%09%23FFFFFF,purple/K00991%09%23FFFFFF,red/K14066%09%23FFFFFF,green/K00787%09%23FFFFFF,red/K01641%09%23FFFFFF,purple/K00587%09%23FFFFFF,green/K15889%09%23FFFFFF,red/K13789%09%23FFFFFF,red/K03526%09%23FFFFFF,red/K15892%09%23FFFFFF,red/K10960%09%23FFFFFF,red/K05906%09%23FFFFFF,green/K00919%09%23FFFFFF,red/K00626%09%23FFFFFF,purple/K01823%09%23FFFFFF,red/K01770%09%23FFFFFF,red/K05954%09%23FFFFFF,purple/K01662%09%23FFFFFF,red/K11778%09%23FFFFFF,purple/K05955%09%23FFFFFF,green/K08658%09%23FFFFFF,green/K06013%09%23FFFFFF,green/K15891%09%23FFFFFF,green/K00869%09%23FFFFFF,purple/K03527%09%23FFFFFF,red/K05356%09%23FFFFFF,green/</t>
  </si>
  <si>
    <t>TRINITY_DN16159_c0_g1,TRINITY_DN11693_c0_g2,TRINITY_DN78020_c0_g1,TRINITY_DN2861_c0_g1,TRINITY_DN148024_c0_g1,TRINITY_DN40785_c0_g1,TRINITY_DN9474_c0_g1</t>
  </si>
  <si>
    <t>TRINITY_DN3249_c0_g1,TRINITY_DN22966_c0_g1,TRINITY_DN112538_c0_g1,TRINITY_DN26238_c0_g1,TRINITY_DN39575_c0_g1,TRINITY_DN104891_c0_g1,TRINITY_DN39575_c0_g2,TRINITY_DN80050_c0_g1,TRINITY_DN89156_c0_g1,TRINITY_DN117137_c0_g1,TRINITY_DN77269_c0_g1,TRINITY_DN52428_c0_g1,TRINITY_DN23782_c0_g1,TRINITY_DN9388_c0_g1</t>
  </si>
  <si>
    <t>http://www.kegg.jp/kegg-bin/show_pathway?map00780/K01012%09%23FFFFFF,purple/K01942%09%23FFFFFF,green/K00059%09%23FFFFFF,purple/K00208%09%23FFFFFF,red/K09458%09%23FFFFFF,purple/</t>
  </si>
  <si>
    <t>TRINITY_DN33921_c0_g1,TRINITY_DN16737_c0_g1,TRINITY_DN43453_c0_g1,TRINITY_DN43859_c0_g1,TRINITY_DN64408_c0_g1,TRINITY_DN54756_c0_g1,TRINITY_DN27105_c0_g1,TRINITY_DN29748_c0_g1,TRINITY_DN29748_c1_g1,TRINITY_DN38959_c0_g1,TRINITY_DN59163_c0_g1,TRINITY_DN65805_c0_g1,TRINITY_DN18621_c0_g1,TRINITY_DN86683_c0_g1,TRINITY_DN25366_c0_g1,TRINITY_DN23491_c0_g1,TRINITY_DN29748_c0_g2,TRINITY_DN61705_c0_g1,TRINITY_DN11852_c0_g1,TRINITY_DN7072_c1_g1,TRINITY_DN32659_c0_g1</t>
  </si>
  <si>
    <t>http://www.kegg.jp/kegg-bin/show_pathway?map00563/K05310%09%23FFFFFF,green/K05290%09%23FFFFFF,green/K03860%09%23FFFFFF,green/K05285%09%23FFFFFF,green/K08098%09%23FFFFFF,green/K05288%09%23FFFFFF,green/K03859%09%23FFFFFF,green/K05289%09%23FFFFFF,green/K05283%09%23FFFFFF,green/K03861%09%23FFFFFF,green/K05287%09%23FFFFFF,green/K05292%09%23FFFFFF,green/K05291%09%23FFFFFF,green/K09658%09%23FFFFFF,green/K05293%09%23FFFFFF,green/</t>
  </si>
  <si>
    <t>TRINITY_DN4411_c0_g2,TRINITY_DN149218_c0_g1,TRINITY_DN3587_c0_g1,TRINITY_DN23659_c1_g1,TRINITY_DN6708_c0_g1,TRINITY_DN11228_c0_g1,TRINITY_DN23659_c0_g1,TRINITY_DN1546_c1_g2,TRINITY_DN95951_c0_g1,TRINITY_DN2189_c0_g1,TRINITY_DN1546_c1_g1,TRINITY_DN5625_c0_g1,TRINITY_DN6708_c2_g1,TRINITY_DN13955_c0_g2,TRINITY_DN3207_c0_g1,TRINITY_DN65174_c0_g1,TRINITY_DN9572_c0_g1,TRINITY_DN31361_c0_g1,TRINITY_DN6489_c0_g1,TRINITY_DN6570_c0_g1,TRINITY_DN982_c0_g1,TRINITY_DN14965_c0_g1,TRINITY_DN11521_c0_g1</t>
  </si>
  <si>
    <t>TRINITY_DN90224_c0_g1,TRINITY_DN24827_c0_g1,TRINITY_DN24889_c0_g1,TRINITY_DN30563_c1_g1,TRINITY_DN30563_c0_g1,TRINITY_DN38492_c0_g1,TRINITY_DN111144_c0_g1,TRINITY_DN23525_c0_g1,TRINITY_DN18637_c0_g1,TRINITY_DN63068_c0_g1,TRINITY_DN78464_c0_g1,TRINITY_DN36256_c0_g1,TRINITY_DN4026_c0_g1,TRINITY_DN27385_c0_g1,TRINITY_DN1132_c0_g1,TRINITY_DN15106_c0_g1,TRINITY_DN15202_c0_g1,TRINITY_DN1985_c0_g1,TRINITY_DN53980_c0_g1,TRINITY_DN71137_c0_g1,TRINITY_DN7305_c0_g1</t>
  </si>
  <si>
    <t>http://www.kegg.jp/kegg-bin/show_pathway?map00053/K00103%09%23FFFFFF,green/K00423%09%23FFFFFF,purple/K10046%09%23FFFFFF,red/K14190%09%23FFFFFF,red/K00002%09%23FFFFFF,green/K10047%09%23FFFFFF,purple/K00012%09%23FFFFFF,purple/K00434%09%23FFFFFF,purple/K08232%09%23FFFFFF,purple/K18649%09%23FFFFFF,green/K00128%09%23FFFFFF,purple/K08679%09%23FFFFFF,red/K00469%09%23FFFFFF,red/K17744%09%23FFFFFF,green/</t>
  </si>
  <si>
    <t>TRINITY_DN8055_c0_g1,TRINITY_DN3421_c1_g2,TRINITY_DN100815_c0_g1,TRINITY_DN8318_c0_g1,TRINITY_DN208_c0_g1,TRINITY_DN20264_c0_g2,TRINITY_DN240_c1_g1,TRINITY_DN5712_c0_g1,TRINITY_DN7317_c0_g2,TRINITY_DN7317_c0_g3</t>
  </si>
  <si>
    <t>TRINITY_DN37519_c0_g1,TRINITY_DN25554_c0_g1,TRINITY_DN51893_c0_g1,TRINITY_DN117087_c1_g1,TRINITY_DN19216_c0_g1,TRINITY_DN21376_c0_g1,TRINITY_DN24009_c0_g1,TRINITY_DN58010_c0_g1,TRINITY_DN63637_c0_g1,TRINITY_DN92605_c0_g1,TRINITY_DN117087_c0_g1,TRINITY_DN28902_c0_g1,TRINITY_DN21951_c0_g1,TRINITY_DN22667_c0_g1,TRINITY_DN8205_c0_g1</t>
  </si>
  <si>
    <t>http://www.kegg.jp/kegg-bin/show_pathway?map00920/K13034%09%23FFFFFF,green/K00860%09%23FFFFFF,purple/K01738%09%23FFFFFF,purple/K17725%09%23FFFFFF,purple/K17069%09%23FFFFFF,green/K00387%09%23FFFFFF,purple/K00390%09%23FFFFFF,green/K15422%09%23FFFFFF,green/K00640%09%23FFFFFF,purple/K01082%09%23FFFFFF,red/K01739%09%23FFFFFF,purple/K01011%09%23FFFFFF,green/K00392%09%23FFFFFF,green/</t>
  </si>
  <si>
    <t>TRINITY_DN3901_c1_g1,TRINITY_DN29265_c0_g1,TRINITY_DN33597_c0_g1,TRINITY_DN10056_c0_g1,TRINITY_DN141174_c0_g1,TRINITY_DN16631_c0_g1,TRINITY_DN205_c0_g1,TRINITY_DN7320_c0_g1,TRINITY_DN115760_c0_g1,TRINITY_DN443_c0_g3,TRINITY_DN7361_c0_g1,TRINITY_DN29237_c0_g1,TRINITY_DN123_c0_g1,TRINITY_DN427_c0_g1,TRINITY_DN16885_c0_g1,TRINITY_DN9935_c0_g2,TRINITY_DN7800_c0_g1,TRINITY_DN4676_c1_g1,TRINITY_DN205_c1_g1,TRINITY_DN26428_c0_g1,TRINITY_DN7796_c0_g1,TRINITY_DN20442_c0_g1,TRINITY_DN11295_c1_g1,TRINITY_DN19551_c0_g1,TRINITY_DN10157_c0_g1,TRINITY_DN32_c0_g1,TRINITY_DN20685_c0_g1,TRINITY_DN2204_c1_g2,TRINITY_DN11295_c0_g1,TRINITY_DN10991_c0_g1,TRINITY_DN3867_c0_g1,TRINITY_DN48177_c0_g1,TRINITY_DN14200_c1_g2,TRINITY_DN10113_c0_g1,TRINITY_DN54_c1_g1,TRINITY_DN2792_c1_g1,TRINITY_DN9570_c1_g1,TRINITY_DN29333_c0_g1,TRINITY_DN12634_c0_g1,TRINITY_DN19652_c0_g1,TRINITY_DN87721_c0_g1,TRINITY_DN115921_c0_g2,TRINITY_DN575_c1_g1,TRINITY_DN158889_c0_g1,TRINITY_DN561_c0_g2,TRINITY_DN48713_c0_g1,TRINITY_DN15058_c0_g1,TRINITY_DN16725_c0_g2,TRINITY_DN1366_c0_g1,TRINITY_DN167_c2_g1,TRINITY_DN30287_c0_g1,TRINITY_DN575_c0_g1,TRINITY_DN7364_c0_g1,TRINITY_DN25809_c0_g1,TRINITY_DN19234_c0_g1,TRINITY_DN3703_c0_g1,TRINITY_DN16409_c0_g1,TRINITY_DN6609_c0_g1,TRINITY_DN3901_c1_g2,TRINITY_DN4225_c0_g1,TRINITY_DN27680_c0_g1,TRINITY_DN4372_c0_g1,TRINITY_DN9570_c0_g1,TRINITY_DN50774_c0_g1,TRINITY_DN4752_c0_g1,TRINITY_DN9487_c0_g1,TRINITY_DN5171_c0_g1,TRINITY_DN2387_c0_g1,TRINITY_DN29481_c0_g1,TRINITY_DN5823_c0_g2,TRINITY_DN9689_c0_g1,TRINITY_DN9935_c0_g1,TRINITY_DN120708_c0_g1,TRINITY_DN561_c1_g1,TRINITY_DN10784_c0_g1,TRINITY_DN106947_c0_g1</t>
  </si>
  <si>
    <t>TRINITY_DN48827_c0_g1,TRINITY_DN31958_c0_g1,TRINITY_DN125565_c0_g1,TRINITY_DN30939_c0_g1,TRINITY_DN5282_c0_g1,TRINITY_DN16126_c0_g1,TRINITY_DN8549_c1_g1,TRINITY_DN16622_c0_g1,TRINITY_DN12657_c0_g2,TRINITY_DN33790_c0_g1,TRINITY_DN21587_c0_g1,TRINITY_DN89896_c0_g1,TRINITY_DN7486_c0_g1,TRINITY_DN82921_c0_g4,TRINITY_DN12787_c0_g1,TRINITY_DN31383_c0_g1,TRINITY_DN19279_c0_g1,TRINITY_DN62396_c0_g1,TRINITY_DN39017_c0_g1,TRINITY_DN42772_c0_g1,TRINITY_DN27252_c0_g1,TRINITY_DN8153_c0_g1,TRINITY_DN101942_c0_g1,TRINITY_DN10284_c0_g1,TRINITY_DN11287_c0_g1,TRINITY_DN24194_c1_g1,TRINITY_DN16045_c0_g1,TRINITY_DN16262_c0_g1,TRINITY_DN612_c0_g2,TRINITY_DN63855_c0_g1,TRINITY_DN24828_c0_g1,TRINITY_DN93438_c0_g1,TRINITY_DN9767_c0_g1,TRINITY_DN12657_c0_g1,TRINITY_DN17330_c0_g1,TRINITY_DN11648_c0_g1,TRINITY_DN54263_c0_g1,TRINITY_DN74062_c0_g1</t>
  </si>
  <si>
    <t>http://www.kegg.jp/kegg-bin/show_pathway?map04626/K13447%09%23FFFFFF,purple/K13416%09%23FFFFFF,red/K00864%09%23FFFFFF,purple/K15397%09%23FFFFFF,purple/K16226%09%23FFFFFF,red/K05391%09%23FFFFFF,purple/K01373%09%23FFFFFF,purple/K09487%09%23FFFFFF,red/K02358%09%23FFFFFF,green/K13436%09%23FFFFFF,red/K13420%09%23FFFFFF,red/K12795%09%23FFFFFF,green/K13413%09%23FFFFFF,green/K13458%09%23FFFFFF,purple/K13459%09%23FFFFFF,red/K13448%09%23FFFFFF,purple/K13449%09%23FFFFFF,purple/K02183%09%23FFFFFF,purple/K04079%09%23FFFFFF,green/K13412%09%23FFFFFF,purple/K14512%09%23FFFFFF,green/K13424%09%23FFFFFF,red/K20536%09%23FFFFFF,purple/K13425%09%23FFFFFF,red/K13429%09%23FFFFFF,green/K04368%09%23FFFFFF,green/K13456%09%23FFFFFF,red/K13457%09%23FFFFFF,green/K18875%09%23FFFFFF,red/K13414%09%23FFFFFF,purple/</t>
  </si>
  <si>
    <t>TRINITY_DN5569_c0_g1,TRINITY_DN19237_c0_g1,TRINITY_DN30916_c0_g1,TRINITY_DN2791_c1_g1,TRINITY_DN2243_c2_g1,TRINITY_DN968_c0_g1,TRINITY_DN25947_c0_g1,TRINITY_DN7990_c0_g1,TRINITY_DN10250_c0_g1,TRINITY_DN5354_c0_g2,TRINITY_DN5354_c0_g4,TRINITY_DN1064_c0_g1,TRINITY_DN103183_c0_g1,TRINITY_DN10978_c0_g1,TRINITY_DN18028_c0_g1,TRINITY_DN22894_c1_g1,TRINITY_DN5883_c0_g1,TRINITY_DN11466_c0_g1,TRINITY_DN3690_c0_g1,TRINITY_DN2791_c0_g1,TRINITY_DN998_c0_g1,TRINITY_DN783_c0_g2,TRINITY_DN1912_c0_g1,TRINITY_DN6833_c0_g1,TRINITY_DN83429_c2_g1,TRINITY_DN3298_c1_g1,TRINITY_DN79373_c0_g2,TRINITY_DN1821_c1_g1,TRINITY_DN72024_c0_g1,TRINITY_DN55453_c0_g1,TRINITY_DN5815_c0_g1,TRINITY_DN783_c1_g1,TRINITY_DN457_c0_g1,TRINITY_DN8816_c0_g1</t>
  </si>
  <si>
    <t>TRINITY_DN21047_c0_g1,TRINITY_DN29322_c0_g1,TRINITY_DN11018_c0_g1,TRINITY_DN2910_c0_g2,TRINITY_DN21945_c0_g1,TRINITY_DN8383_c0_g1,TRINITY_DN6905_c0_g1,TRINITY_DN23779_c0_g1,TRINITY_DN40327_c0_g1,TRINITY_DN34213_c0_g1,TRINITY_DN3449_c0_g1,TRINITY_DN58870_c0_g1,TRINITY_DN17135_c0_g1,TRINITY_DN85976_c0_g1,TRINITY_DN8531_c0_g1,TRINITY_DN10503_c0_g1,TRINITY_DN37590_c0_g1,TRINITY_DN38256_c0_g1,TRINITY_DN691_c0_g1,TRINITY_DN25593_c1_g1,TRINITY_DN9421_c0_g1,TRINITY_DN12871_c0_g1,TRINITY_DN53510_c0_g1,TRINITY_DN52493_c0_g1,TRINITY_DN88310_c0_g1,TRINITY_DN12056_c0_g1,TRINITY_DN140017_c0_g1,TRINITY_DN32107_c0_g1,TRINITY_DN42897_c0_g1,TRINITY_DN65345_c0_g3,TRINITY_DN14411_c0_g1,TRINITY_DN20290_c0_g1,TRINITY_DN8046_c0_g1,TRINITY_DN18924_c0_g1,TRINITY_DN5456_c0_g1,TRINITY_DN64808_c0_g1,TRINITY_DN27286_c0_g1,TRINITY_DN41224_c0_g1,TRINITY_DN7924_c0_g1,TRINITY_DN24538_c0_g1,TRINITY_DN74286_c0_g1,TRINITY_DN89735_c0_g1,TRINITY_DN1599_c0_g1,TRINITY_DN23186_c0_g1,TRINITY_DN126445_c0_g1,TRINITY_DN23445_c0_g1,TRINITY_DN37544_c0_g2,TRINITY_DN47380_c0_g1,TRINITY_DN22645_c0_g1,TRINITY_DN30958_c0_g1,TRINITY_DN11100_c0_g1,TRINITY_DN112149_c0_g1,TRINITY_DN6783_c0_g1,TRINITY_DN14170_c2_g1,TRINITY_DN18181_c0_g1,TRINITY_DN11126_c0_g1,TRINITY_DN46731_c0_g1,TRINITY_DN89549_c0_g2,TRINITY_DN43821_c0_g1,TRINITY_DN22433_c0_g1</t>
  </si>
  <si>
    <t>http://www.kegg.jp/kegg-bin/show_pathway?map04146/K13342%09%23FFFFFF,green/K00031%09%23FFFFFF,purple/K04564%09%23FFFFFF,purple/K00830%09%23FFFFFF,purple/K12663%09%23FFFFFF,green/K13346%09%23FFFFFF,green/K13354%09%23FFFFFF,purple/K00306%09%23FFFFFF,red/K13345%09%23FFFFFF,green/K13237%09%23FFFFFF,purple/K13348%09%23FFFFFF,purple/K00477%09%23FFFFFF,green/K04565%09%23FFFFFF,purple/K13339%09%23FFFFFF,green/K00869%09%23FFFFFF,purple/K11187%09%23FFFFFF,green/K03781%09%23FFFFFF,green/K13341%09%23FFFFFF,green/K01640%09%23FFFFFF,green/K13352%09%23FFFFFF,red/K13337%09%23FFFFFF,green/K06664%09%23FFFFFF,green/K00232%09%23FFFFFF,purple/K13356%09%23FFFFFF,purple/K13299%09%23FFFFFF,green/K13347%09%23FFFFFF,purple/K01897%09%23FFFFFF,purple/K11147%09%23FFFFFF,green/K05676%09%23FFFFFF,green/K07513%09%23FFFFFF,purple/K11517%09%23FFFFFF,purple/K12261%09%23FFFFFF,purple/K13335%09%23FFFFFF,green/K13338%09%23FFFFFF,green/K13336%09%23FFFFFF,green/K17879%09%23FFFFFF,green/</t>
  </si>
  <si>
    <t>TRINITY_DN12332_c1_g1,TRINITY_DN56047_c0_g1,TRINITY_DN2519_c0_g1,TRINITY_DN7487_c0_g1,TRINITY_DN103994_c1_g1,TRINITY_DN52528_c0_g1,TRINITY_DN2669_c2_g1</t>
  </si>
  <si>
    <t>TRINITY_DN1675_c0_g1,TRINITY_DN36247_c1_g1,TRINITY_DN61392_c0_g1,TRINITY_DN13525_c0_g1,TRINITY_DN15892_c0_g1,TRINITY_DN5124_c0_g1,TRINITY_DN41770_c0_g1,TRINITY_DN24567_c0_g1,TRINITY_DN12089_c0_g1,TRINITY_DN37008_c0_g1,TRINITY_DN10481_c0_g1,TRINITY_DN46519_c0_g1,TRINITY_DN16217_c0_g1,TRINITY_DN6231_c0_g1,TRINITY_DN24932_c0_g1,TRINITY_DN16297_c0_g1,TRINITY_DN2736_c0_g1,TRINITY_DN52209_c0_g1,TRINITY_DN156231_c1_g1,TRINITY_DN81647_c0_g1,TRINITY_DN14620_c0_g1</t>
  </si>
  <si>
    <t>http://www.kegg.jp/kegg-bin/show_pathway?map00600/K04712%09%23FFFFFF,green/K01634%09%23FFFFFF,green/K04718%09%23FFFFFF,green/K12351%09%23FFFFFF,green/K04710%09%23FFFFFF,purple/K00654%09%23FFFFFF,green/K17108%09%23FFFFFF,purple/K04711%09%23FFFFFF,green/K04708%09%23FFFFFF,green/K04713%09%23FFFFFF,green/</t>
  </si>
  <si>
    <t>TRINITY_DN92099_c0_g1,TRINITY_DN989_c0_g1</t>
  </si>
  <si>
    <t>TRINITY_DN22514_c0_g1,TRINITY_DN17894_c0_g1,TRINITY_DN14072_c0_g1,TRINITY_DN7092_c0_g1</t>
  </si>
  <si>
    <t>http://www.kegg.jp/kegg-bin/show_pathway?map00440/K00967%09%23FFFFFF,purple/K00968%09%23FFFFFF,green/K00993%09%23FFFFFF,purple/</t>
  </si>
  <si>
    <t>TRINITY_DN1546_c1_g1,TRINITY_DN65174_c0_g1,TRINITY_DN3098_c0_g2,TRINITY_DN390_c0_g1,TRINITY_DN47116_c0_g1,TRINITY_DN26174_c0_g1,TRINITY_DN54901_c0_g1,TRINITY_DN4411_c0_g2,TRINITY_DN11331_c0_g1,TRINITY_DN1546_c1_g2,TRINITY_DN7632_c0_g1,TRINITY_DN35046_c0_g1,TRINITY_DN68039_c0_g2</t>
  </si>
  <si>
    <t>TRINITY_DN27385_c0_g1,TRINITY_DN25209_c0_g1,TRINITY_DN79435_c0_g1,TRINITY_DN41200_c0_g1,TRINITY_DN14281_c0_g1,TRINITY_DN33603_c0_g1,TRINITY_DN112500_c0_g1,TRINITY_DN27187_c0_g1,TRINITY_DN43955_c0_g1,TRINITY_DN59923_c0_g1,TRINITY_DN4026_c0_g1,TRINITY_DN36116_c0_g1,TRINITY_DN53980_c0_g1,TRINITY_DN10315_c0_g1,TRINITY_DN33618_c0_g1,TRINITY_DN80132_c0_g1,TRINITY_DN134469_c0_g1,TRINITY_DN1985_c0_g1,TRINITY_DN29013_c0_g1,TRINITY_DN171364_c0_g1,TRINITY_DN38492_c0_g1,TRINITY_DN34213_c0_g1,TRINITY_DN37652_c0_g1,TRINITY_DN4492_c0_g1,TRINITY_DN38471_c0_g2,TRINITY_DN26287_c0_g1,TRINITY_DN18637_c0_g1,TRINITY_DN92080_c0_g1,TRINITY_DN63068_c0_g1,TRINITY_DN37624_c0_g1,TRINITY_DN37464_c0_g1,TRINITY_DN47677_c0_g1,TRINITY_DN88310_c0_g1,TRINITY_DN7030_c0_g1,TRINITY_DN42897_c0_g1,TRINITY_DN3526_c0_g1,TRINITY_DN11226_c0_g1</t>
  </si>
  <si>
    <t>http://www.kegg.jp/kegg-bin/show_pathway?map00380/K01426%09%23FFFFFF,purple/K00486%09%23FFFFFF,green/K07410%09%23FFFFFF,green/K16903%09%23FFFFFF,red/K00128%09%23FFFFFF,purple/K01501%09%23FFFFFF,green/K07511%09%23FFFFFF,green/K13066%09%23FFFFFF,purple/K00382%09%23FFFFFF,green/K03781%09%23FFFFFF,green/K11816%09%23FFFFFF,purple/K00626%09%23FFFFFF,purple/K00658%09%23FFFFFF,green/K00452%09%23FFFFFF,green/K00252%09%23FFFFFF,green/K00463%09%23FFFFFF,green/</t>
  </si>
  <si>
    <t>TRINITY_DN172274_c0_g1</t>
  </si>
  <si>
    <t>http://www.kegg.jp/kegg-bin/show_pathway?map00515/K18207%09%23FFFFFF,red/K00728%09%23FFFFFF,green/</t>
  </si>
  <si>
    <t>TRINITY_DN47044_c0_g1,TRINITY_DN39879_c0_g1,TRINITY_DN25074_c0_g1,TRINITY_DN19971_c0_g1,TRINITY_DN44774_c0_g1,TRINITY_DN9572_c0_g1,TRINITY_DN9051_c0_g1,TRINITY_DN3207_c0_g1,TRINITY_DN86428_c0_g1,TRINITY_DN6972_c0_g1,TRINITY_DN9415_c0_g2,TRINITY_DN11891_c0_g1,TRINITY_DN1787_c1_g1,TRINITY_DN3300_c2_g3,TRINITY_DN4941_c0_g1,TRINITY_DN570_c2_g2,TRINITY_DN15389_c0_g1,TRINITY_DN5396_c0_g1</t>
  </si>
  <si>
    <t>TRINITY_DN55446_c0_g1,TRINITY_DN166973_c0_g1,TRINITY_DN9623_c0_g1,TRINITY_DN114860_c0_g1,TRINITY_DN24039_c0_g1,TRINITY_DN32915_c0_g1,TRINITY_DN85857_c0_g1,TRINITY_DN21147_c0_g1,TRINITY_DN398_c1_g1,TRINITY_DN3139_c0_g1,TRINITY_DN45726_c0_g1,TRINITY_DN4673_c0_g1,TRINITY_DN71137_c0_g1,TRINITY_DN24827_c0_g1,TRINITY_DN58132_c0_g1,TRINITY_DN21131_c0_g1,TRINITY_DN37571_c0_g1,TRINITY_DN35894_c0_g1,TRINITY_DN3184_c0_g1,TRINITY_DN34911_c0_g1,TRINITY_DN7553_c0_g1,TRINITY_DN4673_c1_g1,TRINITY_DN158_c0_g1</t>
  </si>
  <si>
    <t>http://www.kegg.jp/kegg-bin/show_pathway?map00040/K01728%09%23FFFFFF,purple/K00002%09%23FFFFFF,green/K00008%09%23FFFFFF,green/K00012%09%23FFFFFF,purple/K01783%09%23FFFFFF,green/K01213%09%23FFFFFF,green/K00011%09%23FFFFFF,green/K17743%09%23FFFFFF,green/K01805%09%23FFFFFF,green/K00854%09%23FFFFFF,green/K01184%09%23FFFFFF,green/K00963%09%23FFFFFF,green/K01051%09%23FFFFFF,purple/</t>
  </si>
  <si>
    <t>TRINITY_DN38321_c0_g1,TRINITY_DN54804_c0_g1,TRINITY_DN46779_c0_g1,TRINITY_DN39736_c0_g2,TRINITY_DN13656_c0_g1</t>
  </si>
  <si>
    <t>TRINITY_DN5694_c1_g1,TRINITY_DN5573_c0_g1,TRINITY_DN84642_c0_g1,TRINITY_DN3638_c0_g1,TRINITY_DN39084_c0_g1,TRINITY_DN31679_c0_g1,TRINITY_DN37276_c0_g1,TRINITY_DN1562_c0_g2,TRINITY_DN66445_c0_g1,TRINITY_DN4182_c0_g1</t>
  </si>
  <si>
    <t>TRINITY_DN1045_c1_g1,TRINITY_DN1477_c0_g1,TRINITY_DN43463_c0_g2,TRINITY_DN80057_c0_g1,TRINITY_DN32645_c0_g1,TRINITY_DN4858_c0_g1,TRINITY_DN107329_c0_g1,TRINITY_DN22071_c0_g1,TRINITY_DN52429_c0_g1,TRINITY_DN11329_c0_g1,TRINITY_DN50829_c0_g1,TRINITY_DN396_c2_g1,TRINITY_DN4938_c0_g3,TRINITY_DN49610_c1_g1,TRINITY_DN41955_c0_g1,TRINITY_DN25253_c0_g1,TRINITY_DN80057_c0_g2,TRINITY_DN1448_c1_g1,TRINITY_DN1634_c0_g1,TRINITY_DN74252_c0_g1</t>
  </si>
  <si>
    <t>http://www.kegg.jp/kegg-bin/show_pathway?map00350/K00121%09%23FFFFFF,purple/K15849%09%23FFFFFF,green/K01592%09%23FFFFFF,purple/K01557%09%23FFFFFF,green/K00422%09%23FFFFFF,purple/K00811%09%23FFFFFF,red/K00451%09%23FFFFFF,green/K00815%09%23FFFFFF,red/K00505%09%23FFFFFF,green/K01555%09%23FFFFFF,green/K18857%09%23FFFFFF,green/K14455%09%23FFFFFF,red/K00276%09%23FFFFFF,green/K07253%09%23FFFFFF,red/K00817%09%23FFFFFF,green/K14454%09%23FFFFFF,purple/K00457%09%23FFFFFF,green/</t>
  </si>
  <si>
    <t>TRINITY_DN174558_c0_g1,TRINITY_DN9490_c0_g1,TRINITY_DN15655_c0_g1,TRINITY_DN1064_c0_g1</t>
  </si>
  <si>
    <t>TRINITY_DN20284_c0_g1,TRINITY_DN73314_c0_g1,TRINITY_DN37544_c0_g2,TRINITY_DN59568_c0_g1,TRINITY_DN27972_c0_g1,TRINITY_DN15843_c0_g1,TRINITY_DN11018_c0_g1,TRINITY_DN4341_c0_g1,TRINITY_DN33868_c0_g1,TRINITY_DN1458_c5_g1,TRINITY_DN34932_c0_g1,TRINITY_DN135114_c0_g1</t>
  </si>
  <si>
    <t>http://www.kegg.jp/kegg-bin/show_pathway?map00073/K17991%09%23FFFFFF,purple/K15404%09%23FFFFFF,purple/K15400%09%23FFFFFF,purple/K15401%09%23FFFFFF,green/K13407%09%23FFFFFF,green/K13356%09%23FFFFFF,purple/K15398%09%23FFFFFF,green/</t>
  </si>
  <si>
    <t>TRINITY_DN700_c0_g1,TRINITY_DN98590_c1_g1,TRINITY_DN55453_c0_g1,TRINITY_DN5815_c0_g1,TRINITY_DN8516_c0_g1,TRINITY_DN52809_c0_g1,TRINITY_DN1546_c1_g1,TRINITY_DN65174_c0_g1,TRINITY_DN105742_c0_g1,TRINITY_DN61768_c0_g1,TRINITY_DN1546_c1_g2,TRINITY_DN68039_c0_g2,TRINITY_DN8617_c0_g1,TRINITY_DN4411_c0_g2</t>
  </si>
  <si>
    <t>TRINITY_DN26724_c0_g1,TRINITY_DN53980_c0_g1,TRINITY_DN122029_c0_g1,TRINITY_DN42145_c0_g1,TRINITY_DN10315_c0_g1,TRINITY_DN112149_c0_g1,TRINITY_DN29580_c0_g1,TRINITY_DN33618_c0_g1,TRINITY_DN33069_c0_g1,TRINITY_DN43968_c0_g2,TRINITY_DN28958_c0_g1,TRINITY_DN6783_c0_g1,TRINITY_DN89549_c0_g2,TRINITY_DN1985_c0_g1,TRINITY_DN57994_c0_g1,TRINITY_DN97457_c0_g1,TRINITY_DN27385_c0_g1,TRINITY_DN25209_c0_g1,TRINITY_DN41200_c0_g1,TRINITY_DN59804_c0_g1,TRINITY_DN39669_c0_g1,TRINITY_DN2637_c0_g1,TRINITY_DN4026_c0_g1,TRINITY_DN7366_c0_g1,TRINITY_DN18637_c0_g1,TRINITY_DN10966_c0_g1,TRINITY_DN17535_c0_g1,TRINITY_DN63068_c0_g1,TRINITY_DN38256_c0_g1,TRINITY_DN125473_c0_g1,TRINITY_DN32757_c0_g1,TRINITY_DN22031_c0_g1,TRINITY_DN140017_c0_g1,TRINITY_DN21016_c0_g1,TRINITY_DN32757_c1_g1,TRINITY_DN5456_c0_g1,TRINITY_DN97457_c0_g2,TRINITY_DN33676_c0_g1,TRINITY_DN58709_c0_g1,TRINITY_DN38492_c0_g1,TRINITY_DN40737_c0_g1,TRINITY_DN109805_c0_g1,TRINITY_DN37652_c0_g1,TRINITY_DN61303_c0_g1</t>
  </si>
  <si>
    <t>http://www.kegg.jp/kegg-bin/show_pathway?map00280/K18660%09%23FFFFFF,green/K00167%09%23FFFFFF,green/K07511%09%23FFFFFF,green/K01641%09%23FFFFFF,purple/K00140%09%23FFFFFF,green/K00020%09%23FFFFFF,green/K05605%09%23FFFFFF,purple/K00826%09%23FFFFFF,purple/K00382%09%23FFFFFF,green/K00253%09%23FFFFFF,green/K01640%09%23FFFFFF,green/K07513%09%23FFFFFF,purple/K00128%09%23FFFFFF,purple/K01968%09%23FFFFFF,green/K00827%09%23FFFFFF,red/K09478%09%23FFFFFF,green/K00249%09%23FFFFFF,green/K00626%09%23FFFFFF,purple/K13524%09%23FFFFFF,green/K00166%09%23FFFFFF,purple/K01969%09%23FFFFFF,green/K05607%09%23FFFFFF,purple/</t>
  </si>
  <si>
    <t>TRINITY_DN3439_c2_g1,TRINITY_DN11159_c0_g1,TRINITY_DN1631_c0_g2,TRINITY_DN7442_c0_g2,TRINITY_DN8677_c0_g1,TRINITY_DN6303_c0_g1</t>
  </si>
  <si>
    <t>TRINITY_DN27117_c0_g1,TRINITY_DN6580_c0_g1,TRINITY_DN24336_c0_g1,TRINITY_DN18033_c0_g1,TRINITY_DN13403_c0_g1,TRINITY_DN5338_c0_g1,TRINITY_DN58457_c0_g1,TRINITY_DN16549_c0_g1</t>
  </si>
  <si>
    <t>http://www.kegg.jp/kegg-bin/show_pathway?map00730/K00939%09%23FFFFFF,green/K01662%09%23FFFFFF,red/K14153%09%23FFFFFF,green/K18278%09%23FFFFFF,green/K00878%09%23FFFFFF,red/K00949%09%23FFFFFF,green/K03146%09%23FFFFFF,purple/K04487%09%23FFFFFF,green/</t>
  </si>
  <si>
    <t>TRINITY_DN8753_c0_g1,TRINITY_DN2864_c1_g1,TRINITY_DN8016_c0_g1,TRINITY_DN15412_c0_g1,TRINITY_DN47_c3_g1,TRINITY_DN8413_c0_g1,TRINITY_DN295_c0_g1,TRINITY_DN22962_c0_g1,TRINITY_DN16473_c0_g1,TRINITY_DN5625_c0_g1,TRINITY_DN13955_c0_g2</t>
  </si>
  <si>
    <t>TRINITY_DN22298_c0_g1,TRINITY_DN28795_c0_g1,TRINITY_DN33966_c0_g1,TRINITY_DN21016_c0_g1,TRINITY_DN36765_c0_g1,TRINITY_DN2011_c0_g1,TRINITY_DN21376_c0_g1,TRINITY_DN17535_c0_g1,TRINITY_DN21387_c3_g1,TRINITY_DN69078_c0_g1,TRINITY_DN40737_c0_g1,TRINITY_DN9719_c0_g1,TRINITY_DN90224_c0_g1,TRINITY_DN24889_c0_g1,TRINITY_DN30531_c0_g1,TRINITY_DN15601_c0_g1,TRINITY_DN29594_c0_g1,TRINITY_DN83326_c0_g1,TRINITY_DN14296_c0_g1,TRINITY_DN15106_c0_g1,TRINITY_DN13285_c0_g1,TRINITY_DN47753_c0_g1,TRINITY_DN735_c0_g1,TRINITY_DN59804_c0_g1,TRINITY_DN173426_c0_g1,TRINITY_DN40581_c0_g1,TRINITY_DN16700_c0_g1,TRINITY_DN4525_c1_g1,TRINITY_DN33966_c0_g2,TRINITY_DN5002_c1_g1,TRINITY_DN77079_c0_g1,TRINITY_DN35433_c0_g1</t>
  </si>
  <si>
    <t>http://www.kegg.jp/kegg-bin/show_pathway?map00562/K15422%09%23FFFFFF,green/K00010%09%23FFFFFF,green/K05857%09%23FFFFFF,purple/K10047%09%23FFFFFF,purple/K00140%09%23FFFFFF,green/K00889%09%23FFFFFF,green/K00888%09%23FFFFFF,green/K01858%09%23FFFFFF,purple/K19517%09%23FFFFFF,red/K01110%09%23FFFFFF,green/K00469%09%23FFFFFF,red/K19801%09%23FFFFFF,green/K00914%09%23FFFFFF,green/K00999%09%23FFFFFF,green/K18649%09%23FFFFFF,green/K00913%09%23FFFFFF,red/K18081%09%23FFFFFF,green/K01803%09%23FFFFFF,purple/K01099%09%23FFFFFF,green/K01771%09%23FFFFFF,green/K00921%09%23FFFFFF,purple/K01114%09%23FFFFFF,purple/</t>
  </si>
  <si>
    <t>TRINITY_DN91047_c0_g3,TRINITY_DN7428_c0_g1,TRINITY_DN2124_c0_g1,TRINITY_DN588_c3_g2,TRINITY_DN6364_c0_g1,TRINITY_DN360_c0_g1,TRINITY_DN7465_c0_g1,TRINITY_DN2900_c0_g1,TRINITY_DN4564_c0_g1,TRINITY_DN408_c0_g1</t>
  </si>
  <si>
    <t>TRINITY_DN7465_c2_g1,TRINITY_DN8794_c0_g1,TRINITY_DN18152_c0_g1,TRINITY_DN134469_c0_g1,TRINITY_DN1950_c0_g1,TRINITY_DN16216_c0_g1,TRINITY_DN37078_c0_g1,TRINITY_DN11217_c0_g1,TRINITY_DN25523_c0_g1,TRINITY_DN552_c0_g1,TRINITY_DN71477_c0_g1,TRINITY_DN31_c0_g1,TRINITY_DN12582_c0_g1,TRINITY_DN4197_c0_g1,TRINITY_DN2218_c0_g1,TRINITY_DN13059_c0_g1,TRINITY_DN32441_c0_g1,TRINITY_DN10858_c0_g1,TRINITY_DN14357_c0_g1,TRINITY_DN29353_c0_g1,TRINITY_DN20452_c0_g1,TRINITY_DN27984_c0_g2,TRINITY_DN41738_c0_g1,TRINITY_DN24455_c0_g1,TRINITY_DN10367_c0_g1</t>
  </si>
  <si>
    <t>http://www.kegg.jp/kegg-bin/show_pathway?map00910/K01674%09%23FFFFFF,purple/K02575%09%23FFFFFF,purple/K00264%09%23FFFFFF,green/K10534%09%23FFFFFF,green/K00261%09%23FFFFFF,red/K01673%09%23FFFFFF,purple/K00262%09%23FFFFFF,green/K15877%09%23FFFFFF,green/K01501%09%23FFFFFF,green/K01915%09%23FFFFFF,purple/K00366%09%23FFFFFF,red/</t>
  </si>
  <si>
    <t>TRINITY_DN30341_c0_g1,TRINITY_DN360_c0_g1,TRINITY_DN7465_c0_g1,TRINITY_DN2900_c0_g1,TRINITY_DN1562_c0_g2,TRINITY_DN66445_c0_g1,TRINITY_DN4182_c0_g1</t>
  </si>
  <si>
    <t>TRINITY_DN107775_c0_g1,TRINITY_DN89332_c0_g1,TRINITY_DN13059_c0_g1,TRINITY_DN107329_c0_g1,TRINITY_DN34898_c0_g2,TRINITY_DN55751_c0_g1,TRINITY_DN16116_c0_g1,TRINITY_DN32441_c0_g1,TRINITY_DN49495_c0_g1,TRINITY_DN1477_c0_g1,TRINITY_DN29353_c0_g1,TRINITY_DN20452_c0_g1,TRINITY_DN41738_c0_g1,TRINITY_DN95971_c0_g3,TRINITY_DN64409_c0_g1,TRINITY_DN7465_c2_g1,TRINITY_DN24801_c0_g1,TRINITY_DN1950_c0_g1,TRINITY_DN49495_c0_g2,TRINITY_DN34898_c0_g1,TRINITY_DN4767_c0_g1,TRINITY_DN71477_c0_g1,TRINITY_DN12582_c0_g1,TRINITY_DN31877_c0_g1</t>
  </si>
  <si>
    <t>http://www.kegg.jp/kegg-bin/show_pathway?map00220/K14454%09%23FFFFFF,purple/K00611%09%23FFFFFF,green/K00814%09%23FFFFFF,green/K00145%09%23FFFFFF,green/K00811%09%23FFFFFF,red/K01915%09%23FFFFFF,purple/K14455%09%23FFFFFF,red/K01427%09%23FFFFFF,green/K00261%09%23FFFFFF,red/K00818%09%23FFFFFF,red/K00262%09%23FFFFFF,green/K01476%09%23FFFFFF,green/K00620%09%23FFFFFF,green/K01438%09%23FFFFFF,green/K01755%09%23FFFFFF,green/K01940%09%23FFFFFF,green/</t>
  </si>
  <si>
    <t>TRINITY_DN50546_c0_g1,TRINITY_DN2167_c1_g1,TRINITY_DN10898_c0_g1,TRINITY_DN18616_c0_g1,TRINITY_DN10917_c0_g1,TRINITY_DN8617_c0_g1,TRINITY_DN11198_c0_g1,TRINITY_DN8662_c1_g2,TRINITY_DN41985_c0_g1,TRINITY_DN2954_c0_g1,TRINITY_DN47908_c0_g1,TRINITY_DN57906_c1_g1,TRINITY_DN8055_c0_g1,TRINITY_DN128442_c0_g1,TRINITY_DN3326_c0_g1,TRINITY_DN10160_c0_g1,TRINITY_DN20264_c0_g2,TRINITY_DN208_c0_g1,TRINITY_DN52809_c0_g1,TRINITY_DN8856_c0_g1,TRINITY_DN49550_c0_g1,TRINITY_DN13715_c0_g1,TRINITY_DN22783_c0_g1,TRINITY_DN5856_c0_g1,TRINITY_DN3638_c0_g1,TRINITY_DN10396_c0_g1,TRINITY_DN4182_c0_g1,TRINITY_DN3109_c2_g1,TRINITY_DN7317_c0_g3,TRINITY_DN101810_c0_g2,TRINITY_DN10775_c0_g1,TRINITY_DN1702_c0_g1,TRINITY_DN10182_c0_g1,TRINITY_DN66445_c0_g1,TRINITY_DN7317_c0_g2,TRINITY_DN1040_c1_g1,TRINITY_DN6389_c1_g1,TRINITY_DN27249_c0_g1,TRINITY_DN3326_c1_g1,TRINITY_DN80157_c0_g1,TRINITY_DN240_c1_g1,TRINITY_DN1562_c0_g2</t>
  </si>
  <si>
    <t>TRINITY_DN20954_c0_g1,TRINITY_DN29880_c0_g1,TRINITY_DN1477_c0_g1,TRINITY_DN97220_c0_g1,TRINITY_DN8708_c0_g1,TRINITY_DN37519_c0_g1,TRINITY_DN13275_c0_g1,TRINITY_DN51893_c0_g1,TRINITY_DN4701_c0_g1,TRINITY_DN6781_c0_g1,TRINITY_DN49973_c0_g1,TRINITY_DN107329_c0_g1,TRINITY_DN35567_c0_g1,TRINITY_DN24009_c0_g1,TRINITY_DN19216_c0_g1,TRINITY_DN21283_c0_g1,TRINITY_DN18639_c0_g1,TRINITY_DN128458_c0_g1,TRINITY_DN3735_c0_g1,TRINITY_DN117087_c1_g1,TRINITY_DN39669_c0_g1,TRINITY_DN12370_c0_g1,TRINITY_DN78650_c0_g1,TRINITY_DN117087_c0_g1,TRINITY_DN92605_c0_g1,TRINITY_DN23465_c0_g1,TRINITY_DN18693_c0_g1,TRINITY_DN85543_c0_g1,TRINITY_DN58077_c1_g1,TRINITY_DN7573_c0_g1,TRINITY_DN19577_c0_g1,TRINITY_DN8205_c0_g1,TRINITY_DN58077_c0_g1,TRINITY_DN13437_c0_g1,TRINITY_DN37812_c0_g1</t>
  </si>
  <si>
    <t>http://www.kegg.jp/kegg-bin/show_pathway?map00270/K01697%09%23FFFFFF,green/K00026%09%23FFFFFF,purple/K16054%09%23FFFFFF,green/K00826%09%23FFFFFF,purple/K01739%09%23FFFFFF,purple/K12524%09%23FFFFFF,green/K00831%09%23FFFFFF,red/K01011%09%23FFFFFF,green/K00058%09%23FFFFFF,purple/K00789%09%23FFFFFF,purple/K00928%09%23FFFFFF,green/K05933%09%23FFFFFF,purple/K01762%09%23FFFFFF,purple/K00456%09%23FFFFFF,green/K00025%09%23FFFFFF,red/K01760%09%23FFFFFF,green/K14454%09%23FFFFFF,purple/K13034%09%23FFFFFF,green/K05953%09%23FFFFFF,red/K01611%09%23FFFFFF,purple/K01738%09%23FFFFFF,purple/K00827%09%23FFFFFF,red/K00016%09%23FFFFFF,red/K01251%09%23FFFFFF,purple/K17069%09%23FFFFFF,green/K01919%09%23FFFFFF,green/K08967%09%23FFFFFF,green/K00811%09%23FFFFFF,red/K00640%09%23FFFFFF,purple/K14455%09%23FFFFFF,red/K00133%09%23FFFFFF,green/K00558%09%23FFFFFF,red/K00815%09%23FFFFFF,red/K00549%09%23FFFFFF,purple/K08964%09%23FFFFFF,green/K00797%09%23FFFFFF,green/</t>
  </si>
  <si>
    <t>TRINITY_DN41985_c0_g1,TRINITY_DN3326_c0_g1,TRINITY_DN18616_c0_g1,TRINITY_DN10898_c0_g1,TRINITY_DN11198_c0_g1,TRINITY_DN3326_c1_g1,TRINITY_DN49550_c0_g1</t>
  </si>
  <si>
    <t>TRINITY_DN12370_c0_g1</t>
  </si>
  <si>
    <t>http://www.kegg.jp/kegg-bin/show_pathway?map00997/K00789%09%23FFFFFF,purple/K05953%09%23FFFFFF,red/</t>
  </si>
  <si>
    <t>TRINITY_DN4281_c0_g1,TRINITY_DN29453_c0_g1,TRINITY_DN2570_c1_g1</t>
  </si>
  <si>
    <t>TRINITY_DN2343_c0_g1,TRINITY_DN23493_c0_g1,TRINITY_DN22941_c0_g1,TRINITY_DN13275_c0_g1,TRINITY_DN7052_c0_g1,TRINITY_DN42249_c0_g2,TRINITY_DN8289_c0_g1</t>
  </si>
  <si>
    <t>http://www.kegg.jp/kegg-bin/show_pathway?map00430/K01580%09%23FFFFFF,purple/K18592%09%23FFFFFF,red/K00456%09%23FFFFFF,green/K10712%09%23FFFFFF,green/</t>
  </si>
  <si>
    <t>TRINITY_DN39833_c0_g1,TRINITY_DN34959_c0_g1,TRINITY_DN14380_c0_g1,TRINITY_DN174947_c0_g1,TRINITY_DN13721_c0_g1,TRINITY_DN42028_c0_g1,TRINITY_DN33599_c0_g1,TRINITY_DN7712_c0_g1,TRINITY_DN9259_c0_g1,TRINITY_DN6033_c1_g3,TRINITY_DN27581_c0_g1,TRINITY_DN157040_c0_g1,TRINITY_DN20682_c0_g1,TRINITY_DN12392_c0_g1,TRINITY_DN86777_c0_g1,TRINITY_DN58238_c0_g1,TRINITY_DN74207_c0_g1,TRINITY_DN101565_c0_g1,TRINITY_DN180413_c0_g1,TRINITY_DN67110_c0_g1,TRINITY_DN20275_c0_g1,TRINITY_DN77374_c1_g1,TRINITY_DN269_c1_g1,TRINITY_DN35606_c0_g1,TRINITY_DN22952_c0_g1,TRINITY_DN28399_c0_g1,TRINITY_DN25562_c0_g1,TRINITY_DN3418_c0_g1,TRINITY_DN115322_c0_g1,TRINITY_DN23499_c0_g1,TRINITY_DN16252_c0_g1,TRINITY_DN61130_c0_g1,TRINITY_DN4939_c0_g1,TRINITY_DN34254_c0_g1</t>
  </si>
  <si>
    <t>http://www.kegg.jp/kegg-bin/show_pathway?map03022/K03144%09%23FFFFFF,green/K03143%09%23FFFFFF,green/K03127%09%23FFFFFF,green/K03131%09%23FFFFFF,green/K03125%09%23FFFFFF,green/K03142%09%23FFFFFF,green/K02202%09%23FFFFFF,green/K03136%09%23FFFFFF,green/K03122%09%23FFFFFF,green/K03124%09%23FFFFFF,green/K03120%09%23FFFFFF,green/K03123%09%23FFFFFF,green/K03133%09%23FFFFFF,green/K10842%09%23FFFFFF,green/K03130%09%23FFFFFF,green/K03134%09%23FFFFFF,green/K03139%09%23FFFFFF,green/K10844%09%23FFFFFF,green/K03132%09%23FFFFFF,green/K03141%09%23FFFFFF,green/K03126%09%23FFFFFF,green/K10843%09%23FFFFFF,green/K03128%09%23FFFFFF,green/K06634%09%23FFFFFF,green/</t>
  </si>
  <si>
    <t>TRINITY_DN14189_c0_g1,TRINITY_DN1837_c0_g1,TRINITY_DN17796_c0_g1</t>
  </si>
  <si>
    <t>TRINITY_DN21990_c0_g1,TRINITY_DN97853_c0_g1,TRINITY_DN36931_c0_g1,TRINITY_DN803_c0_g1,TRINITY_DN25225_c0_g1,TRINITY_DN803_c2_g1,TRINITY_DN60222_c0_g1,TRINITY_DN23771_c0_g1,TRINITY_DN123233_c0_g2,TRINITY_DN46733_c0_g1,TRINITY_DN35001_c0_g1,TRINITY_DN16309_c0_g1,TRINITY_DN27507_c0_g1,TRINITY_DN13388_c0_g1,TRINITY_DN27978_c0_g1,TRINITY_DN30587_c0_g1,TRINITY_DN18598_c0_g1,TRINITY_DN22756_c0_g1,TRINITY_DN98919_c0_g1,TRINITY_DN25187_c0_g1,TRINITY_DN3986_c0_g1,TRINITY_DN48541_c0_g2,TRINITY_DN31605_c0_g1,TRINITY_DN18897_c0_g1,TRINITY_DN51717_c0_g1,TRINITY_DN32536_c0_g1,TRINITY_DN40376_c0_g1,TRINITY_DN10796_c0_g1,TRINITY_DN53162_c0_g1,TRINITY_DN23672_c0_g1,TRINITY_DN19979_c0_g1,TRINITY_DN31380_c0_g1</t>
  </si>
  <si>
    <t>http://www.kegg.jp/kegg-bin/show_pathway?map00513/K07441%09%23FFFFFF,green/K00736%09%23FFFFFF,red/K12667%09%23FFFFFF,green/K03842%09%23FFFFFF,green/K12670%09%23FFFFFF,green/K01230%09%23FFFFFF,purple/K07151%09%23FFFFFF,green/K03845%09%23FFFFFF,green/K12668%09%23FFFFFF,green/K05531%09%23FFFFFF,green/K03843%09%23FFFFFF,green/K03846%09%23FFFFFF,green/K05535%09%23FFFFFF,green/K12669%09%23FFFFFF,green/K01231%09%23FFFFFF,green/K12666%09%23FFFFFF,green/K12373%09%23FFFFFF,purple/K05528%09%23FFFFFF,green/K03844%09%23FFFFFF,green/</t>
  </si>
  <si>
    <t>http://www.kegg.jp/kegg-bin/show_pathway?map00332/K00931%09%23FFFFFF,green/</t>
  </si>
  <si>
    <t>TRINITY_DN7464_c0_g1,TRINITY_DN3743_c0_g1,TRINITY_DN1226_c0_g1,TRINITY_DN4759_c0_g1,TRINITY_DN2738_c0_g1,TRINITY_DN73477_c0_g1,TRINITY_DN1226_c1_g1,TRINITY_DN30796_c0_g1</t>
  </si>
  <si>
    <t>TRINITY_DN16342_c0_g1,TRINITY_DN14159_c0_g1,TRINITY_DN23489_c0_g1,TRINITY_DN45727_c0_g1,TRINITY_DN10970_c0_g1,TRINITY_DN30540_c0_g1,TRINITY_DN32711_c0_g1,TRINITY_DN23533_c0_g1,TRINITY_DN98653_c0_g1,TRINITY_DN32711_c1_g1,TRINITY_DN52635_c0_g2,TRINITY_DN23545_c0_g1,TRINITY_DN47964_c0_g1,TRINITY_DN32654_c0_g1,TRINITY_DN13929_c0_g1,TRINITY_DN58499_c0_g2,TRINITY_DN46702_c0_g1,TRINITY_DN444_c0_g1,TRINITY_DN115364_c0_g1,TRINITY_DN115691_c0_g1,TRINITY_DN15653_c0_g1,TRINITY_DN39949_c0_g1,TRINITY_DN13511_c0_g1,TRINITY_DN74675_c0_g1</t>
  </si>
  <si>
    <t>http://www.kegg.jp/kegg-bin/show_pathway?map00100/K00637%09%23FFFFFF,green/K14674%09%23FFFFFF,green/K00801%09%23FFFFFF,purple/K01052%09%23FFFFFF,green/K00559%09%23FFFFFF,green/K14424%09%23FFFFFF,green/K01853%09%23FFFFFF,purple/K09829%09%23FFFFFF,green/K07748%09%23FFFFFF,green/K00222%09%23FFFFFF,green/K00511%09%23FFFFFF,purple/K05917%09%23FFFFFF,green/K00227%09%23FFFFFF,purple/K09828%09%23FFFFFF,green/K09832%09%23FFFFFF,purple/</t>
  </si>
  <si>
    <t>TRINITY_DN11582_c0_g1,TRINITY_DN12660_c0_g1</t>
  </si>
  <si>
    <t>TRINITY_DN7386_c0_g1</t>
  </si>
  <si>
    <t>http://www.kegg.jp/kegg-bin/show_pathway?map00944/K13080%09%23FFFFFF,green/K05280%09%23FFFFFF,red/K13269%09%23FFFFFF,red/</t>
  </si>
  <si>
    <t>TRINITY_DN1562_c0_g2,TRINITY_DN66445_c0_g1,TRINITY_DN4182_c0_g1,TRINITY_DN360_c0_g1,TRINITY_DN9272_c0_g1,TRINITY_DN8617_c0_g1,TRINITY_DN7465_c0_g1,TRINITY_DN2900_c0_g1,TRINITY_DN7990_c0_g1,TRINITY_DN6735_c0_g1,TRINITY_DN1975_c2_g1,TRINITY_DN29453_c0_g1,TRINITY_DN4281_c0_g1</t>
  </si>
  <si>
    <t>TRINITY_DN38901_c0_g1,TRINITY_DN185949_c0_g1,TRINITY_DN25523_c0_g1,TRINITY_DN4767_c0_g1,TRINITY_DN71477_c0_g1,TRINITY_DN8289_c0_g1,TRINITY_DN552_c0_g1,TRINITY_DN12582_c0_g1,TRINITY_DN42249_c0_g2,TRINITY_DN31877_c0_g1,TRINITY_DN7465_c2_g1,TRINITY_DN165479_c0_g1,TRINITY_DN1950_c0_g1,TRINITY_DN168156_c0_g1,TRINITY_DN29029_c0_g1,TRINITY_DN18152_c0_g1,TRINITY_DN28958_c0_g1,TRINITY_DN37078_c0_g1,TRINITY_DN22811_c0_g1,TRINITY_DN46731_c0_g1,TRINITY_DN32441_c0_g1,TRINITY_DN2289_c0_g1,TRINITY_DN168156_c0_g2,TRINITY_DN20452_c0_g1,TRINITY_DN61303_c0_g1,TRINITY_DN1477_c0_g1,TRINITY_DN23385_c1_g1,TRINITY_DN29353_c0_g1,TRINITY_DN37672_c0_g1,TRINITY_DN72916_c0_g2,TRINITY_DN24455_c0_g1,TRINITY_DN41738_c0_g1,TRINITY_DN23385_c0_g1,TRINITY_DN22941_c0_g1,TRINITY_DN72876_c0_g1,TRINITY_DN23493_c0_g1,TRINITY_DN4197_c0_g1,TRINITY_DN89332_c0_g1,TRINITY_DN13059_c0_g1,TRINITY_DN107329_c0_g1,TRINITY_DN2343_c0_g1</t>
  </si>
  <si>
    <t>http://www.kegg.jp/kegg-bin/show_pathway?map00250/K01915%09%23FFFFFF,purple/K00262%09%23FFFFFF,green/K00827%09%23FFFFFF,red/K01939%09%23FFFFFF,green/K00820%09%23FFFFFF,purple/K11541%09%23FFFFFF,green/K13524%09%23FFFFFF,green/K01580%09%23FFFFFF,purple/K14454%09%23FFFFFF,purple/K00264%09%23FFFFFF,green/K13566%09%23FFFFFF,green/K00811%09%23FFFFFF,red/K00261%09%23FFFFFF,red/K17761%09%23FFFFFF,green/K00814%09%23FFFFFF,green/K01756%09%23FFFFFF,green/K01953%09%23FFFFFF,purple/K14455%09%23FFFFFF,red/K00278%09%23FFFFFF,red/K01940%09%23FFFFFF,green/K01755%09%23FFFFFF,green/K11540%09%23FFFFFF,green/K00830%09%23FFFFFF,purple/</t>
  </si>
  <si>
    <t>TRINITY_DN732_c1_g1,TRINITY_DN139536_c0_g1,TRINITY_DN11926_c0_g1,TRINITY_DN12712_c0_g1,TRINITY_DN15587_c0_g1,TRINITY_DN38863_c0_g1,TRINITY_DN732_c0_g1,TRINITY_DN40214_c0_g1,TRINITY_DN25458_c0_g1,TRINITY_DN1465_c0_g1,TRINITY_DN18138_c0_g1,TRINITY_DN7921_c0_g1,TRINITY_DN2918_c3_g1,TRINITY_DN840_c0_g1,TRINITY_DN70866_c1_g1,TRINITY_DN2036_c0_g1,TRINITY_DN645_c0_g1,TRINITY_DN25310_c0_g1,TRINITY_DN2298_c0_g1,TRINITY_DN501_c0_g1,TRINITY_DN2918_c3_g2,TRINITY_DN15943_c0_g1,TRINITY_DN1613_c0_g1,TRINITY_DN103736_c2_g1</t>
  </si>
  <si>
    <t>TRINITY_DN25969_c0_g1,TRINITY_DN27316_c1_g1,TRINITY_DN16656_c0_g1,TRINITY_DN17093_c0_g1,TRINITY_DN106301_c0_g1,TRINITY_DN24449_c0_g1,TRINITY_DN30541_c0_g1,TRINITY_DN27316_c0_g1,TRINITY_DN29921_c0_g1,TRINITY_DN26758_c0_g1,TRINITY_DN39375_c0_g1,TRINITY_DN13239_c0_g1,TRINITY_DN51423_c0_g1,TRINITY_DN6246_c0_g1,TRINITY_DN225_c0_g2,TRINITY_DN29099_c0_g1,TRINITY_DN22685_c0_g1,TRINITY_DN9180_c2_g1,TRINITY_DN50757_c0_g1,TRINITY_DN27497_c1_g1,TRINITY_DN40037_c0_g1,TRINITY_DN25916_c0_g1,TRINITY_DN69978_c0_g1,TRINITY_DN72690_c0_g1,TRINITY_DN20007_c0_g1,TRINITY_DN560_c1_g1,TRINITY_DN526_c2_g1,TRINITY_DN70142_c0_g1,TRINITY_DN6123_c0_g1,TRINITY_DN34391_c0_g1,TRINITY_DN22197_c0_g1,TRINITY_DN33044_c0_g1,TRINITY_DN10539_c0_g1,TRINITY_DN25934_c0_g2,TRINITY_DN20342_c0_g1,TRINITY_DN31475_c0_g1,TRINITY_DN18245_c0_g1,TRINITY_DN56344_c0_g1,TRINITY_DN36466_c0_g1,TRINITY_DN34739_c0_g1,TRINITY_DN985_c0_g2,TRINITY_DN7476_c0_g1,TRINITY_DN30749_c0_g1,TRINITY_DN27332_c0_g1,TRINITY_DN40409_c0_g1,TRINITY_DN3_c0_g1,TRINITY_DN28804_c0_g2,TRINITY_DN66254_c0_g1,TRINITY_DN4571_c0_g1,TRINITY_DN41548_c0_g1,TRINITY_DN25994_c0_g1,TRINITY_DN36268_c1_g1,TRINITY_DN26792_c0_g1,TRINITY_DN37785_c1_g1,TRINITY_DN7778_c0_g1,TRINITY_DN15654_c0_g1,TRINITY_DN40557_c0_g1,TRINITY_DN66500_c0_g1,TRINITY_DN62856_c0_g1,TRINITY_DN14366_c0_g1,TRINITY_DN14336_c0_g1,TRINITY_DN9137_c0_g1,TRINITY_DN48024_c0_g1,TRINITY_DN52411_c0_g1,TRINITY_DN68772_c0_g1,TRINITY_DN5214_c1_g1,TRINITY_DN20855_c0_g1,TRINITY_DN53639_c0_g1,TRINITY_DN4212_c0_g1,TRINITY_DN62863_c1_g1,TRINITY_DN21751_c0_g1,TRINITY_DN13885_c0_g1,TRINITY_DN55681_c0_g1,TRINITY_DN20517_c0_g1,TRINITY_DN3258_c0_g1,TRINITY_DN87009_c0_g1,TRINITY_DN74786_c0_g1,TRINITY_DN30541_c0_g2,TRINITY_DN16932_c0_g1,TRINITY_DN25909_c0_g1,TRINITY_DN48107_c0_g1,TRINITY_DN6902_c0_g1,TRINITY_DN31474_c0_g1,TRINITY_DN11746_c0_g1,TRINITY_DN7656_c0_g1</t>
  </si>
  <si>
    <t>http://www.kegg.jp/kegg-bin/show_pathway?map04120/K04506%09%23FFFFFF,red/K10582%09%23FFFFFF,green/K03353%09%23FFFFFF,green/K03868%09%23FFFFFF,purple/K10587%09%23FFFFFF,green/K10583%09%23FFFFFF,red/K03872%09%23FFFFFF,green/K03094%09%23FFFFFF,purple/K10601%09%23FFFFFF,green/K10577%09%23FFFFFF,purple/K03347%09%23FFFFFF,green/K09561%09%23FFFFFF,purple/K10590%09%23FFFFFF,green/K10599%09%23FFFFFF,green/K03869%09%23FFFFFF,green/K10684%09%23FFFFFF,green/K10143%09%23FFFFFF,purple/K10573%09%23FFFFFF,green/K02927%09%23FFFFFF,green/K10144%09%23FFFFFF,purple/K03364%09%23FFFFFF,green/K10609%09%23FFFFFF,green/K10686%09%23FFFFFF,green/K10592%09%23FFFFFF,green/K10588%09%23FFFFFF,green/K10615%09%23FFFFFF,green/K03178%09%23FFFFFF,green/K10610%09%23FFFFFF,green/K10685%09%23FFFFFF,green/K10597%09%23FFFFFF,green/K03363%09%23FFFFFF,purple/K03349%09%23FFFFFF,green/K10570%09%23FFFFFF,green/K10579%09%23FFFFFF,green/K10575%09%23FFFFFF,green/K10576%09%23FFFFFF,green/K03358%09%23FFFFFF,green/K04554%09%23FFFFFF,green/K06689%09%23FFFFFF,purple/K10580%09%23FFFFFF,green/K10589%09%23FFFFFF,green/K10585%09%23FFFFFF,green/K02977%09%23FFFFFF,green/K04706%09%23FFFFFF,purple/K08770%09%23FFFFFF,purple/K10578%09%23FFFFFF,purple/K03350%09%23FFFFFF,green/</t>
  </si>
  <si>
    <t>TRINITY_DN9756_c0_g1,TRINITY_DN8826_c0_g1,TRINITY_DN55889_c1_g1,TRINITY_DN1719_c0_g1,TRINITY_DN36582_c0_g2,TRINITY_DN25183_c0_g1,TRINITY_DN27657_c0_g1,TRINITY_DN106094_c0_g1,TRINITY_DN38828_c0_g1,TRINITY_DN7894_c0_g1</t>
  </si>
  <si>
    <t>http://www.kegg.jp/kegg-bin/show_pathway?map00904/K05282%09%23FFFFFF,red/K04120%09%23FFFFFF,red/K04123%09%23FFFFFF,red/K04125%09%23FFFFFF,red/K17961%09%23FFFFFF,red/</t>
  </si>
  <si>
    <t>TRINITY_DN11331_c0_g1,TRINITY_DN5694_c1_g1,TRINITY_DN33390_c0_g2,TRINITY_DN4182_c0_g1,TRINITY_DN66445_c0_g1,TRINITY_DN1562_c0_g2,TRINITY_DN33390_c0_g1,TRINITY_DN4063_c0_g1,TRINITY_DN2818_c0_g1,TRINITY_DN3638_c0_g1</t>
  </si>
  <si>
    <t>TRINITY_DN11329_c0_g1,TRINITY_DN3526_c0_g1,TRINITY_DN107329_c0_g1,TRINITY_DN80057_c0_g1,TRINITY_DN1045_c1_g1,TRINITY_DN1477_c0_g1,TRINITY_DN43463_c0_g2,TRINITY_DN80057_c0_g2,TRINITY_DN1634_c0_g1,TRINITY_DN76419_c0_g1,TRINITY_DN49610_c1_g1</t>
  </si>
  <si>
    <t>http://www.kegg.jp/kegg-bin/show_pathway?map00360/K15849%09%23FFFFFF,green/K00276%09%23FFFFFF,green/K01426%09%23FFFFFF,purple/K00815%09%23FFFFFF,red/K14454%09%23FFFFFF,purple/K10775%09%23FFFFFF,red/K14455%09%23FFFFFF,red/K00074%09%23FFFFFF,green/K00817%09%23FFFFFF,green/K07253%09%23FFFFFF,red/K00457%09%23FFFFFF,green/K00811%09%23FFFFFF,red/</t>
  </si>
  <si>
    <t>TRINITY_DN8208_c0_g1,TRINITY_DN335_c0_g1,TRINITY_DN280_c0_g1,TRINITY_DN2221_c1_g1,TRINITY_DN9884_c0_g1,TRINITY_DN688_c1_g1,TRINITY_DN11248_c0_g1,TRINITY_DN5509_c1_g1,TRINITY_DN27811_c0_g1,TRINITY_DN1237_c0_g1,TRINITY_DN16636_c0_g2,TRINITY_DN64650_c0_g3,TRINITY_DN52359_c0_g1,TRINITY_DN45832_c0_g1,TRINITY_DN4218_c0_g1</t>
  </si>
  <si>
    <t>TRINITY_DN13847_c0_g1,TRINITY_DN30659_c0_g1,TRINITY_DN168156_c0_g2,TRINITY_DN72916_c0_g2,TRINITY_DN37672_c0_g1,TRINITY_DN50824_c0_g1,TRINITY_DN21570_c0_g1,TRINITY_DN13561_c0_g1,TRINITY_DN17073_c0_g1,TRINITY_DN35580_c0_g1,TRINITY_DN30681_c0_g1,TRINITY_DN121648_c0_g1,TRINITY_DN93033_c0_g1,TRINITY_DN90906_c0_g1,TRINITY_DN46398_c0_g1,TRINITY_DN24438_c0_g1,TRINITY_DN50114_c0_g1,TRINITY_DN37528_c0_g1,TRINITY_DN13741_c0_g1,TRINITY_DN29667_c0_g2,TRINITY_DN39080_c0_g1,TRINITY_DN23592_c0_g1,TRINITY_DN85131_c0_g1,TRINITY_DN40375_c0_g1,TRINITY_DN7644_c0_g1,TRINITY_DN9833_c0_g1,TRINITY_DN168156_c0_g1,TRINITY_DN19388_c0_g1,TRINITY_DN104625_c0_g1,TRINITY_DN69011_c1_g1,TRINITY_DN62547_c0_g1</t>
  </si>
  <si>
    <t>http://www.kegg.jp/kegg-bin/show_pathway?map00240/K00940%09%23FFFFFF,purple/K07023%09%23FFFFFF,green/K00943%09%23FFFFFF,green/K00761%09%23FFFFFF,green/K06287%09%23FFFFFF,green/K06966%09%23FFFFFF,red/K10807%09%23FFFFFF,purple/K16904%09%23FFFFFF,purple/K00254%09%23FFFFFF,green/K01510%09%23FFFFFF,green/K01513%09%23FFFFFF,green/K14641%09%23FFFFFF,green/K10808%09%23FFFFFF,green/K11541%09%23FFFFFF,green/K01493%09%23FFFFFF,green/K03787%09%23FFFFFF,purple/K00876%09%23FFFFFF,green/K01489%09%23FFFFFF,purple/K01081%09%23FFFFFF,green/K13998%09%23FFFFFF,green/K01937%09%23FFFFFF,purple/K13800%09%23FFFFFF,red/K01465%09%23FFFFFF,green/K11540%09%23FFFFFF,green/K16329%09%23FFFFFF,green/K13421%09%23FFFFFF,green/K01240%09%23FFFFFF,purple/</t>
  </si>
  <si>
    <t>TRINITY_DN10250_c0_g1,TRINITY_DN5354_c0_g2,TRINITY_DN4411_c0_g2,TRINITY_DN968_c0_g1,TRINITY_DN25947_c0_g1,TRINITY_DN4281_c0_g1,TRINITY_DN1546_c1_g2,TRINITY_DN5354_c0_g4,TRINITY_DN29453_c0_g1,TRINITY_DN18104_c0_g1,TRINITY_DN105742_c0_g1,TRINITY_DN6833_c0_g1,TRINITY_DN3711_c0_g1,TRINITY_DN65174_c0_g1,TRINITY_DN1546_c1_g1,TRINITY_DN8203_c0_g1,TRINITY_DN25260_c1_g1,TRINITY_DN1821_c1_g1</t>
  </si>
  <si>
    <t>TRINITY_DN37652_c0_g1,TRINITY_DN1045_c1_g1,TRINITY_DN61303_c0_g1,TRINITY_DN40737_c0_g1,TRINITY_DN80057_c0_g1,TRINITY_DN38492_c0_g1,TRINITY_DN74740_c0_g1,TRINITY_DN21016_c0_g1,TRINITY_DN64808_c0_g1,TRINITY_DN2343_c0_g1,TRINITY_DN22031_c0_g1,TRINITY_DN22941_c0_g1,TRINITY_DN23493_c0_g1,TRINITY_DN18637_c0_g1,TRINITY_DN17535_c0_g1,TRINITY_DN63068_c0_g1,TRINITY_DN4026_c0_g1,TRINITY_DN42249_c0_g2,TRINITY_DN33758_c0_g2,TRINITY_DN59804_c0_g1,TRINITY_DN8289_c0_g1,TRINITY_DN27286_c0_g1,TRINITY_DN27385_c0_g1,TRINITY_DN1985_c0_g1,TRINITY_DN28958_c0_g1,TRINITY_DN19205_c0_g1,TRINITY_DN33618_c0_g1,TRINITY_DN80057_c0_g2,TRINITY_DN1634_c0_g1,TRINITY_DN156310_c0_g1,TRINITY_DN53980_c0_g1</t>
  </si>
  <si>
    <t>http://www.kegg.jp/kegg-bin/show_pathway?map00410/K00276%09%23FFFFFF,green/K13524%09%23FFFFFF,green/K05605%09%23FFFFFF,purple/K01580%09%23FFFFFF,purple/K07511%09%23FFFFFF,green/K13366%09%23FFFFFF,red/K00128%09%23FFFFFF,purple/K17839%09%23FFFFFF,purple/K08660%09%23FFFFFF,green/K00232%09%23FFFFFF,purple/K14755%09%23FFFFFF,green/K00140%09%23FFFFFF,green/</t>
  </si>
  <si>
    <t>TRINITY_DN772_c3_g1,TRINITY_DN2570_c1_g1,TRINITY_DN80991_c0_g1,TRINITY_DN1216_c0_g1,TRINITY_DN6849_c0_g1,TRINITY_DN16983_c0_g1,TRINITY_DN8901_c1_g1,TRINITY_DN12651_c0_g1</t>
  </si>
  <si>
    <t>TRINITY_DN14649_c0_g1,TRINITY_DN46702_c0_g1,TRINITY_DN151557_c1_g1,TRINITY_DN2022_c0_g1,TRINITY_DN22401_c0_g1,TRINITY_DN14159_c0_g1,TRINITY_DN10970_c0_g1</t>
  </si>
  <si>
    <t>http://www.kegg.jp/kegg-bin/show_pathway?map00590/K14674%09%23FFFFFF,green/K01254%09%23FFFFFF,green/K15730%09%23FFFFFF,green/K18592%09%23FFFFFF,red/K00432%09%23FFFFFF,purple/</t>
  </si>
  <si>
    <t>TRINITY_DN4684_c0_g1,TRINITY_DN18104_c0_g1,TRINITY_DN22783_c0_g1,TRINITY_DN65174_c0_g1,TRINITY_DN3711_c0_g1,TRINITY_DN1546_c1_g1,TRINITY_DN66445_c0_g1,TRINITY_DN23896_c0_g1,TRINITY_DN8203_c0_g1,TRINITY_DN4182_c0_g1,TRINITY_DN1562_c0_g2,TRINITY_DN25260_c1_g1,TRINITY_DN1040_c1_g1,TRINITY_DN4411_c0_g2,TRINITY_DN5236_c0_g1,TRINITY_DN10917_c0_g1,TRINITY_DN10595_c0_g1,TRINITY_DN1546_c1_g2,TRINITY_DN11331_c0_g1,TRINITY_DN7872_c0_g1</t>
  </si>
  <si>
    <t>TRINITY_DN4026_c0_g1,TRINITY_DN33758_c0_g2,TRINITY_DN35541_c0_g1,TRINITY_DN18693_c0_g1,TRINITY_DN27385_c0_g1,TRINITY_DN1985_c0_g1,TRINITY_DN24801_c0_g1,TRINITY_DN19205_c0_g1,TRINITY_DN68865_c0_g1,TRINITY_DN156310_c0_g1,TRINITY_DN53980_c0_g1,TRINITY_DN1477_c0_g1,TRINITY_DN38492_c0_g1,TRINITY_DN68865_c0_g2,TRINITY_DN94193_c0_g1,TRINITY_DN52466_c0_g1,TRINITY_DN74740_c0_g1,TRINITY_DN3526_c0_g1,TRINITY_DN107329_c0_g1,TRINITY_DN13496_c0_g1,TRINITY_DN16116_c0_g1,TRINITY_DN128458_c0_g1,TRINITY_DN59709_c0_g1,TRINITY_DN63068_c0_g1,TRINITY_DN18637_c0_g1,TRINITY_DN18639_c0_g1,TRINITY_DN16671_c0_g1</t>
  </si>
  <si>
    <t>http://www.kegg.jp/kegg-bin/show_pathway?map00330/K00318%09%23FFFFFF,purple/K08660%09%23FFFFFF,green/K01426%09%23FFFFFF,purple/K14755%09%23FFFFFF,green/K00472%09%23FFFFFF,purple/K00797%09%23FFFFFF,green/K13366%09%23FFFFFF,red/K17839%09%23FFFFFF,purple/K00128%09%23FFFFFF,purple/K00286%09%23FFFFFF,green/K01583%09%23FFFFFF,red/K01611%09%23FFFFFF,purple/K14454%09%23FFFFFF,purple/K14455%09%23FFFFFF,red/K01476%09%23FFFFFF,green/K00931%09%23FFFFFF,green/K01581%09%23FFFFFF,green/K00811%09%23FFFFFF,red/</t>
  </si>
  <si>
    <t>TRINITY_DN14663_c0_g1,TRINITY_DN17355_c0_g1,TRINITY_DN47923_c0_g1,TRINITY_DN1945_c0_g1,TRINITY_DN45245_c0_g1,TRINITY_DN21323_c0_g1,TRINITY_DN6476_c0_g1</t>
  </si>
  <si>
    <t>TRINITY_DN1962_c5_g1,TRINITY_DN1962_c2_g1</t>
  </si>
  <si>
    <t>http://www.kegg.jp/kegg-bin/show_pathway?map00905/K12639%09%23FFFFFF,red/K09587%09%23FFFFFF,red/K09588%09%23FFFFFF,red/K15639%09%23FFFFFF,purple/K12640%09%23FFFFFF,red/</t>
  </si>
  <si>
    <t>TRINITY_DN1546_c1_g1,TRINITY_DN783_c0_g2,TRINITY_DN65174_c0_g1,TRINITY_DN39084_c0_g1,TRINITY_DN6833_c0_g1,TRINITY_DN1821_c1_g1,TRINITY_DN55453_c0_g1,TRINITY_DN5815_c0_g1,TRINITY_DN783_c1_g1,TRINITY_DN968_c0_g1,TRINITY_DN25947_c0_g1,TRINITY_DN4411_c0_g2,TRINITY_DN5354_c0_g2,TRINITY_DN10250_c0_g1,TRINITY_DN5354_c0_g4,TRINITY_DN103183_c0_g1,TRINITY_DN1546_c1_g2,TRINITY_DN10978_c0_g1,TRINITY_DN22894_c1_g1,TRINITY_DN68039_c0_g2</t>
  </si>
  <si>
    <t>TRINITY_DN27385_c0_g1,TRINITY_DN41200_c0_g1,TRINITY_DN25209_c0_g1,TRINITY_DN27286_c0_g1,TRINITY_DN33603_c0_g1,TRINITY_DN59568_c0_g1,TRINITY_DN25253_c0_g1,TRINITY_DN41955_c0_g1,TRINITY_DN2637_c0_g1,TRINITY_DN4026_c0_g1,TRINITY_DN7366_c0_g1,TRINITY_DN22645_c0_g1,TRINITY_DN53980_c0_g1,TRINITY_DN74252_c0_g1,TRINITY_DN17775_c0_g1,TRINITY_DN16325_c0_g1,TRINITY_DN1448_c1_g1,TRINITY_DN112149_c0_g1,TRINITY_DN29580_c0_g1,TRINITY_DN33618_c0_g1,TRINITY_DN6783_c0_g1,TRINITY_DN1985_c0_g1,TRINITY_DN89549_c0_g2,TRINITY_DN38492_c0_g1,TRINITY_DN2910_c0_g2,TRINITY_DN29322_c0_g1,TRINITY_DN58709_c0_g1,TRINITY_DN85976_c0_g1,TRINITY_DN3449_c0_g1,TRINITY_DN37652_c0_g1,TRINITY_DN63068_c0_g1,TRINITY_DN10966_c0_g1,TRINITY_DN18637_c0_g1,TRINITY_DN10503_c0_g1,TRINITY_DN125473_c0_g1,TRINITY_DN5456_c0_g1,TRINITY_DN64808_c0_g1</t>
  </si>
  <si>
    <t>http://www.kegg.jp/kegg-bin/show_pathway?map00071/K00128%09%23FFFFFF,purple/K00121%09%23FFFFFF,purple/K07511%09%23FFFFFF,green/K01897%09%23FFFFFF,purple/K00626%09%23FFFFFF,purple/K10527%09%23FFFFFF,green/K09478%09%23FFFFFF,green/K00252%09%23FFFFFF,green/K00249%09%23FFFFFF,green/K00232%09%23FFFFFF,purple/K07513%09%23FFFFFF,purple/K15401%09%23FFFFFF,green/K18857%09%23FFFFFF,green/</t>
  </si>
  <si>
    <t>TRINITY_DN8016_c0_g1,TRINITY_DN9570_c1_g1,TRINITY_DN48177_c0_g1,TRINITY_DN2204_c1_g2,TRINITY_DN47_c3_g1,TRINITY_DN8413_c0_g1,TRINITY_DN8753_c0_g1,TRINITY_DN9935_c0_g2,TRINITY_DN33597_c0_g1,TRINITY_DN9935_c0_g1,TRINITY_DN9570_c0_g1,TRINITY_DN13955_c0_g2,TRINITY_DN295_c0_g1,TRINITY_DN15058_c0_g1,TRINITY_DN19106_c0_g1,TRINITY_DN134969_c0_g1</t>
  </si>
  <si>
    <t>TRINITY_DN90224_c0_g1,TRINITY_DN29594_c0_g1,TRINITY_DN24889_c0_g1,TRINITY_DN30531_c0_g1,TRINITY_DN12787_c0_g1,TRINITY_DN83326_c0_g1,TRINITY_DN89896_c0_g1,TRINITY_DN28795_c0_g1,TRINITY_DN22298_c0_g1,TRINITY_DN29232_c0_g1,TRINITY_DN33966_c0_g1,TRINITY_DN36765_c0_g1,TRINITY_DN21376_c0_g1,TRINITY_DN2011_c0_g1,TRINITY_DN69078_c0_g1,TRINITY_DN173426_c0_g1,TRINITY_DN33897_c0_g1,TRINITY_DN21998_c0_g1,TRINITY_DN22193_c0_g1,TRINITY_DN33966_c0_g2,TRINITY_DN5002_c1_g1,TRINITY_DN40581_c0_g1,TRINITY_DN16700_c0_g1,TRINITY_DN77079_c0_g1,TRINITY_DN16262_c0_g1,TRINITY_DN15106_c0_g1,TRINITY_DN24194_c1_g1,TRINITY_DN47753_c0_g1,TRINITY_DN13285_c0_g1,TRINITY_DN735_c0_g1</t>
  </si>
  <si>
    <t>http://www.kegg.jp/kegg-bin/show_pathway?map04070/K01110%09%23FFFFFF,green/K10047%09%23FFFFFF,purple/K05857%09%23FFFFFF,purple/K13024%09%23FFFFFF,green/K15422%09%23FFFFFF,green/K00901%09%23FFFFFF,red/K02183%09%23FFFFFF,purple/K00999%09%23FFFFFF,green/K18649%09%23FFFFFF,green/K00914%09%23FFFFFF,green/K18081%09%23FFFFFF,green/K01099%09%23FFFFFF,green/K19801%09%23FFFFFF,green/K00921%09%23FFFFFF,purple/K07756%09%23FFFFFF,green/K00889%09%23FFFFFF,green/K00981%09%23FFFFFF,green/K00913%09%23FFFFFF,red/K00888%09%23FFFFFF,green/</t>
  </si>
  <si>
    <t>TRINITY_DN5856_c0_g1,TRINITY_DN1061_c0_g1,TRINITY_DN336_c0_g2,TRINITY_DN8516_c0_g1,TRINITY_DN2134_c1_g1,TRINITY_DN6833_c0_g1,TRINITY_DN105742_c0_g1,TRINITY_DN1821_c1_g1,TRINITY_DN8662_c1_g2,TRINITY_DN5354_c0_g2,TRINITY_DN10250_c0_g1,TRINITY_DN968_c0_g1,TRINITY_DN25947_c0_g1,TRINITY_DN52338_c0_g1,TRINITY_DN101_c1_g1,TRINITY_DN1061_c0_g2,TRINITY_DN5354_c0_g4</t>
  </si>
  <si>
    <t>TRINITY_DN11179_c0_g1,TRINITY_DN27286_c0_g1,TRINITY_DN57994_c0_g1,TRINITY_DN29639_c0_g2,TRINITY_DN59804_c0_g1,TRINITY_DN11756_c0_g1,TRINITY_DN33618_c0_g1,TRINITY_DN10315_c0_g1,TRINITY_DN26724_c0_g1,TRINITY_DN43405_c0_g1,TRINITY_DN115014_c0_g3,TRINITY_DN28958_c0_g1,TRINITY_DN146560_c0_g1,TRINITY_DN6220_c0_g1,TRINITY_DN61303_c0_g1,TRINITY_DN37652_c0_g1,TRINITY_DN17705_c0_g1,TRINITY_DN40737_c0_g1,TRINITY_DN131782_c0_g1,TRINITY_DN142331_c0_g1,TRINITY_DN17535_c0_g1,TRINITY_DN115014_c0_g1,TRINITY_DN64808_c0_g1,TRINITY_DN21016_c0_g1,TRINITY_DN22031_c0_g1,TRINITY_DN150111_c0_g1,TRINITY_DN10817_c0_g1</t>
  </si>
  <si>
    <t>http://www.kegg.jp/kegg-bin/show_pathway?map00640/K00016%09%23FFFFFF,red/K01899%09%23FFFFFF,purple/K00232%09%23FFFFFF,purple/K01720%09%23FFFFFF,green/K00167%09%23FFFFFF,green/K01895%09%23FFFFFF,green/K01900%09%23FFFFFF,green/K07511%09%23FFFFFF,green/K13524%09%23FFFFFF,green/K00166%09%23FFFFFF,purple/K00382%09%23FFFFFF,green/K02160%09%23FFFFFF,red/K01962%09%23FFFFFF,red/K00140%09%23FFFFFF,green/K11262%09%23FFFFFF,green/K05605%09%23FFFFFF,purple/</t>
  </si>
  <si>
    <t>TRINITY_DN1837_c0_g1,TRINITY_DN14189_c0_g1</t>
  </si>
  <si>
    <t>TRINITY_DN53162_c0_g1,TRINITY_DN19979_c0_g1,TRINITY_DN23672_c0_g1,TRINITY_DN66105_c0_g1,TRINITY_DN48541_c0_g2,TRINITY_DN3986_c0_g1,TRINITY_DN31605_c0_g1,TRINITY_DN32536_c0_g1,TRINITY_DN10796_c0_g1,TRINITY_DN92571_c0_g1,TRINITY_DN30001_c0_g1,TRINITY_DN12484_c0_g1,TRINITY_DN22756_c0_g1,TRINITY_DN61705_c0_g1,TRINITY_DN98919_c0_g1,TRINITY_DN32529_c0_g1,TRINITY_DN27978_c0_g1,TRINITY_DN20770_c0_g1,TRINITY_DN30587_c0_g1,TRINITY_DN16309_c0_g1,TRINITY_DN27507_c0_g1,TRINITY_DN13388_c0_g1,TRINITY_DN42909_c0_g1,TRINITY_DN60222_c0_g1,TRINITY_DN803_c2_g1,TRINITY_DN23771_c0_g1,TRINITY_DN123233_c0_g2,TRINITY_DN25644_c0_g1,TRINITY_DN46733_c0_g1,TRINITY_DN9279_c0_g1,TRINITY_DN42090_c0_g1,TRINITY_DN25225_c0_g1,TRINITY_DN42475_c0_g1,TRINITY_DN68206_c0_g1,TRINITY_DN36931_c0_g1,TRINITY_DN21990_c0_g1,TRINITY_DN803_c0_g1,TRINITY_DN1594_c0_g1</t>
  </si>
  <si>
    <t>http://www.kegg.jp/kegg-bin/show_pathway?map00510/K03844%09%23FFFFFF,green/K03850%09%23FFFFFF,green/K03842%09%23FFFFFF,green/K00736%09%23FFFFFF,red/K09658%09%23FFFFFF,green/K01231%09%23FFFFFF,green/K07252%09%23FFFFFF,green/K03849%09%23FFFFFF,green/K07151%09%23FFFFFF,green/K12666%09%23FFFFFF,green/K00729%09%23FFFFFF,green/K07441%09%23FFFFFF,green/K03843%09%23FFFFFF,green/K12668%09%23FFFFFF,green/K12670%09%23FFFFFF,green/K01001%09%23FFFFFF,green/K12669%09%23FFFFFF,green/K00737%09%23FFFFFF,green/K05546%09%23FFFFFF,green/K03848%09%23FFFFFF,green/K00902%09%23FFFFFF,green/K03845%09%23FFFFFF,green/K01230%09%23FFFFFF,purple/K03846%09%23FFFFFF,green/K09659%09%23FFFFFF,green/K01228%09%23FFFFFF,green/K00721%09%23FFFFFF,green/K12667%09%23FFFFFF,green/</t>
  </si>
  <si>
    <t>TRINITY_DN3356_c2_g1,TRINITY_DN11999_c0_g1,TRINITY_DN53397_c0_g1,TRINITY_DN64042_c0_g1,TRINITY_DN26428_c0_g1,TRINITY_DN20397_c0_g1,TRINITY_DN8444_c0_g1,TRINITY_DN31750_c0_g1,TRINITY_DN768_c0_g3,TRINITY_DN16885_c0_g1,TRINITY_DN2210_c0_g1,TRINITY_DN96877_c0_g1,TRINITY_DN11072_c1_g1,TRINITY_DN12403_c0_g1,TRINITY_DN3778_c0_g1,TRINITY_DN7320_c0_g1,TRINITY_DN11072_c0_g1,TRINITY_DN16734_c0_g1,TRINITY_DN20982_c0_g1,TRINITY_DN2585_c0_g2,TRINITY_DN2964_c2_g1,TRINITY_DN12946_c0_g1,TRINITY_DN3208_c0_g1,TRINITY_DN614_c0_g2,TRINITY_DN21118_c0_g2,TRINITY_DN8351_c0_g1,TRINITY_DN31416_c0_g1,TRINITY_DN40341_c0_g1,TRINITY_DN19984_c0_g1,TRINITY_DN17484_c0_g1,TRINITY_DN7334_c0_g1,TRINITY_DN3459_c0_g1,TRINITY_DN5791_c0_g1,TRINITY_DN994_c0_g2,TRINITY_DN12103_c0_g1,TRINITY_DN2964_c1_g1,TRINITY_DN14500_c0_g1,TRINITY_DN5617_c0_g1,TRINITY_DN13198_c0_g1,TRINITY_DN15692_c0_g1,TRINITY_DN1353_c0_g1,TRINITY_DN5811_c0_g1,TRINITY_DN18544_c0_g1,TRINITY_DN12301_c0_g1,TRINITY_DN3448_c0_g1,TRINITY_DN77261_c0_g2,TRINITY_DN2281_c0_g1,TRINITY_DN27020_c0_g1,TRINITY_DN8210_c0_g1,TRINITY_DN6854_c0_g1,TRINITY_DN48566_c0_g1,TRINITY_DN34948_c0_g1,TRINITY_DN5811_c0_g2,TRINITY_DN19790_c0_g1,TRINITY_DN22477_c0_g2,TRINITY_DN5791_c0_g2,TRINITY_DN29246_c0_g1,TRINITY_DN4158_c2_g1,TRINITY_DN24049_c0_g1,TRINITY_DN8301_c0_g1,TRINITY_DN16348_c0_g1,TRINITY_DN103234_c0_g1,TRINITY_DN13650_c0_g1,TRINITY_DN2091_c0_g1,TRINITY_DN418_c0_g1,TRINITY_DN1255_c0_g1,TRINITY_DN3356_c0_g1,TRINITY_DN123399_c0_g1,TRINITY_DN79289_c0_g1,TRINITY_DN1649_c0_g1,TRINITY_DN3871_c0_g1,TRINITY_DN2585_c0_g1,TRINITY_DN28082_c0_g1,TRINITY_DN59003_c1_g1,TRINITY_DN29592_c0_g1,TRINITY_DN35_c0_g1,TRINITY_DN6259_c1_g1,TRINITY_DN16431_c0_g1,TRINITY_DN128_c0_g2</t>
  </si>
  <si>
    <t>TRINITY_DN57_c0_g1,TRINITY_DN20397_c1_g1,TRINITY_DN83772_c0_g2,TRINITY_DN6895_c0_g1,TRINITY_DN12462_c0_g1,TRINITY_DN5282_c0_g1,TRINITY_DN6967_c0_g1,TRINITY_DN25525_c0_g1,TRINITY_DN48827_c0_g1,TRINITY_DN14631_c0_g1,TRINITY_DN60_c0_g1,TRINITY_DN11706_c0_g1,TRINITY_DN8235_c0_g1,TRINITY_DN1957_c0_g1,TRINITY_DN2309_c0_g2,TRINITY_DN19279_c0_g1,TRINITY_DN8964_c0_g1,TRINITY_DN2309_c0_g3,TRINITY_DN83029_c0_g3,TRINITY_DN82921_c0_g4,TRINITY_DN67297_c0_g1,TRINITY_DN4215_c0_g1,TRINITY_DN11515_c0_g1,TRINITY_DN46325_c0_g2,TRINITY_DN40844_c0_g1,TRINITY_DN47985_c0_g1,TRINITY_DN1490_c0_g1,TRINITY_DN6026_c0_g1,TRINITY_DN5412_c0_g1,TRINITY_DN6822_c0_g1,TRINITY_DN58888_c0_g1,TRINITY_DN35478_c0_g1,TRINITY_DN8153_c0_g1,TRINITY_DN44247_c0_g2,TRINITY_DN74062_c0_g1,TRINITY_DN1918_c0_g1,TRINITY_DN5014_c1_g1,TRINITY_DN1010_c1_g1,TRINITY_DN117249_c0_g1,TRINITY_DN2230_c2_g1,TRINITY_DN4271_c3_g1</t>
  </si>
  <si>
    <t>http://www.kegg.jp/kegg-bin/show_pathway?map04075/K14498%09%23FFFFFF,red/K14493%09%23FFFFFF,purple/K14516%09%23FFFFFF,red/K14485%09%23FFFFFF,red/K14490%09%23FFFFFF,purple/K14494%09%23FFFFFF,green/K14497%09%23FFFFFF,green/K14514%09%23FFFFFF,purple/K14513%09%23FFFFFF,green/K14499%09%23FFFFFF,red/K13449%09%23FFFFFF,purple/K14496%09%23FFFFFF,purple/K14432%09%23FFFFFF,green/K14505%09%23FFFFFF,red/K14431%09%23FFFFFF,purple/K13422%09%23FFFFFF,red/K14515%09%23FFFFFF,red/K14489%09%23FFFFFF,green/K14486%09%23FFFFFF,purple/K13413%09%23FFFFFF,green/K14503%09%23FFFFFF,red/K14512%09%23FFFFFF,green/K12126%09%23FFFFFF,green/K14500%09%23FFFFFF,red/K14504%09%23FFFFFF,purple/K14484%09%23FFFFFF,red/K13464%09%23FFFFFF,red/K14487%09%23FFFFFF,red/K14488%09%23FFFFFF,purple/K14509%09%23FFFFFF,red/K14492%09%23FFFFFF,red/K14506%09%23FFFFFF,purple/K14491%09%23FFFFFF,green/K13416%09%23FFFFFF,red/K13946%09%23FFFFFF,purple/K13463%09%23FFFFFF,purple/</t>
  </si>
  <si>
    <t>TRINITY_DN40993_c0_g1,TRINITY_DN22354_c0_g1,TRINITY_DN12341_c1_g1,TRINITY_DN20490_c0_g1,TRINITY_DN8694_c1_g1,TRINITY_DN69619_c0_g1</t>
  </si>
  <si>
    <t>TRINITY_DN29385_c0_g2,TRINITY_DN589_c1_g1,TRINITY_DN49646_c0_g1,TRINITY_DN4246_c0_g1,TRINITY_DN27103_c0_g3</t>
  </si>
  <si>
    <t>http://www.kegg.jp/kegg-bin/show_pathway?map00908/K13496%09%23FFFFFF,purple/K00279%09%23FFFFFF,purple/K13495%09%23FFFFFF,purple/K10760%09%23FFFFFF,red/</t>
  </si>
  <si>
    <t>TRINITY_DN3638_c0_g1,TRINITY_DN6664_c0_g1,TRINITY_DN4553_c0_g1,TRINITY_DN16516_c0_g2,TRINITY_DN271_c0_g1,TRINITY_DN12771_c0_g1,TRINITY_DN271_c0_g2,TRINITY_DN5848_c0_g1,TRINITY_DN19055_c0_g1</t>
  </si>
  <si>
    <t>TRINITY_DN40663_c0_g1,TRINITY_DN32618_c0_g2,TRINITY_DN22474_c0_g1,TRINITY_DN48742_c0_g1,TRINITY_DN32651_c0_g1,TRINITY_DN57634_c0_g1,TRINITY_DN19168_c0_g1,TRINITY_DN15908_c0_g1,TRINITY_DN43463_c0_g2,TRINITY_DN141908_c0_g1,TRINITY_DN115188_c0_g1,TRINITY_DN48940_c0_g1,TRINITY_DN32618_c0_g1,TRINITY_DN31760_c0_g1</t>
  </si>
  <si>
    <t>http://www.kegg.jp/kegg-bin/show_pathway?map00130/K01904%09%23FFFFFF,purple/K05928%09%23FFFFFF,green/K06127%09%23FFFFFF,green/K02548%09%23FFFFFF,red/K00487%09%23FFFFFF,red/K03809%09%23FFFFFF,purple/K06125%09%23FFFFFF,green/K18534%09%23FFFFFF,green/K00815%09%23FFFFFF,red/K06126%09%23FFFFFF,green/K09833%09%23FFFFFF,red/K00457%09%23FFFFFF,green/K00591%09%23FFFFFF,green/K01661%09%23FFFFFF,red/</t>
  </si>
  <si>
    <t>TRINITY_DN109602_c1_g1,TRINITY_DN111_c0_g1,TRINITY_DN111_c0_g2,TRINITY_DN1820_c0_g1,TRINITY_DN9595_c0_g1,TRINITY_DN17902_c0_g1</t>
  </si>
  <si>
    <t>TRINITY_DN46702_c0_g1,TRINITY_DN10970_c0_g1,TRINITY_DN14159_c0_g1</t>
  </si>
  <si>
    <t>http://www.kegg.jp/kegg-bin/show_pathway?map00591/K14674%09%23FFFFFF,green/K15718%09%23FFFFFF,red/K00454%09%23FFFFFF,red/</t>
  </si>
  <si>
    <t>TRINITY_DN3453_c0_g1,TRINITY_DN2349_c8_g1,TRINITY_DN15697_c0_g1,TRINITY_DN4411_c0_g2,TRINITY_DN1546_c1_g2,TRINITY_DN1832_c1_g1,TRINITY_DN8338_c0_g1,TRINITY_DN18473_c0_g1,TRINITY_DN143191_c2_g1,TRINITY_DN13353_c0_g1,TRINITY_DN65174_c0_g1,TRINITY_DN65046_c0_g2,TRINITY_DN3801_c0_g1,TRINITY_DN1546_c1_g1,TRINITY_DN27680_c0_g1,TRINITY_DN5781_c0_g2,TRINITY_DN83977_c0_g1,TRINITY_DN14014_c0_g1,TRINITY_DN134969_c0_g1,TRINITY_DN19106_c0_g1,TRINITY_DN49_c0_g1,TRINITY_DN33967_c0_g1,TRINITY_DN1572_c1_g1,TRINITY_DN188663_c0_g1</t>
  </si>
  <si>
    <t>TRINITY_DN38492_c0_g1,TRINITY_DN78059_c0_g3,TRINITY_DN110126_c0_g1,TRINITY_DN62396_c0_g1,TRINITY_DN14159_c0_g1,TRINITY_DN58132_c0_g1,TRINITY_DN67013_c0_g1,TRINITY_DN30939_c0_g1,TRINITY_DN63068_c0_g1,TRINITY_DN10970_c0_g1,TRINITY_DN18637_c0_g1,TRINITY_DN100963_c0_g1,TRINITY_DN26905_c0_g1,TRINITY_DN20145_c0_g1,TRINITY_DN52198_c0_g1,TRINITY_DN23394_c0_g1,TRINITY_DN5787_c0_g1,TRINITY_DN18612_c0_g1,TRINITY_DN35485_c0_g1,TRINITY_DN50170_c0_g2,TRINITY_DN11061_c0_g1,TRINITY_DN27385_c0_g1,TRINITY_DN101954_c0_g1,TRINITY_DN9767_c0_g1,TRINITY_DN4026_c0_g1,TRINITY_DN2188_c2_g1,TRINITY_DN4069_c0_g1,TRINITY_DN19486_c0_g1,TRINITY_DN9972_c0_g1,TRINITY_DN48153_c0_g1,TRINITY_DN71137_c0_g1,TRINITY_DN53980_c0_g1,TRINITY_DN46702_c0_g1,TRINITY_DN1985_c0_g1</t>
  </si>
  <si>
    <t>http://www.kegg.jp/kegg-bin/show_pathway?map00561/K15728%09%23FFFFFF,green/K13523%09%23FFFFFF,green/K00011%09%23FFFFFF,green/K00002%09%23FFFFFF,green/K03715%09%23FFFFFF,red/K13508%09%23FFFFFF,purple/K00864%09%23FFFFFF,purple/K06119%09%23FFFFFF,green/K13519%09%23FFFFFF,purple/K00128%09%23FFFFFF,purple/K11155%09%23FFFFFF,purple/K01054%09%23FFFFFF,purple/K14457%09%23FFFFFF,green/K14674%09%23FFFFFF,green/K00863%09%23FFFFFF,green/K00655%09%23FFFFFF,red/K14452%09%23FFFFFF,green/K13513%09%23FFFFFF,purple/K00679%09%23FFFFFF,green/K00901%09%23FFFFFF,red/K00630%09%23FFFFFF,red/K15918%09%23FFFFFF,green/</t>
  </si>
  <si>
    <t>TRINITY_DN2954_c0_g1,TRINITY_DN22260_c0_g1,TRINITY_DN40360_c1_g1,TRINITY_DN3453_c1_g2,TRINITY_DN17678_c0_g1,TRINITY_DN50546_c0_g1,TRINITY_DN15412_c0_g1,TRINITY_DN32859_c0_g1,TRINITY_DN2314_c0_g1,TRINITY_DN9151_c0_g1,TRINITY_DN17230_c0_g1,TRINITY_DN17027_c0_g1,TRINITY_DN38231_c0_g1,TRINITY_DN48737_c0_g2,TRINITY_DN12870_c0_g1,TRINITY_DN4182_c0_g1,TRINITY_DN11078_c0_g1,TRINITY_DN36481_c0_g1,TRINITY_DN10182_c0_g1,TRINITY_DN2466_c0_g2,TRINITY_DN27249_c0_g1,TRINITY_DN1562_c0_g2,TRINITY_DN8430_c0_g1,TRINITY_DN1370_c2_g1,TRINITY_DN81540_c0_g1,TRINITY_DN142031_c0_g1,TRINITY_DN8856_c0_g1,TRINITY_DN3453_c1_g1,TRINITY_DN16613_c0_g1,TRINITY_DN4500_c0_g1</t>
  </si>
  <si>
    <t>TRINITY_DN107329_c0_g1,TRINITY_DN52581_c0_g2,TRINITY_DN3894_c0_g1,TRINITY_DN21387_c3_g1,TRINITY_DN8138_c0_g1,TRINITY_DN38636_c0_g1,TRINITY_DN24825_c0_g1,TRINITY_DN1477_c0_g1,TRINITY_DN14604_c0_g2,TRINITY_DN6107_c0_g1,TRINITY_DN8708_c0_g1,TRINITY_DN37571_c0_g1,TRINITY_DN26018_c0_g2,TRINITY_DN20318_c0_g1,TRINITY_DN179020_c0_g1,TRINITY_DN4701_c0_g1,TRINITY_DN14296_c0_g1,TRINITY_DN8777_c0_g1,TRINITY_DN2466_c0_g3,TRINITY_DN7682_c0_g1,TRINITY_DN3370_c0_g1,TRINITY_DN12683_c0_g1,TRINITY_DN67725_c0_g1,TRINITY_DN146984_c0_g1,TRINITY_DN5733_c3_g1,TRINITY_DN17213_c1_g1,TRINITY_DN4767_c0_g1,TRINITY_DN19294_c0_g1,TRINITY_DN60787_c0_g1,TRINITY_DN171868_c0_g1</t>
  </si>
  <si>
    <t>http://www.kegg.jp/kegg-bin/show_pathway?map00710/K01783%09%23FFFFFF,green/K01807%09%23FFFFFF,purple/K01602%09%23FFFFFF,red/K00025%09%23FFFFFF,red/K14455%09%23FFFFFF,red/K14454%09%23FFFFFF,purple/K01803%09%23FFFFFF,purple/K03841%09%23FFFFFF,purple/K00134%09%23FFFFFF,purple/K01100%09%23FFFFFF,red/K00814%09%23FFFFFF,green/K00927%09%23FFFFFF,purple/K00855%09%23FFFFFF,red/K00615%09%23FFFFFF,green/K01610%09%23FFFFFF,purple/K01623%09%23FFFFFF,purple/K00051%09%23FFFFFF,red/K00026%09%23FFFFFF,purple/K01595%09%23FFFFFF,red/K05298%09%23FFFFFF,red/K01624%09%23FFFFFF,green/K00029%09%23FFFFFF,green/K00028%09%23FFFFFF,red/K01006%09%23FFFFFF,green/</t>
  </si>
  <si>
    <t>TRINITY_DN1546_c1_g2,TRINITY_DN4411_c0_g2,TRINITY_DN65174_c0_g1,TRINITY_DN1546_c1_g1</t>
  </si>
  <si>
    <t>TRINITY_DN63068_c0_g1,TRINITY_DN18637_c0_g1,TRINITY_DN38492_c0_g1,TRINITY_DN1985_c0_g1,TRINITY_DN53980_c0_g1,TRINITY_DN4026_c0_g1,TRINITY_DN27385_c0_g1</t>
  </si>
  <si>
    <t>TRINITY_DN26186_c0_g1,TRINITY_DN6626_c0_g1,TRINITY_DN5658_c0_g1,TRINITY_DN24945_c0_g1,TRINITY_DN16986_c1_g1,TRINITY_DN1933_c4_g1</t>
  </si>
  <si>
    <t>http://www.kegg.jp/kegg-bin/show_pathway?map00902/K15096%09%23FFFFFF,red/K18108%09%23FFFFFF,red/K15086%09%23FFFFFF,red/K15095%09%23FFFFFF,red/</t>
  </si>
  <si>
    <t>TRINITY_DN6136_c0_g1,TRINITY_DN8038_c0_g1,TRINITY_DN16140_c0_g1,TRINITY_DN10308_c0_g1,TRINITY_DN18560_c0_g1,TRINITY_DN75490_c0_g1,TRINITY_DN10165_c0_g1</t>
  </si>
  <si>
    <t>http://www.kegg.jp/kegg-bin/show_pathway?map00514/K00728%09%23FFFFFF,green/K10967%09%23FFFFFF,green/K09667%09%23FFFFFF,green/</t>
  </si>
  <si>
    <t>TRINITY_DN14916_c0_g1,TRINITY_DN1054_c0_g1,TRINITY_DN429_c2_g3,TRINITY_DN12065_c0_g1,TRINITY_DN18907_c0_g1,TRINITY_DN14377_c0_g1,TRINITY_DN18907_c0_g2,TRINITY_DN121029_c0_g1,TRINITY_DN47156_c0_g1</t>
  </si>
  <si>
    <t>TRINITY_DN31988_c0_g1,TRINITY_DN11773_c0_g1,TRINITY_DN16601_c0_g1,TRINITY_DN44956_c0_g1,TRINITY_DN15005_c0_g1,TRINITY_DN25552_c0_g1,TRINITY_DN11375_c0_g1,TRINITY_DN13290_c0_g1,TRINITY_DN14939_c0_g1,TRINITY_DN17448_c0_g1,TRINITY_DN23488_c0_g1,TRINITY_DN16957_c0_g1,TRINITY_DN17546_c0_g1,TRINITY_DN7132_c0_g1,TRINITY_DN32557_c0_g1,TRINITY_DN63047_c0_g1,TRINITY_DN29676_c0_g1,TRINITY_DN19758_c0_g1,TRINITY_DN24669_c0_g1,TRINITY_DN14584_c0_g1,TRINITY_DN148835_c0_g1,TRINITY_DN14093_c0_g1,TRINITY_DN12244_c0_g1,TRINITY_DN17418_c0_g1,TRINITY_DN18049_c0_g1,TRINITY_DN16383_c0_g1,TRINITY_DN31418_c0_g1,TRINITY_DN14919_c0_g1,TRINITY_DN15842_c0_g1,TRINITY_DN41179_c0_g1,TRINITY_DN28772_c0_g1,TRINITY_DN32072_c0_g1,TRINITY_DN21591_c0_g1,TRINITY_DN15332_c0_g2,TRINITY_DN18585_c0_g1,TRINITY_DN11604_c0_g1,TRINITY_DN14831_c0_g4</t>
  </si>
  <si>
    <t>http://www.kegg.jp/kegg-bin/show_pathway?map03050/K03038%09%23FFFFFF,green/K02736%09%23FFFFFF,purple/K06699%09%23FFFFFF,green/K02729%09%23FFFFFF,green/K03030%09%23FFFFFF,purple/K02735%09%23FFFFFF,purple/K03039%09%23FFFFFF,green/K03064%09%23FFFFFF,purple/K02732%09%23FFFFFF,green/K02737%09%23FFFFFF,green/K02728%09%23FFFFFF,green/K02731%09%23FFFFFF,green/K03062%09%23FFFFFF,green/K03037%09%23FFFFFF,green/K03032%09%23FFFFFF,green/K02726%09%23FFFFFF,green/K03028%09%23FFFFFF,green/K03031%09%23FFFFFF,green/K03061%09%23FFFFFF,green/K03065%09%23FFFFFF,green/K03035%09%23FFFFFF,purple/K02734%09%23FFFFFF,green/K02739%09%23FFFFFF,purple/K06693%09%23FFFFFF,green/K02725%09%23FFFFFF,green/K03029%09%23FFFFFF,green/K02730%09%23FFFFFF,purple/K03063%09%23FFFFFF,green/K03066%09%23FFFFFF,green/K03033%09%23FFFFFF,green/K02738%09%23FFFFFF,green/K03036%09%23FFFFFF,green/K02727%09%23FFFFFF,purple/</t>
  </si>
  <si>
    <t>TRINITY_DN5531_c0_g1,TRINITY_DN35319_c0_g1,TRINITY_DN18666_c0_g1</t>
  </si>
  <si>
    <t>TRINITY_DN69078_c0_g1,TRINITY_DN143422_c0_g1,TRINITY_DN58048_c0_g1,TRINITY_DN7003_c0_g1,TRINITY_DN31378_c0_g2,TRINITY_DN31030_c0_g1,TRINITY_DN17096_c0_g1,TRINITY_DN121786_c0_g1,TRINITY_DN25393_c0_g1,TRINITY_DN21983_c0_g1,TRINITY_DN24417_c0_g2,TRINITY_DN28585_c0_g1,TRINITY_DN103738_c0_g1,TRINITY_DN110468_c0_g1,TRINITY_DN74552_c0_g2,TRINITY_DN83425_c0_g1,TRINITY_DN28585_c0_g2,TRINITY_DN17200_c0_g1,TRINITY_DN36740_c0_g1,TRINITY_DN51647_c0_g1,TRINITY_DN59354_c0_g1,TRINITY_DN10107_c0_g1,TRINITY_DN35140_c0_g1,TRINITY_DN34971_c0_g1,TRINITY_DN73612_c0_g1,TRINITY_DN29794_c0_g1,TRINITY_DN6245_c1_g1,TRINITY_DN10028_c0_g1</t>
  </si>
  <si>
    <t>http://www.kegg.jp/kegg-bin/show_pathway?map04136/K17890%09%23FFFFFF,green/K08269%09%23FFFFFF,green/K04382%09%23FFFFFF,purple/K17907%09%23FFFFFF,green/K00914%09%23FFFFFF,green/K17906%09%23FFFFFF,green/K07203%09%23FFFFFF,green/K08331%09%23FFFFFF,green/K17908%09%23FFFFFF,green/K08343%09%23FFFFFF,green/K08339%09%23FFFFFF,green/K08266%09%23FFFFFF,green/K08333%09%23FFFFFF,purple/K07204%09%23FFFFFF,green/K08337%09%23FFFFFF,green/K08341%09%23FFFFFF,purple/</t>
  </si>
  <si>
    <t>TRINITY_DN65174_c0_g1,TRINITY_DN1546_c1_g1,TRINITY_DN48608_c0_g1,TRINITY_DN4411_c0_g2,TRINITY_DN11466_c0_g1,TRINITY_DN68039_c0_g2,TRINITY_DN1546_c1_g2</t>
  </si>
  <si>
    <t>TRINITY_DN43975_c1_g1,TRINITY_DN4026_c0_g1,TRINITY_DN43568_c0_g1,TRINITY_DN59923_c0_g1,TRINITY_DN33603_c0_g1,TRINITY_DN35453_c0_g1,TRINITY_DN25209_c0_g1,TRINITY_DN41200_c0_g1,TRINITY_DN27385_c0_g1,TRINITY_DN1985_c0_g1,TRINITY_DN20190_c0_g1,TRINITY_DN33618_c0_g1,TRINITY_DN10315_c0_g1,TRINITY_DN53980_c0_g1,TRINITY_DN26287_c0_g1,TRINITY_DN158584_c0_g1,TRINITY_DN16709_c0_g1,TRINITY_DN37652_c0_g1,TRINITY_DN38492_c0_g1,TRINITY_DN11226_c0_g1,TRINITY_DN144217_c0_g3,TRINITY_DN9059_c0_g1,TRINITY_DN13624_c0_g1,TRINITY_DN63068_c0_g1,TRINITY_DN8057_c0_g1,TRINITY_DN18637_c0_g1</t>
  </si>
  <si>
    <t>http://www.kegg.jp/kegg-bin/show_pathway?map00310/K11420%09%23FFFFFF,green/K00626%09%23FFFFFF,purple/K11433%09%23FFFFFF,green/K14157%09%23FFFFFF,green/K00128%09%23FFFFFF,purple/K00306%09%23FFFFFF,red/K07511%09%23FFFFFF,green/K11422%09%23FFFFFF,green/K11430%09%23FFFFFF,green/K00658%09%23FFFFFF,green/K11426%09%23FFFFFF,green/K00382%09%23FFFFFF,green/K00252%09%23FFFFFF,green/K11423%09%23FFFFFF,purple/</t>
  </si>
  <si>
    <t>TRINITY_DN1480_c0_g2,TRINITY_DN91680_c1_g1</t>
  </si>
  <si>
    <t>TRINITY_DN13847_c0_g1,TRINITY_DN30551_c0_g1,TRINITY_DN20488_c0_g1,TRINITY_DN10050_c0_g1,TRINITY_DN52561_c0_g1,TRINITY_DN41959_c0_g1,TRINITY_DN30551_c0_g2</t>
  </si>
  <si>
    <t>http://www.kegg.jp/kegg-bin/show_pathway?map00740/K00953%09%23FFFFFF,green/K01513%09%23FFFFFF,green/K00861%09%23FFFFFF,green/K14654%09%23FFFFFF,green/K14652%09%23FFFFFF,purple/</t>
  </si>
  <si>
    <t>TRINITY_DN9884_c0_g1,TRINITY_DN1825_c4_g1,TRINITY_DN2221_c1_g1,TRINITY_DN684_c0_g1,TRINITY_DN54716_c0_g1,TRINITY_DN3421_c1_g2,TRINITY_DN335_c0_g1,TRINITY_DN9735_c0_g1,TRINITY_DN280_c0_g1,TRINITY_DN1237_c0_g1,TRINITY_DN27811_c0_g1,TRINITY_DN52359_c0_g1,TRINITY_DN64650_c0_g3,TRINITY_DN11248_c0_g1,TRINITY_DN7691_c0_g1</t>
  </si>
  <si>
    <t>TRINITY_DN120034_c0_g1,TRINITY_DN81763_c0_g1,TRINITY_DN18419_c0_g1,TRINITY_DN15913_c0_g1,TRINITY_DN14503_c0_g1,TRINITY_DN68236_c0_g1,TRINITY_DN42910_c0_g1,TRINITY_DN33794_c0_g1,TRINITY_DN4574_c0_g1,TRINITY_DN54803_c0_g1,TRINITY_DN23385_c1_g1,TRINITY_DN45748_c1_g1,TRINITY_DN111359_c0_g1,TRINITY_DN891_c0_g1,TRINITY_DN95971_c0_g3,TRINITY_DN18955_c0_g1,TRINITY_DN23385_c0_g1,TRINITY_DN13847_c0_g1,TRINITY_DN30681_c0_g1,TRINITY_DN35580_c0_g1,TRINITY_DN5567_c0_g1,TRINITY_DN18438_c0_g1,TRINITY_DN13561_c0_g1,TRINITY_DN2289_c0_g1,TRINITY_DN18033_c0_g1,TRINITY_DN28472_c0_g1,TRINITY_DN29029_c0_g1,TRINITY_DN19388_c0_g1,TRINITY_DN40375_c0_g1,TRINITY_DN7644_c0_g1,TRINITY_DN46152_c0_g1,TRINITY_DN62547_c0_g1,TRINITY_DN111715_c0_g1,TRINITY_DN37227_c0_g1,TRINITY_DN37528_c0_g1,TRINITY_DN13741_c0_g1,TRINITY_DN2185_c0_g1,TRINITY_DN28902_c0_g1,TRINITY_DN4786_c0_g1,TRINITY_DN25938_c0_g1,TRINITY_DN6580_c0_g1,TRINITY_DN19698_c0_g1,TRINITY_DN17144_c0_g1,TRINITY_DN27117_c0_g1,TRINITY_DN7184_c0_g1</t>
  </si>
  <si>
    <t>http://www.kegg.jp/kegg-bin/show_pathway?map00230/K00759%09%23FFFFFF,purple/K01487%09%23FFFFFF,green/K01510%09%23FFFFFF,green/K01513%09%23FFFFFF,green/K14641%09%23FFFFFF,green/K13293%09%23FFFFFF,green/K01933%09%23FFFFFF,green/K01427%09%23FFFFFF,green/K10807%09%23FFFFFF,purple/K03787%09%23FFFFFF,purple/K01490%09%23FFFFFF,green/K01514%09%23FFFFFF,green/K07023%09%23FFFFFF,green/K01081%09%23FFFFFF,green/K01835%09%23FFFFFF,green/K06966%09%23FFFFFF,red/K00365%09%23FFFFFF,green/K00940%09%23FFFFFF,purple/K00948%09%23FFFFFF,purple/K01952%09%23FFFFFF,green/K00856%09%23FFFFFF,purple/K01517%09%23FFFFFF,red/K00860%09%23FFFFFF,purple/K13484%09%23FFFFFF,green/K18532%09%23FFFFFF,green/K01466%09%23FFFFFF,green/K00942%09%23FFFFFF,purple/K00602%09%23FFFFFF,green/K01756%09%23FFFFFF,green/K01939%09%23FFFFFF,green/K10808%09%23FFFFFF,green/K00939%09%23FFFFFF,green/K18447%09%23FFFFFF,green/</t>
  </si>
  <si>
    <t>TRINITY_DN10402_c0_g1,TRINITY_DN3638_c0_g1,TRINITY_DN1562_c0_g2,TRINITY_DN4182_c0_g1,TRINITY_DN66445_c0_g1</t>
  </si>
  <si>
    <t>TRINITY_DN149867_c0_g1,TRINITY_DN80057_c0_g1,TRINITY_DN1045_c1_g1,TRINITY_DN1477_c0_g1,TRINITY_DN11329_c0_g1,TRINITY_DN107329_c0_g1,TRINITY_DN49610_c1_g1,TRINITY_DN80057_c0_g2,TRINITY_DN1634_c0_g1</t>
  </si>
  <si>
    <t>http://www.kegg.jp/kegg-bin/show_pathway?map00960/K15849%09%23FFFFFF,green/K00811%09%23FFFFFF,red/K08081%09%23FFFFFF,purple/K00815%09%23FFFFFF,red/K00817%09%23FFFFFF,green/K14454%09%23FFFFFF,purple/K00276%09%23FFFFFF,green/K14455%09%23FFFFFF,red/</t>
  </si>
  <si>
    <t>ko00601</t>
  </si>
  <si>
    <t>Glycosphingolipid biosynthesis - lacto and neolacto series</t>
  </si>
  <si>
    <t>TRINITY_DN56329_c0_g1</t>
  </si>
  <si>
    <t>http://www.kegg.jp/kegg-bin/show_pathway?map00601/K01988%09%23FFFFFF,red/</t>
  </si>
  <si>
    <t>TRINITY_DN1845_c0_g1,TRINITY_DN22260_c0_g1,TRINITY_DN69946_c0_g1,TRINITY_DN611_c0_g1,TRINITY_DN40360_c1_g1,TRINITY_DN1546_c1_g2,TRINITY_DN1591_c0_g1,TRINITY_DN4411_c0_g2,TRINITY_DN3754_c0_g1,TRINITY_DN15412_c0_g1,TRINITY_DN60613_c0_g1,TRINITY_DN17027_c0_g1,TRINITY_DN32859_c0_g1,TRINITY_DN31063_c0_g1,TRINITY_DN2314_c0_g1,TRINITY_DN17230_c0_g1,TRINITY_DN9151_c0_g1,TRINITY_DN12870_c0_g1,TRINITY_DN8662_c1_g2,TRINITY_DN38231_c0_g1,TRINITY_DN1654_c1_g1,TRINITY_DN11078_c0_g1,TRINITY_DN748_c2_g1,TRINITY_DN3608_c1_g1,TRINITY_DN90418_c0_g1,TRINITY_DN2466_c0_g2,TRINITY_DN2997_c0_g1,TRINITY_DN7111_c0_g1,TRINITY_DN1370_c2_g1,TRINITY_DN17_c0_g1,TRINITY_DN142031_c0_g1,TRINITY_DN33862_c0_g1,TRINITY_DN1546_c1_g1,TRINITY_DN65174_c0_g1,TRINITY_DN5856_c0_g1,TRINITY_DN39084_c0_g1,TRINITY_DN4138_c2_g1,TRINITY_DN748_c0_g1</t>
  </si>
  <si>
    <t>TRINITY_DN38321_c0_g1,TRINITY_DN26258_c0_g1,TRINITY_DN5756_c0_g1,TRINITY_DN150111_c0_g1,TRINITY_DN9867_c0_g1,TRINITY_DN18637_c0_g1,TRINITY_DN7522_c0_g1,TRINITY_DN63068_c0_g1,TRINITY_DN29515_c0_g1,TRINITY_DN38636_c0_g1,TRINITY_DN8138_c0_g1,TRINITY_DN21387_c3_g1,TRINITY_DN18955_c0_g1,TRINITY_DN17705_c0_g1,TRINITY_DN14604_c0_g2,TRINITY_DN6107_c0_g1,TRINITY_DN24825_c0_g1,TRINITY_DN20318_c0_g1,TRINITY_DN54804_c0_g1,TRINITY_DN6220_c0_g1,TRINITY_DN8613_c0_g1,TRINITY_DN14296_c0_g1,TRINITY_DN3253_c0_g1,TRINITY_DN46779_c0_g1,TRINITY_DN38492_c0_g1,TRINITY_DN8777_c0_g1,TRINITY_DN74299_c0_g1,TRINITY_DN9161_c0_g1,TRINITY_DN79781_c0_g2,TRINITY_DN16072_c0_g1,TRINITY_DN1985_c0_g1,TRINITY_DN43405_c0_g1,TRINITY_DN10724_c0_g3,TRINITY_DN53980_c0_g1,TRINITY_DN74252_c0_g1,TRINITY_DN10616_c0_g1,TRINITY_DN23017_c0_g1,TRINITY_DN10315_c0_g1,TRINITY_DN71137_c0_g1,TRINITY_DN2466_c0_g3,TRINITY_DN3370_c0_g1,TRINITY_DN7682_c0_g1,TRINITY_DN1448_c1_g1,TRINITY_DN46152_c0_g1,TRINITY_DN10081_c0_g1,TRINITY_DN112143_c0_g2,TRINITY_DN73064_c0_g1,TRINITY_DN66027_c0_g1,TRINITY_DN13656_c0_g1,TRINITY_DN41955_c0_g1,TRINITY_DN25253_c0_g1,TRINITY_DN4026_c0_g1,TRINITY_DN16699_c0_g1,TRINITY_DN22200_c0_g1,TRINITY_DN29639_c0_g2,TRINITY_DN10724_c0_g1,TRINITY_DN17213_c1_g1,TRINITY_DN54815_c0_g1,TRINITY_DN27385_c0_g1,TRINITY_DN39736_c0_g2,TRINITY_DN60787_c0_g1,TRINITY_DN171868_c0_g1</t>
  </si>
  <si>
    <t>http://www.kegg.jp/kegg-bin/show_pathway?map00010/K00128%09%23FFFFFF,purple/K01624%09%23FFFFFF,green/K01610%09%23FFFFFF,purple/K00895%09%23FFFFFF,purple/K00134%09%23FFFFFF,purple/K00850%09%23FFFFFF,purple/K01810%09%23FFFFFF,green/K01835%09%23FFFFFF,green/K01689%09%23FFFFFF,green/K01785%09%23FFFFFF,purple/K01792%09%23FFFFFF,green/K01895%09%23FFFFFF,green/K00927%09%23FFFFFF,purple/K00121%09%23FFFFFF,purple/K15633%09%23FFFFFF,green/K18857%09%23FFFFFF,green/K03841%09%23FFFFFF,purple/K00161%09%23FFFFFF,purple/K15634%09%23FFFFFF,purple/K00016%09%23FFFFFF,red/K00844%09%23FFFFFF,purple/K00002%09%23FFFFFF,green/K00873%09%23FFFFFF,purple/K01006%09%23FFFFFF,green/K00382%09%23FFFFFF,green/K01803%09%23FFFFFF,purple/K01568%09%23FFFFFF,green/K00162%09%23FFFFFF,purple/K00627%09%23FFFFFF,purple/K01623%09%23FFFFFF,purple/</t>
  </si>
  <si>
    <t>TRINITY_DN1546_c1_g2,TRINITY_DN4411_c0_g2,TRINITY_DN1546_c1_g1,TRINITY_DN65174_c0_g1</t>
  </si>
  <si>
    <t>TRINITY_DN18637_c0_g1,TRINITY_DN63068_c0_g1,TRINITY_DN117158_c0_g1,TRINITY_DN24889_c0_g1,TRINITY_DN48101_c0_g1,TRINITY_DN38492_c0_g1,TRINITY_DN15106_c0_g1,TRINITY_DN19205_c0_g1,TRINITY_DN47381_c0_g1,TRINITY_DN1985_c0_g1,TRINITY_DN156310_c0_g1,TRINITY_DN53980_c0_g1,TRINITY_DN11666_c0_g1,TRINITY_DN33758_c0_g2,TRINITY_DN6344_c0_g1,TRINITY_DN4026_c0_g1,TRINITY_DN49610_c1_g1,TRINITY_DN27385_c0_g1</t>
  </si>
  <si>
    <t>http://www.kegg.jp/kegg-bin/show_pathway?map00340/K00817%09%23FFFFFF,green/K20246%09%23FFFFFF,green/K14755%09%23FFFFFF,green/K00128%09%23FFFFFF,purple/K19787%09%23FFFFFF,green/K01693%09%23FFFFFF,green/K18649%09%23FFFFFF,green/K08660%09%23FFFFFF,green/</t>
  </si>
  <si>
    <t>TRINITY_DN22962_c0_g1,TRINITY_DN989_c0_g1,TRINITY_DN2924_c0_g1,TRINITY_DN16467_c0_g1,TRINITY_DN107869_c0_g1,TRINITY_DN3453_c0_g1</t>
  </si>
  <si>
    <t>TRINITY_DN14072_c0_g1,TRINITY_DN53409_c0_g1,TRINITY_DN37809_c0_g1,TRINITY_DN11940_c0_g1,TRINITY_DN21089_c0_g1,TRINITY_DN46702_c0_g1,TRINITY_DN10688_c0_g1,TRINITY_DN17453_c1_g1,TRINITY_DN17453_c0_g1,TRINITY_DN7092_c0_g1,TRINITY_DN11428_c0_g1,TRINITY_DN4525_c1_g1,TRINITY_DN26905_c0_g1,TRINITY_DN10970_c0_g1,TRINITY_DN62624_c0_g1,TRINITY_DN14159_c0_g1</t>
  </si>
  <si>
    <t>http://www.kegg.jp/kegg-bin/show_pathway?map00565/K13519%09%23FFFFFF,purple/K01114%09%23FFFFFF,purple/K14674%09%23FFFFFF,green/K00993%09%23FFFFFF,purple/K06123%09%23FFFFFF,green/K01115%09%23FFFFFF,purple/K01062%09%23FFFFFF,green/</t>
  </si>
  <si>
    <t>TRINITY_DN17796_c0_g1</t>
  </si>
  <si>
    <t>TRINITY_DN18897_c0_g1,TRINITY_DN31380_c0_g1</t>
  </si>
  <si>
    <t>http://www.kegg.jp/kegg-bin/show_pathway?map00604/K12373%09%23FFFFFF,purple/</t>
  </si>
  <si>
    <t>TRINITY_DN3683_c0_g1,TRINITY_DN3302_c0_g1,TRINITY_DN5432_c0_g1,TRINITY_DN3200_c1_g1,TRINITY_DN22330_c0_g1,TRINITY_DN103736_c2_g1,TRINITY_DN14189_c0_g1,TRINITY_DN8358_c0_g2,TRINITY_DN35616_c0_g1,TRINITY_DN47_c7_g1,TRINITY_DN29905_c0_g1,TRINITY_DN21313_c0_g1,TRINITY_DN16456_c0_g1,TRINITY_DN20059_c0_g1,TRINITY_DN10881_c1_g1,TRINITY_DN28192_c0_g1,TRINITY_DN30139_c0_g1,TRINITY_DN10058_c0_g2,TRINITY_DN10330_c1_g1,TRINITY_DN6609_c0_g1,TRINITY_DN25310_c0_g1,TRINITY_DN840_c0_g1,TRINITY_DN3619_c0_g1,TRINITY_DN269_c4_g1,TRINITY_DN3619_c2_g3,TRINITY_DN30932_c0_g1,TRINITY_DN6439_c0_g1,TRINITY_DN18138_c0_g1,TRINITY_DN32228_c1_g1,TRINITY_DN947_c0_g1,TRINITY_DN10002_c2_g1,TRINITY_DN58002_c0_g1,TRINITY_DN2465_c0_g1,TRINITY_DN139536_c0_g1,TRINITY_DN3220_c0_g1,TRINITY_DN4805_c0_g1</t>
  </si>
  <si>
    <t>TRINITY_DN1278_c0_g1,TRINITY_DN15641_c0_g1,TRINITY_DN21073_c0_g1,TRINITY_DN27507_c0_g1,TRINITY_DN26823_c0_g1,TRINITY_DN16309_c0_g1,TRINITY_DN115909_c0_g1,TRINITY_DN13388_c0_g1,TRINITY_DN11671_c0_g1,TRINITY_DN1435_c0_g1,TRINITY_DN102025_c0_g1,TRINITY_DN12494_c0_g1,TRINITY_DN7656_c0_g1,TRINITY_DN11746_c0_g1,TRINITY_DN30411_c0_g1,TRINITY_DN48107_c0_g1,TRINITY_DN11938_c0_g1,TRINITY_DN20681_c0_g1,TRINITY_DN46733_c0_g1,TRINITY_DN1215_c0_g1,TRINITY_DN40646_c0_g1,TRINITY_DN9411_c0_g1,TRINITY_DN89855_c0_g1,TRINITY_DN11439_c0_g1,TRINITY_DN15231_c0_g1,TRINITY_DN2245_c0_g1,TRINITY_DN15209_c0_g1,TRINITY_DN3885_c4_g1,TRINITY_DN60222_c0_g1,TRINITY_DN20517_c0_g1,TRINITY_DN3847_c0_g1,TRINITY_DN60643_c0_g1,TRINITY_DN12001_c0_g1,TRINITY_DN13885_c0_g1,TRINITY_DN7995_c0_g1,TRINITY_DN32549_c0_g1,TRINITY_DN23771_c0_g1,TRINITY_DN144086_c0_g1,TRINITY_DN41804_c1_g1,TRINITY_DN68206_c0_g1,TRINITY_DN62236_c0_g1,TRINITY_DN16489_c0_g1,TRINITY_DN1013_c1_g2,TRINITY_DN9248_c0_g1,TRINITY_DN12657_c0_g1,TRINITY_DN3619_c2_g1,TRINITY_DN68772_c0_g1,TRINITY_DN9137_c0_g1,TRINITY_DN66500_c0_g1,TRINITY_DN4571_c0_g1,TRINITY_DN16910_c0_g1,TRINITY_DN9971_c0_g1,TRINITY_DN28969_c0_g2,TRINITY_DN5769_c0_g1,TRINITY_DN12984_c0_g1,TRINITY_DN36931_c0_g1,TRINITY_DN21990_c0_g1,TRINITY_DN14900_c0_g1,TRINITY_DN14710_c0_g1,TRINITY_DN17000_c0_g1,TRINITY_DN23225_c0_g1,TRINITY_DN32701_c0_g1,TRINITY_DN21334_c0_g1,TRINITY_DN10539_c0_g1,TRINITY_DN1435_c1_g1,TRINITY_DN84140_c0_g1,TRINITY_DN28969_c0_g1,TRINITY_DN27332_c0_g1,TRINITY_DN40409_c0_g1,TRINITY_DN16829_c0_g1,TRINITY_DN15210_c0_g1,TRINITY_DN49516_c0_g1,TRINITY_DN2284_c1_g2,TRINITY_DN19979_c0_g1,TRINITY_DN35000_c0_g2,TRINITY_DN32536_c0_g1,TRINITY_DN10796_c0_g1,TRINITY_DN12657_c0_g2,TRINITY_DN15327_c0_g1,TRINITY_DN127139_c0_g1,TRINITY_DN92571_c0_g1,TRINITY_DN21255_c0_g1,TRINITY_DN45725_c0_g1,TRINITY_DN77785_c0_g1,TRINITY_DN6737_c0_g1,TRINITY_DN981_c0_g1,TRINITY_DN3986_c0_g1,TRINITY_DN28800_c0_g1,TRINITY_DN2303_c1_g1,TRINITY_DN7814_c0_g1,TRINITY_DN8228_c0_g1,TRINITY_DN31605_c0_g1,TRINITY_DN29099_c0_g1,TRINITY_DN11821_c0_g1,TRINITY_DN12381_c0_g1,TRINITY_DN25548_c0_g1,TRINITY_DN225_c0_g2,TRINITY_DN289_c1_g1,TRINITY_DN22483_c0_g1,TRINITY_DN44781_c0_g1,TRINITY_DN22756_c0_g1,TRINITY_DN1278_c2_g1,TRINITY_DN151137_c0_g1,TRINITY_DN27497_c1_g1,TRINITY_DN22882_c0_g1,TRINITY_DN9186_c0_g1,TRINITY_DN33666_c0_g1,TRINITY_DN53532_c0_g1,TRINITY_DN4669_c1_g1,TRINITY_DN25969_c0_g1,TRINITY_DN7486_c0_g1,TRINITY_DN35717_c0_g1,TRINITY_DN1215_c0_g2,TRINITY_DN26940_c0_g1,TRINITY_DN27978_c0_g1,TRINITY_DN3619_c2_g4,TRINITY_DN2860_c0_g1</t>
  </si>
  <si>
    <t>http://www.kegg.jp/kegg-bin/show_pathway?map04141/K13719%09%23FFFFFF,green/K04554%09%23FFFFFF,green/K09503%09%23FFFFFF,green/K03237%09%23FFFFFF,green/K10575%09%23FFFFFF,green/K10578%09%23FFFFFF,purple/K09490%09%23FFFFFF,purple/K12669%09%23FFFFFF,green/K09487%09%23FFFFFF,red/K14005%09%23FFFFFF,green/K10601%09%23FFFFFF,green/K09540%09%23FFFFFF,green/K14004%09%23FFFFFF,green/K14006%09%23FFFFFF,green/K03094%09%23FFFFFF,purple/K07151%09%23FFFFFF,green/K13989%09%23FFFFFF,green/K05546%09%23FFFFFF,green/K14009%09%23FFFFFF,red/K07342%09%23FFFFFF,purple/K01230%09%23FFFFFF,purple/K08288%09%23FFFFFF,green/K06689%09%23FFFFFF,purple/K12668%09%23FFFFFF,green/K12666%09%23FFFFFF,green/K04079%09%23FFFFFF,green/K01228%09%23FFFFFF,green/K12667%09%23FFFFFF,green/K10839%09%23FFFFFF,green/K01456%09%23FFFFFF,green/K10666%09%23FFFFFF,purple/K13525%09%23FFFFFF,green/K09580%09%23FFFFFF,purple/K10597%09%23FFFFFF,green/K12670%09%23FFFFFF,green/K09481%09%23FFFFFF,green/K14018%09%23FFFFFF,green/K14015%09%23FFFFFF,purple/K03283%09%23FFFFFF,purple/K14016%09%23FFFFFF,green/K10950%09%23FFFFFF,purple/K08852%09%23FFFFFF,green/K14007%09%23FFFFFF,green/K10661%09%23FFFFFF,purple/K09523%09%23FFFFFF,purple/K09561%09%23FFFFFF,purple/K14012%09%23FFFFFF,green/K10088%09%23FFFFFF,green/K10085%09%23FFFFFF,green/K13993%09%23FFFFFF,purple/K09584%09%23FFFFFF,purple/K08054%09%23FFFFFF,green/K04523%09%23FFFFFF,green/K16196%09%23FFFFFF,green/K07953%09%23FFFFFF,purple/K10956%09%23FFFFFF,green/K09562%09%23FFFFFF,red/K03868%09%23FFFFFF,purple/K14011%09%23FFFFFF,green/K09518%09%23FFFFFF,green/K03347%09%23FFFFFF,green/K14026%09%23FFFFFF,green/</t>
  </si>
  <si>
    <t>TRINITY_DN2295_c1_g2,TRINITY_DN1533_c5_g1,TRINITY_DN19525_c0_g1,TRINITY_DN18880_c0_g1,TRINITY_DN1458_c3_g2,TRINITY_DN15629_c0_g2,TRINITY_DN6025_c0_g2,TRINITY_DN33528_c0_g1,TRINITY_DN11_c0_g1,TRINITY_DN6931_c0_g1,TRINITY_DN22261_c0_g1,TRINITY_DN329_c0_g1,TRINITY_DN1741_c0_g1,TRINITY_DN22518_c0_g1,TRINITY_DN11_c0_g2,TRINITY_DN11382_c0_g1,TRINITY_DN2615_c0_g2,TRINITY_DN30880_c0_g1,TRINITY_DN7120_c0_g1,TRINITY_DN740_c0_g2,TRINITY_DN6359_c0_g1,TRINITY_DN1576_c0_g1,TRINITY_DN1533_c2_g1,TRINITY_DN1481_c0_g1,TRINITY_DN127_c1_g1,TRINITY_DN6931_c1_g1,TRINITY_DN975_c2_g1,TRINITY_DN2886_c0_g1,TRINITY_DN1633_c0_g1,TRINITY_DN6172_c0_g1,TRINITY_DN38277_c0_g1,TRINITY_DN1552_c0_g1,TRINITY_DN4618_c0_g1,TRINITY_DN12955_c0_g1,TRINITY_DN2833_c1_g1,TRINITY_DN6025_c0_g1,TRINITY_DN6869_c0_g3,TRINITY_DN2179_c0_g1,TRINITY_DN223_c0_g3,TRINITY_DN586_c1_g1</t>
  </si>
  <si>
    <t>TRINITY_DN11024_c0_g1,TRINITY_DN30720_c0_g1,TRINITY_DN9525_c0_g1,TRINITY_DN6852_c0_g1,TRINITY_DN14254_c0_g1,TRINITY_DN98005_c0_g1,TRINITY_DN8923_c0_g1,TRINITY_DN15531_c0_g1,TRINITY_DN96979_c0_g1,TRINITY_DN36004_c0_g1,TRINITY_DN27579_c0_g1,TRINITY_DN5601_c0_g1,TRINITY_DN20048_c0_g1,TRINITY_DN6045_c0_g1,TRINITY_DN118013_c0_g1,TRINITY_DN6256_c0_g1,TRINITY_DN11178_c0_g1,TRINITY_DN16337_c0_g1,TRINITY_DN8470_c0_g1,TRINITY_DN60292_c0_g1,TRINITY_DN10555_c0_g1,TRINITY_DN13975_c0_g1,TRINITY_DN11191_c0_g1,TRINITY_DN14633_c0_g1,TRINITY_DN4825_c0_g1,TRINITY_DN32874_c0_g2,TRINITY_DN121100_c0_g1,TRINITY_DN37757_c0_g1,TRINITY_DN11814_c0_g1,TRINITY_DN86509_c0_g1,TRINITY_DN4088_c0_g1,TRINITY_DN9538_c0_g1,TRINITY_DN64276_c0_g2,TRINITY_DN71643_c1_g1,TRINITY_DN12020_c0_g1,TRINITY_DN97265_c0_g2,TRINITY_DN14837_c0_g1,TRINITY_DN5051_c0_g1,TRINITY_DN13375_c0_g1,TRINITY_DN523_c0_g1,TRINITY_DN21074_c0_g1,TRINITY_DN13152_c0_g1,TRINITY_DN36660_c0_g1,TRINITY_DN11584_c0_g1,TRINITY_DN21960_c0_g1,TRINITY_DN13864_c0_g1,TRINITY_DN13961_c0_g1,TRINITY_DN186020_c0_g1,TRINITY_DN17881_c0_g1,TRINITY_DN20200_c0_g1,TRINITY_DN55635_c0_g1,TRINITY_DN39684_c0_g1,TRINITY_DN15689_c0_g1,TRINITY_DN6392_c0_g1,TRINITY_DN32523_c0_g1,TRINITY_DN6767_c0_g1,TRINITY_DN61133_c0_g1,TRINITY_DN17045_c0_g1,TRINITY_DN5018_c0_g1,TRINITY_DN9007_c0_g1,TRINITY_DN16023_c0_g1,TRINITY_DN20255_c0_g1,TRINITY_DN14739_c0_g1,TRINITY_DN8836_c0_g1,TRINITY_DN121255_c0_g3,TRINITY_DN4356_c0_g1,TRINITY_DN50586_c0_g1,TRINITY_DN47870_c0_g1</t>
  </si>
  <si>
    <t>http://www.kegg.jp/kegg-bin/show_pathway?map00190/K03938%09%23FFFFFF,green/K02144%09%23FFFFFF,green/K00416%09%23FFFFFF,purple/K02259%09%23FFFFFF,green/K03946%09%23FFFFFF,purple/K00417%09%23FFFFFF,red/K02261%09%23FFFFFF,purple/K02114%09%23FFFFFF,red/K02256%09%23FFFFFF,green/K02154%09%23FFFFFF,green/K00235%09%23FFFFFF,green/K03881%09%23FFFFFF,purple/K11353%09%23FFFFFF,green/K00419%09%23FFFFFF,red/K02257%09%23FFFFFF,green/K03949%09%23FFFFFF,red/K03936%09%23FFFFFF,green/K03937%09%23FFFFFF,green/K08738%09%23FFFFFF,purple/K02134%09%23FFFFFF,green/K03939%09%23FFFFFF,purple/K02258%09%23FFFFFF,green/K02151%09%23FFFFFF,purple/K03940%09%23FFFFFF,green/K03942%09%23FFFFFF,green/K00412%09%23FFFFFF,green/K00415%09%23FFFFFF,green/K03955%09%23FFFFFF,purple/K03952%09%23FFFFFF,purple/K00236%09%23FFFFFF,green/K03935%09%23FFFFFF,purple/K00413%09%23FFFFFF,green/K03943%09%23FFFFFF,green/K03953%09%23FFFFFF,green/K02153%09%23FFFFFF,red/K03965%09%23FFFFFF,green/K02262%09%23FFFFFF,purple/K02113%09%23FFFFFF,red/K02132%09%23FFFFFF,green/K00234%09%23FFFFFF,green/K03883%09%23FFFFFF,purple/K02155%09%23FFFFFF,purple/K03963%09%23FFFFFF,green/K02152%09%23FFFFFF,red/K02133%09%23FFFFFF,green/K02145%09%23FFFFFF,green/K02109%09%23FFFFFF,purple/K01535%09%23FFFFFF,purple/K03966%09%23FFFFFF,green/K03661%09%23FFFFFF,green/K02126%09%23FFFFFF,green/K02267%09%23FFFFFF,green/K02137%09%23FFFFFF,green/K02150%09%23FFFFFF,green/K00411%09%23FFFFFF,green/K03941%09%23FFFFFF,green/K02136%09%23FFFFFF,green/K03934%09%23FFFFFF,green/K02148%09%23FFFFFF,red/K03879%09%23FFFFFF,red/K03878%09%23FFFFFF,purple/K02149%09%23FFFFFF,purple/K02128%09%23FFFFFF,purple/K02146%09%23FFFFFF,green/K02147%09%23FFFFFF,green/K01507%09%23FFFFFF,purple/</t>
  </si>
  <si>
    <t>TRINITY_DN8816_c0_g1,TRINITY_DN10182_c0_g1,TRINITY_DN3608_c1_g1,TRINITY_DN7111_c0_g1,TRINITY_DN27249_c0_g1,TRINITY_DN1370_c2_g1,TRINITY_DN9558_c1_g1,TRINITY_DN2791_c0_g1,TRINITY_DN8856_c0_g1,TRINITY_DN529_c0_g1,TRINITY_DN2954_c0_g1,TRINITY_DN608_c0_g1,TRINITY_DN1591_c0_g1,TRINITY_DN52338_c0_g1,TRINITY_DN611_c0_g1,TRINITY_DN50546_c0_g1,TRINITY_DN3518_c0_g1,TRINITY_DN349_c0_g1,TRINITY_DN2791_c1_g1,TRINITY_DN1892_c0_g1</t>
  </si>
  <si>
    <t>TRINITY_DN16200_c0_g1,TRINITY_DN816_c0_g2,TRINITY_DN6484_c0_g1,TRINITY_DN11756_c0_g1,TRINITY_DN2228_c0_g1,TRINITY_DN10315_c0_g1,TRINITY_DN22200_c0_g1,TRINITY_DN816_c0_g1,TRINITY_DN73064_c0_g1,TRINITY_DN59923_c0_g1,TRINITY_DN13375_c0_g1,TRINITY_DN6606_c0_g1,TRINITY_DN6382_c0_g1,TRINITY_DN29841_c0_g1,TRINITY_DN11179_c0_g1,TRINITY_DN14056_c0_g1,TRINITY_DN4825_c0_g1,TRINITY_DN11226_c0_g1,TRINITY_DN26258_c0_g1,TRINITY_DN56299_c0_g1,TRINITY_DN7418_c0_g1,TRINITY_DN8531_c0_g1,TRINITY_DN9867_c0_g1,TRINITY_DN131782_c0_g1,TRINITY_DN17135_c0_g1,TRINITY_DN80568_c0_g1,TRINITY_DN2822_c0_g1,TRINITY_DN8708_c0_g1,TRINITY_DN24825_c0_g1,TRINITY_DN26287_c0_g1,TRINITY_DN85262_c0_g2,TRINITY_DN19144_c0_g1,TRINITY_DN6256_c0_g1,TRINITY_DN34255_c0_g1,TRINITY_DN4701_c0_g1,TRINITY_DN87923_c0_g1,TRINITY_DN73361_c0_g1</t>
  </si>
  <si>
    <t>http://www.kegg.jp/kegg-bin/show_pathway?map00020/K00161%09%23FFFFFF,purple/K00030%09%23FFFFFF,purple/K01648%09%23FFFFFF,purple/K00382%09%23FFFFFF,green/K00236%09%23FFFFFF,green/K00234%09%23FFFFFF,green/K00235%09%23FFFFFF,green/K00164%09%23FFFFFF,green/K01610%09%23FFFFFF,purple/K00658%09%23FFFFFF,green/K01899%09%23FFFFFF,purple/K01681%09%23FFFFFF,purple/K01958%09%23FFFFFF,green/K00031%09%23FFFFFF,purple/K00162%09%23FFFFFF,purple/K01647%09%23FFFFFF,green/K01679%09%23FFFFFF,purple/K00627%09%23FFFFFF,purple/K00026%09%23FFFFFF,purple/K01900%09%23FFFFFF,green/K00025%09%23FFFFFF,red/</t>
  </si>
  <si>
    <t>TRINITY_DN57691_c0_g1,TRINITY_DN91680_c1_g1,TRINITY_DN10024_c3_g1,TRINITY_DN1480_c0_g2</t>
  </si>
  <si>
    <t>TRINITY_DN39080_c0_g1,TRINITY_DN54950_c0_g1,TRINITY_DN4452_c0_g1,TRINITY_DN35108_c0_g2,TRINITY_DN76995_c0_g1,TRINITY_DN17382_c0_g1,TRINITY_DN55364_c0_g1,TRINITY_DN30551_c0_g2,TRINITY_DN30551_c0_g1,TRINITY_DN58132_c0_g1,TRINITY_DN94995_c0_g1,TRINITY_DN16475_c0_g1,TRINITY_DN9722_c0_g1,TRINITY_DN50340_c0_g1,TRINITY_DN10050_c0_g1</t>
  </si>
  <si>
    <t>http://www.kegg.jp/kegg-bin/show_pathway?map00790/K06897%09%23FFFFFF,green/K03635%09%23FFFFFF,red/K13998%09%23FFFFFF,green/K00011%09%23FFFFFF,green/K14652%09%23FFFFFF,purple/K03639%09%23FFFFFF,green/K20457%09%23FFFFFF,green/K15376%09%23FFFFFF,green/K18482%09%23FFFFFF,red/K13941%09%23FFFFFF,green/</t>
  </si>
  <si>
    <t>TRINITY_DN2510_c1_g1,TRINITY_DN3619_c2_g3,TRINITY_DN16467_c0_g1,TRINITY_DN9518_c0_g1,TRINITY_DN3619_c0_g1,TRINITY_DN20836_c0_g1,TRINITY_DN1139_c0_g1,TRINITY_DN16768_c0_g1,TRINITY_DN4479_c0_g2,TRINITY_DN2741_c0_g1,TRINITY_DN11784_c0_g1,TRINITY_DN7028_c0_g2,TRINITY_DN24056_c0_g1,TRINITY_DN107869_c0_g1,TRINITY_DN13910_c0_g1,TRINITY_DN4805_c0_g1,TRINITY_DN274_c2_g1,TRINITY_DN10620_c0_g2,TRINITY_DN8_c1_g1,TRINITY_DN10854_c0_g1,TRINITY_DN13390_c0_g1,TRINITY_DN2465_c0_g1,TRINITY_DN83471_c0_g1,TRINITY_DN114_c2_g1,TRINITY_DN191_c0_g1,TRINITY_DN4479_c0_g1,TRINITY_DN10620_c0_g1,TRINITY_DN16456_c0_g1,TRINITY_DN29905_c0_g1,TRINITY_DN71719_c0_g1,TRINITY_DN8546_c0_g1,TRINITY_DN7601_c9_g1,TRINITY_DN30139_c0_g1,TRINITY_DN1458_c4_g1,TRINITY_DN74548_c0_g1,TRINITY_DN10881_c1_g1,TRINITY_DN20059_c0_g1,TRINITY_DN2372_c3_g1,TRINITY_DN2924_c0_g1</t>
  </si>
  <si>
    <t>TRINITY_DN5901_c0_g2,TRINITY_DN30322_c0_g1,TRINITY_DN58794_c0_g1,TRINITY_DN36109_c0_g1,TRINITY_DN23988_c0_g1,TRINITY_DN28795_c0_g1,TRINITY_DN30228_c0_g1,TRINITY_DN15732_c0_g1,TRINITY_DN27410_c0_g1,TRINITY_DN27638_c0_g1,TRINITY_DN31994_c0_g1,TRINITY_DN299_c0_g1,TRINITY_DN56503_c0_g2,TRINITY_DN17740_c0_g1,TRINITY_DN19921_c0_g1,TRINITY_DN30546_c0_g1,TRINITY_DN62624_c0_g1,TRINITY_DN4788_c0_g1,TRINITY_DN25252_c0_g1,TRINITY_DN9461_c0_g1,TRINITY_DN981_c0_g1,TRINITY_DN14328_c0_g1,TRINITY_DN83294_c0_g1,TRINITY_DN31231_c0_g1,TRINITY_DN27676_c0_g1,TRINITY_DN21425_c0_g1,TRINITY_DN23665_c0_g1,TRINITY_DN13340_c1_g1,TRINITY_DN22225_c0_g1,TRINITY_DN1278_c2_g1,TRINITY_DN966_c0_g1,TRINITY_DN16874_c0_g1,TRINITY_DN31082_c0_g1,TRINITY_DN45202_c0_g1,TRINITY_DN55477_c0_g1,TRINITY_DN66184_c0_g2,TRINITY_DN35248_c0_g1,TRINITY_DN41282_c0_g1,TRINITY_DN3619_c2_g4,TRINITY_DN1035_c2_g1,TRINITY_DN19571_c0_g1,TRINITY_DN34920_c0_g1,TRINITY_DN73781_c0_g1,TRINITY_DN14848_c0_g1,TRINITY_DN25568_c0_g1,TRINITY_DN7500_c0_g1,TRINITY_DN17414_c0_g1,TRINITY_DN24597_c0_g1,TRINITY_DN6726_c0_g1,TRINITY_DN37809_c0_g1,TRINITY_DN24704_c0_g1,TRINITY_DN63725_c0_g2,TRINITY_DN13964_c0_g1,TRINITY_DN11938_c0_g1,TRINITY_DN37205_c0_g1,TRINITY_DN85086_c0_g1,TRINITY_DN34918_c0_g2,TRINITY_DN13094_c0_g1,TRINITY_DN15641_c0_g1,TRINITY_DN1278_c0_g1,TRINITY_DN13643_c0_g1,TRINITY_DN735_c0_g1,TRINITY_DN16042_c0_g1,TRINITY_DN21534_c0_g2,TRINITY_DN49679_c0_g1,TRINITY_DN9706_c0_g1,TRINITY_DN26587_c0_g1,TRINITY_DN10688_c0_g1,TRINITY_DN41235_c0_g1,TRINITY_DN21177_c0_g1,TRINITY_DN47753_c0_g1,TRINITY_DN13285_c0_g1,TRINITY_DN30579_c0_g1,TRINITY_DN5944_c0_g1,TRINITY_DN7173_c0_g1,TRINITY_DN17453_c0_g1,TRINITY_DN2233_c0_g1,TRINITY_DN12667_c0_g1,TRINITY_DN23511_c0_g1,TRINITY_DN65461_c0_g1,TRINITY_DN3619_c2_g1,TRINITY_DN173426_c0_g1,TRINITY_DN17453_c1_g1,TRINITY_DN70191_c0_g1,TRINITY_DN28741_c0_g1,TRINITY_DN10900_c1_g1,TRINITY_DN24901_c0_g1,TRINITY_DN604_c0_g1,TRINITY_DN19015_c0_g1,TRINITY_DN3347_c0_g1,TRINITY_DN11428_c0_g1,TRINITY_DN10657_c0_g1,TRINITY_DN1262_c0_g1,TRINITY_DN7039_c0_g1,TRINITY_DN42445_c0_g1</t>
  </si>
  <si>
    <t>http://www.kegg.jp/kegg-bin/show_pathway?map04144/K05756%09%23FFFFFF,green/K04393%09%23FFFFFF,green/K05755%09%23FFFFFF,green/K18467%09%23FFFFFF,purple/K04646%09%23FFFFFF,green/K12188%09%23FFFFFF,purple/K12472%09%23FFFFFF,green/K12183%09%23FFFFFF,green/K12184%09%23FFFFFF,purple/K18442%09%23FFFFFF,green/K12493%09%23FFFFFF,green/K07901%09%23FFFFFF,purple/K07937%09%23FFFFFF,purple/K19476%09%23FFFFFF,purple/K17260%09%23FFFFFF,green/K03283%09%23FFFFFF,purple/K01528%09%23FFFFFF,purple/K07904%09%23FFFFFF,red/K05758%09%23FFFFFF,green/K12197%09%23FFFFFF,red/K11827%09%23FFFFFF,purple/K11839%09%23FFFFFF,green/K10396%09%23FFFFFF,green/K10364%09%23FFFFFF,green/K12486%09%23FFFFFF,purple/K12196%09%23FFFFFF,green/K12191%09%23FFFFFF,purple/K11826%09%23FFFFFF,green/K18468%09%23FFFFFF,green/K12195%09%23FFFFFF,green/K01115%09%23FFFFFF,purple/K17917%09%23FFFFFF,green/K12479%09%23FFFFFF,green/K07889%09%23FFFFFF,red/K18584%09%23FFFFFF,green/K12492%09%23FFFFFF,green/K18443%09%23FFFFFF,green/K07888%09%23FFFFFF,green/K11866%09%23FFFFFF,green/K12200%09%23FFFFFF,green/K11824%09%23FFFFFF,green/K07897%09%23FFFFFF,purple/K10365%09%23FFFFFF,green/K19366%09%23FFFFFF,red/K12471%09%23FFFFFF,purple/K12483%09%23FFFFFF,green/K12194%09%23FFFFFF,purple/K12193%09%23FFFFFF,green/K12198%09%23FFFFFF,green/K05757%09%23FFFFFF,green/K00889%09%23FFFFFF,green/K12489%09%23FFFFFF,green/K12199%09%23FFFFFF,green/K18466%09%23FFFFFF,green/</t>
  </si>
  <si>
    <t>TRINITY_DN56329_c0_g1,TRINITY_DN17796_c0_g1</t>
  </si>
  <si>
    <t>http://www.kegg.jp/kegg-bin/show_pathway?map00603/K12373%09%23FFFFFF,purple/K01988%09%23FFFFFF,red/</t>
  </si>
  <si>
    <t>TRINITY_DN37215_c0_g1,TRINITY_DN30056_c0_g1,TRINITY_DN16677_c0_g1,TRINITY_DN3928_c0_g1,TRINITY_DN16084_c0_g1,TRINITY_DN44434_c0_g1,TRINITY_DN140907_c0_g2</t>
  </si>
  <si>
    <t>TRINITY_DN92917_c0_g1,TRINITY_DN38788_c0_g1,TRINITY_DN99111_c0_g1,TRINITY_DN25904_c0_g1,TRINITY_DN48150_c0_g2,TRINITY_DN67649_c0_g1,TRINITY_DN33369_c0_g1</t>
  </si>
  <si>
    <t>http://www.kegg.jp/kegg-bin/show_pathway?map00906/K00514%09%23FFFFFF,red/K15747%09%23FFFFFF,green/K09838%09%23FFFFFF,green/K09837%09%23FFFFFF,red/K09841%09%23FFFFFF,green/K09843%09%23FFFFFF,red/K09840%09%23FFFFFF,purple/K17842%09%23FFFFFF,green/</t>
  </si>
  <si>
    <t>TRINITY_DN3853_c0_g1,TRINITY_DN34238_c0_g1,TRINITY_DN786_c1_g1,TRINITY_DN38513_c0_g1</t>
  </si>
  <si>
    <t>TRINITY_DN6558_c1_g1,TRINITY_DN35723_c0_g1,TRINITY_DN20700_c0_g1,TRINITY_DN18770_c0_g1,TRINITY_DN77450_c0_g1,TRINITY_DN111213_c0_g1,TRINITY_DN10398_c0_g1,TRINITY_DN69114_c0_g1,TRINITY_DN13182_c0_g1,TRINITY_DN2946_c0_g1,TRINITY_DN18596_c0_g1,TRINITY_DN11659_c0_g1,TRINITY_DN16834_c0_g1,TRINITY_DN10636_c0_g1,TRINITY_DN21387_c0_g1</t>
  </si>
  <si>
    <t>http://www.kegg.jp/kegg-bin/show_pathway?map04130/K08488%09%23FFFFFF,green/K08498%09%23FFFFFF,green/K08496%09%23FFFFFF,purple/K08486%09%23FFFFFF,purple/K08517%09%23FFFFFF,green/K08493%09%23FFFFFF,green/K08490%09%23FFFFFF,purple/K08516%09%23FFFFFF,purple/K08503%09%23FFFFFF,green/K08515%09%23FFFFFF,green/K08495%09%23FFFFFF,green/K08489%09%23FFFFFF,green/K08506%09%23FFFFFF,green/</t>
  </si>
  <si>
    <t>TRINITY_DN57691_c0_g1</t>
  </si>
  <si>
    <t>TRINITY_DN16549_c0_g1,TRINITY_DN96778_c0_g2,TRINITY_DN37610_c0_g1,TRINITY_DN55364_c0_g1,TRINITY_DN92605_c0_g1</t>
  </si>
  <si>
    <t>http://www.kegg.jp/kegg-bin/show_pathway?map04122/K03639%09%23FFFFFF,green/K01011%09%23FFFFFF,green/K04487%09%23FFFFFF,green/K03635%09%23FFFFFF,red/K12161%09%23FFFFFF,green/K11996%09%23FFFFFF,green/</t>
  </si>
  <si>
    <t>http://www.kegg.jp/kegg-bin/show_pathway?map00965/K00505%09%23FFFFFF,green/</t>
  </si>
  <si>
    <t>TRINITY_DN1546_c1_g2,TRINITY_DN4411_c0_g2,TRINITY_DN1588_c0_g1,TRINITY_DN1566_c0_g1,TRINITY_DN3711_c0_g1,TRINITY_DN65174_c0_g1,TRINITY_DN1546_c1_g1,TRINITY_DN52809_c0_g1</t>
  </si>
  <si>
    <t>TRINITY_DN18637_c0_g1,TRINITY_DN63068_c0_g1,TRINITY_DN25888_c0_g1,TRINITY_DN29001_c0_g1,TRINITY_DN13847_c0_g1,TRINITY_DN62549_c0_g2,TRINITY_DN12406_c0_g1,TRINITY_DN3969_c1_g2,TRINITY_DN38492_c0_g1,TRINITY_DN74740_c0_g1,TRINITY_DN44195_c0_g2,TRINITY_DN1985_c0_g1,TRINITY_DN26242_c0_g1,TRINITY_DN43877_c0_g1,TRINITY_DN43940_c0_g2,TRINITY_DN53980_c0_g1,TRINITY_DN14735_c0_g1,TRINITY_DN28841_c0_g1,TRINITY_DN4026_c0_g1,TRINITY_DN9875_c1_g1,TRINITY_DN39669_c0_g1,TRINITY_DN47805_c0_g1,TRINITY_DN27385_c0_g1,TRINITY_DN26997_c0_g1</t>
  </si>
  <si>
    <t>http://www.kegg.jp/kegg-bin/show_pathway?map00770/K00077%09%23FFFFFF,green/K00053%09%23FFFFFF,green/K09680%09%23FFFFFF,purple/K01922%09%23FFFFFF,green/K00128%09%23FFFFFF,purple/K00826%09%23FFFFFF,purple/K06133%09%23FFFFFF,green/K01652%09%23FFFFFF,green/K01598%09%23FFFFFF,green/K17839%09%23FFFFFF,purple/K00606%09%23FFFFFF,green/K01513%09%23FFFFFF,green/K02201%09%23FFFFFF,purple/K00859%09%23FFFFFF,green/</t>
  </si>
  <si>
    <t>TRINITY_DN10160_c0_g1,TRINITY_DN15619_c0_g1,TRINITY_DN4806_c0_g2,TRINITY_DN11881_c0_g1,TRINITY_DN13037_c0_g1</t>
  </si>
  <si>
    <t>TRINITY_DN48840_c0_g1,TRINITY_DN19309_c0_g1</t>
  </si>
  <si>
    <t>http://www.kegg.jp/kegg-bin/show_pathway?map00750/K00868%09%23FFFFFF,red/K13248%09%23FFFFFF,red/K06215%09%23FFFFFF,red/K00275%09%23FFFFFF,green/K00831%09%23FFFFFF,red/</t>
  </si>
  <si>
    <t>TRINITY_DN1001_c1_g1,TRINITY_DN4090_c0_g1,TRINITY_DN6041_c0_g1,TRINITY_DN14329_c0_g1</t>
  </si>
  <si>
    <t>TRINITY_DN19460_c0_g1,TRINITY_DN68236_c0_g1,TRINITY_DN20203_c0_g1,TRINITY_DN74784_c0_g1,TRINITY_DN17594_c0_g1,TRINITY_DN19770_c0_g1,TRINITY_DN39080_c0_g1,TRINITY_DN4786_c0_g1</t>
  </si>
  <si>
    <t>http://www.kegg.jp/kegg-bin/show_pathway?map00670/K01433%09%23FFFFFF,green/K00602%09%23FFFFFF,green/K13998%09%23FFFFFF,green/K00600%09%23FFFFFF,purple/K00297%09%23FFFFFF,purple/K01938%09%23FFFFFF,green/</t>
  </si>
  <si>
    <t>TRINITY_DN8049_c0_g1,TRINITY_DN329_c0_g1,TRINITY_DN22261_c0_g1,TRINITY_DN10854_c0_g1,TRINITY_DN6931_c0_g1,TRINITY_DN274_c2_g1,TRINITY_DN13910_c0_g1,TRINITY_DN5703_c0_g2,TRINITY_DN2833_c1_g1,TRINITY_DN295_c0_g1,TRINITY_DN9886_c5_g2,TRINITY_DN49239_c0_g1,TRINITY_DN4618_c0_g1,TRINITY_DN3200_c1_g1,TRINITY_DN1552_c0_g1,TRINITY_DN14163_c1_g1,TRINITY_DN1633_c0_g1,TRINITY_DN41_c1_g2,TRINITY_DN19274_c2_g1,TRINITY_DN41_c1_g1,TRINITY_DN4713_c1_g1,TRINITY_DN6931_c1_g1,TRINITY_DN14402_c0_g1</t>
  </si>
  <si>
    <t>TRINITY_DN47203_c0_g1,TRINITY_DN1872_c3_g2,TRINITY_DN11810_c0_g1,TRINITY_DN19921_c0_g1,TRINITY_DN299_c0_g1,TRINITY_DN69078_c0_g1,TRINITY_DN9538_c0_g1,TRINITY_DN15732_c0_g1,TRINITY_DN21732_c0_g1,TRINITY_DN53048_c1_g1,TRINITY_DN7805_c3_g1,TRINITY_DN8523_c0_g1,TRINITY_DN25548_c0_g1,TRINITY_DN11024_c0_g1,TRINITY_DN6852_c0_g1,TRINITY_DN16834_c0_g1,TRINITY_DN176908_c0_g1,TRINITY_DN50586_c0_g1,TRINITY_DN103902_c0_g1,TRINITY_DN13966_c0_g1,TRINITY_DN12001_c0_g1,TRINITY_DN12911_c1_g1,TRINITY_DN14739_c0_g1,TRINITY_DN37429_c0_g2,TRINITY_DN871_c1_g2,TRINITY_DN17045_c0_g1,TRINITY_DN9007_c0_g1,TRINITY_DN102025_c0_g1,TRINITY_DN52381_c0_g1,TRINITY_DN65107_c0_g1,TRINITY_DN15689_c0_g1,TRINITY_DN24704_c0_g1,TRINITY_DN40581_c0_g1,TRINITY_DN16700_c0_g1,TRINITY_DN11294_c0_g1,TRINITY_DN6595_c1_g1,TRINITY_DN17706_c0_g1,TRINITY_DN14681_c0_g1,TRINITY_DN8523_c1_g1,TRINITY_DN14710_c0_g1,TRINITY_DN17881_c0_g1,TRINITY_DN19274_c0_g1,TRINITY_DN5051_c0_g1,TRINITY_DN41804_c1_g1,TRINITY_DN11584_c0_g1,TRINITY_DN21074_c0_g1,TRINITY_DN9248_c0_g1,TRINITY_DN19702_c1_g1,TRINITY_DN12020_c0_g1,TRINITY_DN111213_c0_g1</t>
  </si>
  <si>
    <t>http://www.kegg.jp/kegg-bin/show_pathway?map04145/K10413%09%23FFFFFF,green/K02148%09%23FFFFFF,red/K10414%09%23FFFFFF,green/K02146%09%23FFFFFF,green/K07888%09%23FFFFFF,green/K02147%09%23FFFFFF,green/K03661%09%23FFFFFF,green/K00914%09%23FFFFFF,green/K02153%09%23FFFFFF,red/K02154%09%23FFFFFF,green/K02152%09%23FFFFFF,red/K02155%09%23FFFFFF,purple/K07897%09%23FFFFFF,purple/K07374%09%23FFFFFF,purple/K08517%09%23FFFFFF,green/K02145%09%23FFFFFF,green/K04392%09%23FFFFFF,purple/K07375%09%23FFFFFF,purple/K02144%09%23FFFFFF,green/K02150%09%23FFFFFF,green/K02149%09%23FFFFFF,purple/K10956%09%23FFFFFF,green/K05692%09%23FFFFFF,green/K02151%09%23FFFFFF,purple/K07889%09%23FFFFFF,red/K08488%09%23FFFFFF,green/K07342%09%23FFFFFF,purple/K00921%09%23FFFFFF,purple/K08054%09%23FFFFFF,green/K09481%09%23FFFFFF,green/</t>
  </si>
  <si>
    <t>TRINITY_DN7659_c0_g1,TRINITY_DN10182_c0_g1,TRINITY_DN6041_c0_g1,TRINITY_DN27249_c0_g1,TRINITY_DN79373_c0_g2,TRINITY_DN1912_c0_g1,TRINITY_DN166058_c0_g1,TRINITY_DN9558_c1_g1,TRINITY_DN2_c1_g1,TRINITY_DN3453_c1_g1,TRINITY_DN8856_c0_g1,TRINITY_DN68039_c0_g2,TRINITY_DN2954_c0_g1,TRINITY_DN3453_c1_g2,TRINITY_DN86992_c0_g1,TRINITY_DN6376_c0_g1,TRINITY_DN50546_c0_g1,TRINITY_DN7990_c0_g1,TRINITY_DN3518_c0_g1,TRINITY_DN32728_c0_g1,TRINITY_DN30916_c0_g1,TRINITY_DN7465_c0_g1</t>
  </si>
  <si>
    <t>TRINITY_DN27623_c0_g1,TRINITY_DN1950_c0_g1,TRINITY_DN43405_c0_g1,TRINITY_DN46731_c0_g1,TRINITY_DN816_c0_g2,TRINITY_DN20203_c0_g1,TRINITY_DN7465_c2_g1,TRINITY_DN2228_c0_g1,TRINITY_DN19770_c0_g1,TRINITY_DN74784_c0_g1,TRINITY_DN6868_c0_g1,TRINITY_DN10315_c0_g1,TRINITY_DN126445_c0_g1,TRINITY_DN816_c0_g1,TRINITY_DN29639_c0_g2,TRINITY_DN53947_c0_g1,TRINITY_DN6606_c0_g1,TRINITY_DN71477_c0_g1,TRINITY_DN29841_c0_g1,TRINITY_DN25209_c0_g1,TRINITY_DN41200_c0_g1,TRINITY_DN13059_c0_g1,TRINITY_DN42897_c0_g1,TRINITY_DN65345_c0_g3,TRINITY_DN481_c0_g1,TRINITY_DN150111_c0_g1,TRINITY_DN88310_c0_g1,TRINITY_DN12871_c0_g1,TRINITY_DN79920_c0_g1,TRINITY_DN100963_c0_g1,TRINITY_DN100509_c0_g2,TRINITY_DN1922_c0_g1,TRINITY_DN80568_c0_g1,TRINITY_DN8708_c0_g1,TRINITY_DN20452_c0_g1,TRINITY_DN85262_c0_g2,TRINITY_DN34213_c0_g1,TRINITY_DN41738_c0_g1,TRINITY_DN17705_c0_g1,TRINITY_DN16181_c0_g1,TRINITY_DN4701_c0_g1,TRINITY_DN73361_c0_g1,TRINITY_DN6220_c0_g1</t>
  </si>
  <si>
    <t>http://www.kegg.jp/kegg-bin/show_pathway?map00630/K18121%09%23FFFFFF,purple/K15919%09%23FFFFFF,green/K01895%09%23FFFFFF,green/K02437%09%23FFFFFF,green/K00626%09%23FFFFFF,purple/K01637%09%23FFFFFF,purple/K00122%09%23FFFFFF,green/K01602%09%23FFFFFF,red/K01647%09%23FFFFFF,green/K03781%09%23FFFFFF,green/K01915%09%23FFFFFF,purple/K01638%09%23FFFFFF,green/K15893%09%23FFFFFF,red/K15918%09%23FFFFFF,green/K01433%09%23FFFFFF,green/K00382%09%23FFFFFF,green/K00026%09%23FFFFFF,purple/K00600%09%23FFFFFF,purple/K11517%09%23FFFFFF,purple/K01681%09%23FFFFFF,purple/K19269%09%23FFFFFF,red/K00830%09%23FFFFFF,purple/K00025%09%23FFFFFF,red/</t>
  </si>
  <si>
    <t>TRINITY_DN37191_c0_g1,TRINITY_DN29880_c0_g1,TRINITY_DN37812_c0_g1,TRINITY_DN21664_c0_g1,TRINITY_DN85543_c0_g1,TRINITY_DN111298_c0_g1</t>
  </si>
  <si>
    <t>http://www.kegg.jp/kegg-bin/show_pathway?map00261/K12524%09%23FFFFFF,green/K00133%09%23FFFFFF,green/K00928%09%23FFFFFF,green/K01714%09%23FFFFFF,green/</t>
  </si>
  <si>
    <t>TRINITY_DN179_c0_g1,TRINITY_DN29114_c0_g1,TRINITY_DN17802_c0_g2,TRINITY_DN2570_c1_g1,TRINITY_DN6041_c0_g1,TRINITY_DN7905_c0_g1,TRINITY_DN29167_c0_g1,TRINITY_DN97353_c0_g1,TRINITY_DN3760_c0_g1,TRINITY_DN2663_c0_g1,TRINITY_DN27738_c0_g1,TRINITY_DN6836_c0_g2,TRINITY_DN39545_c0_g1,TRINITY_DN7780_c1_g1,TRINITY_DN75493_c0_g1,TRINITY_DN17058_c0_g1</t>
  </si>
  <si>
    <t>TRINITY_DN2072_c0_g1,TRINITY_DN20203_c0_g1,TRINITY_DN134469_c0_g1,TRINITY_DN19770_c0_g1,TRINITY_DN35009_c0_g1,TRINITY_DN37519_c0_g1,TRINITY_DN76871_c0_g1,TRINITY_DN12528_c0_g1,TRINITY_DN10841_c0_g1</t>
  </si>
  <si>
    <t>http://www.kegg.jp/kegg-bin/show_pathway?map00460/K01188%09%23FFFFFF,purple/K05349%09%23FFFFFF,purple/K18592%09%23FFFFFF,red/K05350%09%23FFFFFF,purple/K00600%09%23FFFFFF,purple/K13035%09%23FFFFFF,green/K13034%09%23FFFFFF,green/K01501%09%23FFFFFF,green/</t>
  </si>
  <si>
    <t>TRINITY_DN51150_c0_g1</t>
  </si>
  <si>
    <t>TRINITY_DN85543_c0_g1,TRINITY_DN21664_c0_g1,TRINITY_DN37812_c0_g1,TRINITY_DN111298_c0_g1,TRINITY_DN37191_c0_g1,TRINITY_DN29880_c0_g1</t>
  </si>
  <si>
    <t>http://www.kegg.jp/kegg-bin/show_pathway?map00300/K01714%09%23FFFFFF,green/K12524%09%23FFFFFF,green/K10206%09%23FFFFFF,red/K00928%09%23FFFFFF,green/K00133%09%23FFFFFF,green/</t>
  </si>
  <si>
    <t>http://www.kegg.jp/kegg-bin/show_pathway?map00232/K00365%09%23FFFFFF,green/</t>
  </si>
  <si>
    <t>TRINITY_DN748_c0_g1,TRINITY_DN65174_c0_g1,TRINITY_DN39084_c0_g1,TRINITY_DN5856_c0_g1,TRINITY_DN4500_c0_g1,TRINITY_DN1061_c0_g1,TRINITY_DN8856_c0_g1,TRINITY_DN1546_c1_g1,TRINITY_DN336_c0_g2,TRINITY_DN2134_c1_g1,TRINITY_DN17_c0_g1,TRINITY_DN1370_c2_g1,TRINITY_DN81540_c0_g1,TRINITY_DN27249_c0_g1,TRINITY_DN7111_c0_g1,TRINITY_DN90418_c0_g1,TRINITY_DN3608_c1_g1,TRINITY_DN748_c2_g1,TRINITY_DN10182_c0_g1,TRINITY_DN349_c0_g1,TRINITY_DN8662_c1_g2,TRINITY_DN17678_c0_g1,TRINITY_DN50546_c0_g1,TRINITY_DN4411_c0_g2,TRINITY_DN1546_c1_g2,TRINITY_DN1591_c0_g1,TRINITY_DN611_c0_g1,TRINITY_DN69946_c0_g1,TRINITY_DN101_c1_g1,TRINITY_DN1061_c0_g2,TRINITY_DN68039_c0_g2,TRINITY_DN2954_c0_g1</t>
  </si>
  <si>
    <t>TRINITY_DN35201_c0_g1,TRINITY_DN41200_c0_g1,TRINITY_DN25209_c0_g1,TRINITY_DN27385_c0_g1,TRINITY_DN54815_c0_g1,TRINITY_DN22200_c0_g1,TRINITY_DN29639_c0_g2,TRINITY_DN4026_c0_g1,TRINITY_DN25253_c0_g1,TRINITY_DN41955_c0_g1,TRINITY_DN67725_c0_g1,TRINITY_DN12683_c0_g1,TRINITY_DN73064_c0_g1,TRINITY_DN3370_c0_g1,TRINITY_DN1448_c1_g1,TRINITY_DN71137_c0_g1,TRINITY_DN6868_c0_g1,TRINITY_DN10315_c0_g1,TRINITY_DN74252_c0_g1,TRINITY_DN53980_c0_g1,TRINITY_DN43405_c0_g1,TRINITY_DN1985_c0_g1,TRINITY_DN69536_c0_g1,TRINITY_DN115014_c0_g3,TRINITY_DN34255_c0_g1,TRINITY_DN4701_c0_g1,TRINITY_DN38492_c0_g1,TRINITY_DN3253_c0_g1,TRINITY_DN146560_c0_g1,TRINITY_DN8613_c0_g1,TRINITY_DN6220_c0_g1,TRINITY_DN87923_c0_g1,TRINITY_DN24825_c0_g1,TRINITY_DN8708_c0_g1,TRINITY_DN2822_c0_g1,TRINITY_DN17705_c0_g1,TRINITY_DN3894_c0_g1,TRINITY_DN73168_c0_g1,TRINITY_DN63068_c0_g1,TRINITY_DN9867_c0_g1,TRINITY_DN74785_c0_g1,TRINITY_DN67590_c0_g1,TRINITY_DN18637_c0_g1,TRINITY_DN142331_c0_g1,TRINITY_DN52581_c0_g2,TRINITY_DN115014_c0_g1,TRINITY_DN81787_c0_g1,TRINITY_DN150111_c0_g1,TRINITY_DN26258_c0_g1</t>
  </si>
  <si>
    <t>http://www.kegg.jp/kegg-bin/show_pathway?map00620/K18857%09%23FFFFFF,green/K01069%09%23FFFFFF,green/K00382%09%23FFFFFF,green/K01649%09%23FFFFFF,green/K01958%09%23FFFFFF,green/K00161%09%23FFFFFF,purple/K00026%09%23FFFFFF,purple/K00128%09%23FFFFFF,purple/K01679%09%23FFFFFF,purple/K00028%09%23FFFFFF,red/K00016%09%23FFFFFF,red/K00162%09%23FFFFFF,purple/K11262%09%23FFFFFF,green/K01512%09%23FFFFFF,green/K01610%09%23FFFFFF,purple/K00873%09%23FFFFFF,purple/K01595%09%23FFFFFF,red/K01962%09%23FFFFFF,red/K01638%09%23FFFFFF,green/K02160%09%23FFFFFF,red/K00102%09%23FFFFFF,green/K01006%09%23FFFFFF,green/K00002%09%23FFFFFF,green/K00121%09%23FFFFFF,purple/K00025%09%23FFFFFF,red/K00051%09%23FFFFFF,red/K00626%09%23FFFFFF,purple/K00029%09%23FFFFFF,green/K01895%09%23FFFFFF,green/K00627%09%23FFFFFF,purple/</t>
  </si>
  <si>
    <t>TRINITY_DN44039_c0_g1,TRINITY_DN44039_c1_g2,TRINITY_DN43940_c0_g2,TRINITY_DN47805_c0_g1</t>
  </si>
  <si>
    <t>http://www.kegg.jp/kegg-bin/show_pathway?map00660/K01704%09%23FFFFFF,red/K00052%09%23FFFFFF,green/K01652%09%23FFFFFF,green/</t>
  </si>
  <si>
    <t>TRINITY_DN11926_c0_g1,TRINITY_DN166835_c0_g1,TRINITY_DN19897_c0_g1,TRINITY_DN40214_c0_g1,TRINITY_DN2510_c0_g3,TRINITY_DN6198_c1_g1,TRINITY_DN2551_c0_g1,TRINITY_DN6198_c1_g2</t>
  </si>
  <si>
    <t>TRINITY_DN29616_c0_g1,TRINITY_DN22038_c0_g1,TRINITY_DN25916_c0_g1,TRINITY_DN142845_c0_g1,TRINITY_DN10730_c0_g1,TRINITY_DN68087_c0_g1,TRINITY_DN11115_c0_g1,TRINITY_DN5014_c1_g1,TRINITY_DN4212_c0_g1,TRINITY_DN15227_c0_g1</t>
  </si>
  <si>
    <t>http://www.kegg.jp/kegg-bin/show_pathway?map04712/K00660%09%23FFFFFF,purple/K16241%09%23FFFFFF,red/K12133%09%23FFFFFF,red/K12126%09%23FFFFFF,green/K12130%09%23FFFFFF,red/K03115%09%23FFFFFF,green/K12116%09%23FFFFFF,red/K03097%09%23FFFFFF,green/K10143%09%23FFFFFF,purple/</t>
  </si>
  <si>
    <t>http://www.kegg.jp/kegg-bin/show_pathway?map00785/K03801%09%23FFFFFF,green/K03644%09%23FFFFFF,green/</t>
  </si>
  <si>
    <t>TRINITY_DN52528_c0_g1,TRINITY_DN12332_c1_g1,TRINITY_DN2519_c0_g1,TRINITY_DN7487_c0_g1,TRINITY_DN17796_c0_g1,TRINITY_DN54463_c0_g1,TRINITY_DN103994_c1_g1</t>
  </si>
  <si>
    <t>TRINITY_DN87738_c0_g1,TRINITY_DN23670_c0_g1,TRINITY_DN20699_c0_g1,TRINITY_DN36247_c1_g1,TRINITY_DN38015_c0_g1,TRINITY_DN31380_c0_g1,TRINITY_DN18897_c0_g1</t>
  </si>
  <si>
    <t>http://www.kegg.jp/kegg-bin/show_pathway?map00511/K12373%09%23FFFFFF,purple/K01206%09%23FFFFFF,red/K01191%09%23FFFFFF,green/K01444%09%23FFFFFF,green/K17108%09%23FFFFFF,purple/</t>
  </si>
  <si>
    <t>TRINITY_DN13276_c0_g1,TRINITY_DN2810_c0_g1,TRINITY_DN1637_c0_g1,TRINITY_DN47027_c0_g1,TRINITY_DN135306_c0_g2,TRINITY_DN15587_c0_g1,TRINITY_DN1895_c0_g3,TRINITY_DN362_c1_g1</t>
  </si>
  <si>
    <t>TRINITY_DN83157_c0_g2,TRINITY_DN19763_c0_g1,TRINITY_DN75096_c0_g1,TRINITY_DN34456_c0_g2,TRINITY_DN401_c1_g1,TRINITY_DN2877_c0_g1,TRINITY_DN6205_c0_g1,TRINITY_DN32043_c0_g1,TRINITY_DN517_c2_g1,TRINITY_DN57819_c0_g1,TRINITY_DN22959_c0_g1,TRINITY_DN28271_c0_g1,TRINITY_DN12494_c0_g1,TRINITY_DN22211_c0_g1,TRINITY_DN41340_c0_g1,TRINITY_DN154538_c0_g1,TRINITY_DN12206_c0_g1,TRINITY_DN11599_c0_g1,TRINITY_DN48363_c0_g1,TRINITY_DN97121_c0_g1,TRINITY_DN40987_c0_g1,TRINITY_DN31536_c0_g1,TRINITY_DN103238_c0_g1,TRINITY_DN2114_c2_g1,TRINITY_DN28380_c0_g1,TRINITY_DN2217_c3_g2,TRINITY_DN30539_c0_g1,TRINITY_DN160673_c0_g1,TRINITY_DN35830_c0_g2,TRINITY_DN24409_c0_g1,TRINITY_DN30542_c0_g1,TRINITY_DN9227_c1_g1,TRINITY_DN14017_c0_g1,TRINITY_DN40037_c0_g1,TRINITY_DN151137_c0_g1,TRINITY_DN7822_c0_g1,TRINITY_DN33019_c0_g1,TRINITY_DN34249_c0_g1,TRINITY_DN129845_c0_g1,TRINITY_DN36821_c0_g1,TRINITY_DN4843_c1_g1,TRINITY_DN50182_c0_g1,TRINITY_DN27968_c0_g1,TRINITY_DN509_c2_g1,TRINITY_DN1996_c1_g1,TRINITY_DN289_c0_g1,TRINITY_DN30527_c0_g1,TRINITY_DN62_c0_g1,TRINITY_DN25099_c0_g1,TRINITY_DN9071_c0_g1,TRINITY_DN49602_c0_g1,TRINITY_DN72661_c0_g1,TRINITY_DN61636_c0_g1,TRINITY_DN25564_c0_g1,TRINITY_DN22959_c0_g2,TRINITY_DN33435_c0_g1,TRINITY_DN23148_c0_g1,TRINITY_DN8598_c0_g2,TRINITY_DN15816_c0_g1,TRINITY_DN12442_c0_g1,TRINITY_DN1479_c8_g1,TRINITY_DN54801_c0_g1,TRINITY_DN7777_c0_g1,TRINITY_DN42194_c0_g1,TRINITY_DN9396_c0_g1,TRINITY_DN45696_c0_g1,TRINITY_DN27927_c0_g1,TRINITY_DN140215_c0_g1,TRINITY_DN21904_c1_g1,TRINITY_DN29611_c0_g1,TRINITY_DN29297_c0_g1,TRINITY_DN5303_c0_g1,TRINITY_DN35830_c0_g3</t>
  </si>
  <si>
    <t>http://www.kegg.jp/kegg-bin/show_pathway?map03013/K03231%09%23FFFFFF,purple/K14289%09%23FFFFFF,green/K12880%09%23FFFFFF,green/K20223%09%23FFFFFF,green/K13171%09%23FFFFFF,green/K12883%09%23FFFFFF,green/K14306%09%23FFFFFF,green/K13174%09%23FFFFFF,green/K12876%09%23FFFFFF,green/K14004%09%23FFFFFF,green/K14319%09%23FFFFFF,green/K07936%09%23FFFFFF,purple/K12878%09%23FFFFFF,green/K14297%09%23FFFFFF,green/K14321%09%23FFFFFF,green/K12875%09%23FFFFFF,green/K18723%09%23FFFFFF,green/K14314%09%23FFFFFF,green/K15436%09%23FFFFFF,green/K14324%09%23FFFFFF,green/K20222%09%23FFFFFF,green/K14291%09%23FFFFFF,red/K12882%09%23FFFFFF,green/K14327%09%23FFFFFF,green/K14307%09%23FFFFFF,green/K12877%09%23FFFFFF,green/K09291%09%23FFFFFF,green/K14325%09%23FFFFFF,green/K12160%09%23FFFFFF,purple/K14293%09%23FFFFFF,green/K14301%09%23FFFFFF,green/K18655%09%23FFFFFF,green/K14315%09%23FFFFFF,green/K18460%09%23FFFFFF,green/K14290%09%23FFFFFF,green/K14328%09%23FFFFFF,green/K07562%09%23FFFFFF,green/K14309%09%23FFFFFF,green/K12879%09%23FFFFFF,green/K18423%09%23FFFFFF,green/K20221%09%23FFFFFF,green/K12881%09%23FFFFFF,green/K14326%09%23FFFFFF,green/K13025%09%23FFFFFF,purple/K20224%09%23FFFFFF,green/K10577%09%23FFFFFF,purple/K18752%09%23FFFFFF,green/K14312%09%23FFFFFF,green/K14288%09%23FFFFFF,green/K14298%09%23FFFFFF,green/</t>
  </si>
  <si>
    <t>TRINITY_DN52809_c0_g1</t>
  </si>
  <si>
    <t>TRINITY_DN57906_c1_g1,TRINITY_DN8055_c0_g1,TRINITY_DN6904_c0_g1,TRINITY_DN5529_c0_g1,TRINITY_DN240_c1_g1,TRINITY_DN20264_c0_g2</t>
  </si>
  <si>
    <t>TRINITY_DN93878_c0_g1,TRINITY_DN19216_c0_g1,TRINITY_DN188696_c0_g1,TRINITY_DN19577_c0_g1,TRINITY_DN78650_c0_g1</t>
  </si>
  <si>
    <t>http://www.kegg.jp/kegg-bin/show_pathway?map00450/K01739%09%23FFFFFF,purple/K01874%09%23FFFFFF,green/K00384%09%23FFFFFF,purple/K01760%09%23FFFFFF,green/K00549%09%23FFFFFF,purple/</t>
  </si>
  <si>
    <t>TRINITY_DN139536_c0_g1,TRINITY_DN75969_c0_g1,TRINITY_DN18867_c0_g2,TRINITY_DN488_c3_g2</t>
  </si>
  <si>
    <t>TRINITY_DN174947_c0_g1,TRINITY_DN13721_c0_g1,TRINITY_DN37498_c0_g1,TRINITY_DN25934_c0_g2,TRINITY_DN10539_c0_g1,TRINITY_DN116237_c0_g2,TRINITY_DN34959_c0_g1,TRINITY_DN39285_c0_g1,TRINITY_DN56344_c0_g1,TRINITY_DN22722_c0_g1,TRINITY_DN86777_c0_g1,TRINITY_DN65905_c0_g1,TRINITY_DN3904_c0_g1,TRINITY_DN26758_c0_g1,TRINITY_DN30541_c0_g1,TRINITY_DN2164_c1_g1,TRINITY_DN101565_c0_g1,TRINITY_DN27581_c0_g1,TRINITY_DN157040_c0_g1,TRINITY_DN12392_c0_g1,TRINITY_DN40646_c0_g1,TRINITY_DN67110_c0_g1,TRINITY_DN20855_c0_g1,TRINITY_DN20275_c0_g1,TRINITY_DN77374_c1_g1,TRINITY_DN30541_c0_g2,TRINITY_DN11671_c0_g1,TRINITY_DN20478_c0_g1,TRINITY_DN28399_c0_g1,TRINITY_DN23114_c0_g1,TRINITY_DN62684_c0_g2,TRINITY_DN62856_c0_g1</t>
  </si>
  <si>
    <t>http://www.kegg.jp/kegg-bin/show_pathway?map03420/K03868%09%23FFFFFF,purple/K03143%09%23FFFFFF,green/K03144%09%23FFFFFF,green/K10755%09%23FFFFFF,green/K10754%09%23FFFFFF,green/K02202%09%23FFFFFF,green/K04802%09%23FFFFFF,green/K10842%09%23FFFFFF,green/K10739%09%23FFFFFF,purple/K10838%09%23FFFFFF,green/K10609%09%23FFFFFF,green/K10570%09%23FFFFFF,green/K06634%09%23FFFFFF,green/K03142%09%23FFFFFF,green/K03141%09%23FFFFFF,green/K10843%09%23FFFFFF,green/K10839%09%23FFFFFF,green/K02327%09%23FFFFFF,green/K07466%09%23FFFFFF,purple/K10840%09%23FFFFFF,red/K10846%09%23FFFFFF,green/K10848%09%23FFFFFF,green/K10610%09%23FFFFFF,green/K10844%09%23FFFFFF,green/</t>
  </si>
  <si>
    <t>TRINITY_DN8830_c0_g1,TRINITY_DN3491_c0_g1,TRINITY_DN1317_c0_g1,TRINITY_DN10002_c2_g1,TRINITY_DN30972_c0_g2,TRINITY_DN3200_c1_g1,TRINITY_DN9224_c1_g2,TRINITY_DN336_c3_g1</t>
  </si>
  <si>
    <t>TRINITY_DN44781_c0_g1,TRINITY_DN149038_c0_g1,TRINITY_DN68549_c0_g1,TRINITY_DN31169_c0_g1,TRINITY_DN16455_c0_g1,TRINITY_DN26061_c0_g1,TRINITY_DN15001_c0_g1,TRINITY_DN129583_c0_g1,TRINITY_DN66408_c0_g1,TRINITY_DN41804_c1_g1,TRINITY_DN13987_c0_g1,TRINITY_DN27309_c0_g1,TRINITY_DN9248_c0_g1,TRINITY_DN14710_c0_g1,TRINITY_DN23401_c0_g1,TRINITY_DN20681_c0_g1,TRINITY_DN17566_c0_g1,TRINITY_DN102025_c0_g1,TRINITY_DN12001_c0_g1,TRINITY_DN3847_c0_g1,TRINITY_DN19287_c0_g1</t>
  </si>
  <si>
    <t>http://www.kegg.jp/kegg-bin/show_pathway?map03060/K03217%09%23FFFFFF,purple/K10956%09%23FFFFFF,green/K09481%09%23FFFFFF,green/K12948%09%23FFFFFF,green/K12272%09%23FFFFFF,green/K09540%09%23FFFFFF,green/K09490%09%23FFFFFF,purple/K07342%09%23FFFFFF,purple/K03106%09%23FFFFFF,purple/K13431%09%23FFFFFF,purple/K09647%09%23FFFFFF,green/K03108%09%23FFFFFF,green/K09648%09%23FFFFFF,green/K03105%09%23FFFFFF,green/K03107%09%23FFFFFF,green/K13280%09%23FFFFFF,purple/K03100%09%23FFFFFF,red/</t>
  </si>
  <si>
    <t>TRINITY_DN3306_c0_g1,TRINITY_DN63244_c0_g1,TRINITY_DN1389_c1_g1,TRINITY_DN5575_c0_g1,TRINITY_DN4332_c0_g1,TRINITY_DN4261_c1_g1,TRINITY_DN10366_c2_g1</t>
  </si>
  <si>
    <t>TRINITY_DN32928_c0_g1,TRINITY_DN35027_c0_g1,TRINITY_DN64482_c0_g1,TRINITY_DN44868_c0_g2,TRINITY_DN88794_c0_g1,TRINITY_DN107229_c0_g2,TRINITY_DN32614_c0_g1,TRINITY_DN18924_c0_g1,TRINITY_DN88304_c0_g1,TRINITY_DN28792_c0_g1,TRINITY_DN30679_c0_g3,TRINITY_DN90549_c0_g1,TRINITY_DN32528_c0_g1,TRINITY_DN18291_c0_g1,TRINITY_DN61_c0_g1,TRINITY_DN5914_c0_g1,TRINITY_DN32605_c2_g1,TRINITY_DN18181_c0_g1,TRINITY_DN32605_c1_g1,TRINITY_DN38154_c0_g1,TRINITY_DN44868_c0_g1,TRINITY_DN32308_c0_g1,TRINITY_DN3438_c8_g1,TRINITY_DN3740_c0_g1,TRINITY_DN21520_c0_g1</t>
  </si>
  <si>
    <t>http://www.kegg.jp/kegg-bin/show_pathway?map02010/K05665%09%23FFFFFF,purple/K05676%09%23FFFFFF,green/K05681%09%23FFFFFF,green/K05658%09%23FFFFFF,purple/K05643%09%23FFFFFF,green/K05661%09%23FFFFFF,green/K05657%09%23FFFFFF,purple/K05674%09%23FFFFFF,purple/</t>
  </si>
  <si>
    <t>TRINITY_DN5734_c0_g1,TRINITY_DN2624_c0_g1,TRINITY_DN7912_c0_g2,TRINITY_DN2411_c0_g1,TRINITY_DN2699_c0_g1,TRINITY_DN18593_c0_g1,TRINITY_DN3638_c0_g1,TRINITY_DN1562_c0_g2,TRINITY_DN4182_c0_g1,TRINITY_DN66445_c0_g1</t>
  </si>
  <si>
    <t>TRINITY_DN1477_c0_g1,TRINITY_DN69425_c0_g2,TRINITY_DN11329_c0_g1,TRINITY_DN107329_c0_g1,TRINITY_DN34907_c0_g1,TRINITY_DN49610_c1_g1,TRINITY_DN71066_c0_g1,TRINITY_DN25499_c0_g1,TRINITY_DN129765_c0_g1</t>
  </si>
  <si>
    <t>http://www.kegg.jp/kegg-bin/show_pathway?map00400/K00815%09%23FFFFFF,red/K14454%09%23FFFFFF,purple/K00766%09%23FFFFFF,green/K14455%09%23FFFFFF,red/K15849%09%23FFFFFF,green/K00817%09%23FFFFFF,green/K01609%09%23FFFFFF,green/K00811%09%23FFFFFF,red/K01735%09%23FFFFFF,red/K05359%09%23FFFFFF,red/K01850%09%23FFFFFF,purple/K13832%09%23FFFFFF,purple/K01696%09%23FFFFFF,green/</t>
  </si>
  <si>
    <t>TRINITY_DN65453_c0_g1,TRINITY_DN37721_c0_g1</t>
  </si>
  <si>
    <t>http://www.kegg.jp/kegg-bin/show_pathway?map03450/K10777%09%23FFFFFF,green/K04799%09%23FFFFFF,green/</t>
  </si>
  <si>
    <t>TRINITY_DN11466_c0_g1,TRINITY_DN6536_c1_g1,TRINITY_DN7990_c0_g1,TRINITY_DN32728_c0_g1,TRINITY_DN3754_c0_g1,TRINITY_DN2167_c1_g1,TRINITY_DN8617_c0_g1,TRINITY_DN6041_c0_g1,TRINITY_DN10160_c0_g1,TRINITY_DN12895_c0_g1,TRINITY_DN13715_c0_g1</t>
  </si>
  <si>
    <t>TRINITY_DN5756_c0_g1,TRINITY_DN35567_c0_g1,TRINITY_DN49973_c0_g1,TRINITY_DN100963_c0_g1,TRINITY_DN43155_c0_g1,TRINITY_DN29880_c0_g1,TRINITY_DN80057_c0_g1,TRINITY_DN1045_c1_g1,TRINITY_DN100509_c0_g2,TRINITY_DN16181_c0_g1,TRINITY_DN58077_c1_g1,TRINITY_DN9892_c0_g1,TRINITY_DN85543_c0_g1,TRINITY_DN46731_c0_g1,TRINITY_DN20203_c0_g1,TRINITY_DN58077_c0_g1,TRINITY_DN79781_c0_g2,TRINITY_DN19770_c0_g1,TRINITY_DN10315_c0_g1,TRINITY_DN80057_c0_g2,TRINITY_DN16614_c0_g1,TRINITY_DN37812_c0_g1,TRINITY_DN1634_c0_g1,TRINITY_DN112143_c0_g2,TRINITY_DN34907_c0_g1,TRINITY_DN63144_c0_g1,TRINITY_DN53947_c0_g1,TRINITY_DN23465_c0_g1</t>
  </si>
  <si>
    <t>http://www.kegg.jp/kegg-bin/show_pathway?map00260/K00831%09%23FFFFFF,red/K01696%09%23FFFFFF,green/K15919%09%23FFFFFF,green/K15634%09%23FFFFFF,purple/K01620%09%23FFFFFF,red/K02437%09%23FFFFFF,green/K00382%09%23FFFFFF,green/K12524%09%23FFFFFF,green/K00306%09%23FFFFFF,red/K15918%09%23FFFFFF,green/K00058%09%23FFFFFF,purple/K00639%09%23FFFFFF,green/K00830%09%23FFFFFF,purple/K01697%09%23FFFFFF,green/K00130%09%23FFFFFF,green/K00276%09%23FFFFFF,green/K15633%09%23FFFFFF,green/K00600%09%23FFFFFF,purple/K00133%09%23FFFFFF,green/K00928%09%23FFFFFF,green/K15893%09%23FFFFFF,red/K01079%09%23FFFFFF,green/K00827%09%23FFFFFF,red/</t>
  </si>
  <si>
    <t>TRINITY_DN13801_c0_g1,TRINITY_DN9284_c1_g1,TRINITY_DN31063_c0_g1,TRINITY_DN6194_c0_g1,TRINITY_DN12930_c0_g1,TRINITY_DN958_c1_g1,TRINITY_DN23796_c0_g1,TRINITY_DN2997_c0_g1,TRINITY_DN42854_c0_g1,TRINITY_DN4946_c0_g1,TRINITY_DN144457_c0_g1</t>
  </si>
  <si>
    <t>TRINITY_DN19786_c0_g1,TRINITY_DN45734_c0_g1,TRINITY_DN2751_c0_g1,TRINITY_DN18391_c0_g1,TRINITY_DN15845_c0_g1,TRINITY_DN40767_c0_g1,TRINITY_DN37553_c0_g1,TRINITY_DN33372_c0_g1,TRINITY_DN44906_c0_g1,TRINITY_DN16074_c0_g1,TRINITY_DN60302_c0_g1,TRINITY_DN31523_c0_g1,TRINITY_DN14805_c0_g1,TRINITY_DN11540_c0_g1,TRINITY_DN33887_c0_g1,TRINITY_DN72634_c0_g1,TRINITY_DN27894_c0_g1,TRINITY_DN55654_c0_g1,TRINITY_DN25986_c0_g1,TRINITY_DN3793_c0_g1,TRINITY_DN145827_c0_g3,TRINITY_DN5623_c0_g1,TRINITY_DN31573_c0_g1,TRINITY_DN87366_c0_g2,TRINITY_DN42643_c0_g1,TRINITY_DN16881_c0_g1,TRINITY_DN47126_c0_g1,TRINITY_DN17292_c0_g1,TRINITY_DN56535_c0_g1,TRINITY_DN5592_c0_g1,TRINITY_DN15905_c0_g1,TRINITY_DN26560_c0_g1,TRINITY_DN10788_c0_g1,TRINITY_DN33908_c0_g1,TRINITY_DN12265_c0_g1,TRINITY_DN29523_c0_g1,TRINITY_DN20735_c0_g1,TRINITY_DN14370_c0_g1,TRINITY_DN13357_c0_g1,TRINITY_DN16699_c0_g1,TRINITY_DN59069_c0_g1,TRINITY_DN55030_c0_g2,TRINITY_DN28766_c0_g1,TRINITY_DN69011_c0_g1,TRINITY_DN10616_c0_g1,TRINITY_DN19552_c0_g1,TRINITY_DN151143_c0_g1,TRINITY_DN33608_c0_g1,TRINITY_DN23362_c0_g1,TRINITY_DN10081_c0_g1,TRINITY_DN128197_c0_g1,TRINITY_DN36209_c0_g1,TRINITY_DN4963_c0_g2,TRINITY_DN45659_c0_g1,TRINITY_DN4793_c0_g1,TRINITY_DN33072_c0_g1,TRINITY_DN7062_c0_g1,TRINITY_DN16072_c0_g1</t>
  </si>
  <si>
    <t>http://www.kegg.jp/kegg-bin/show_pathway?map03018/K12608%09%23FFFFFF,purple/K12572%09%23FFFFFF,green/K07573%09%23FFFFFF,green/K03678%09%23FFFFFF,green/K12606%09%23FFFFFF,green/K12623%09%23FFFFFF,green/K04077%09%23FFFFFF,purple/K12586%09%23FFFFFF,green/K12581%09%23FFFFFF,purple/K10643%09%23FFFFFF,green/K12614%09%23FFFFFF,green/K12591%09%23FFFFFF,green/K01148%09%23FFFFFF,red/K01689%09%23FFFFFF,green/K12618%09%23FFFFFF,green/K12584%09%23FFFFFF,green/K12611%09%23FFFFFF,green/K12622%09%23FFFFFF,green/K12604%09%23FFFFFF,green/K12627%09%23FFFFFF,green/K12620%09%23FFFFFF,green/K00850%09%23FFFFFF,purple/K12598%09%23FFFFFF,green/K12621%09%23FFFFFF,purple/K12603%09%23FFFFFF,green/K12590%09%23FFFFFF,green/K03679%09%23FFFFFF,green/K12592%09%23FFFFFF,green/K12600%09%23FFFFFF,green/K12624%09%23FFFFFF,green/K12587%09%23FFFFFF,green/K12602%09%23FFFFFF,green/K12580%09%23FFFFFF,green/K12599%09%23FFFFFF,green/K12613%09%23FFFFFF,green/K13126%09%23FFFFFF,purple/K12585%09%23FFFFFF,green/K12571%09%23FFFFFF,green/K14442%09%23FFFFFF,green/K12619%09%23FFFFFF,green/K03514%09%23FFFFFF,green/K12605%09%23FFFFFF,green/</t>
  </si>
  <si>
    <t>TRINITY_DN1676_c0_g1,TRINITY_DN17796_c0_g1</t>
  </si>
  <si>
    <t>TRINITY_DN8597_c0_g2,TRINITY_DN18897_c0_g1,TRINITY_DN31380_c0_g1</t>
  </si>
  <si>
    <t>http://www.kegg.jp/kegg-bin/show_pathway?map00531/K10532%09%23FFFFFF,green/K12373%09%23FFFFFF,purple/K07964%09%23FFFFFF,red/</t>
  </si>
  <si>
    <t>TRINITY_DN2625_c0_g1</t>
  </si>
  <si>
    <t>TRINITY_DN35210_c0_g1,TRINITY_DN32314_c0_g1,TRINITY_DN8980_c0_g1,TRINITY_DN23240_c0_g1,TRINITY_DN31967_c0_g1,TRINITY_DN178261_c0_g1,TRINITY_DN40500_c0_g1,TRINITY_DN119327_c0_g1,TRINITY_DN26914_c1_g1,TRINITY_DN110929_c0_g1,TRINITY_DN18266_c0_g1,TRINITY_DN26914_c0_g1,TRINITY_DN14133_c0_g1,TRINITY_DN134520_c0_g1,TRINITY_DN21766_c0_g1,TRINITY_DN26268_c0_g2,TRINITY_DN41932_c0_g1,TRINITY_DN33724_c0_g1,TRINITY_DN43013_c0_g1,TRINITY_DN57934_c0_g1,TRINITY_DN9466_c0_g1,TRINITY_DN52475_c0_g1,TRINITY_DN31543_c0_g1,TRINITY_DN72985_c0_g1,TRINITY_DN60737_c0_g1,TRINITY_DN124106_c0_g2,TRINITY_DN45309_c0_g2,TRINITY_DN62081_c0_g1,TRINITY_DN57934_c0_g2,TRINITY_DN55199_c0_g1,TRINITY_DN93878_c0_g1,TRINITY_DN16950_c0_g1,TRINITY_DN80533_c0_g1,TRINITY_DN61066_c0_g1,TRINITY_DN30088_c0_g1,TRINITY_DN33650_c0_g1,TRINITY_DN17250_c0_g1,TRINITY_DN38978_c0_g1,TRINITY_DN32621_c0_g1,TRINITY_DN45673_c0_g1,TRINITY_DN55545_c0_g1,TRINITY_DN24285_c0_g1,TRINITY_DN33664_c0_g1,TRINITY_DN52498_c0_g1,TRINITY_DN119175_c0_g1,TRINITY_DN275_c2_g1</t>
  </si>
  <si>
    <t>http://www.kegg.jp/kegg-bin/show_pathway?map00970/K01886%09%23FFFFFF,green/K01876%09%23FFFFFF,green/K01883%09%23FFFFFF,green/K01881%09%23FFFFFF,green/K01889%09%23FFFFFF,green/K01873%09%23FFFFFF,green/K01874%09%23FFFFFF,green/K01892%09%23FFFFFF,green/K01887%09%23FFFFFF,green/K01890%09%23FFFFFF,green/K01875%09%23FFFFFF,green/K01866%09%23FFFFFF,green/K01885%09%23FFFFFF,green/K04567%09%23FFFFFF,green/K01880%09%23FFFFFF,green/K01872%09%23FFFFFF,green/K01870%09%23FFFFFF,green/K01869%09%23FFFFFF,green/K01868%09%23FFFFFF,green/K02433%09%23FFFFFF,green/K01867%09%23FFFFFF,green/K01893%09%23FFFFFF,purple/</t>
  </si>
  <si>
    <t>TRINITY_DN958_c1_g1,TRINITY_DN13276_c0_g1,TRINITY_DN144457_c0_g1,TRINITY_DN4946_c0_g1,TRINITY_DN562_c0_g1,TRINITY_DN5531_c0_g1,TRINITY_DN24248_c0_g1,TRINITY_DN12279_c0_g2,TRINITY_DN9932_c0_g1</t>
  </si>
  <si>
    <t>TRINITY_DN131944_c0_g1,TRINITY_DN22795_c0_g1,TRINITY_DN9315_c0_g1,TRINITY_DN57819_c0_g1,TRINITY_DN16245_c0_g1,TRINITY_DN67381_c0_g1,TRINITY_DN517_c2_g1,TRINITY_DN47871_c0_g1,TRINITY_DN7369_c0_g1,TRINITY_DN83157_c0_g2,TRINITY_DN10892_c0_g1,TRINITY_DN812_c0_g1,TRINITY_DN40622_c0_g1,TRINITY_DN10028_c0_g1,TRINITY_DN11103_c0_g1,TRINITY_DN77319_c0_g1,TRINITY_DN86442_c0_g1,TRINITY_DN16097_c0_g1,TRINITY_DN33117_c0_g1,TRINITY_DN6348_c1_g1,TRINITY_DN30539_c0_g1,TRINITY_DN28318_c0_g1,TRINITY_DN24409_c0_g1,TRINITY_DN5180_c0_g1,TRINITY_DN16055_c0_g1,TRINITY_DN83509_c0_g1,TRINITY_DN2217_c3_g2,TRINITY_DN11599_c0_g1,TRINITY_DN40377_c0_g1,TRINITY_DN112313_c0_g1,TRINITY_DN40987_c0_g1,TRINITY_DN10122_c0_g1,TRINITY_DN97121_c0_g1,TRINITY_DN509_c2_g1,TRINITY_DN62_c0_g1,TRINITY_DN27968_c0_g1,TRINITY_DN18391_c0_g1,TRINITY_DN40530_c0_g1,TRINITY_DN30130_c0_g1,TRINITY_DN34910_c0_g1,TRINITY_DN33195_c0_g1,TRINITY_DN2948_c1_g1,TRINITY_DN6443_c0_g1,TRINITY_DN33372_c0_g1,TRINITY_DN68455_c0_g1,TRINITY_DN7066_c0_g1,TRINITY_DN129845_c0_g1,TRINITY_DN33019_c0_g1,TRINITY_DN89958_c0_g1,TRINITY_DN5165_c0_g1,TRINITY_DN143422_c0_g1,TRINITY_DN48547_c0_g1,TRINITY_DN14452_c0_g1,TRINITY_DN8628_c0_g1,TRINITY_DN24656_c0_g1,TRINITY_DN29297_c0_g1,TRINITY_DN29611_c0_g1,TRINITY_DN25178_c0_g1,TRINITY_DN27894_c0_g1,TRINITY_DN8827_c0_g1,TRINITY_DN7777_c0_g1,TRINITY_DN54801_c0_g1,TRINITY_DN38757_c0_g2,TRINITY_DN1479_c8_g1</t>
  </si>
  <si>
    <t>http://www.kegg.jp/kegg-bin/show_pathway?map03015/K18655%09%23FFFFFF,green/K12875%09%23FFFFFF,green/K14403%09%23FFFFFF,green/K14399%09%23FFFFFF,green/K03265%09%23FFFFFF,green/K14411%09%23FFFFFF,green/K13917%09%23FFFFFF,green/K11584%09%23FFFFFF,purple/K14407%09%23FFFFFF,green/K03456%09%23FFFFFF,purple/K13171%09%23FFFFFF,green/K14400%09%23FFFFFF,green/K14404%09%23FFFFFF,green/K12882%09%23FFFFFF,green/K13025%09%23FFFFFF,purple/K14416%09%23FFFFFF,green/K13126%09%23FFFFFF,purple/K04354%09%23FFFFFF,green/K14325%09%23FFFFFF,green/K08873%09%23FFFFFF,green/K18723%09%23FFFFFF,green/K14408%09%23FFFFFF,green/K15542%09%23FFFFFF,green/K14326%09%23FFFFFF,green/K14327%09%23FFFFFF,green/K14397%09%23FFFFFF,green/K14396%09%23FFFFFF,green/K00565%09%23FFFFFF,green/K12883%09%23FFFFFF,green/K14409%09%23FFFFFF,green/K04382%09%23FFFFFF,purple/K15544%09%23FFFFFF,green/K14398%09%23FFFFFF,green/K03267%09%23FFFFFF,green/K14405%09%23FFFFFF,green/K14962%09%23FFFFFF,green/K14328%09%23FFFFFF,green/K06100%09%23FFFFFF,green/K12877%09%23FFFFFF,green/K12876%09%23FFFFFF,green/K06965%09%23FFFFFF,green/K06269%09%23FFFFFF,purple/K14376%09%23FFFFFF,green/K12881%09%23FFFFFF,green/K14402%09%23FFFFFF,green/K14324%09%23FFFFFF,green/</t>
  </si>
  <si>
    <t>TRINITY_DN12037_c0_g1,TRINITY_DN52809_c0_g1</t>
  </si>
  <si>
    <t>TRINITY_DN44039_c0_g1,TRINITY_DN25888_c0_g1,TRINITY_DN43940_c0_g2,TRINITY_DN21063_c0_g1,TRINITY_DN44039_c1_g2,TRINITY_DN35201_c0_g1,TRINITY_DN47805_c0_g1,TRINITY_DN39669_c0_g1,TRINITY_DN9875_c1_g1</t>
  </si>
  <si>
    <t>http://www.kegg.jp/kegg-bin/show_pathway?map00290/K01652%09%23FFFFFF,green/K00053%09%23FFFFFF,green/K00052%09%23FFFFFF,green/K01704%09%23FFFFFF,red/K01649%09%23FFFFFF,green/K01702%09%23FFFFFF,green/K00826%09%23FFFFFF,purple/</t>
  </si>
  <si>
    <t>TRINITY_DN47027_c0_g1,TRINITY_DN4615_c0_g1,TRINITY_DN135306_c0_g2,TRINITY_DN11170_c0_g3</t>
  </si>
  <si>
    <t>TRINITY_DN1704_c1_g1,TRINITY_DN17292_c0_g1,TRINITY_DN58582_c0_g1,TRINITY_DN2877_c0_g1,TRINITY_DN22226_c0_g1,TRINITY_DN33156_c0_g1,TRINITY_DN16881_c0_g1,TRINITY_DN7184_c0_g1,TRINITY_DN15256_c0_g1,TRINITY_DN15520_c0_g1,TRINITY_DN64644_c0_g1,TRINITY_DN16453_c0_g1,TRINITY_DN77203_c0_g1,TRINITY_DN10576_c0_g1,TRINITY_DN18325_c0_g2,TRINITY_DN4431_c0_g1,TRINITY_DN37525_c0_g2,TRINITY_DN32581_c0_g1,TRINITY_DN13128_c0_g1,TRINITY_DN1355_c0_g2,TRINITY_DN130480_c0_g1,TRINITY_DN1548_c0_g1,TRINITY_DN103238_c0_g1,TRINITY_DN130627_c0_g1,TRINITY_DN15227_c0_g1,TRINITY_DN16962_c0_g1,TRINITY_DN19718_c0_g1,TRINITY_DN25444_c0_g1,TRINITY_DN109430_c0_g1,TRINITY_DN22038_c0_g1,TRINITY_DN9071_c0_g1,TRINITY_DN49891_c0_g1,TRINITY_DN37852_c0_g1,TRINITY_DN107730_c0_g1,TRINITY_DN102955_c0_g1,TRINITY_DN62700_c0_g1,TRINITY_DN21757_c0_g1,TRINITY_DN1671_c1_g1,TRINITY_DN12306_c0_g1,TRINITY_DN45696_c0_g1,TRINITY_DN24787_c0_g1,TRINITY_DN142845_c0_g1,TRINITY_DN68087_c0_g1,TRINITY_DN44906_c0_g1,TRINITY_DN1398_c0_g1,TRINITY_DN45009_c0_g1,TRINITY_DN33435_c0_g1,TRINITY_DN33887_c0_g1,TRINITY_DN70896_c0_g1,TRINITY_DN11115_c0_g1,TRINITY_DN9377_c0_g1</t>
  </si>
  <si>
    <t>http://www.kegg.jp/kegg-bin/show_pathway?map03008/K14560%09%23FFFFFF,purple/K14559%09%23FFFFFF,green/K14572%09%23FFFFFF,green/K14567%09%23FFFFFF,green/K14563%09%23FFFFFF,green/K14570%09%23FFFFFF,green/K03097%09%23FFFFFF,green/K07936%09%23FFFFFF,purple/K03115%09%23FFFFFF,green/K14537%09%23FFFFFF,purple/K14564%09%23FFFFFF,green/K14561%09%23FFFFFF,green/K14571%09%23FFFFFF,green/K11128%09%23FFFFFF,green/K12618%09%23FFFFFF,green/K14555%09%23FFFFFF,green/K14556%09%23FFFFFF,green/K14548%09%23FFFFFF,green/K14568%09%23FFFFFF,green/K14554%09%23FFFFFF,green/K11130%09%23FFFFFF,green/K03264%09%23FFFFFF,green/K14566%09%23FFFFFF,green/K03538%09%23FFFFFF,green/K14558%09%23FFFFFF,green/K18532%09%23FFFFFF,green/K14521%09%23FFFFFF,green/K14569%09%23FFFFFF,green/K14550%09%23FFFFFF,green/K14290%09%23FFFFFF,green/K12845%09%23FFFFFF,green/K11131%09%23FFFFFF,green/K07562%09%23FFFFFF,green/K12619%09%23FFFFFF,green/K11129%09%23FFFFFF,green/K11883%09%23FFFFFF,green/</t>
  </si>
  <si>
    <t>TRINITY_DN40499_c0_g2,TRINITY_DN1143_c0_g1</t>
  </si>
  <si>
    <t>TRINITY_DN25256_c0_g1,TRINITY_DN175741_c0_g1,TRINITY_DN14803_c0_g1,TRINITY_DN24626_c0_g1,TRINITY_DN28362_c0_g1,TRINITY_DN20105_c0_g1,TRINITY_DN62524_c0_g1,TRINITY_DN17057_c0_g3,TRINITY_DN12817_c0_g1,TRINITY_DN44080_c0_g4,TRINITY_DN17851_c0_g1,TRINITY_DN78454_c0_g1,TRINITY_DN15957_c0_g1,TRINITY_DN14699_c1_g2,TRINITY_DN6798_c0_g1,TRINITY_DN16482_c0_g2,TRINITY_DN676_c0_g1,TRINITY_DN19911_c0_g1,TRINITY_DN98320_c0_g1,TRINITY_DN160853_c0_g1,TRINITY_DN26306_c0_g1,TRINITY_DN91798_c0_g1,TRINITY_DN1609_c0_g1,TRINITY_DN17362_c0_g1,TRINITY_DN84148_c0_g3,TRINITY_DN43822_c0_g1,TRINITY_DN83882_c0_g1</t>
  </si>
  <si>
    <t>http://www.kegg.jp/kegg-bin/show_pathway?map03020/K03046%09%23FFFFFF,green/K03011%09%23FFFFFF,green/K03014%09%23FFFFFF,green/K03015%09%23FFFFFF,green/K16250%09%23FFFFFF,green/K03016%09%23FFFFFF,green/K03022%09%23FFFFFF,green/K03018%09%23FFFFFF,green/K03013%09%23FFFFFF,green/K03019%09%23FFFFFF,purple/K03021%09%23FFFFFF,green/K03012%09%23FFFFFF,green/K03006%09%23FFFFFF,green/K03017%09%23FFFFFF,green/K03023%09%23FFFFFF,green/K16251%09%23FFFFFF,purple/K03010%09%23FFFFFF,green/</t>
  </si>
  <si>
    <t>TRINITY_DN488_c3_g2,TRINITY_DN24428_c0_g1,TRINITY_DN15099_c1_g1,TRINITY_DN75969_c0_g1</t>
  </si>
  <si>
    <t>TRINITY_DN12688_c0_g1,TRINITY_DN23114_c0_g1,TRINITY_DN62684_c0_g2,TRINITY_DN75750_c0_g1,TRINITY_DN20478_c0_g1,TRINITY_DN81025_c0_g2,TRINITY_DN116237_c0_g2,TRINITY_DN36075_c0_g1,TRINITY_DN81025_c0_g1,TRINITY_DN105321_c0_g1,TRINITY_DN37721_c0_g1,TRINITY_DN62536_c0_g1,TRINITY_DN15099_c0_g1,TRINITY_DN37498_c0_g1,TRINITY_DN97942_c0_g1,TRINITY_DN52550_c0_g1,TRINITY_DN65905_c0_g1,TRINITY_DN45623_c0_g2,TRINITY_DN2164_c1_g1</t>
  </si>
  <si>
    <t>http://www.kegg.jp/kegg-bin/show_pathway?map03030/K02540%09%23FFFFFF,green/K02212%09%23FFFFFF,purple/K04799%09%23FFFFFF,green/K02210%09%23FFFFFF,green/K02685%09%23FFFFFF,green/K03469%09%23FFFFFF,green/K07466%09%23FFFFFF,purple/K10755%09%23FFFFFF,green/K04802%09%23FFFFFF,green/K10754%09%23FFFFFF,green/K02327%09%23FFFFFF,green/K02541%09%23FFFFFF,green/K10745%09%23FFFFFF,red/K10739%09%23FFFFFF,purple/</t>
  </si>
  <si>
    <t>TRINITY_DN488_c3_g2,TRINITY_DN57522_c0_g1,TRINITY_DN28280_c0_g1,TRINITY_DN75969_c0_g1</t>
  </si>
  <si>
    <t>TRINITY_DN52434_c0_g2,TRINITY_DN135785_c0_g1,TRINITY_DN62684_c0_g2,TRINITY_DN23114_c0_g1,TRINITY_DN20478_c0_g1,TRINITY_DN116237_c0_g2,TRINITY_DN37498_c0_g1,TRINITY_DN52434_c0_g1,TRINITY_DN2164_c1_g1,TRINITY_DN65905_c0_g1</t>
  </si>
  <si>
    <t>http://www.kegg.jp/kegg-bin/show_pathway?map03430/K10746%09%23FFFFFF,purple/K02327%09%23FFFFFF,green/K07466%09%23FFFFFF,purple/K10739%09%23FFFFFF,purple/K08735%09%23FFFFFF,green/K04802%09%23FFFFFF,green/K10754%09%23FFFFFF,green/K10755%09%23FFFFFF,green/</t>
  </si>
  <si>
    <t>TRINITY_DN75969_c0_g1,TRINITY_DN488_c3_g2</t>
  </si>
  <si>
    <t>TRINITY_DN37498_c0_g1,TRINITY_DN52405_c0_g1,TRINITY_DN11624_c0_g1,TRINITY_DN8331_c0_g1,TRINITY_DN116237_c0_g2,TRINITY_DN44107_c0_g1,TRINITY_DN33634_c0_g1,TRINITY_DN26004_c0_g1,TRINITY_DN5163_c0_g2,TRINITY_DN1590_c2_g1,TRINITY_DN42326_c0_g1,TRINITY_DN11941_c0_g1,TRINITY_DN62684_c0_g2</t>
  </si>
  <si>
    <t>http://www.kegg.jp/kegg-bin/show_pathway?map03440/K10871%09%23FFFFFF,green/K07466%09%23FFFFFF,purple/K10739%09%23FFFFFF,purple/K03165%09%23FFFFFF,green/K04728%09%23FFFFFF,green/K02327%09%23FFFFFF,green/K04482%09%23FFFFFF,green/K10875%09%23FFFFFF,green/</t>
  </si>
  <si>
    <t>TRINITY_DN4185_c0_g1,TRINITY_DN14506_c0_g1</t>
  </si>
  <si>
    <t>TRINITY_DN11172_c0_g1,TRINITY_DN20478_c0_g1,TRINITY_DN40562_c0_g1,TRINITY_DN3505_c6_g1,TRINITY_DN126503_c0_g1,TRINITY_DN27135_c0_g1,TRINITY_DN37721_c0_g1,TRINITY_DN37498_c0_g1</t>
  </si>
  <si>
    <t>http://www.kegg.jp/kegg-bin/show_pathway?map03410/K10773%09%23FFFFFF,red/K10798%09%23FFFFFF,green/K02327%09%23FFFFFF,green/K10802%09%23FFFFFF,green/K04799%09%23FFFFFF,green/K04802%09%23FFFFFF,green/K01247%09%23FFFFFF,green/K03648%09%23FFFFFF,green/K01246%09%23FFFFFF,purple/</t>
  </si>
  <si>
    <t>TRINITY_DN40593_c0_g1,TRINITY_DN12811_c5_g1,TRINITY_DN16106_c0_g1,TRINITY_DN11765_c0_g1,TRINITY_DN22372_c0_g1,TRINITY_DN21980_c0_g1,TRINITY_DN4892_c1_g1,TRINITY_DN9460_c0_g1,TRINITY_DN3737_c0_g1,TRINITY_DN24662_c0_g2,TRINITY_DN7900_c0_g1,TRINITY_DN5526_c0_g1,TRINITY_DN151188_c0_g1,TRINITY_DN3244_c0_g1,TRINITY_DN8542_c0_g1,TRINITY_DN6848_c0_g1,TRINITY_DN9636_c0_g1,TRINITY_DN9986_c0_g1,TRINITY_DN25389_c0_g1,TRINITY_DN1155_c0_g1,TRINITY_DN61793_c0_g2,TRINITY_DN11046_c0_g1,TRINITY_DN3024_c0_g1,TRINITY_DN2322_c1_g1,TRINITY_DN1832_c7_g1,TRINITY_DN1202_c0_g1,TRINITY_DN45675_c0_g1,TRINITY_DN38904_c0_g1,TRINITY_DN2850_c0_g1,TRINITY_DN11778_c0_g1,TRINITY_DN18073_c0_g1,TRINITY_DN6197_c4_g1,TRINITY_DN4920_c0_g1,TRINITY_DN539_c3_g1,TRINITY_DN6264_c0_g1,TRINITY_DN55724_c0_g1,TRINITY_DN27407_c0_g1,TRINITY_DN18416_c0_g1,TRINITY_DN3083_c0_g1,TRINITY_DN16122_c0_g1,TRINITY_DN33914_c0_g1,TRINITY_DN18911_c2_g2,TRINITY_DN135_c1_g1,TRINITY_DN7831_c0_g1,TRINITY_DN330_c0_g1,TRINITY_DN120_c0_g1,TRINITY_DN76305_c0_g1,TRINITY_DN5029_c0_g1,TRINITY_DN160_c0_g1,TRINITY_DN51115_c0_g1,TRINITY_DN2544_c2_g1,TRINITY_DN44108_c0_g1,TRINITY_DN7861_c1_g1,TRINITY_DN11991_c0_g1,TRINITY_DN13846_c0_g1</t>
  </si>
  <si>
    <t>TRINITY_DN5990_c0_g2,TRINITY_DN15932_c0_g1,TRINITY_DN1868_c0_g1,TRINITY_DN2890_c0_g1,TRINITY_DN59789_c0_g1,TRINITY_DN33044_c0_g1,TRINITY_DN20690_c0_g1,TRINITY_DN49397_c0_g1,TRINITY_DN22931_c0_g1,TRINITY_DN20027_c0_g1,TRINITY_DN46701_c2_g1,TRINITY_DN10078_c0_g1,TRINITY_DN80088_c0_g1,TRINITY_DN21692_c0_g1,TRINITY_DN34739_c0_g1,TRINITY_DN29364_c0_g1,TRINITY_DN4642_c0_g3,TRINITY_DN9597_c0_g1,TRINITY_DN18895_c0_g1,TRINITY_DN3738_c0_g2,TRINITY_DN53015_c0_g1,TRINITY_DN10581_c0_g1,TRINITY_DN10633_c0_g1,TRINITY_DN13440_c0_g1,TRINITY_DN12303_c1_g1,TRINITY_DN24948_c0_g1,TRINITY_DN75985_c0_g2,TRINITY_DN36245_c0_g1,TRINITY_DN58860_c0_g1,TRINITY_DN7658_c0_g1,TRINITY_DN65379_c0_g1,TRINITY_DN15237_c0_g1,TRINITY_DN30823_c0_g1,TRINITY_DN66720_c0_g4,TRINITY_DN57816_c0_g1,TRINITY_DN84351_c0_g1,TRINITY_DN41219_c0_g1,TRINITY_DN34532_c0_g2,TRINITY_DN52618_c0_g1,TRINITY_DN2469_c0_g1,TRINITY_DN12925_c0_g1,TRINITY_DN42097_c0_g1,TRINITY_DN14953_c0_g1,TRINITY_DN10951_c0_g1,TRINITY_DN56436_c0_g1,TRINITY_DN46164_c1_g3,TRINITY_DN38186_c0_g1,TRINITY_DN14342_c0_g1,TRINITY_DN9492_c0_g1,TRINITY_DN5140_c0_g1,TRINITY_DN12395_c0_g1,TRINITY_DN62251_c1_g2,TRINITY_DN74094_c0_g1,TRINITY_DN85579_c0_g1,TRINITY_DN4072_c0_g1,TRINITY_DN28259_c1_g1,TRINITY_DN145825_c0_g1,TRINITY_DN11020_c0_g1,TRINITY_DN18903_c0_g1,TRINITY_DN37582_c0_g1,TRINITY_DN3757_c0_g1,TRINITY_DN19904_c0_g1,TRINITY_DN47385_c0_g1,TRINITY_DN6750_c0_g1,TRINITY_DN87009_c0_g1,TRINITY_DN72879_c0_g1,TRINITY_DN11449_c0_g1,TRINITY_DN8520_c0_g1,TRINITY_DN99297_c0_g1,TRINITY_DN20647_c0_g1,TRINITY_DN100967_c0_g1,TRINITY_DN58608_c0_g1,TRINITY_DN88757_c0_g1,TRINITY_DN703_c0_g3,TRINITY_DN6227_c0_g1,TRINITY_DN17454_c0_g1,TRINITY_DN5870_c0_g1,TRINITY_DN19583_c0_g1,TRINITY_DN7530_c0_g1,TRINITY_DN34547_c0_g1,TRINITY_DN1496_c10_g1,TRINITY_DN181131_c0_g1,TRINITY_DN98765_c0_g1,TRINITY_DN28893_c0_g1,TRINITY_DN98626_c0_g1,TRINITY_DN7445_c0_g1,TRINITY_DN9603_c0_g1,TRINITY_DN38570_c2_g1,TRINITY_DN18674_c0_g1,TRINITY_DN19293_c0_g1,TRINITY_DN35573_c0_g1,TRINITY_DN26576_c0_g1,TRINITY_DN34073_c1_g1,TRINITY_DN93972_c0_g1,TRINITY_DN6630_c0_g1,TRINITY_DN37785_c1_g1,TRINITY_DN12964_c0_g2,TRINITY_DN31004_c0_g1,TRINITY_DN10374_c0_g1,TRINITY_DN185464_c0_g1,TRINITY_DN66159_c0_g1,TRINITY_DN18513_c0_g1,TRINITY_DN19484_c0_g1,TRINITY_DN11638_c0_g1,TRINITY_DN62410_c0_g1,TRINITY_DN8936_c0_g1,TRINITY_DN85739_c0_g1,TRINITY_DN23562_c0_g1,TRINITY_DN5302_c0_g1,TRINITY_DN27448_c0_g1,TRINITY_DN12988_c0_g1,TRINITY_DN4685_c0_g1</t>
  </si>
  <si>
    <t>http://www.kegg.jp/kegg-bin/show_pathway?map03010/K02942%09%23FFFFFF,purple/K02930%09%23FFFFFF,green/K02982%09%23FFFFFF,green/K02995%09%23FFFFFF,green/K02893%09%23FFFFFF,green/K02969%09%23FFFFFF,green/K02877%09%23FFFFFF,green/K02878%09%23FFFFFF,purple/K02871%09%23FFFFFF,purple/K02865%09%23FFFFFF,purple/K02963%09%23FFFFFF,red/K02936%09%23FFFFFF,green/K02899%09%23FFFFFF,purple/K02976%09%23FFFFFF,purple/K02922%09%23FFFFFF,green/K02919%09%23FFFFFF,purple/K02874%09%23FFFFFF,green/K02912%09%23FFFFFF,green/K02943%09%23FFFFFF,purple/K02983%09%23FFFFFF,green/K02950%09%23FFFFFF,green/K02885%09%23FFFFFF,green/K02929%09%23FFFFFF,green/K02923%09%23FFFFFF,green/K02956%09%23FFFFFF,green/K02989%09%23FFFFFF,green/K02949%09%23FFFFFF,green/K02905%09%23FFFFFF,green/K02962%09%23FFFFFF,green/K02883%09%23FFFFFF,purple/K02985%09%23FFFFFF,green/K02945%09%23FFFFFF,red/K02909%09%23FFFFFF,red/K02957%09%23FFFFFF,purple/K02934%09%23FFFFFF,green/K02974%09%23FFFFFF,green/K02958%09%23FFFFFF,green/K02951%09%23FFFFFF,green/K02903%09%23FFFFFF,green/K02925%09%23FFFFFF,green/K02889%09%23FFFFFF,green/K02954%09%23FFFFFF,green/K02937%09%23FFFFFF,green/K02977%09%23FFFFFF,green/K02882%09%23FFFFFF,purple/K02915%09%23FFFFFF,purple/K02870%09%23FFFFFF,green/K02895%09%23FFFFFF,red/K02993%09%23FFFFFF,green/K02876%09%23FFFFFF,green/K02863%09%23FFFFFF,purple/K02938%09%23FFFFFF,green/K02931%09%23FFFFFF,purple/K02902%09%23FFFFFF,purple/K02978%09%23FFFFFF,green/K02971%09%23FFFFFF,purple/K02927%09%23FFFFFF,green/K02981%09%23FFFFFF,purple/K02988%09%23FFFFFF,purple/K02941%09%23FFFFFF,green/K02900%09%23FFFFFF,green/K02886%09%23FFFFFF,green/K02964%09%23FFFFFF,green/K02880%09%23FFFFFF,purple/K02955%09%23FFFFFF,purple/K02872%09%23FFFFFF,green/K02987%09%23FFFFFF,green/K02914%09%23FFFFFF,red/K02947%09%23FFFFFF,green/K02921%09%23FFFFFF,purple/K02894%09%23FFFFFF,purple/K02906%09%23FFFFFF,purple/K02967%09%23FFFFFF,green/K02996%09%23FFFFFF,purple/K02879%09%23FFFFFF,purple/K02924%09%23FFFFFF,purple/K02898%09%23FFFFFF,green/K02891%09%23FFFFFF,green/K02918%09%23FFFFFF,green/K02984%09%23FFFFFF,green/K02917%09%23FFFFFF,green/K02866%09%23FFFFFF,purple/K02961%09%23FFFFFF,red/K02968%09%23FFFFFF,red/K02975%09%23FFFFFF,green/K02873%09%23FFFFFF,purple/K02935%09%23FFFFFF,purple/K02990%09%23FFFFFF,red/K02998%09%23FFFFFF,green/K02991%09%23FFFFFF,green/K02960%09%23FFFFFF,green/K02916%09%23FFFFFF,red/K02904%09%23FFFFFF,red/K02939%09%23FFFFFF,red/K02979%09%23FFFFFF,green/K02896%09%23FFFFFF,purple/K02933%09%23FFFFFF,purple/K02875%09%23FFFFFF,green/K02910%09%23FFFFFF,green/K02973%09%23FFFFFF,green/K02952%09%23FFFFFF,purple/K02868%09%23FFFFFF,green/K02997%09%23FFFFFF,green/K02966%09%23FFFFFF,green/K02946%09%23FFFFFF,purple/K02920%09%23FFFFFF,green/K02959%09%23FFFFFF,red/K02881%09%23FFFFFF,red/K02888%09%23FFFFFF,red/K02932%09%23FFFFFF,green/K02940%09%23FFFFFF,green/K02901%09%23FFFFFF,green/K02908%09%23FFFFFF,purple/K02980%09%23FFFFFF,purple/K02926%09%23FFFFFF,purple/K02953%09%23FFFFFF,green/</t>
  </si>
  <si>
    <t>TRINITY_DN34948_c0_g1,TRINITY_DN16348_c0_g1,TRINITY_DN5791_c0_g1,TRINITY_DN20397_c0_g1,TRINITY_DN11930_c1_g1,TRINITY_DN3422_c0_g1,TRINITY_DN6854_c0_g1,TRINITY_DN8444_c0_g1,TRINITY_DN5617_c0_g1,TRINITY_DN13198_c0_g1,TRINITY_DN9949_c0_g1,TRINITY_DN5846_c0_g2,TRINITY_DN3422_c0_g2,TRINITY_DN12946_c0_g1,TRINITY_DN27020_c0_g1,TRINITY_DN83772_c0_g2,TRINITY_DN19984_c0_g1,TRINITY_DN9015_c0_g1,TRINITY_DN15612_c0_g1,TRINITY_DN3448_c3_g1,TRINITY_DN31750_c0_g1,TRINITY_DN26745_c0_g1,TRINITY_DN2964_c1_g1,TRINITY_DN54032_c0_g1,TRINITY_DN161454_c0_g1,TRINITY_DN3459_c0_g1,TRINITY_DN11999_c0_g1,TRINITY_DN2740_c0_g1,TRINITY_DN5791_c0_g2,TRINITY_DN8210_c0_g1,TRINITY_DN29246_c0_g1,TRINITY_DN1649_c0_g1,TRINITY_DN7334_c0_g1,TRINITY_DN29592_c0_g1,TRINITY_DN28082_c0_g1,TRINITY_DN123399_c0_g1,TRINITY_DN30170_c0_g2,TRINITY_DN79289_c0_g1,TRINITY_DN2281_c2_g1,TRINITY_DN48566_c0_g1,TRINITY_DN10533_c0_g1,TRINITY_DN8351_c0_g1,TRINITY_DN20982_c0_g1,TRINITY_DN4271_c3_g1,TRINITY_DN125_c0_g2,TRINITY_DN128_c0_g2,TRINITY_DN2964_c2_g1,TRINITY_DN4158_c2_g1,TRINITY_DN26428_c0_g1,TRINITY_DN18544_c0_g1,TRINITY_DN30312_c0_g1,TRINITY_DN7880_c0_g1,TRINITY_DN19790_c0_g1,TRINITY_DN8301_c0_g1,TRINITY_DN383_c2_g1,TRINITY_DN24466_c0_g1,TRINITY_DN3965_c2_g1,TRINITY_DN35_c0_g1,TRINITY_DN418_c0_g1,TRINITY_DN59003_c1_g1,TRINITY_DN2281_c0_g1,TRINITY_DN12301_c0_g1,TRINITY_DN18424_c0_g1,TRINITY_DN53397_c0_g1,TRINITY_DN3448_c0_g1,TRINITY_DN58033_c0_g2,TRINITY_DN5811_c0_g2,TRINITY_DN45892_c0_g1,TRINITY_DN4418_c0_g1,TRINITY_DN21118_c0_g2,TRINITY_DN2140_c0_g1,TRINITY_DN11265_c0_g1,TRINITY_DN54582_c0_g1,TRINITY_DN64042_c0_g1,TRINITY_DN5811_c0_g1,TRINITY_DN17484_c0_g1,TRINITY_DN8118_c1_g1,TRINITY_DN96877_c0_g1,TRINITY_DN3778_c0_g1,TRINITY_DN13650_c0_g1,TRINITY_DN4122_c0_g1,TRINITY_DN12601_c0_g1,TRINITY_DN2585_c0_g2,TRINITY_DN2091_c0_g1,TRINITY_DN3745_c0_g1,TRINITY_DN33241_c0_g1,TRINITY_DN23514_c0_g1,TRINITY_DN2210_c0_g1,TRINITY_DN7156_c0_g1,TRINITY_DN23514_c0_g2,TRINITY_DN3871_c0_g1,TRINITY_DN22477_c0_g2,TRINITY_DN16431_c0_g1,TRINITY_DN2420_c4_g1,TRINITY_DN2585_c0_g1,TRINITY_DN8860_c0_g1,TRINITY_DN1255_c0_g1,TRINITY_DN26610_c0_g1,TRINITY_DN14500_c0_g1,TRINITY_DN13317_c0_g1</t>
  </si>
  <si>
    <t>TRINITY_DN768_c1_g1,TRINITY_DN2230_c2_g1,TRINITY_DN1490_c0_g1,TRINITY_DN37618_c0_g1,TRINITY_DN2309_c0_g3,TRINITY_DN665_c0_g1,TRINITY_DN26563_c0_g1,TRINITY_DN11515_c0_g1,TRINITY_DN14631_c0_g1,TRINITY_DN12462_c0_g1,TRINITY_DN25525_c0_g1,TRINITY_DN74062_c0_g1,TRINITY_DN10114_c0_g1,TRINITY_DN17671_c0_g1,TRINITY_DN46325_c0_g2,TRINITY_DN67297_c0_g1,TRINITY_DN9650_c2_g1,TRINITY_DN3524_c0_g1,TRINITY_DN6445_c0_g2,TRINITY_DN42958_c0_g1,TRINITY_DN143408_c0_g2,TRINITY_DN39939_c0_g1,TRINITY_DN10599_c0_g1,TRINITY_DN6895_c0_g1,TRINITY_DN58888_c0_g1,TRINITY_DN60_c0_g1,TRINITY_DN5412_c0_g1,TRINITY_DN11072_c1_g1,TRINITY_DN57_c0_g1,TRINITY_DN11348_c0_g1,TRINITY_DN44247_c0_g2,TRINITY_DN6259_c1_g1,TRINITY_DN7316_c0_g1,TRINITY_DN5895_c0_g1,TRINITY_DN1605_c0_g1,TRINITY_DN22218_c0_g1,TRINITY_DN1471_c0_g1,TRINITY_DN3635_c5_g1,TRINITY_DN2309_c0_g1,TRINITY_DN1677_c2_g1,TRINITY_DN24150_c0_g1,TRINITY_DN27_c6_g1,TRINITY_DN8257_c0_g1,TRINITY_DN665_c0_g3,TRINITY_DN6967_c0_g1,TRINITY_DN4338_c0_g1,TRINITY_DN34298_c0_g1,TRINITY_DN5014_c1_g1,TRINITY_DN14715_c0_g1,TRINITY_DN9331_c0_g1,TRINITY_DN1198_c1_g2,TRINITY_DN1010_c1_g1,TRINITY_DN2309_c0_g2</t>
  </si>
  <si>
    <t>http://www.kegg.jp/kegg-bin/show_pathway?map04075/K14510%09%23FFFFFF,green/K13946%09%23FFFFFF,red/K14506%09%23FFFFFF,red/K14488%09%23FFFFFF,purple/K14505%09%23FFFFFF,red/K14512%09%23FFFFFF,green/K14513%09%23FFFFFF,green/K14432%09%23FFFFFF,purple/K14492%09%23FFFFFF,red/K14504%09%23FFFFFF,purple/K14493%09%23FFFFFF,green/K13463%09%23FFFFFF,purple/K14509%09%23FFFFFF,green/K13449%09%23FFFFFF,red/K12126%09%23FFFFFF,green/K13422%09%23FFFFFF,red/K14498%09%23FFFFFF,red/K14490%09%23FFFFFF,purple/K14486%09%23FFFFFF,purple/K14508%09%23FFFFFF,green/K14487%09%23FFFFFF,purple/K14485%09%23FFFFFF,red/K14500%09%23FFFFFF,red/K14503%09%23FFFFFF,red/K14431%09%23FFFFFF,purple/K14494%09%23FFFFFF,purple/K14502%09%23FFFFFF,red/K14491%09%23FFFFFF,purple/K13464%09%23FFFFFF,red/K14515%09%23FFFFFF,red/K14516%09%23FFFFFF,purple/K13413%09%23FFFFFF,green/K14497%09%23FFFFFF,purple/K14495%09%23FFFFFF,green/K14496%09%23FFFFFF,purple/K14484%09%23FFFFFF,red/K14489%09%23FFFFFF,purple/</t>
  </si>
  <si>
    <t>TRINITY_DN33766_c0_g1,TRINITY_DN13506_c0_g1,TRINITY_DN97353_c0_g1,TRINITY_DN8006_c0_g1,TRINITY_DN11117_c0_g1,TRINITY_DN2691_c0_g2,TRINITY_DN21272_c0_g1,TRINITY_DN7152_c0_g2,TRINITY_DN173515_c0_g2,TRINITY_DN24384_c0_g1,TRINITY_DN109225_c0_g1,TRINITY_DN25650_c0_g1,TRINITY_DN107851_c0_g1,TRINITY_DN173515_c0_g1,TRINITY_DN161371_c0_g1,TRINITY_DN11682_c1_g1,TRINITY_DN6929_c1_g1,TRINITY_DN29167_c0_g1,TRINITY_DN7152_c0_g1,TRINITY_DN24148_c0_g1,TRINITY_DN179_c0_g1,TRINITY_DN8006_c2_g1,TRINITY_DN8680_c0_g1,TRINITY_DN1270_c1_g2,TRINITY_DN21297_c0_g1,TRINITY_DN75493_c0_g1,TRINITY_DN2663_c0_g1,TRINITY_DN39545_c0_g1,TRINITY_DN27738_c0_g1,TRINITY_DN2818_c0_g1,TRINITY_DN29114_c0_g1,TRINITY_DN17802_c0_g2,TRINITY_DN17445_c0_g1,TRINITY_DN8006_c3_g1,TRINITY_DN622_c1_g2,TRINITY_DN11998_c0_g2,TRINITY_DN622_c1_g1,TRINITY_DN62060_c0_g1,TRINITY_DN14085_c0_g1,TRINITY_DN48263_c0_g1,TRINITY_DN3906_c1_g1,TRINITY_DN3648_c0_g1,TRINITY_DN7938_c0_g1,TRINITY_DN139009_c1_g1,TRINITY_DN1270_c1_g1,TRINITY_DN26174_c0_g1,TRINITY_DN11998_c0_g1,TRINITY_DN7905_c0_g1,TRINITY_DN4718_c0_g1,TRINITY_DN23230_c0_g1,TRINITY_DN35937_c0_g1,TRINITY_DN15111_c0_g1,TRINITY_DN1616_c0_g1,TRINITY_DN8560_c0_g1,TRINITY_DN17461_c0_g1,TRINITY_DN179_c1_g1,TRINITY_DN372_c2_g1,TRINITY_DN3760_c0_g1,TRINITY_DN15607_c0_g1,TRINITY_DN152875_c0_g2,TRINITY_DN84937_c0_g1,TRINITY_DN9609_c0_g1,TRINITY_DN38410_c0_g1,TRINITY_DN4063_c0_g1,TRINITY_DN6836_c0_g2,TRINITY_DN4886_c0_g1,TRINITY_DN5848_c0_g1,TRINITY_DN33390_c0_g2,TRINITY_DN12143_c0_g1,TRINITY_DN17058_c0_g1,TRINITY_DN33390_c0_g1,TRINITY_DN4367_c0_g1,TRINITY_DN390_c0_g1,TRINITY_DN55178_c0_g2,TRINITY_DN3618_c0_g1,TRINITY_DN12842_c0_g1,TRINITY_DN12309_c0_g1,TRINITY_DN7780_c1_g1</t>
  </si>
  <si>
    <t>TRINITY_DN49944_c0_g1,TRINITY_DN122_c3_g1,TRINITY_DN2072_c0_g1,TRINITY_DN159714_c0_g2,TRINITY_DN29304_c0_g1,TRINITY_DN3118_c0_g1,TRINITY_DN6115_c0_g1,TRINITY_DN2190_c0_g2,TRINITY_DN62696_c0_g1,TRINITY_DN44099_c0_g1,TRINITY_DN2874_c0_g2,TRINITY_DN8125_c0_g1,TRINITY_DN13907_c0_g1,TRINITY_DN54628_c0_g1,TRINITY_DN5042_c0_g1,TRINITY_DN49398_c0_g2,TRINITY_DN92944_c0_g1,TRINITY_DN4886_c0_g2,TRINITY_DN27019_c1_g1</t>
  </si>
  <si>
    <t>http://www.kegg.jp/kegg-bin/show_pathway?map00940/K05350%09%23FFFFFF,purple/K18368%09%23FFFFFF,purple/K01188%09%23FFFFFF,purple/K10775%09%23FFFFFF,purple/K00487%09%23FFFFFF,red/K05349%09%23FFFFFF,purple/K09753%09%23FFFFFF,red/K00083%09%23FFFFFF,purple/K12356%09%23FFFFFF,red/K01904%09%23FFFFFF,purple/K13066%09%23FFFFFF,red/K09754%09%23FFFFFF,green/K13065%09%23FFFFFF,red/K00430%09%23FFFFFF,purple/K00588%09%23FFFFFF,purple/K11188%09%23FFFFFF,green/</t>
  </si>
  <si>
    <t>TRINITY_DN49099_c0_g1,TRINITY_DN6371_c0_g1,TRINITY_DN7021_c0_g1,TRINITY_DN25751_c0_g1,TRINITY_DN6307_c0_g1,TRINITY_DN97353_c0_g1,TRINITY_DN2620_c1_g1,TRINITY_DN33279_c0_g1,TRINITY_DN47949_c0_g1,TRINITY_DN9187_c0_g1,TRINITY_DN31629_c0_g1,TRINITY_DN25602_c0_g1,TRINITY_DN54872_c0_g1,TRINITY_DN4430_c1_g1,TRINITY_DN179_c0_g1,TRINITY_DN6189_c0_g1,TRINITY_DN29167_c0_g1,TRINITY_DN34271_c0_g1,TRINITY_DN8782_c0_g1,TRINITY_DN9221_c0_g1,TRINITY_DN3878_c1_g1,TRINITY_DN2620_c0_g1,TRINITY_DN99840_c0_g2,TRINITY_DN29114_c0_g1,TRINITY_DN17802_c0_g2,TRINITY_DN27738_c0_g1,TRINITY_DN19318_c0_g1,TRINITY_DN39545_c0_g1,TRINITY_DN75493_c0_g1,TRINITY_DN2663_c0_g1,TRINITY_DN7905_c0_g1,TRINITY_DN19788_c0_g1,TRINITY_DN139009_c1_g1,TRINITY_DN39424_c0_g1,TRINITY_DN62060_c0_g1,TRINITY_DN48263_c0_g1,TRINITY_DN33310_c0_g1,TRINITY_DN2313_c2_g1,TRINITY_DN3760_c0_g1,TRINITY_DN11596_c0_g1,TRINITY_DN179_c1_g1,TRINITY_DN27442_c0_g1,TRINITY_DN4718_c0_g1,TRINITY_DN7633_c0_g1,TRINITY_DN35937_c0_g1,TRINITY_DN14999_c0_g1,TRINITY_DN60335_c0_g1,TRINITY_DN6836_c0_g2,TRINITY_DN13989_c0_g1,TRINITY_DN5750_c1_g2,TRINITY_DN32238_c0_g1,TRINITY_DN4057_c0_g1,TRINITY_DN7114_c0_g1,TRINITY_DN1619_c1_g1,TRINITY_DN3004_c0_g1,TRINITY_DN2431_c0_g1,TRINITY_DN718_c4_g1,TRINITY_DN9773_c1_g1,TRINITY_DN102_c3_g1,TRINITY_DN49099_c1_g1,TRINITY_DN9911_c0_g1,TRINITY_DN5750_c0_g1,TRINITY_DN44750_c0_g1,TRINITY_DN17058_c0_g1,TRINITY_DN28075_c0_g1,TRINITY_DN6858_c0_g1,TRINITY_DN18936_c0_g1,TRINITY_DN16742_c0_g1,TRINITY_DN6031_c1_g1,TRINITY_DN18277_c0_g1,TRINITY_DN18264_c0_g1,TRINITY_DN8791_c0_g1,TRINITY_DN7780_c1_g1,TRINITY_DN31270_c0_g1,TRINITY_DN28290_c0_g1,TRINITY_DN8060_c0_g1,TRINITY_DN415_c1_g1,TRINITY_DN14793_c0_g1,TRINITY_DN3591_c2_g1,TRINITY_DN1681_c0_g1,TRINITY_DN27495_c0_g1,TRINITY_DN13850_c0_g1</t>
  </si>
  <si>
    <t>TRINITY_DN20587_c0_g1,TRINITY_DN423_c0_g1,TRINITY_DN18647_c0_g1,TRINITY_DN27901_c0_g1,TRINITY_DN12829_c0_g1,TRINITY_DN36370_c0_g1,TRINITY_DN2072_c0_g1,TRINITY_DN32593_c0_g1,TRINITY_DN40628_c0_g3,TRINITY_DN4667_c0_g1,TRINITY_DN2726_c0_g1,TRINITY_DN1831_c0_g1,TRINITY_DN54628_c0_g1,TRINITY_DN23813_c0_g1,TRINITY_DN25833_c0_g1,TRINITY_DN7065_c0_g1,TRINITY_DN10910_c0_g1,TRINITY_DN44702_c0_g1,TRINITY_DN37727_c0_g2,TRINITY_DN92944_c0_g1</t>
  </si>
  <si>
    <t>http://www.kegg.jp/kegg-bin/show_pathway?map00500/K00703%09%23FFFFFF,red/K01194%09%23FFFFFF,green/K01179%09%23FFFFFF,purple/K00688%09%23FFFFFF,purple/K01087%09%23FFFFFF,red/K19891%09%23FFFFFF,red/K19893%09%23FFFFFF,red/K05350%09%23FFFFFF,purple/K01177%09%23FFFFFF,purple/K00847%09%23FFFFFF,red/K00975%09%23FFFFFF,red/K01835%09%23FFFFFF,red/K18447%09%23FFFFFF,red/K00695%09%23FFFFFF,purple/K01176%09%23FFFFFF,red/K05349%09%23FFFFFF,purple/K01187%09%23FFFFFF,red/K19892%09%23FFFFFF,red/K01188%09%23FFFFFF,purple/K00700%09%23FFFFFF,red/K01810%09%23FFFFFF,green/K01513%09%23FFFFFF,red/K13679%09%23FFFFFF,red/K00705%09%23FFFFFF,red/K00696%09%23FFFFFF,red/K16055%09%23FFFFFF,purple/K01193%09%23FFFFFF,red/</t>
  </si>
  <si>
    <t>TRINITY_DN1930_c4_g1,TRINITY_DN3180_c1_g1,TRINITY_DN2738_c0_g1,TRINITY_DN2215_c0_g1,TRINITY_DN22346_c0_g1,TRINITY_DN1226_c1_g1,TRINITY_DN73477_c0_g1,TRINITY_DN2738_c0_g2,TRINITY_DN3499_c0_g1,TRINITY_DN160694_c0_g1,TRINITY_DN1226_c0_g2,TRINITY_DN30796_c0_g1,TRINITY_DN3180_c0_g1,TRINITY_DN1645_c1_g1,TRINITY_DN6583_c0_g1,TRINITY_DN3499_c2_g1,TRINITY_DN1226_c0_g1,TRINITY_DN1337_c1_g1,TRINITY_DN1263_c0_g1,TRINITY_DN10407_c1_g1,TRINITY_DN1070_c0_g1</t>
  </si>
  <si>
    <t>TRINITY_DN23533_c0_g1</t>
  </si>
  <si>
    <t>http://www.kegg.jp/kegg-bin/show_pathway?map00909/K15803%09%23FFFFFF,red/K00511%09%23FFFFFF,red/K15472%09%23FFFFFF,red/K00801%09%23FFFFFF,purple/K15813%09%23FFFFFF,red/</t>
  </si>
  <si>
    <t>TRINITY_DN141414_c0_g2,TRINITY_DN17854_c0_g1,TRINITY_DN2359_c0_g1,TRINITY_DN11046_c0_g1,TRINITY_DN4517_c1_g1,TRINITY_DN13109_c0_g1,TRINITY_DN7900_c0_g1,TRINITY_DN2232_c0_g3,TRINITY_DN25389_c0_g1,TRINITY_DN3083_c0_g1,TRINITY_DN69845_c0_g1,TRINITY_DN3315_c0_g1,TRINITY_DN410_c2_g1,TRINITY_DN1572_c0_g1,TRINITY_DN1965_c0_g1,TRINITY_DN1832_c7_g1,TRINITY_DN50739_c0_g1,TRINITY_DN7861_c1_g1,TRINITY_DN4644_c0_g1,TRINITY_DN21579_c0_g1,TRINITY_DN17075_c0_g1,TRINITY_DN3244_c0_g1,TRINITY_DN6274_c0_g1,TRINITY_DN1526_c0_g1,TRINITY_DN16106_c0_g1,TRINITY_DN931_c0_g1,TRINITY_DN539_c3_g1,TRINITY_DN45675_c0_g1,TRINITY_DN2288_c0_g1,TRINITY_DN24332_c0_g1,TRINITY_DN2386_c0_g2,TRINITY_DN21980_c0_g1,TRINITY_DN958_c0_g1,TRINITY_DN3945_c0_g1,TRINITY_DN11991_c0_g1,TRINITY_DN48310_c0_g1,TRINITY_DN2154_c0_g2,TRINITY_DN151188_c0_g1,TRINITY_DN23535_c0_g1,TRINITY_DN2148_c0_g1,TRINITY_DN13060_c0_g2,TRINITY_DN353_c0_g1,TRINITY_DN7708_c0_g1,TRINITY_DN6264_c0_g1,TRINITY_DN6197_c4_g1,TRINITY_DN839_c0_g1,TRINITY_DN33914_c0_g1,TRINITY_DN17152_c0_g1,TRINITY_DN3011_c3_g1,TRINITY_DN1350_c0_g1,TRINITY_DN2386_c0_g1,TRINITY_DN5736_c0_g1,TRINITY_DN51115_c0_g1,TRINITY_DN9636_c0_g1,TRINITY_DN76305_c0_g1,TRINITY_DN8542_c0_g1,TRINITY_DN2544_c2_g1,TRINITY_DN14292_c0_g2,TRINITY_DN5031_c0_g1,TRINITY_DN4892_c1_g1,TRINITY_DN11765_c0_g1,TRINITY_DN1202_c0_g1,TRINITY_DN3920_c0_g1,TRINITY_DN55724_c0_g1,TRINITY_DN14292_c0_g1,TRINITY_DN43259_c0_g1,TRINITY_DN757_c0_g1,TRINITY_DN6084_c1_g2,TRINITY_DN3671_c1_g1,TRINITY_DN2732_c0_g1,TRINITY_DN16630_c0_g1,TRINITY_DN2961_c0_g1,TRINITY_DN925_c0_g1,TRINITY_DN129_c0_g2,TRINITY_DN11891_c1_g1,TRINITY_DN120_c0_g1,TRINITY_DN13889_c1_g1,TRINITY_DN10331_c0_g1,TRINITY_DN8014_c0_g1,TRINITY_DN31123_c0_g1,TRINITY_DN24662_c0_g2,TRINITY_DN10564_c0_g1,TRINITY_DN18073_c0_g1,TRINITY_DN18416_c0_g1,TRINITY_DN30771_c0_g1,TRINITY_DN29175_c0_g1,TRINITY_DN13251_c0_g1,TRINITY_DN3024_c0_g1,TRINITY_DN2481_c0_g1,TRINITY_DN6114_c0_g1,TRINITY_DN28170_c0_g1,TRINITY_DN2694_c0_g1,TRINITY_DN9460_c0_g1,TRINITY_DN6084_c0_g1,TRINITY_DN10678_c0_g1,TRINITY_DN16122_c0_g1,TRINITY_DN7831_c0_g1,TRINITY_DN160_c0_g1,TRINITY_DN38904_c0_g1,TRINITY_DN11778_c0_g1,TRINITY_DN6848_c0_g1,TRINITY_DN9945_c0_g1,TRINITY_DN1921_c0_g2,TRINITY_DN9313_c1_g1,TRINITY_DN10569_c0_g1,TRINITY_DN330_c0_g1,TRINITY_DN2133_c1_g1,TRINITY_DN2327_c3_g1,TRINITY_DN4920_c0_g1,TRINITY_DN1155_c0_g1,TRINITY_DN5526_c0_g1,TRINITY_DN12468_c0_g1,TRINITY_DN18911_c2_g2,TRINITY_DN27407_c0_g1,TRINITY_DN23030_c0_g2,TRINITY_DN5029_c0_g1,TRINITY_DN135_c1_g1</t>
  </si>
  <si>
    <t>TRINITY_DN101203_c0_g1,TRINITY_DN102277_c0_g1,TRINITY_DN186147_c0_g1,TRINITY_DN45400_c0_g4,TRINITY_DN46164_c1_g2,TRINITY_DN86352_c2_g1,TRINITY_DN94532_c0_g1,TRINITY_DN172497_c0_g1,TRINITY_DN24507_c0_g1,TRINITY_DN188627_c0_g1,TRINITY_DN19780_c0_g1,TRINITY_DN115166_c0_g1,TRINITY_DN78514_c0_g1,TRINITY_DN37713_c1_g1,TRINITY_DN132699_c0_g1,TRINITY_DN143747_c0_g1,TRINITY_DN83915_c1_g1,TRINITY_DN170810_c0_g1,TRINITY_DN34916_c0_g1,TRINITY_DN181454_c0_g1,TRINITY_DN84054_c0_g1,TRINITY_DN166349_c0_g1,TRINITY_DN175476_c0_g1,TRINITY_DN32150_c0_g1,TRINITY_DN69147_c0_g1,TRINITY_DN35159_c0_g1,TRINITY_DN83915_c1_g2,TRINITY_DN29624_c0_g1,TRINITY_DN42097_c1_g1,TRINITY_DN49899_c1_g1,TRINITY_DN55351_c0_g1,TRINITY_DN47_c1_g1,TRINITY_DN57816_c0_g2,TRINITY_DN104363_c0_g1,TRINITY_DN62674_c0_g1,TRINITY_DN56857_c1_g1,TRINITY_DN96918_c0_g1,TRINITY_DN180416_c0_g1,TRINITY_DN24682_c0_g2,TRINITY_DN41943_c0_g1,TRINITY_DN10374_c0_g1,TRINITY_DN192861_c0_g1,TRINITY_DN146103_c0_g1,TRINITY_DN178765_c0_g1,TRINITY_DN163183_c1_g1,TRINITY_DN18970_c0_g1,TRINITY_DN145028_c0_g1,TRINITY_DN51204_c0_g1,TRINITY_DN191242_c0_g1,TRINITY_DN192175_c0_g1,TRINITY_DN99304_c0_g1,TRINITY_DN179315_c0_g1,TRINITY_DN83523_c0_g1,TRINITY_DN189011_c0_g1,TRINITY_DN99714_c0_g1,TRINITY_DN28893_c0_g2,TRINITY_DN93321_c0_g1,TRINITY_DN183639_c0_g1,TRINITY_DN44729_c0_g1,TRINITY_DN57298_c0_g1,TRINITY_DN191819_c0_g1,TRINITY_DN133189_c0_g1,TRINITY_DN163183_c0_g1,TRINITY_DN71349_c1_g1,TRINITY_DN181263_c0_g1,TRINITY_DN163752_c0_g1,TRINITY_DN46890_c0_g1,TRINITY_DN65312_c0_g2,TRINITY_DN191304_c0_g1,TRINITY_DN28893_c0_g1,TRINITY_DN166126_c0_g1,TRINITY_DN65674_c0_g1,TRINITY_DN110255_c0_g1,TRINITY_DN80573_c0_g1,TRINITY_DN40255_c0_g1,TRINITY_DN40394_c0_g1,TRINITY_DN180414_c0_g1,TRINITY_DN191473_c0_g1,TRINITY_DN45741_c0_g1,TRINITY_DN19293_c0_g1,TRINITY_DN27039_c0_g1,TRINITY_DN63974_c0_g1,TRINITY_DN38876_c0_g1,TRINITY_DN178398_c0_g1,TRINITY_DN51583_c0_g1,TRINITY_DN160974_c1_g1,TRINITY_DN34739_c0_g1,TRINITY_DN92268_c0_g1,TRINITY_DN104955_c0_g1,TRINITY_DN46815_c0_g1,TRINITY_DN93241_c0_g1,TRINITY_DN35151_c0_g1,TRINITY_DN185873_c0_g1,TRINITY_DN185464_c0_g1,TRINITY_DN192430_c0_g1,TRINITY_DN115120_c0_g1,TRINITY_DN47752_c0_g1,TRINITY_DN164084_c0_g1,TRINITY_DN45221_c0_g1,TRINITY_DN97437_c0_g1,TRINITY_DN43469_c0_g1,TRINITY_DN146360_c0_g1,TRINITY_DN39912_c0_g2,TRINITY_DN34532_c0_g2,TRINITY_DN155023_c0_g2,TRINITY_DN91532_c0_g1,TRINITY_DN62197_c1_g1,TRINITY_DN99304_c1_g1,TRINITY_DN40541_c0_g2,TRINITY_DN142176_c0_g1,TRINITY_DN45803_c0_g1,TRINITY_DN45400_c0_g3,TRINITY_DN13382_c0_g1,TRINITY_DN42669_c0_g1,TRINITY_DN11449_c1_g1,TRINITY_DN33890_c0_g1,TRINITY_DN1496_c10_g1,TRINITY_DN188668_c0_g1,TRINITY_DN17158_c1_g2,TRINITY_DN36112_c0_g1,TRINITY_DN39912_c0_g1,TRINITY_DN98626_c0_g2,TRINITY_DN47648_c0_g1,TRINITY_DN62705_c0_g1,TRINITY_DN71349_c0_g1,TRINITY_DN81832_c0_g1,TRINITY_DN66005_c0_g1,TRINITY_DN191441_c0_g1,TRINITY_DN73585_c0_g1,TRINITY_DN32948_c0_g1,TRINITY_DN181101_c0_g1,TRINITY_DN13382_c0_g2,TRINITY_DN80144_c0_g1,TRINITY_DN32179_c0_g1,TRINITY_DN176541_c0_g1,TRINITY_DN187780_c0_g1,TRINITY_DN140660_c0_g1,TRINITY_DN40940_c0_g1,TRINITY_DN6589_c0_g1,TRINITY_DN47520_c0_g1,TRINITY_DN76743_c0_g1,TRINITY_DN89479_c0_g1,TRINITY_DN46164_c0_g1,TRINITY_DN84571_c0_g1,TRINITY_DN65379_c2_g1,TRINITY_DN51905_c0_g1,TRINITY_DN46786_c0_g1,TRINITY_DN54835_c0_g1,TRINITY_DN153769_c0_g1,TRINITY_DN93879_c0_g1,TRINITY_DN39567_c0_g1,TRINITY_DN47385_c0_g2,TRINITY_DN28705_c0_g1,TRINITY_DN186564_c0_g1,TRINITY_DN21433_c0_g1,TRINITY_DN185964_c0_g1,TRINITY_DN43439_c0_g1,TRINITY_DN103983_c0_g1,TRINITY_DN26361_c0_g1,TRINITY_DN76360_c0_g1,TRINITY_DN122368_c0_g1,TRINITY_DN184132_c0_g1,TRINITY_DN22657_c0_g1,TRINITY_DN3738_c2_g1,TRINITY_DN186946_c0_g1,TRINITY_DN77309_c0_g2,TRINITY_DN43251_c1_g1</t>
  </si>
  <si>
    <t>http://www.kegg.jp/kegg-bin/show_pathway?map03010/K02906%09%23FFFFFF,red/K02939%09%23FFFFFF,red/K02927%09%23FFFFFF,purple/K02880%09%23FFFFFF,purple/K02974%09%23FFFFFF,purple/K02919%09%23FFFFFF,red/K02922%09%23FFFFFF,red/K02973%09%23FFFFFF,purple/K02910%09%23FFFFFF,purple/K02896%09%23FFFFFF,purple/K02985%09%23FFFFFF,purple/K02871%09%23FFFFFF,red/K02997%09%23FFFFFF,purple/K02930%09%23FFFFFF,green/K02889%09%23FFFFFF,purple/K02865%09%23FFFFFF,purple/K02951%09%23FFFFFF,purple/K02924%09%23FFFFFF,red/K02977%09%23FFFFFF,green/K02891%09%23FFFFFF,purple/K02969%09%23FFFFFF,purple/K02993%09%23FFFFFF,purple/K02908%09%23FFFFFF,purple/K02960%09%23FFFFFF,green/K02923%09%23FFFFFF,red/K02958%09%23FFFFFF,green/K02898%09%23FFFFFF,purple/K02901%09%23FFFFFF,purple/K02921%09%23FFFFFF,purple/K02954%09%23FFFFFF,green/K02894%09%23FFFFFF,purple/K02903%09%23FFFFFF,red/K02998%09%23FFFFFF,green/K02877%09%23FFFFFF,purple/K02953%09%23FFFFFF,green/K02904%09%23FFFFFF,red/K02893%09%23FFFFFF,purple/K02872%09%23FFFFFF,purple/K02991%09%23FFFFFF,green/K02976%09%23FFFFFF,purple/K02996%09%23FFFFFF,red/K02957%09%23FFFFFF,purple/K02885%09%23FFFFFF,green/K02971%09%23FFFFFF,purple/K02873%09%23FFFFFF,green/K02952%09%23FFFFFF,red/K02989%09%23FFFFFF,purple/K02940%09%23FFFFFF,green/K02978%09%23FFFFFF,green/K02902%09%23FFFFFF,red/K02980%09%23FFFFFF,purple/K02874%09%23FFFFFF,red/K02949%09%23FFFFFF,green/K02915%09%23FFFFFF,purple/K02935%09%23FFFFFF,red/K02988%09%23FFFFFF,red/K02884%09%23FFFFFF,red/K02941%09%23FFFFFF,purple/K02933%09%23FFFFFF,red/K02883%09%23FFFFFF,purple/K02914%09%23FFFFFF,red/K02981%09%23FFFFFF,purple/K02875%09%23FFFFFF,purple/K02962%09%23FFFFFF,purple/K02866%09%23FFFFFF,green/K02934%09%23FFFFFF,purple/K02979%09%23FFFFFF,red/K02955%09%23FFFFFF,purple/K02920%09%23FFFFFF,purple/K02963%09%23FFFFFF,red/K02895%09%23FFFFFF,red/K02986%09%23FFFFFF,green/K02882%09%23FFFFFF,purple/K02964%09%23FFFFFF,green/K02868%09%23FFFFFF,purple/K02917%09%23FFFFFF,green/K02932%09%23FFFFFF,purple/K02946%09%23FFFFFF,purple/K02990%09%23FFFFFF,red/K02912%09%23FFFFFF,green/K02937%09%23FFFFFF,purple/K02929%09%23FFFFFF,purple/K02925%09%23FFFFFF,purple/K02909%09%23FFFFFF,red/K02936%09%23FFFFFF,purple/K02942%09%23FFFFFF,purple/K02968%09%23FFFFFF,red/K02916%09%23FFFFFF,red/K02890%09%23FFFFFF,red/K02947%09%23FFFFFF,green/K02863%09%23FFFFFF,red/K02987%09%23FFFFFF,purple/K02961%09%23FFFFFF,red/K02899%09%23FFFFFF,red/K02959%09%23FFFFFF,red/K02900%09%23FFFFFF,green/K02982%09%23FFFFFF,purple/K02995%09%23FFFFFF,green/K02881%09%23FFFFFF,red/K02975%09%23FFFFFF,purple/K02983%09%23FFFFFF,green/K02918%09%23FFFFFF,purple/K02966%09%23FFFFFF,green/K02879%09%23FFFFFF,red/K02938%09%23FFFFFF,green/K02888%09%23FFFFFF,red/K02984%09%23FFFFFF,green/K02870%09%23FFFFFF,purple/K02943%09%23FFFFFF,red/K02931%09%23FFFFFF,red/</t>
  </si>
  <si>
    <t>TRINITY_DN12634_c0_g1,TRINITY_DN29333_c0_g1,TRINITY_DN45324_c0_g1,TRINITY_DN29265_c0_g1,TRINITY_DN8954_c0_g2,TRINITY_DN115921_c0_g2,TRINITY_DN9689_c0_g1,TRINITY_DN48713_c0_g1,TRINITY_DN32_c0_g1,TRINITY_DN561_c0_g2,TRINITY_DN9487_c0_g1,TRINITY_DN6609_c0_g1,TRINITY_DN102115_c0_g1,TRINITY_DN6465_c0_g1,TRINITY_DN2792_c1_g1,TRINITY_DN205_c1_g1,TRINITY_DN4225_c0_g1,TRINITY_DN67045_c0_g1,TRINITY_DN50774_c0_g1,TRINITY_DN29237_c0_g1,TRINITY_DN10220_c0_g1,TRINITY_DN106947_c0_g1,TRINITY_DN443_c0_g3,TRINITY_DN3063_c0_g1,TRINITY_DN115760_c0_g1,TRINITY_DN41387_c0_g1,TRINITY_DN10784_c0_g1,TRINITY_DN120708_c0_g1,TRINITY_DN484_c0_g2,TRINITY_DN10379_c0_g2,TRINITY_DN9570_c0_g1,TRINITY_DN167_c2_g1,TRINITY_DN7364_c0_g1,TRINITY_DN158889_c0_g1,TRINITY_DN2855_c1_g1,TRINITY_DN54_c1_g1,TRINITY_DN7361_c0_g1,TRINITY_DN10991_c0_g1,TRINITY_DN4096_c0_g1,TRINITY_DN87721_c0_g1,TRINITY_DN2387_c0_g1,TRINITY_DN48177_c0_g1,TRINITY_DN29481_c0_g1,TRINITY_DN3867_c0_g1,TRINITY_DN110972_c0_g1,TRINITY_DN576_c0_g1,TRINITY_DN575_c0_g1,TRINITY_DN6843_c1_g1,TRINITY_DN10056_c0_g1,TRINITY_DN16409_c0_g1,TRINITY_DN427_c0_g1,TRINITY_DN11295_c0_g1,TRINITY_DN8534_c0_g1,TRINITY_DN5171_c0_g1,TRINITY_DN51641_c0_g1,TRINITY_DN23791_c0_g2,TRINITY_DN561_c1_g1,TRINITY_DN10496_c0_g1,TRINITY_DN25703_c0_g1,TRINITY_DN10157_c0_g1,TRINITY_DN4372_c0_g1,TRINITY_DN19234_c0_g1,TRINITY_DN9163_c0_g1,TRINITY_DN13391_c0_g1,TRINITY_DN10667_c0_g1,TRINITY_DN2824_c1_g1,TRINITY_DN39017_c0_g1,TRINITY_DN4676_c1_g1,TRINITY_DN3703_c0_g1,TRINITY_DN3416_c0_g1,TRINITY_DN205_c0_g1,TRINITY_DN11295_c1_g1,TRINITY_DN2204_c1_g2,TRINITY_DN26428_c0_g1,TRINITY_DN20442_c0_g1,TRINITY_DN883_c0_g1,TRINITY_DN9935_c0_g2,TRINITY_DN80485_c0_g1,TRINITY_DN49094_c0_g1,TRINITY_DN6807_c0_g1,TRINITY_DN25809_c0_g1,TRINITY_DN3901_c1_g1,TRINITY_DN56548_c0_g1,TRINITY_DN10113_c0_g1,TRINITY_DN32207_c0_g1,TRINITY_DN29513_c0_g1,TRINITY_DN57926_c0_g1,TRINITY_DN20685_c0_g1,TRINITY_DN3901_c1_g2,TRINITY_DN141174_c0_g1,TRINITY_DN7796_c0_g1,TRINITY_DN15058_c0_g1,TRINITY_DN27933_c0_g1,TRINITY_DN12312_c0_g1,TRINITY_DN7800_c0_g1,TRINITY_DN9935_c0_g1</t>
  </si>
  <si>
    <t>TRINITY_DN101942_c0_g1,TRINITY_DN68796_c0_g1,TRINITY_DN115921_c0_g1,TRINITY_DN24194_c1_g1,TRINITY_DN12657_c0_g1,TRINITY_DN4488_c0_g1,TRINITY_DN15232_c0_g1,TRINITY_DN9082_c0_g1,TRINITY_DN58250_c0_g1,TRINITY_DN104754_c0_g1,TRINITY_DN612_c0_g2,TRINITY_DN9650_c2_g1,TRINITY_DN74062_c0_g1,TRINITY_DN1559_c1_g1,TRINITY_DN138283_c0_g1,TRINITY_DN63855_c0_g1,TRINITY_DN7486_c0_g1,TRINITY_DN24618_c0_g1,TRINITY_DN44973_c0_g2,TRINITY_DN3283_c0_g1</t>
  </si>
  <si>
    <t>http://www.kegg.jp/kegg-bin/show_pathway?map04626/K13448%09%23FFFFFF,purple/K02183%09%23FFFFFF,purple/K13447%09%23FFFFFF,red/K13449%09%23FFFFFF,red/K13429%09%23FFFFFF,red/K13412%09%23FFFFFF,purple/K15397%09%23FFFFFF,purple/K14512%09%23FFFFFF,green/K13420%09%23FFFFFF,red/K16226%09%23FFFFFF,red/K20536%09%23FFFFFF,red/K05391%09%23FFFFFF,purple/K09487%09%23FFFFFF,red/K13425%09%23FFFFFF,red/K13424%09%23FFFFFF,red/K13413%09%23FFFFFF,green/K04079%09%23FFFFFF,purple/K01373%09%23FFFFFF,purple/K18875%09%23FFFFFF,red/K13457%09%23FFFFFF,green/K13459%09%23FFFFFF,red/K18835%09%23FFFFFF,red/</t>
  </si>
  <si>
    <t>TRINITY_DN9531_c0_g1,TRINITY_DN11247_c0_g1,TRINITY_DN88788_c0_g1,TRINITY_DN37116_c0_g1,TRINITY_DN6358_c0_g1,TRINITY_DN6869_c0_g3,TRINITY_DN72437_c0_g1,TRINITY_DN7595_c0_g1,TRINITY_DN2642_c4_g1,TRINITY_DN71028_c0_g1,TRINITY_DN43029_c0_g1,TRINITY_DN236_c0_g1,TRINITY_DN16349_c0_g1,TRINITY_DN7263_c0_g1,TRINITY_DN20187_c0_g1,TRINITY_DN172762_c0_g1,TRINITY_DN1629_c1_g1,TRINITY_DN30365_c0_g1,TRINITY_DN12478_c0_g1,TRINITY_DN55318_c0_g1,TRINITY_DN121_c0_g1,TRINITY_DN9224_c0_g1,TRINITY_DN2837_c0_g1,TRINITY_DN1_c0_g2,TRINITY_DN975_c0_g2,TRINITY_DN11664_c0_g1,TRINITY_DN32745_c0_g1,TRINITY_DN9365_c0_g1,TRINITY_DN121_c0_g2</t>
  </si>
  <si>
    <t>TRINITY_DN83585_c0_g1,TRINITY_DN16895_c0_g1,TRINITY_DN6709_c0_g1,TRINITY_DN5330_c1_g2,TRINITY_DN2765_c0_g2,TRINITY_DN30907_c0_g2,TRINITY_DN53504_c0_g1,TRINITY_DN22518_c0_g1,TRINITY_DN30578_c0_g4,TRINITY_DN2295_c0_g2</t>
  </si>
  <si>
    <t>http://www.kegg.jp/kegg-bin/show_pathway?map00195/K02693%09%23FFFFFF,red/K02694%09%23FFFFFF,red/K08902%09%23FFFFFF,red/K02698%09%23FFFFFF,red/K02701%09%23FFFFFF,red/K03542%09%23FFFFFF,red/K02723%09%23FFFFFF,red/K08906%09%23FFFFFF,red/K02689%09%23FFFFFF,green/K02113%09%23FFFFFF,red/K08905%09%23FFFFFF,red/K02695%09%23FFFFFF,red/K02690%09%23FFFFFF,green/K02716%09%23FFFFFF,red/K02112%09%23FFFFFF,green/K02692%09%23FFFFFF,red/K02717%09%23FFFFFF,red/K02109%09%23FFFFFF,purple/K03541%09%23FFFFFF,red/K08901%09%23FFFFFF,red/K02641%09%23FFFFFF,red/K02705%09%23FFFFFF,green/K14332%09%23FFFFFF,red/K02699%09%23FFFFFF,red/K02721%09%23FFFFFF,red/K02639%09%23FFFFFF,red/K02111%09%23FFFFFF,green/K02691%09%23FFFFFF,green/K02703%09%23FFFFFF,green/K02704%09%23FFFFFF,green/</t>
  </si>
  <si>
    <t>TRINITY_DN40993_c0_g1,TRINITY_DN20490_c0_g1,TRINITY_DN69619_c0_g1,TRINITY_DN31707_c0_g1,TRINITY_DN22921_c1_g1,TRINITY_DN22354_c0_g1,TRINITY_DN12341_c1_g1</t>
  </si>
  <si>
    <t>TRINITY_DN12457_c0_g2,TRINITY_DN589_c1_g1,TRINITY_DN8694_c1_g1,TRINITY_DN12457_c0_g1,TRINITY_DN4246_c0_g2,TRINITY_DN4246_c0_g1,TRINITY_DN589_c1_g2,TRINITY_DN40993_c1_g1,TRINITY_DN5674_c0_g1,TRINITY_DN29385_c0_g2,TRINITY_DN49646_c0_g1,TRINITY_DN29385_c0_g1</t>
  </si>
  <si>
    <t>http://www.kegg.jp/kegg-bin/show_pathway?map00908/K13495%09%23FFFFFF,purple/K13496%09%23FFFFFF,purple/K10760%09%23FFFFFF,red/K10717%09%23FFFFFF,red/K00279%09%23FFFFFF,purple/</t>
  </si>
  <si>
    <t>TRINITY_DN27657_c0_g1,TRINITY_DN25183_c0_g1,TRINITY_DN38828_c0_g1,TRINITY_DN1719_c0_g1,TRINITY_DN36582_c0_g1,TRINITY_DN9756_c0_g1,TRINITY_DN36582_c0_g2,TRINITY_DN8826_c0_g1,TRINITY_DN100710_c0_g1,TRINITY_DN55889_c1_g1,TRINITY_DN40775_c0_g1</t>
  </si>
  <si>
    <t>TRINITY_DN28493_c0_g1,TRINITY_DN43585_c0_g1,TRINITY_DN4384_c0_g1,TRINITY_DN13655_c1_g1,TRINITY_DN7894_c0_g1</t>
  </si>
  <si>
    <t>http://www.kegg.jp/kegg-bin/show_pathway?map00904/K17961%09%23FFFFFF,red/K04125%09%23FFFFFF,purple/K05282%09%23FFFFFF,purple/K04120%09%23FFFFFF,purple/K04124%09%23FFFFFF,red/K04123%09%23FFFFFF,purple/</t>
  </si>
  <si>
    <t>TRINITY_DN2691_c0_g2,TRINITY_DN7152_c0_g2,TRINITY_DN12460_c0_g1,TRINITY_DN15607_c0_g1,TRINITY_DN173515_c0_g2,TRINITY_DN25650_c0_g1,TRINITY_DN173515_c0_g1,TRINITY_DN6929_c1_g1,TRINITY_DN16758_c0_g1,TRINITY_DN7152_c0_g1,TRINITY_DN12143_c0_g1,TRINITY_DN12660_c0_g1,TRINITY_DN8649_c0_g1,TRINITY_DN137554_c0_g1,TRINITY_DN19897_c0_g1,TRINITY_DN38704_c0_g1,TRINITY_DN13592_c0_g1,TRINITY_DN12660_c0_g2,TRINITY_DN3618_c0_g1,TRINITY_DN12009_c0_g1,TRINITY_DN14085_c0_g1</t>
  </si>
  <si>
    <t>TRINITY_DN49944_c0_g1,TRINITY_DN7386_c0_g1,TRINITY_DN2190_c0_g2</t>
  </si>
  <si>
    <t>http://www.kegg.jp/kegg-bin/show_pathway?map00941/K00660%09%23FFFFFF,red/K00487%09%23FFFFFF,red/K05277%09%23FFFFFF,red/K13065%09%23FFFFFF,red/K09754%09%23FFFFFF,green/K05278%09%23FFFFFF,red/K13080%09%23FFFFFF,green/K01859%09%23FFFFFF,red/K05280%09%23FFFFFF,red/K00588%09%23FFFFFF,purple/K00475%09%23FFFFFF,red/K13082%09%23FFFFFF,red/</t>
  </si>
  <si>
    <t>TRINITY_DN2204_c1_g2,TRINITY_DN11295_c1_g1,TRINITY_DN88230_c0_g1,TRINITY_DN5791_c0_g1,TRINITY_DN16348_c0_g1,TRINITY_DN5791_c0_g2,TRINITY_DN54032_c0_g1,TRINITY_DN2964_c1_g1,TRINITY_DN10157_c0_g1,TRINITY_DN31750_c0_g1,TRINITY_DN19984_c0_g1,TRINITY_DN9884_c0_g1,TRINITY_DN10496_c0_g1,TRINITY_DN9949_c0_g1,TRINITY_DN13198_c0_g1,TRINITY_DN9935_c0_g1,TRINITY_DN2964_c2_g1,TRINITY_DN12108_c0_g1,TRINITY_DN128_c0_g2,TRINITY_DN4271_c3_g1,TRINITY_DN8351_c0_g1,TRINITY_DN20982_c0_g1,TRINITY_DN2605_c2_g1,TRINITY_DN27933_c0_g1,TRINITY_DN15058_c0_g1,TRINITY_DN7796_c0_g1,TRINITY_DN79289_c0_g1,TRINITY_DN3901_c1_g2,TRINITY_DN28082_c0_g1,TRINITY_DN29513_c0_g1,TRINITY_DN3901_c1_g1,TRINITY_DN59003_c1_g1,TRINITY_DN25809_c0_g1,TRINITY_DN9935_c0_g2,TRINITY_DN20194_c1_g1,TRINITY_DN27686_c0_g1,TRINITY_DN26428_c0_g1,TRINITY_DN45892_c0_g1,TRINITY_DN22036_c0_g1,TRINITY_DN6465_c0_g1,TRINITY_DN102115_c0_g1,TRINITY_DN8118_c1_g1,TRINITY_DN17484_c0_g1,TRINITY_DN2221_c1_g1,TRINITY_DN45324_c0_g1,TRINITY_DN2140_c0_g1,TRINITY_DN11295_c0_g1,TRINITY_DN5171_c0_g1,TRINITY_DN16409_c0_g1,TRINITY_DN575_c0_g1,TRINITY_DN3867_c0_g1,TRINITY_DN2210_c0_g1,TRINITY_DN48177_c0_g1,TRINITY_DN87721_c0_g1,TRINITY_DN7361_c0_g1,TRINITY_DN1255_c0_g1,TRINITY_DN9570_c0_g1,TRINITY_DN120708_c0_g1,TRINITY_DN10784_c0_g1,TRINITY_DN11808_c0_g1</t>
  </si>
  <si>
    <t>TRINITY_DN74062_c0_g1,TRINITY_DN14631_c0_g1,TRINITY_DN26563_c0_g1,TRINITY_DN1490_c0_g1,TRINITY_DN37618_c0_g1,TRINITY_DN9650_c2_g1,TRINITY_DN10114_c0_g1,TRINITY_DN42958_c0_g1,TRINITY_DN44973_c0_g2,TRINITY_DN88223_c0_g1,TRINITY_DN3524_c0_g1,TRINITY_DN7694_c0_g1,TRINITY_DN92190_c0_g1,TRINITY_DN3052_c0_g1,TRINITY_DN44247_c0_g2,TRINITY_DN146614_c0_g1,TRINITY_DN22996_c0_g1,TRINITY_DN24194_c1_g1,TRINITY_DN7644_c0_g1,TRINITY_DN68796_c0_g1,TRINITY_DN1471_c0_g1,TRINITY_DN62017_c0_g1,TRINITY_DN6259_c1_g1,TRINITY_DN58250_c0_g1,TRINITY_DN1198_c1_g2,TRINITY_DN4338_c0_g1,TRINITY_DN34298_c0_g1</t>
  </si>
  <si>
    <t>http://www.kegg.jp/kegg-bin/show_pathway?map04016/K13422%09%23FFFFFF,red/K13413%09%23FFFFFF,green/K14496%09%23FFFFFF,purple/K14516%09%23FFFFFF,purple/K13447%09%23FFFFFF,red/K17686%09%23FFFFFF,purple/K13420%09%23FFFFFF,red/K02183%09%23FFFFFF,purple/K14509%09%23FFFFFF,green/K20538%09%23FFFFFF,red/K14497%09%23FFFFFF,purple/K20604%09%23FFFFFF,purple/K14515%09%23FFFFFF,red/K14510%09%23FFFFFF,green/K20535%09%23FFFFFF,green/K03781%09%23FFFFFF,green/K13425%09%23FFFFFF,red/K14498%09%23FFFFFF,red/K14513%09%23FFFFFF,green/K13449%09%23FFFFFF,red/K14512%09%23FFFFFF,green/K20536%09%23FFFFFF,red/K13424%09%23FFFFFF,red/K20558%09%23FFFFFF,red/K00940%09%23FFFFFF,purple/</t>
  </si>
  <si>
    <t>TRINITY_DN10099_c0_g1,TRINITY_DN3922_c0_g1,TRINITY_DN86707_c0_g1,TRINITY_DN57962_c0_g1,TRINITY_DN12771_c0_g1,TRINITY_DN6929_c1_g1,TRINITY_DN3638_c0_g1,TRINITY_DN24384_c0_g1,TRINITY_DN12488_c1_g1,TRINITY_DN60759_c0_g1,TRINITY_DN13528_c0_g1,TRINITY_DN6664_c0_g1,TRINITY_DN5848_c0_g1,TRINITY_DN4553_c0_g1,TRINITY_DN88292_c0_g1,TRINITY_DN271_c0_g1,TRINITY_DN271_c0_g2,TRINITY_DN14644_c0_g1,TRINITY_DN7015_c0_g1,TRINITY_DN19055_c0_g1</t>
  </si>
  <si>
    <t>TRINITY_DN17349_c0_g1,TRINITY_DN29304_c0_g1,TRINITY_DN2448_c0_g1,TRINITY_DN7671_c0_g1,TRINITY_DN49398_c0_g2,TRINITY_DN4179_c1_g1,TRINITY_DN5042_c0_g1,TRINITY_DN40663_c0_g1,TRINITY_DN12164_c0_g1,TRINITY_DN2874_c0_g2</t>
  </si>
  <si>
    <t>http://www.kegg.jp/kegg-bin/show_pathway?map00130/K18606%09%23FFFFFF,purple/K01904%09%23FFFFFF,purple/K00457%09%23FFFFFF,green/K02552%09%23FFFFFF,red/K09833%09%23FFFFFF,purple/K00487%09%23FFFFFF,red/K00591%09%23FFFFFF,red/K00815%09%23FFFFFF,red/K03809%09%23FFFFFF,purple/K12501%09%23FFFFFF,red/K02548%09%23FFFFFF,red/K12502%09%23FFFFFF,red/K05928%09%23FFFFFF,green/K01661%09%23FFFFFF,red/</t>
  </si>
  <si>
    <t>TRINITY_DN95951_c0_g1,TRINITY_DN6842_c0_g1,TRINITY_DN2065_c0_g1,TRINITY_DN14965_c0_g1,TRINITY_DN2791_c0_g1,TRINITY_DN27811_c0_g1,TRINITY_DN23622_c0_g1,TRINITY_DN66936_c0_g1,TRINITY_DN3587_c0_g1,TRINITY_DN1880_c1_g1,TRINITY_DN4713_c0_g1,TRINITY_DN11495_c0_g1,TRINITY_DN129695_c0_g1,TRINITY_DN6949_c0_g1,TRINITY_DN176301_c0_g1,TRINITY_DN16983_c0_g1,TRINITY_DN3251_c1_g3,TRINITY_DN70203_c1_g1,TRINITY_DN12230_c0_g1,TRINITY_DN6067_c1_g1,TRINITY_DN6849_c0_g1,TRINITY_DN30250_c0_g1,TRINITY_DN1757_c0_g1,TRINITY_DN585_c0_g1,TRINITY_DN20878_c1_g1,TRINITY_DN16741_c0_g1,TRINITY_DN7870_c1_g2,TRINITY_DN13608_c0_g1,TRINITY_DN1570_c0_g1,TRINITY_DN6141_c1_g1,TRINITY_DN3251_c1_g2,TRINITY_DN8039_c0_g1,TRINITY_DN24231_c0_g1,TRINITY_DN2189_c0_g1,TRINITY_DN2570_c1_g1,TRINITY_DN2791_c1_g1,TRINITY_DN1216_c0_g1,TRINITY_DN80991_c0_g1,TRINITY_DN18836_c0_g1,TRINITY_DN30141_c0_g1,TRINITY_DN3718_c0_g2,TRINITY_DN22900_c0_g1,TRINITY_DN1225_c0_g1,TRINITY_DN35078_c0_g1,TRINITY_DN6067_c0_g1,TRINITY_DN1570_c0_g2</t>
  </si>
  <si>
    <t>TRINITY_DN1132_c0_g1,TRINITY_DN8390_c0_g2,TRINITY_DN11687_c0_g1,TRINITY_DN8390_c0_g1,TRINITY_DN7649_c1_g1,TRINITY_DN13907_c0_g1,TRINITY_DN34156_c0_g1,TRINITY_DN3965_c0_g1,TRINITY_DN14935_c0_g1,TRINITY_DN11193_c0_g1,TRINITY_DN10868_c0_g1</t>
  </si>
  <si>
    <t>http://www.kegg.jp/kegg-bin/show_pathway?map00480/K10807%09%23FFFFFF,red/K01469%09%23FFFFFF,green/K00432%09%23FFFFFF,purple/K00383%09%23FFFFFF,red/K18592%09%23FFFFFF,red/K11188%09%23FFFFFF,green/K00033%09%23FFFFFF,purple/K00797%09%23FFFFFF,red/K00036%09%23FFFFFF,purple/K00799%09%23FFFFFF,purple/K10808%09%23FFFFFF,purple/K00031%09%23FFFFFF,red/K01255%09%23FFFFFF,red/K00434%09%23FFFFFF,purple/</t>
  </si>
  <si>
    <t>TRINITY_DN3146_c2_g1,TRINITY_DN1896_c0_g1,TRINITY_DN136028_c0_g2,TRINITY_DN3951_c0_g1,TRINITY_DN22172_c0_g1,TRINITY_DN62131_c0_g1,TRINITY_DN26847_c0_g1,TRINITY_DN1036_c10_g1,TRINITY_DN10250_c0_g1,TRINITY_DN79969_c0_g1,TRINITY_DN118486_c0_g1,TRINITY_DN3146_c0_g1,TRINITY_DN16896_c0_g1,TRINITY_DN28244_c0_g1,TRINITY_DN11360_c0_g1,TRINITY_DN8074_c0_g1,TRINITY_DN18119_c0_g1,TRINITY_DN10673_c0_g1,TRINITY_DN12589_c0_g1,TRINITY_DN18119_c0_g3,TRINITY_DN3146_c1_g2,TRINITY_DN12589_c0_g2,TRINITY_DN1005_c2_g1,TRINITY_DN4284_c0_g1,TRINITY_DN17616_c0_g1,TRINITY_DN3092_c0_g1,TRINITY_DN357_c0_g1,TRINITY_DN357_c0_g3,TRINITY_DN1036_c0_g1,TRINITY_DN5584_c0_g1,TRINITY_DN13122_c0_g2,TRINITY_DN4736_c0_g2,TRINITY_DN35371_c0_g1,TRINITY_DN14371_c0_g1,TRINITY_DN5354_c0_g2,TRINITY_DN4736_c0_g1,TRINITY_DN3092_c0_g3,TRINITY_DN22172_c1_g2,TRINITY_DN1036_c1_g1,TRINITY_DN5815_c0_g1,TRINITY_DN4736_c1_g1,TRINITY_DN4731_c1_g2,TRINITY_DN128965_c0_g1</t>
  </si>
  <si>
    <t>TRINITY_DN28083_c0_g1,TRINITY_DN17666_c0_g1,TRINITY_DN17666_c0_g2,TRINITY_DN6097_c0_g1</t>
  </si>
  <si>
    <t>http://www.kegg.jp/kegg-bin/show_pathway?map01040/K00232%09%23FFFFFF,red/K03921%09%23FFFFFF,green/K10258%09%23FFFFFF,red/K10256%09%23FFFFFF,purple/K07513%09%23FFFFFF,purple/</t>
  </si>
  <si>
    <t>TRINITY_DN3117_c0_g1,TRINITY_DN1572_c2_g1,TRINITY_DN4018_c0_g1,TRINITY_DN2065_c1_g1,TRINITY_DN14613_c0_g1,TRINITY_DN2256_c0_g1,TRINITY_DN40633_c0_g1,TRINITY_DN2378_c0_g1,TRINITY_DN13099_c0_g1,TRINITY_DN10349_c0_g1,TRINITY_DN176088_c0_g1</t>
  </si>
  <si>
    <t>http://www.kegg.jp/kegg-bin/show_pathway?map00196/K08908%09%23FFFFFF,red/K08915%09%23FFFFFF,red/K08912%09%23FFFFFF,red/K08907%09%23FFFFFF,red/K08917%09%23FFFFFF,red/K08909%09%23FFFFFF,red/K08913%09%23FFFFFF,red/K14172%09%23FFFFFF,red/K08916%09%23FFFFFF,red/K08910%09%23FFFFFF,red/</t>
  </si>
  <si>
    <t>TRINITY_DN3326_c1_g1,TRINITY_DN10898_c0_g1,TRINITY_DN12541_c0_g1,TRINITY_DN11198_c0_g1,TRINITY_DN3326_c0_g1,TRINITY_DN21105_c0_g1,TRINITY_DN18616_c0_g1,TRINITY_DN161665_c0_g1,TRINITY_DN23669_c0_g2,TRINITY_DN49550_c0_g1</t>
  </si>
  <si>
    <t>TRINITY_DN99333_c3_g1</t>
  </si>
  <si>
    <t>http://www.kegg.jp/kegg-bin/show_pathway?map00997/K00789%09%23FFFFFF,red/K05953%09%23FFFFFF,purple/</t>
  </si>
  <si>
    <t>TRINITY_DN5817_c0_g1,TRINITY_DN6041_c0_g1,TRINITY_DN7780_c1_g1,TRINITY_DN12466_c0_g1,TRINITY_DN6041_c0_g2,TRINITY_DN17058_c0_g1,TRINITY_DN176301_c0_g1,TRINITY_DN6836_c0_g2,TRINITY_DN12032_c0_g2,TRINITY_DN35937_c0_g1,TRINITY_DN4718_c0_g1,TRINITY_DN3760_c0_g1,TRINITY_DN179_c1_g1,TRINITY_DN19434_c0_g1,TRINITY_DN48263_c0_g1,TRINITY_DN62060_c0_g1,TRINITY_DN7905_c0_g1,TRINITY_DN139009_c1_g1,TRINITY_DN2570_c1_g1,TRINITY_DN27738_c0_g1,TRINITY_DN39545_c0_g1,TRINITY_DN2663_c0_g1,TRINITY_DN75493_c0_g1,TRINITY_DN17802_c0_g2,TRINITY_DN29114_c0_g1,TRINITY_DN29167_c0_g1,TRINITY_DN13559_c0_g1,TRINITY_DN10237_c1_g1,TRINITY_DN179_c0_g1,TRINITY_DN97353_c0_g1</t>
  </si>
  <si>
    <t>TRINITY_DN9027_c0_g1,TRINITY_DN92944_c0_g1,TRINITY_DN20203_c0_g1,TRINITY_DN54628_c0_g1,TRINITY_DN2072_c0_g1,TRINITY_DN6682_c0_g1</t>
  </si>
  <si>
    <t>http://www.kegg.jp/kegg-bin/show_pathway?map00460/K13034%09%23FFFFFF,red/K00600%09%23FFFFFF,purple/K05350%09%23FFFFFF,purple/K13051%09%23FFFFFF,green/K08248%09%23FFFFFF,red/K05349%09%23FFFFFF,purple/K01455%09%23FFFFFF,red/K18592%09%23FFFFFF,red/K01188%09%23FFFFFF,purple/</t>
  </si>
  <si>
    <t>TRINITY_DN58487_c0_g1,TRINITY_DN6689_c1_g2,TRINITY_DN39297_c0_g1,TRINITY_DN1024_c1_g1,TRINITY_DN28764_c0_g1,TRINITY_DN12356_c0_g1,TRINITY_DN2918_c2_g1,TRINITY_DN11013_c2_g1,TRINITY_DN88258_c0_g1,TRINITY_DN1687_c0_g2,TRINITY_DN426_c0_g1,TRINITY_DN174428_c0_g1,TRINITY_DN26110_c0_g1,TRINITY_DN8294_c0_g1,TRINITY_DN426_c0_g2,TRINITY_DN26668_c1_g1,TRINITY_DN1687_c0_g1,TRINITY_DN7357_c0_g1,TRINITY_DN8177_c0_g1,TRINITY_DN10371_c0_g1,TRINITY_DN8626_c0_g1,TRINITY_DN8377_c0_g1,TRINITY_DN9069_c0_g1,TRINITY_DN11387_c0_g1,TRINITY_DN17321_c0_g1,TRINITY_DN11818_c0_g1,TRINITY_DN4655_c1_g1,TRINITY_DN52767_c0_g2,TRINITY_DN20761_c0_g1</t>
  </si>
  <si>
    <t>TRINITY_DN33324_c0_g1,TRINITY_DN17877_c1_g1,TRINITY_DN3981_c0_g1</t>
  </si>
  <si>
    <t>http://www.kegg.jp/kegg-bin/show_pathway?map00860/K02492%09%23FFFFFF,red/K19054%09%23FFFFFF,red/K01885%09%23FFFFFF,green/K00218%09%23FFFFFF,red/K00510%09%23FFFFFF,red/K04035%09%23FFFFFF,red/K01719%09%23FFFFFF,red/K03428%09%23FFFFFF,red/K00699%09%23FFFFFF,green/K13606%09%23FFFFFF,red/K01845%09%23FFFFFF,red/K04040%09%23FFFFFF,red/K01772%09%23FFFFFF,red/K01749%09%23FFFFFF,red/K03405%09%23FFFFFF,red/K03403%09%23FFFFFF,red/K10960%09%23FFFFFF,red/K01599%09%23FFFFFF,red/K00228%09%23FFFFFF,red/</t>
  </si>
  <si>
    <t>TRINITY_DN3043_c0_g1,TRINITY_DN30796_c0_g1,TRINITY_DN1226_c0_g2,TRINITY_DN1226_c0_g1,TRINITY_DN1505_c0_g1,TRINITY_DN1625_c0_g1,TRINITY_DN1373_c1_g1,TRINITY_DN8780_c0_g1,TRINITY_DN6583_c0_g1,TRINITY_DN4759_c0_g1,TRINITY_DN7464_c0_g1,TRINITY_DN2738_c0_g1,TRINITY_DN2738_c0_g2,TRINITY_DN73477_c0_g1,TRINITY_DN27014_c0_g1,TRINITY_DN1226_c1_g1,TRINITY_DN1144_c0_g1,TRINITY_DN10254_c0_g3,TRINITY_DN10254_c0_g2,TRINITY_DN13730_c0_g2,TRINITY_DN9685_c0_g2,TRINITY_DN1417_c1_g1,TRINITY_DN64659_c0_g1,TRINITY_DN404_c0_g1,TRINITY_DN4597_c0_g1,TRINITY_DN12468_c1_g1,TRINITY_DN6422_c1_g1,TRINITY_DN1263_c0_g1</t>
  </si>
  <si>
    <t>TRINITY_DN23611_c0_g1,TRINITY_DN173404_c0_g1,TRINITY_DN68360_c0_g1,TRINITY_DN5822_c0_g1,TRINITY_DN23533_c0_g1,TRINITY_DN14159_c0_g1</t>
  </si>
  <si>
    <t>http://www.kegg.jp/kegg-bin/show_pathway?map00100/K08246%09%23FFFFFF,red/K00511%09%23FFFFFF,red/K00227%09%23FFFFFF,red/K01853%09%23FFFFFF,purple/K14424%09%23FFFFFF,red/K08242%09%23FFFFFF,red/K01052%09%23FFFFFF,red/K09832%09%23FFFFFF,red/K00213%09%23FFFFFF,red/K00801%09%23FFFFFF,purple/K00559%09%23FFFFFF,purple/K07748%09%23FFFFFF,red/K00222%09%23FFFFFF,red/K09828%09%23FFFFFF,red/K14674%09%23FFFFFF,green/K01824%09%23FFFFFF,red/</t>
  </si>
  <si>
    <t>TRINITY_DN982_c0_g1,TRINITY_DN3207_c0_g1,TRINITY_DN19716_c0_g1,TRINITY_DN13955_c0_g2,TRINITY_DN149218_c0_g1,TRINITY_DN10713_c0_g1,TRINITY_DN23659_c1_g1,TRINITY_DN4415_c0_g1,TRINITY_DN32121_c0_g1,TRINITY_DN6708_c2_g1,TRINITY_DN6708_c0_g1,TRINITY_DN65174_c0_g1,TRINITY_DN8039_c0_g1,TRINITY_DN2189_c0_g1,TRINITY_DN31361_c0_g1,TRINITY_DN23659_c0_g1,TRINITY_DN1546_c1_g1,TRINITY_DN5625_c0_g1,TRINITY_DN13608_c0_g1,TRINITY_DN6141_c1_g1,TRINITY_DN6570_c0_g1,TRINITY_DN1546_c1_g2,TRINITY_DN9572_c0_g1,TRINITY_DN59551_c0_g1,TRINITY_DN95951_c0_g1,TRINITY_DN14965_c0_g1,TRINITY_DN3587_c0_g1,TRINITY_DN6489_c0_g1</t>
  </si>
  <si>
    <t>TRINITY_DN4026_c0_g1,TRINITY_DN37742_c0_g1,TRINITY_DN3981_c0_g1,TRINITY_DN1132_c0_g1,TRINITY_DN10480_c1_g1,TRINITY_DN36256_c0_g1,TRINITY_DN68215_c1_g1,TRINITY_DN74846_c0_g1,TRINITY_DN33186_c0_g1,TRINITY_DN5004_c0_g2,TRINITY_DN1125_c0_g1</t>
  </si>
  <si>
    <t>http://www.kegg.jp/kegg-bin/show_pathway?map00053/K12447%09%23FFFFFF,green/K00128%09%23FFFFFF,purple/K10047%09%23FFFFFF,red/K00469%09%23FFFFFF,red/K10046%09%23FFFFFF,red/K00423%09%23FFFFFF,purple/K00434%09%23FFFFFF,purple/K08679%09%23FFFFFF,purple/K17744%09%23FFFFFF,red/K08232%09%23FFFFFF,purple/K00225%09%23FFFFFF,red/K16190%09%23FFFFFF,green/K00699%09%23FFFFFF,green/K14085%09%23FFFFFF,green/K00012%09%23FFFFFF,red/</t>
  </si>
  <si>
    <t>TRINITY_DN11002_c0_g1,TRINITY_DN21323_c0_g1,TRINITY_DN14663_c0_g1,TRINITY_DN17355_c0_g1,TRINITY_DN45245_c0_g1,TRINITY_DN1945_c0_g1</t>
  </si>
  <si>
    <t>TRINITY_DN11275_c0_g1,TRINITY_DN1962_c2_g1,TRINITY_DN10138_c0_g2,TRINITY_DN1962_c5_g1,TRINITY_DN9185_c0_g1</t>
  </si>
  <si>
    <t>http://www.kegg.jp/kegg-bin/show_pathway?map00905/K12637%09%23FFFFFF,green/K09587%09%23FFFFFF,red/K12639%09%23FFFFFF,red/K09591%09%23FFFFFF,red/K12640%09%23FFFFFF,red/K15639%09%23FFFFFF,green/</t>
  </si>
  <si>
    <t>TRINITY_DN110972_c0_g1,TRINITY_DN9487_c0_g1,TRINITY_DN2792_c1_g1,TRINITY_DN12634_c0_g1,TRINITY_DN9993_c1_g1,TRINITY_DN106947_c0_g1,TRINITY_DN50774_c0_g1,TRINITY_DN32207_c0_g1,TRINITY_DN10699_c0_g1,TRINITY_DN6807_c0_g1,TRINITY_DN7800_c0_g1,TRINITY_DN8074_c0_g1,TRINITY_DN57926_c0_g1,TRINITY_DN141174_c0_g1,TRINITY_DN39017_c0_g1,TRINITY_DN3703_c0_g1,TRINITY_DN1896_c0_g1</t>
  </si>
  <si>
    <t>TRINITY_DN15232_c0_g1,TRINITY_DN4835_c0_g1</t>
  </si>
  <si>
    <t>http://www.kegg.jp/kegg-bin/show_pathway?map00062/K07512%09%23FFFFFF,red/K16339%09%23FFFFFF,red/K01074%09%23FFFFFF,green/K10258%09%23FFFFFF,red/K15397%09%23FFFFFF,purple/</t>
  </si>
  <si>
    <t>TRINITY_DN12660_c0_g1,TRINITY_DN12660_c0_g2,TRINITY_DN11582_c0_g1</t>
  </si>
  <si>
    <t>http://www.kegg.jp/kegg-bin/show_pathway?map00944/K05280%09%23FFFFFF,red/K13080%09%23FFFFFF,green/K13269%09%23FFFFFF,red/</t>
  </si>
  <si>
    <t>TRINITY_DN1481_c0_g1,TRINITY_DN1332_c1_g1,TRINITY_DN6025_c0_g2,TRINITY_DN26571_c0_g1,TRINITY_DN6931_c1_g1,TRINITY_DN11382_c0_g1,TRINITY_DN14263_c0_g1,TRINITY_DN2833_c1_g1,TRINITY_DN329_c0_g1,TRINITY_DN223_c0_g3,TRINITY_DN1787_c3_g1,TRINITY_DN22115_c0_g1,TRINITY_DN58744_c0_g1,TRINITY_DN1248_c1_g1,TRINITY_DN837_c1_g1,TRINITY_DN967_c0_g1,TRINITY_DN150007_c0_g1,TRINITY_DN1880_c0_g1,TRINITY_DN11_c0_g1,TRINITY_DN1458_c3_g2,TRINITY_DN2833_c1_g2,TRINITY_DN1533_c5_g1,TRINITY_DN8853_c0_g2,TRINITY_DN2886_c0_g1,TRINITY_DN977_c4_g1,TRINITY_DN3110_c0_g2,TRINITY_DN2212_c0_g1,TRINITY_DN6025_c0_g1,TRINITY_DN22261_c0_g1,TRINITY_DN126_c1_g1,TRINITY_DN6378_c0_g2,TRINITY_DN9626_c0_g1,TRINITY_DN6775_c0_g1,TRINITY_DN1337_c0_g1,TRINITY_DN13560_c0_g1,TRINITY_DN11402_c0_g1,TRINITY_DN586_c0_g1,TRINITY_DN41002_c0_g1,TRINITY_DN13152_c0_g1,TRINITY_DN1709_c0_g1,TRINITY_DN6359_c0_g1,TRINITY_DN10957_c1_g1,TRINITY_DN26710_c0_g1,TRINITY_DN6931_c0_g1,TRINITY_DN15629_c0_g2,TRINITY_DN2833_c1_g3,TRINITY_DN693_c3_g1,TRINITY_DN76203_c0_g1,TRINITY_DN11_c0_g2,TRINITY_DN6869_c0_g3,TRINITY_DN586_c1_g1,TRINITY_DN1533_c2_g1,TRINITY_DN7120_c0_g1,TRINITY_DN18880_c0_g1,TRINITY_DN2179_c0_g1,TRINITY_DN11839_c0_g1,TRINITY_DN8077_c0_g1,TRINITY_DN2194_c0_g2,TRINITY_DN1552_c0_g1,TRINITY_DN1633_c0_g1,TRINITY_DN40865_c0_g1,TRINITY_DN20891_c0_g1,TRINITY_DN1576_c0_g1,TRINITY_DN2524_c0_g1,TRINITY_DN127_c1_g1,TRINITY_DN2642_c4_g1,TRINITY_DN2280_c0_g1</t>
  </si>
  <si>
    <t>TRINITY_DN6564_c2_g1,TRINITY_DN70488_c0_g1,TRINITY_DN9007_c0_g1,TRINITY_DN36004_c0_g1,TRINITY_DN36980_c0_g1,TRINITY_DN51326_c0_g2,TRINITY_DN122_c0_g1,TRINITY_DN54664_c0_g2,TRINITY_DN268_c0_g2,TRINITY_DN121255_c0_g3,TRINITY_DN50783_c0_g1,TRINITY_DN51326_c0_g1,TRINITY_DN88873_c0_g1,TRINITY_DN2295_c1_g2,TRINITY_DN43371_c0_g1,TRINITY_DN2765_c0_g1,TRINITY_DN16895_c0_g1,TRINITY_DN9538_c0_g1,TRINITY_DN22518_c0_g1,TRINITY_DN30880_c0_g1,TRINITY_DN33434_c0_g1,TRINITY_DN2068_c4_g1,TRINITY_DN18670_c0_g1,TRINITY_DN30880_c0_g2,TRINITY_DN5330_c1_g2,TRINITY_DN12020_c0_g1,TRINITY_DN36506_c0_g1,TRINITY_DN36837_c0_g1,TRINITY_DN55635_c0_g1,TRINITY_DN148222_c0_g3,TRINITY_DN16412_c1_g1,TRINITY_DN17045_c0_g1,TRINITY_DN36660_c0_g1,TRINITY_DN6438_c0_g1,TRINITY_DN10555_c0_g1,TRINITY_DN9525_c0_g1,TRINITY_DN49845_c0_g3</t>
  </si>
  <si>
    <t>http://www.kegg.jp/kegg-bin/show_pathway?map00190/K02152%09%23FFFFFF,red/K03881%09%23FFFFFF,purple/K03935%09%23FFFFFF,red/K02261%09%23FFFFFF,red/K02147%09%23FFFFFF,purple/K02134%09%23FFFFFF,red/K03939%09%23FFFFFF,red/K02148%09%23FFFFFF,red/K01507%09%23FFFFFF,purple/K00416%09%23FFFFFF,red/K03884%09%23FFFFFF,green/K03946%09%23FFFFFF,red/K02153%09%23FFFFFF,red/K03883%09%23FFFFFF,red/K03879%09%23FFFFFF,red/K03949%09%23FFFFFF,red/K02256%09%23FFFFFF,purple/K03950%09%23FFFFFF,red/K03955%09%23FFFFFF,red/K02144%09%23FFFFFF,purple/K02132%09%23FFFFFF,green/K03945%09%23FFFFFF,red/K02154%09%23FFFFFF,green/K00419%09%23FFFFFF,purple/K03661%09%23FFFFFF,red/K03936%09%23FFFFFF,green/K02126%09%23FFFFFF,green/K02138%09%23FFFFFF,red/K02133%09%23FFFFFF,purple/K02151%09%23FFFFFF,red/K02267%09%23FFFFFF,purple/K02111%09%23FFFFFF,green/K01535%09%23FFFFFF,purple/K02128%09%23FFFFFF,green/K05580%09%23FFFFFF,green/K02136%09%23FFFFFF,red/K03938%09%23FFFFFF,red/K03937%09%23FFFFFF,red/K02150%09%23FFFFFF,red/K02155%09%23FFFFFF,red/K02140%09%23FFFFFF,red/K02145%09%23FFFFFF,purple/K00235%09%23FFFFFF,red/K03943%09%23FFFFFF,purple/K08738%09%23FFFFFF,red/K02113%09%23FFFFFF,red/K11352%09%23FFFFFF,red/K03878%09%23FFFFFF,purple/K00413%09%23FFFFFF,purple/K03953%09%23FFFFFF,green/K03966%09%23FFFFFF,red/K03952%09%23FFFFFF,red/K02135%09%23FFFFFF,red/K00417%09%23FFFFFF,red/K00412%09%23FFFFFF,green/K02112%09%23FFFFFF,green/K11353%09%23FFFFFF,red/K02109%09%23FFFFFF,purple/</t>
  </si>
  <si>
    <t>TRINITY_DN15252_c0_g1,TRINITY_DN31679_c0_g1,TRINITY_DN5573_c0_g1,TRINITY_DN1562_c0_g2,TRINITY_DN84642_c0_g1,TRINITY_DN4182_c0_g1,TRINITY_DN35300_c0_g1,TRINITY_DN10042_c0_g1,TRINITY_DN34753_c0_g1,TRINITY_DN48811_c0_g1,TRINITY_DN86707_c0_g1,TRINITY_DN66445_c0_g1,TRINITY_DN37276_c0_g1,TRINITY_DN3638_c0_g1</t>
  </si>
  <si>
    <t>TRINITY_DN1045_c1_g1,TRINITY_DN4858_c0_g1</t>
  </si>
  <si>
    <t>http://www.kegg.jp/kegg-bin/show_pathway?map00950/K01592%09%23FFFFFF,red/K00276%09%23FFFFFF,purple/K00815%09%23FFFFFF,red/K14454%09%23FFFFFF,red/K00505%09%23FFFFFF,green/K00422%09%23FFFFFF,red/K00811%09%23FFFFFF,red/K14455%09%23FFFFFF,red/</t>
  </si>
  <si>
    <t>TRINITY_DN6972_c0_g1,TRINITY_DN9051_c0_g1,TRINITY_DN15389_c0_g1,TRINITY_DN6972_c0_g2,TRINITY_DN20890_c0_g1,TRINITY_DN1306_c0_g1,TRINITY_DN3207_c0_g1,TRINITY_DN570_c2_g2,TRINITY_DN36148_c0_g1,TRINITY_DN47044_c0_g1,TRINITY_DN39879_c0_g1,TRINITY_DN44774_c0_g1,TRINITY_DN9213_c0_g1,TRINITY_DN11891_c0_g1,TRINITY_DN86428_c0_g1,TRINITY_DN5396_c0_g1,TRINITY_DN32458_c0_g1,TRINITY_DN1787_c1_g1,TRINITY_DN9415_c0_g2,TRINITY_DN55446_c0_g1,TRINITY_DN9572_c0_g1,TRINITY_DN9415_c0_g1,TRINITY_DN44170_c0_g1,TRINITY_DN8131_c0_g1,TRINITY_DN3300_c2_g3</t>
  </si>
  <si>
    <t>TRINITY_DN68215_c1_g1,TRINITY_DN3981_c0_g1,TRINITY_DN9623_c0_g1,TRINITY_DN398_c1_g1,TRINITY_DN19971_c0_g1,TRINITY_DN7553_c0_g1,TRINITY_DN158_c0_g1,TRINITY_DN42434_c0_g2,TRINITY_DN10936_c0_g1,TRINITY_DN33186_c0_g1,TRINITY_DN15822_c0_g1</t>
  </si>
  <si>
    <t>http://www.kegg.jp/kegg-bin/show_pathway?map00040/K01184%09%23FFFFFF,red/K01728%09%23FFFFFF,purple/K00008%09%23FFFFFF,green/K00699%09%23FFFFFF,green/K01783%09%23FFFFFF,red/K01805%09%23FFFFFF,green/K01051%09%23FFFFFF,purple/K00012%09%23FFFFFF,red/K12447%09%23FFFFFF,green/K16190%09%23FFFFFF,green/K01213%09%23FFFFFF,green/</t>
  </si>
  <si>
    <t>TRINITY_DN3618_c0_g1,TRINITY_DN12143_c0_g1,TRINITY_DN15607_c0_g1,TRINITY_DN14085_c0_g1,TRINITY_DN7152_c0_g1,TRINITY_DN6929_c1_g1,TRINITY_DN173515_c0_g1,TRINITY_DN25650_c0_g1,TRINITY_DN173515_c0_g2,TRINITY_DN7152_c0_g2,TRINITY_DN2691_c0_g2</t>
  </si>
  <si>
    <t>TRINITY_DN2190_c0_g2,TRINITY_DN49944_c0_g1</t>
  </si>
  <si>
    <t>http://www.kegg.jp/kegg-bin/show_pathway?map00945/K00588%09%23FFFFFF,purple/K00487%09%23FFFFFF,red/K13065%09%23FFFFFF,red/K09754%09%23FFFFFF,green/</t>
  </si>
  <si>
    <t>TRINITY_DN10366_c1_g1,TRINITY_DN87325_c0_g1,TRINITY_DN3306_c0_g1,TRINITY_DN629_c1_g1,TRINITY_DN4332_c0_g1,TRINITY_DN5575_c0_g1,TRINITY_DN63244_c0_g1,TRINITY_DN87693_c0_g1,TRINITY_DN82998_c0_g1,TRINITY_DN10366_c2_g1,TRINITY_DN629_c0_g1,TRINITY_DN1389_c1_g1,TRINITY_DN10942_c0_g1,TRINITY_DN4261_c2_g1,TRINITY_DN83669_c0_g1,TRINITY_DN2037_c1_g1,TRINITY_DN54172_c0_g2,TRINITY_DN10366_c0_g1,TRINITY_DN32308_c0_g1,TRINITY_DN10366_c0_g2</t>
  </si>
  <si>
    <t>TRINITY_DN61_c0_g1,TRINITY_DN1209_c1_g2,TRINITY_DN29344_c0_g1,TRINITY_DN6440_c1_g2,TRINITY_DN45186_c0_g1,TRINITY_DN108745_c0_g1,TRINITY_DN51549_c0_g1,TRINITY_DN1209_c1_g1,TRINITY_DN2138_c5_g1,TRINITY_DN1736_c0_g1,TRINITY_DN3521_c0_g2,TRINITY_DN1209_c1_g3,TRINITY_DN2920_c0_g1,TRINITY_DN2451_c0_g1,TRINITY_DN88304_c0_g1,TRINITY_DN12599_c1_g2,TRINITY_DN53459_c0_g2,TRINITY_DN22668_c0_g2,TRINITY_DN18366_c0_g2,TRINITY_DN2031_c1_g2,TRINITY_DN12599_c1_g1,TRINITY_DN21539_c1_g1</t>
  </si>
  <si>
    <t>http://www.kegg.jp/kegg-bin/show_pathway?map02010/K05681%09%23FFFFFF,red/K05665%09%23FFFFFF,red/K05656%09%23FFFFFF,green/K05658%09%23FFFFFF,purple/K05674%09%23FFFFFF,red/K05657%09%23FFFFFF,red/</t>
  </si>
  <si>
    <t>TRINITY_DN101810_c0_g2,TRINITY_DN4182_c0_g1,TRINITY_DN45447_c0_g1,TRINITY_DN3326_c0_g1,TRINITY_DN8856_c1_g2,TRINITY_DN50546_c0_g1,TRINITY_DN6389_c1_g1,TRINITY_DN1040_c1_g1,TRINITY_DN8662_c1_g2,TRINITY_DN86707_c0_g1,TRINITY_DN21105_c0_g1,TRINITY_DN82141_c0_g1,TRINITY_DN4457_c0_g1,TRINITY_DN95745_c0_g1,TRINITY_DN66445_c0_g1,TRINITY_DN1225_c0_g1,TRINITY_DN10775_c0_g1,TRINITY_DN13715_c0_g1,TRINITY_DN2954_c1_g2,TRINITY_DN11198_c0_g1,TRINITY_DN12541_c0_g1,TRINITY_DN402_c1_g1,TRINITY_DN10898_c0_g1,TRINITY_DN3326_c1_g1,TRINITY_DN208_c0_g1,TRINITY_DN1702_c0_g1,TRINITY_DN20696_c0_g1,TRINITY_DN7317_c0_g3,TRINITY_DN128709_c0_g1,TRINITY_DN128442_c0_g1,TRINITY_DN2954_c1_g1,TRINITY_DN8856_c0_g1,TRINITY_DN10917_c0_g1,TRINITY_DN3638_c0_g1,TRINITY_DN5817_c0_g1,TRINITY_DN8617_c0_g1,TRINITY_DN10182_c0_g1,TRINITY_DN5856_c0_g1,TRINITY_DN7317_c0_g2,TRINITY_DN49550_c0_g1,TRINITY_DN22783_c0_g1,TRINITY_DN8606_c0_g1,TRINITY_DN18616_c0_g1,TRINITY_DN47908_c0_g1,TRINITY_DN32465_c0_g1,TRINITY_DN17758_c0_g1,TRINITY_DN6942_c0_g4,TRINITY_DN27249_c0_g1,TRINITY_DN80468_c0_g1,TRINITY_DN202_c0_g1,TRINITY_DN3109_c2_g1,TRINITY_DN52809_c0_g1,TRINITY_DN402_c0_g1,TRINITY_DN1562_c0_g2,TRINITY_DN467_c0_g1,TRINITY_DN6046_c1_g1,TRINITY_DN23669_c0_g2,TRINITY_DN2167_c1_g1,TRINITY_DN161665_c0_g1</t>
  </si>
  <si>
    <t>TRINITY_DN1712_c0_g2,TRINITY_DN9643_c0_g1,TRINITY_DN2648_c0_g1,TRINITY_DN8708_c0_g1,TRINITY_DN85666_c0_g1,TRINITY_DN7573_c0_g1,TRINITY_DN18342_c0_g1,TRINITY_DN99333_c3_g1,TRINITY_DN281_c3_g1</t>
  </si>
  <si>
    <t>http://www.kegg.jp/kegg-bin/show_pathway?map00270/K00797%09%23FFFFFF,red/K05953%09%23FFFFFF,purple/K00058%09%23FFFFFF,purple/K00025%09%23FFFFFF,red/K00789%09%23FFFFFF,red/K00928%09%23FFFFFF,red/K00026%09%23FFFFFF,purple/K01251%09%23FFFFFF,purple/K00827%09%23FFFFFF,red/K00811%09%23FFFFFF,red/K14454%09%23FFFFFF,red/K12524%09%23FFFFFF,red/K00016%09%23FFFFFF,red/K01611%09%23FFFFFF,red/K00558%09%23FFFFFF,purple/K13034%09%23FFFFFF,red/K00640%09%23FFFFFF,red/K00826%09%23FFFFFF,purple/K14455%09%23FFFFFF,red/K05933%09%23FFFFFF,red/K01762%09%23FFFFFF,red/K01738%09%23FFFFFF,red/K00815%09%23FFFFFF,red/K17398%09%23FFFFFF,purple/</t>
  </si>
  <si>
    <t>TRINITY_DN588_c3_g2,TRINITY_DN4564_c0_g1,TRINITY_DN2900_c0_g1,TRINITY_DN19434_c0_g1,TRINITY_DN6364_c0_g1,TRINITY_DN91047_c0_g3,TRINITY_DN114672_c0_g1,TRINITY_DN91047_c0_g1,TRINITY_DN24178_c0_g1,TRINITY_DN2124_c0_g1,TRINITY_DN408_c0_g1,TRINITY_DN27308_c0_g1</t>
  </si>
  <si>
    <t>TRINITY_DN552_c0_g1,TRINITY_DN2218_c0_g1,TRINITY_DN22169_c1_g1,TRINITY_DN24455_c0_g1,TRINITY_DN22156_c0_g1,TRINITY_DN12289_c0_g1,TRINITY_DN8794_c0_g1,TRINITY_DN60783_c0_g1,TRINITY_DN13936_c0_g1,TRINITY_DN4449_c0_g1,TRINITY_DN41507_c0_g1,TRINITY_DN71477_c0_g1,TRINITY_DN18152_c0_g1,TRINITY_DN6364_c0_g2,TRINITY_DN25523_c0_g1,TRINITY_DN13059_c0_g1,TRINITY_DN7465_c2_g1,TRINITY_DN7428_c0_g1,TRINITY_DN30736_c0_g1,TRINITY_DN128454_c0_g1</t>
  </si>
  <si>
    <t>http://www.kegg.jp/kegg-bin/show_pathway?map00910/K00366%09%23FFFFFF,red/K01674%09%23FFFFFF,purple/K00262%09%23FFFFFF,green/K00264%09%23FFFFFF,green/K01455%09%23FFFFFF,red/K02575%09%23FFFFFF,purple/K01915%09%23FFFFFF,green/K01673%09%23FFFFFF,purple/K00261%09%23FFFFFF,red/</t>
  </si>
  <si>
    <t>TRINITY_DN4138_c0_g1,TRINITY_DN17230_c0_g1,TRINITY_DN8481_c0_g1,TRINITY_DN1531_c0_g1,TRINITY_DN38231_c0_g1,TRINITY_DN31063_c0_g1,TRINITY_DN11401_c0_g1,TRINITY_DN27337_c0_g1,TRINITY_DN4138_c2_g1,TRINITY_DN16613_c0_g1,TRINITY_DN11495_c0_g1,TRINITY_DN33862_c0_g1,TRINITY_DN2431_c0_g1,TRINITY_DN2065_c0_g1,TRINITY_DN12067_c0_g1,TRINITY_DN9799_c0_g1,TRINITY_DN7006_c0_g1,TRINITY_DN3251_c1_g3,TRINITY_DN9979_c0_g1,TRINITY_DN3251_c1_g2,TRINITY_DN890_c0_g1,TRINITY_DN1306_c0_g1,TRINITY_DN30141_c0_g1,TRINITY_DN9151_c0_g1,TRINITY_DN129695_c0_g1,TRINITY_DN9187_c0_g1,TRINITY_DN66936_c0_g1,TRINITY_DN22260_c0_g1,TRINITY_DN4464_c0_g1,TRINITY_DN2466_c0_g2</t>
  </si>
  <si>
    <t>TRINITY_DN34156_c0_g1,TRINITY_DN2466_c0_g3,TRINITY_DN5733_c3_g1,TRINITY_DN10227_c0_g1,TRINITY_DN36370_c0_g1,TRINITY_DN19299_c0_g2,TRINITY_DN11193_c0_g1</t>
  </si>
  <si>
    <t>http://www.kegg.jp/kegg-bin/show_pathway?map00030/K00850%09%23FFFFFF,red/K03841%09%23FFFFFF,red/K01057%09%23FFFFFF,purple/K00895%09%23FFFFFF,red/K01623%09%23FFFFFF,purple/K01810%09%23FFFFFF,green/K01783%09%23FFFFFF,red/K00616%09%23FFFFFF,red/K01835%09%23FFFFFF,red/K01807%09%23FFFFFF,red/K00033%09%23FFFFFF,purple/K00615%09%23FFFFFF,purple/K00036%09%23FFFFFF,purple/K00852%09%23FFFFFF,red/</t>
  </si>
  <si>
    <t>TRINITY_DN176301_c0_g1,TRINITY_DN6218_c1_g1,TRINITY_DN4281_c0_g1,TRINITY_DN161_c0_g1,TRINITY_DN44706_c1_g1,TRINITY_DN2570_c1_g1</t>
  </si>
  <si>
    <t>TRINITY_DN12366_c0_g1,TRINITY_DN2343_c0_g1,TRINITY_DN4281_c0_g2,TRINITY_DN8289_c0_g1</t>
  </si>
  <si>
    <t>http://www.kegg.jp/kegg-bin/show_pathway?map00430/K01580%09%23FFFFFF,purple/K10712%09%23FFFFFF,red/K18592%09%23FFFFFF,red/</t>
  </si>
  <si>
    <t>TRINITY_DN6215_c1_g1,TRINITY_DN10454_c0_g1,TRINITY_DN32809_c0_g2,TRINITY_DN49099_c1_g1,TRINITY_DN9911_c0_g1,TRINITY_DN9572_c0_g1,TRINITY_DN64635_c0_g1,TRINITY_DN31361_c0_g1,TRINITY_DN415_c1_g1,TRINITY_DN8060_c0_g1,TRINITY_DN4399_c0_g1,TRINITY_DN10397_c0_g1,TRINITY_DN6570_c0_g1,TRINITY_DN1681_c0_g1,TRINITY_DN12547_c0_g1,TRINITY_DN2313_c2_g1,TRINITY_DN21638_c0_g1,TRINITY_DN1913_c0_g1,TRINITY_DN38305_c0_g1,TRINITY_DN1975_c2_g1,TRINITY_DN11607_c0_g1,TRINITY_DN1913_c0_g2,TRINITY_DN14999_c0_g1,TRINITY_DN157648_c0_g1,TRINITY_DN2431_c0_g1,TRINITY_DN7114_c0_g1,TRINITY_DN101891_c0_g1,TRINITY_DN401_c0_g1,TRINITY_DN3207_c0_g1,TRINITY_DN7677_c0_g2,TRINITY_DN3878_c1_g1,TRINITY_DN3215_c3_g1,TRINITY_DN17796_c0_g1,TRINITY_DN71_c0_g1,TRINITY_DN19318_c0_g1,TRINITY_DN39881_c0_g1,TRINITY_DN2454_c1_g1,TRINITY_DN27837_c0_g1,TRINITY_DN67885_c0_g1,TRINITY_DN982_c0_g1,TRINITY_DN22575_c0_g1,TRINITY_DN7677_c0_g1,TRINITY_DN25751_c0_g1,TRINITY_DN6307_c0_g1,TRINITY_DN22470_c0_g1,TRINITY_DN6708_c0_g1,TRINITY_DN49099_c0_g1,TRINITY_DN6737_c0_g2,TRINITY_DN6371_c0_g1,TRINITY_DN8103_c0_g1,TRINITY_DN1197_c0_g1,TRINITY_DN7139_c0_g1,TRINITY_DN9187_c0_g1,TRINITY_DN54101_c0_g1,TRINITY_DN2685_c1_g1,TRINITY_DN9221_c0_g1,TRINITY_DN5751_c0_g1,TRINITY_DN12690_c0_g1,TRINITY_DN2276_c0_g1,TRINITY_DN7620_c0_g1,TRINITY_DN10940_c1_g1,TRINITY_DN6708_c2_g1,TRINITY_DN32121_c0_g1,TRINITY_DN56137_c0_g1</t>
  </si>
  <si>
    <t>TRINITY_DN13041_c0_g1,TRINITY_DN3446_c1_g1,TRINITY_DN38901_c0_g1,TRINITY_DN26365_c0_g1,TRINITY_DN33186_c0_g1,TRINITY_DN35163_c0_g1,TRINITY_DN28135_c0_g1,TRINITY_DN36370_c0_g1,TRINITY_DN10480_c1_g1,TRINITY_DN68215_c1_g1,TRINITY_DN6065_c1_g1,TRINITY_DN27712_c0_g1,TRINITY_DN68762_c0_g1</t>
  </si>
  <si>
    <t>http://www.kegg.jp/kegg-bin/show_pathway?map00520/K12450%09%23FFFFFF,red/K12447%09%23FFFFFF,green/K15920%09%23FFFFFF,red/K08679%09%23FFFFFF,purple/K18674%09%23FFFFFF,green/K01784%09%23FFFFFF,red/K08678%09%23FFFFFF,purple/K13648%09%23FFFFFF,purple/K00966%09%23FFFFFF,purple/K00847%09%23FFFFFF,red/K01810%09%23FFFFFF,green/K01183%09%23FFFFFF,purple/K18677%09%23FFFFFF,red/K01209%09%23FFFFFF,purple/K10046%09%23FFFFFF,red/K01835%09%23FFFFFF,red/K00975%09%23FFFFFF,red/K12373%09%23FFFFFF,red/K12449%09%23FFFFFF,red/K12448%09%23FFFFFF,red/K01836%09%23FFFFFF,green/K00820%09%23FFFFFF,purple/K13379%09%23FFFFFF,red/K00012%09%23FFFFFF,red/K00972%09%23FFFFFF,red/K00326%09%23FFFFFF,red/K16190%09%23FFFFFF,green/</t>
  </si>
  <si>
    <t>TRINITY_DN8677_c0_g1,TRINITY_DN15645_c1_g1,TRINITY_DN25795_c0_g1,TRINITY_DN67047_c0_g1,TRINITY_DN2252_c0_g1,TRINITY_DN3439_c2_g1,TRINITY_DN1631_c0_g2,TRINITY_DN38206_c0_g1,TRINITY_DN11159_c0_g1,TRINITY_DN1244_c1_g1,TRINITY_DN6303_c0_g1,TRINITY_DN16494_c0_g2</t>
  </si>
  <si>
    <t>TRINITY_DN9369_c0_g1</t>
  </si>
  <si>
    <t>http://www.kegg.jp/kegg-bin/show_pathway?map00730/K01662%09%23FFFFFF,red/K03146%09%23FFFFFF,red/K04487%09%23FFFFFF,green/K00939%09%23FFFFFF,red/K14153%09%23FFFFFF,red/</t>
  </si>
  <si>
    <t>TRINITY_DN11818_c0_g1,TRINITY_DN57849_c0_g1,TRINITY_DN16494_c0_g2,TRINITY_DN6303_c0_g1,TRINITY_DN13615_c0_g1,TRINITY_DN19746_c0_g1,TRINITY_DN1631_c0_g2,TRINITY_DN1618_c0_g1,TRINITY_DN700_c0_g1,TRINITY_DN61768_c0_g1,TRINITY_DN22177_c0_g1,TRINITY_DN3967_c0_g1,TRINITY_DN11159_c0_g1,TRINITY_DN3039_c0_g1,TRINITY_DN25888_c2_g1,TRINITY_DN4120_c1_g1,TRINITY_DN3804_c0_g1,TRINITY_DN3298_c1_g1,TRINITY_DN3439_c2_g1,TRINITY_DN5250_c0_g2,TRINITY_DN15645_c1_g1,TRINITY_DN6779_c0_g1,TRINITY_DN1846_c0_g1,TRINITY_DN13497_c0_g2,TRINITY_DN9052_c0_g1,TRINITY_DN8037_c0_g1,TRINITY_DN67047_c0_g1,TRINITY_DN25795_c0_g1,TRINITY_DN3434_c0_g1,TRINITY_DN2918_c2_g1</t>
  </si>
  <si>
    <t>TRINITY_DN18409_c0_g1,TRINITY_DN35244_c0_g1,TRINITY_DN50292_c0_g1,TRINITY_DN9052_c0_g2</t>
  </si>
  <si>
    <t>http://www.kegg.jp/kegg-bin/show_pathway?map00900/K01662%09%23FFFFFF,red/K03526%09%23FFFFFF,red/K01823%09%23FFFFFF,red/K00991%09%23FFFFFF,red/K15889%09%23FFFFFF,purple/K03527%09%23FFFFFF,red/K08658%09%23FFFFFF,red/K00919%09%23FFFFFF,red/K01641%09%23FFFFFF,purple/K13789%09%23FFFFFF,red/K00021%09%23FFFFFF,purple/K00787%09%23FFFFFF,red/K00099%09%23FFFFFF,red/K10960%09%23FFFFFF,red/K15892%09%23FFFFFF,red/K01597%09%23FFFFFF,red/K00869%09%23FFFFFF,red/K01770%09%23FFFFFF,red/K11778%09%23FFFFFF,red/</t>
  </si>
  <si>
    <t>TRINITY_DN31679_c0_g1,TRINITY_DN6919_c0_g1,TRINITY_DN5573_c0_g1,TRINITY_DN39084_c0_g1,TRINITY_DN1562_c0_g2,TRINITY_DN84642_c0_g1,TRINITY_DN13528_c0_g1,TRINITY_DN15252_c0_g1,TRINITY_DN37276_c0_g1,TRINITY_DN3638_c0_g1,TRINITY_DN4182_c0_g1,TRINITY_DN35300_c0_g1,TRINITY_DN34753_c0_g1,TRINITY_DN10042_c0_g1,TRINITY_DN48811_c0_g1,TRINITY_DN86707_c0_g1,TRINITY_DN5694_c1_g1,TRINITY_DN2248_c0_g1,TRINITY_DN66445_c0_g1</t>
  </si>
  <si>
    <t>TRINITY_DN12164_c0_g1,TRINITY_DN4938_c0_g3,TRINITY_DN1045_c1_g1,TRINITY_DN4858_c0_g1,TRINITY_DN2448_c0_g1,TRINITY_DN3570_c0_g1,TRINITY_DN396_c2_g1</t>
  </si>
  <si>
    <t>http://www.kegg.jp/kegg-bin/show_pathway?map00350/K00422%09%23FFFFFF,red/K14455%09%23FFFFFF,red/K00811%09%23FFFFFF,red/K00121%09%23FFFFFF,red/K07253%09%23FFFFFF,red/K00505%09%23FFFFFF,green/K00815%09%23FFFFFF,red/K01800%09%23FFFFFF,green/K14454%09%23FFFFFF,red/K18606%09%23FFFFFF,purple/K00451%09%23FFFFFF,green/K00457%09%23FFFFFF,green/K01592%09%23FFFFFF,red/K01555%09%23FFFFFF,purple/K00276%09%23FFFFFF,purple/</t>
  </si>
  <si>
    <t>TRINITY_DN4347_c0_g1,TRINITY_DN2341_c1_g1,TRINITY_DN28523_c0_g1</t>
  </si>
  <si>
    <t>http://www.kegg.jp/kegg-bin/show_pathway?map00942/K12338%09%23FFFFFF,green/K12937%09%23FFFFFF,red/</t>
  </si>
  <si>
    <t>TRINITY_DN15655_c0_g1,TRINITY_DN1064_c0_g1,TRINITY_DN174558_c0_g1,TRINITY_DN65708_c0_g1</t>
  </si>
  <si>
    <t>TRINITY_DN38889_c0_g2,TRINITY_DN4341_c0_g1,TRINITY_DN1458_c5_g1,TRINITY_DN84508_c0_g2,TRINITY_DN15843_c0_g1,TRINITY_DN37544_c0_g2,TRINITY_DN11018_c0_g1,TRINITY_DN135114_c0_g1,TRINITY_DN5876_c0_g1,TRINITY_DN33868_c0_g1</t>
  </si>
  <si>
    <t>http://www.kegg.jp/kegg-bin/show_pathway?map00073/K17991%09%23FFFFFF,purple/K15404%09%23FFFFFF,green/K15400%09%23FFFFFF,purple/K15398%09%23FFFFFF,green/K15402%09%23FFFFFF,green/K13356%09%23FFFFFF,purple/</t>
  </si>
  <si>
    <t>TRINITY_DN33513_c0_g1,TRINITY_DN5658_c0_g1,TRINITY_DN1933_c4_g1,TRINITY_DN24945_c0_g1,TRINITY_DN6626_c0_g1,TRINITY_DN10794_c0_g1,TRINITY_DN16986_c1_g1</t>
  </si>
  <si>
    <t>http://www.kegg.jp/kegg-bin/show_pathway?map00902/K15086%09%23FFFFFF,red/K15095%09%23FFFFFF,red/K15096%09%23FFFFFF,red/K18108%09%23FFFFFF,red/</t>
  </si>
  <si>
    <t>TRINITY_DN35300_c0_g1,TRINITY_DN4182_c0_g1,TRINITY_DN13528_c0_g1,TRINITY_DN48811_c0_g1,TRINITY_DN34753_c0_g1,TRINITY_DN5694_c1_g1,TRINITY_DN86707_c0_g1,TRINITY_DN33390_c0_g2,TRINITY_DN33390_c0_g1,TRINITY_DN66445_c0_g1,TRINITY_DN2818_c0_g1,TRINITY_DN4063_c0_g1,TRINITY_DN1562_c0_g2,TRINITY_DN3638_c0_g1</t>
  </si>
  <si>
    <t>TRINITY_DN1045_c1_g1,TRINITY_DN62696_c0_g1,TRINITY_DN12164_c0_g1,TRINITY_DN8125_c0_g1,TRINITY_DN2448_c0_g1</t>
  </si>
  <si>
    <t>http://www.kegg.jp/kegg-bin/show_pathway?map00360/K00276%09%23FFFFFF,purple/K00457%09%23FFFFFF,green/K10775%09%23FFFFFF,purple/K14454%09%23FFFFFF,red/K07253%09%23FFFFFF,red/K00815%09%23FFFFFF,red/K14455%09%23FFFFFF,red/K00811%09%23FFFFFF,red/K18606%09%23FFFFFF,purple/</t>
  </si>
  <si>
    <t>TRINITY_DN22260_c0_g1,TRINITY_DN9799_c0_g1,TRINITY_DN2954_c1_g1,TRINITY_DN8856_c0_g1,TRINITY_DN17257_c0_g1,TRINITY_DN2466_c0_g2,TRINITY_DN26832_c0_g1,TRINITY_DN81540_c0_g1,TRINITY_DN20696_c0_g1,TRINITY_DN1562_c0_g2,TRINITY_DN27249_c0_g1,TRINITY_DN202_c0_g1,TRINITY_DN8430_c0_g1,TRINITY_DN2954_c1_g2,TRINITY_DN12067_c0_g1,TRINITY_DN39025_c0_g1,TRINITY_DN17678_c0_g1,TRINITY_DN1306_c0_g1,TRINITY_DN3453_c1_g2,TRINITY_DN21665_c0_g1,TRINITY_DN9151_c0_g1,TRINITY_DN16613_c0_g1,TRINITY_DN15412_c0_g1,TRINITY_DN8606_c0_g1,TRINITY_DN11401_c0_g1,TRINITY_DN29690_c0_g1,TRINITY_DN11078_c0_g1,TRINITY_DN48737_c0_g2,TRINITY_DN1988_c0_g1,TRINITY_DN17230_c0_g1,TRINITY_DN9899_c0_g1,TRINITY_DN890_c0_g1,TRINITY_DN8856_c1_g2,TRINITY_DN50546_c0_g1,TRINITY_DN2314_c0_g1,TRINITY_DN32531_c0_g1,TRINITY_DN38231_c0_g1,TRINITY_DN10182_c0_g1,TRINITY_DN3453_c1_g1,TRINITY_DN4182_c0_g1,TRINITY_DN4500_c0_g1</t>
  </si>
  <si>
    <t>TRINITY_DN89617_c0_g4,TRINITY_DN8709_c0_g2,TRINITY_DN8708_c0_g1,TRINITY_DN15501_c0_g1,TRINITY_DN25070_c0_g1,TRINITY_DN8138_c0_g1,TRINITY_DN5733_c3_g1,TRINITY_DN141770_c0_g1,TRINITY_DN80763_c0_g1,TRINITY_DN7734_c0_g1,TRINITY_DN19299_c0_g2,TRINITY_DN2466_c0_g3,TRINITY_DN1712_c0_g2</t>
  </si>
  <si>
    <t>http://www.kegg.jp/kegg-bin/show_pathway?map00710/K00051%09%23FFFFFF,red/K01807%09%23FFFFFF,red/K05298%09%23FFFFFF,red/K01623%09%23FFFFFF,purple/K00029%09%23FFFFFF,purple/K14272%09%23FFFFFF,red/K00927%09%23FFFFFF,red/K00615%09%23FFFFFF,purple/K01595%09%23FFFFFF,purple/K14454%09%23FFFFFF,red/K00026%09%23FFFFFF,purple/K14455%09%23FFFFFF,red/K03841%09%23FFFFFF,red/K01602%09%23FFFFFF,red/K01783%09%23FFFFFF,red/K01100%09%23FFFFFF,red/K00134%09%23FFFFFF,purple/K01803%09%23FFFFFF,purple/K00025%09%23FFFFFF,red/K01610%09%23FFFFFF,purple/K01601%09%23FFFFFF,green/K00028%09%23FFFFFF,red/</t>
  </si>
  <si>
    <t>TRINITY_DN9462_c0_g1,TRINITY_DN7487_c0_g1,TRINITY_DN17796_c0_g1,TRINITY_DN33493_c0_g1,TRINITY_DN13762_c0_g1,TRINITY_DN2519_c0_g1,TRINITY_DN10219_c0_g1,TRINITY_DN3140_c0_g1,TRINITY_DN5652_c0_g1,TRINITY_DN54463_c0_g1,TRINITY_DN12332_c1_g1,TRINITY_DN81622_c0_g1,TRINITY_DN52528_c0_g1</t>
  </si>
  <si>
    <t>TRINITY_DN23670_c0_g1,TRINITY_DN7349_c1_g1,TRINITY_DN39026_c0_g1,TRINITY_DN3205_c0_g1,TRINITY_DN21153_c0_g1,TRINITY_DN70726_c0_g1</t>
  </si>
  <si>
    <t>http://www.kegg.jp/kegg-bin/show_pathway?map00511/K12309%09%23FFFFFF,purple/K12373%09%23FFFFFF,red/K01190%09%23FFFFFF,green/K15923%09%23FFFFFF,red/K01227%09%23FFFFFF,green/K01191%09%23FFFFFF,purple/K01206%09%23FFFFFF,red/K17108%09%23FFFFFF,red/</t>
  </si>
  <si>
    <t>TRINITY_DN9555_c0_g1,TRINITY_DN4811_c0_g1,TRINITY_DN10521_c0_g1</t>
  </si>
  <si>
    <t>http://www.kegg.jp/kegg-bin/show_pathway?map00470/K01778%09%23FFFFFF,red/K01586%09%23FFFFFF,red/</t>
  </si>
  <si>
    <t>TRINITY_DN6573_c0_g1,TRINITY_DN9175_c0_g1,TRINITY_DN19318_c0_g1,TRINITY_DN9151_c0_g1,TRINITY_DN9589_c0_g1,TRINITY_DN13178_c0_g1,TRINITY_DN9175_c1_g1,TRINITY_DN6371_c0_g1,TRINITY_DN22260_c0_g1,TRINITY_DN49099_c0_g1,TRINITY_DN2466_c0_g2,TRINITY_DN6603_c1_g1,TRINITY_DN1531_c0_g1,TRINITY_DN38231_c0_g1,TRINITY_DN415_c1_g1,TRINITY_DN4138_c0_g1,TRINITY_DN17230_c0_g1,TRINITY_DN8060_c0_g1,TRINITY_DN15412_c0_g1,TRINITY_DN8791_c0_g1,TRINITY_DN4138_c2_g1,TRINITY_DN27337_c0_g1,TRINITY_DN38639_c0_g1,TRINITY_DN31063_c0_g1,TRINITY_DN6215_c1_g1,TRINITY_DN49099_c1_g1,TRINITY_DN7114_c0_g1,TRINITY_DN12067_c0_g1,TRINITY_DN4391_c0_g1,TRINITY_DN11607_c0_g1,TRINITY_DN33862_c0_g1,TRINITY_DN14999_c0_g1,TRINITY_DN9979_c0_g1,TRINITY_DN46008_c0_g1</t>
  </si>
  <si>
    <t>TRINITY_DN19299_c0_g2,TRINITY_DN398_c1_g1,TRINITY_DN25070_c0_g1,TRINITY_DN10936_c0_g1,TRINITY_DN2466_c0_g3,TRINITY_DN10773_c1_g1,TRINITY_DN28135_c0_g1,TRINITY_DN8709_c0_g2,TRINITY_DN158_c0_g1</t>
  </si>
  <si>
    <t>http://www.kegg.jp/kegg-bin/show_pathway?map00051/K01805%09%23FFFFFF,green/K03841%09%23FFFFFF,red/K00966%09%23FFFFFF,purple/K00847%09%23FFFFFF,red/K01623%09%23FFFFFF,purple/K00008%09%23FFFFFF,green/K01103%09%23FFFFFF,red/K18447%09%23FFFFFF,red/K19355%09%23FFFFFF,purple/K00895%09%23FFFFFF,red/K00850%09%23FFFFFF,red/K01803%09%23FFFFFF,purple/</t>
  </si>
  <si>
    <t>TRINITY_DN10545_c0_g1,TRINITY_DN6041_c0_g2,TRINITY_DN1001_c1_g1,TRINITY_DN12466_c0_g1,TRINITY_DN8406_c0_g1,TRINITY_DN6041_c0_g1,TRINITY_DN12032_c0_g2,TRINITY_DN7155_c0_g1,TRINITY_DN10237_c1_g1,TRINITY_DN4090_c0_g1,TRINITY_DN14329_c0_g1</t>
  </si>
  <si>
    <t>TRINITY_DN9027_c0_g1,TRINITY_DN38920_c0_g1,TRINITY_DN20203_c0_g1</t>
  </si>
  <si>
    <t>http://www.kegg.jp/kegg-bin/show_pathway?map00670/K01934%09%23FFFFFF,red/K00297%09%23FFFFFF,red/K00600%09%23FFFFFF,purple/K00605%09%23FFFFFF,red/K00602%09%23FFFFFF,green/K00604%09%23FFFFFF,red/</t>
  </si>
  <si>
    <t>TRINITY_DN43159_c0_g1,TRINITY_DN10957_c1_g1,TRINITY_DN2833_c1_g3,TRINITY_DN22779_c1_g1,TRINITY_DN766_c0_g1,TRINITY_DN19274_c2_g1,TRINITY_DN8049_c0_g1,TRINITY_DN49239_c0_g1,TRINITY_DN3042_c0_g1,TRINITY_DN11770_c0_g1,TRINITY_DN14402_c0_g1,TRINITY_DN1523_c0_g1,TRINITY_DN1552_c0_g1,TRINITY_DN5342_c0_g1,TRINITY_DN4640_c1_g3,TRINITY_DN13910_c0_g1,TRINITY_DN871_c1_g2,TRINITY_DN329_c0_g1,TRINITY_DN1880_c0_g1,TRINITY_DN871_c2_g1,TRINITY_DN6378_c0_g2,TRINITY_DN2212_c0_g1,TRINITY_DN871_c1_g1,TRINITY_DN41002_c0_g1,TRINITY_DN11402_c0_g1,TRINITY_DN12911_c0_g1,TRINITY_DN6931_c0_g1,TRINITY_DN41_c0_g1,TRINITY_DN41_c1_g2,TRINITY_DN11981_c0_g1,TRINITY_DN1633_c0_g1,TRINITY_DN20891_c0_g1,TRINITY_DN10886_c0_g2,TRINITY_DN22779_c0_g2,TRINITY_DN14163_c1_g1,TRINITY_DN6931_c1_g1,TRINITY_DN871_c0_g1,TRINITY_DN22779_c0_g1,TRINITY_DN13869_c0_g1,TRINITY_DN2833_c1_g1,TRINITY_DN18939_c0_g1,TRINITY_DN967_c0_g1,TRINITY_DN9886_c5_g2,TRINITY_DN5703_c0_g2,TRINITY_DN2833_c1_g2,TRINITY_DN41_c1_g1,TRINITY_DN4713_c1_g1,TRINITY_DN5703_c0_g1,TRINITY_DN4640_c1_g1,TRINITY_DN10755_c0_g1,TRINITY_DN22261_c0_g1</t>
  </si>
  <si>
    <t>TRINITY_DN42286_c0_g3,TRINITY_DN8523_c0_g1,TRINITY_DN295_c0_g2,TRINITY_DN33639_c0_g1,TRINITY_DN12020_c0_g1,TRINITY_DN148222_c0_g3,TRINITY_DN62107_c2_g1,TRINITY_DN17045_c0_g1,TRINITY_DN52381_c0_g1,TRINITY_DN40733_c0_g1,TRINITY_DN13966_c0_g1,TRINITY_DN25548_c0_g1,TRINITY_DN9538_c0_g1,TRINITY_DN33434_c0_g1,TRINITY_DN19274_c0_g2,TRINITY_DN9007_c0_g1,TRINITY_DN50783_c0_g1,TRINITY_DN80653_c0_g2,TRINITY_DN42246_c0_g1</t>
  </si>
  <si>
    <t>http://www.kegg.jp/kegg-bin/show_pathway?map04145/K02154%09%23FFFFFF,green/K02153%09%23FFFFFF,red/K02152%09%23FFFFFF,red/K07897%09%23FFFFFF,purple/K08054%09%23FFFFFF,green/K04392%09%23FFFFFF,purple/K02151%09%23FFFFFF,red/K07374%09%23FFFFFF,purple/K02144%09%23FFFFFF,purple/K05692%09%23FFFFFF,green/K02145%09%23FFFFFF,purple/K07375%09%23FFFFFF,purple/K08057%09%23FFFFFF,purple/K03661%09%23FFFFFF,red/K02148%09%23FFFFFF,red/K02147%09%23FFFFFF,purple/K00921%09%23FFFFFF,green/K02155%09%23FFFFFF,red/K02150%09%23FFFFFF,red/</t>
  </si>
  <si>
    <t>TRINITY_DN111_c0_g1,TRINITY_DN111_c0_g2,TRINITY_DN9595_c0_g1,TRINITY_DN109602_c1_g1,TRINITY_DN1820_c0_g1,TRINITY_DN17902_c0_g1</t>
  </si>
  <si>
    <t>TRINITY_DN5822_c0_g1,TRINITY_DN14159_c0_g1</t>
  </si>
  <si>
    <t>http://www.kegg.jp/kegg-bin/show_pathway?map00591/K00454%09%23FFFFFF,red/K14674%09%23FFFFFF,green/K15718%09%23FFFFFF,red/</t>
  </si>
  <si>
    <t>TRINITY_DN48811_c0_g1,TRINITY_DN34753_c0_g1,TRINITY_DN35300_c0_g1,TRINITY_DN4182_c0_g1,TRINITY_DN66445_c0_g1,TRINITY_DN10402_c0_g1,TRINITY_DN86707_c0_g1,TRINITY_DN3638_c0_g1,TRINITY_DN13528_c0_g1,TRINITY_DN4586_c0_g1,TRINITY_DN1562_c0_g2</t>
  </si>
  <si>
    <t>TRINITY_DN2448_c0_g1,TRINITY_DN1045_c1_g1</t>
  </si>
  <si>
    <t>http://www.kegg.jp/kegg-bin/show_pathway?map00960/K08081%09%23FFFFFF,red/K14454%09%23FFFFFF,red/K00815%09%23FFFFFF,red/K14455%09%23FFFFFF,red/K00276%09%23FFFFFF,purple/K00811%09%23FFFFFF,red/K18606%09%23FFFFFF,purple/</t>
  </si>
  <si>
    <t>TRINITY_DN6808_c0_g1,TRINITY_DN9935_c0_g1,TRINITY_DN7165_c1_g2,TRINITY_DN8016_c0_g1,TRINITY_DN15058_c0_g1,TRINITY_DN48177_c0_g1,TRINITY_DN34285_c0_g1,TRINITY_DN9570_c0_g1,TRINITY_DN47_c3_g1,TRINITY_DN8413_c0_g1,TRINITY_DN41923_c0_g1,TRINITY_DN13955_c0_g2,TRINITY_DN9935_c0_g2,TRINITY_DN13982_c0_g1,TRINITY_DN5976_c0_g2,TRINITY_DN19106_c0_g1,TRINITY_DN2204_c1_g2,TRINITY_DN64861_c1_g1,TRINITY_DN18793_c0_g1,TRINITY_DN8753_c0_g1,TRINITY_DN25522_c0_g1,TRINITY_DN151710_c0_g1,TRINITY_DN27250_c0_g1,TRINITY_DN5976_c0_g1,TRINITY_DN3693_c0_g1</t>
  </si>
  <si>
    <t>TRINITY_DN58250_c0_g1,TRINITY_DN42246_c0_g1,TRINITY_DN44973_c0_g2,TRINITY_DN73790_c1_g1,TRINITY_DN40733_c0_g1,TRINITY_DN24194_c1_g1,TRINITY_DN735_c0_g1,TRINITY_DN68796_c0_g1,TRINITY_DN3424_c0_g3,TRINITY_DN173426_c0_g1,TRINITY_DN7077_c0_g1,TRINITY_DN295_c0_g2</t>
  </si>
  <si>
    <t>http://www.kegg.jp/kegg-bin/show_pathway?map04070/K01110%09%23FFFFFF,red/K00889%09%23FFFFFF,purple/K00981%09%23FFFFFF,red/K05857%09%23FFFFFF,red/K19801%09%23FFFFFF,green/K13024%09%23FFFFFF,green/K00913%09%23FFFFFF,red/K02183%09%23FFFFFF,purple/K15422%09%23FFFFFF,red/K10047%09%23FFFFFF,red/K00901%09%23FFFFFF,red/K00921%09%23FFFFFF,green/</t>
  </si>
  <si>
    <t>TRINITY_DN2620_c0_g1,TRINITY_DN39424_c0_g1,TRINITY_DN424_c0_g1,TRINITY_DN19788_c0_g1,TRINITY_DN1197_c0_g1,TRINITY_DN2620_c1_g1,TRINITY_DN60613_c0_g1,TRINITY_DN47949_c0_g1,TRINITY_DN8109_c0_g1,TRINITY_DN9187_c0_g1,TRINITY_DN31629_c0_g1,TRINITY_DN27337_c0_g1,TRINITY_DN3140_c0_g1,TRINITY_DN31063_c0_g1,TRINITY_DN4458_c0_g1,TRINITY_DN10724_c0_g2,TRINITY_DN13850_c0_g1,TRINITY_DN28290_c0_g1,TRINITY_DN1845_c0_g1,TRINITY_DN9979_c0_g1,TRINITY_DN33310_c0_g1,TRINITY_DN2431_c0_g1</t>
  </si>
  <si>
    <t>TRINITY_DN3205_c0_g1,TRINITY_DN68215_c1_g1,TRINITY_DN20036_c0_g1,TRINITY_DN7349_c1_g1</t>
  </si>
  <si>
    <t>http://www.kegg.jp/kegg-bin/show_pathway?map00052/K12309%09%23FFFFFF,purple/K18819%09%23FFFFFF,purple/K01190%09%23FFFFFF,green/K01193%09%23FFFFFF,red/K12447%09%23FFFFFF,green/K01784%09%23FFFFFF,red/K00850%09%23FFFFFF,red/K01187%09%23FFFFFF,red/K06617%09%23FFFFFF,red/K01785%09%23FFFFFF,red/K01835%09%23FFFFFF,red/</t>
  </si>
  <si>
    <t>TRINITY_DN42518_c0_g1,TRINITY_DN15697_c0_g1,TRINITY_DN14128_c0_g1,TRINITY_DN15713_c0_g3,TRINITY_DN64861_c1_g1,TRINITY_DN82903_c0_g1,TRINITY_DN1893_c0_g1,TRINITY_DN490_c0_g1,TRINITY_DN65046_c0_g2,TRINITY_DN3801_c0_g1,TRINITY_DN3453_c0_g1,TRINITY_DN83977_c0_g1,TRINITY_DN1546_c1_g1,TRINITY_DN490_c3_g1,TRINITY_DN57246_c1_g1,TRINITY_DN45558_c0_g2,TRINITY_DN19106_c0_g1,TRINITY_DN3453_c2_g1,TRINITY_DN65174_c0_g1,TRINITY_DN12637_c0_g1,TRINITY_DN1832_c1_g1,TRINITY_DN1546_c1_g2,TRINITY_DN49_c0_g1,TRINITY_DN7169_c0_g1,TRINITY_DN19716_c0_g1,TRINITY_DN143191_c2_g1,TRINITY_DN33967_c0_g1,TRINITY_DN2349_c8_g1,TRINITY_DN18473_c0_g1,TRINITY_DN14014_c0_g1,TRINITY_DN27250_c0_g1</t>
  </si>
  <si>
    <t>TRINITY_DN5822_c0_g1,TRINITY_DN4026_c0_g1,TRINITY_DN14159_c0_g1,TRINITY_DN1600_c0_g1,TRINITY_DN41044_c0_g1,TRINITY_DN1125_c0_g1,TRINITY_DN74846_c0_g1,TRINITY_DN140349_c0_g1,TRINITY_DN3438_c1_g1,TRINITY_DN1273_c0_g1,TRINITY_DN21775_c0_g1,TRINITY_DN28915_c0_g1,TRINITY_DN37742_c0_g1,TRINITY_DN90943_c0_g1,TRINITY_DN24062_c0_g2,TRINITY_DN35485_c0_g1</t>
  </si>
  <si>
    <t>http://www.kegg.jp/kegg-bin/show_pathway?map00561/K03715%09%23FFFFFF,red/K00901%09%23FFFFFF,red/K13506%09%23FFFFFF,red/K00630%09%23FFFFFF,red/K13513%09%23FFFFFF,red/K00679%09%23FFFFFF,green/K13519%09%23FFFFFF,red/K14674%09%23FFFFFF,green/K15728%09%23FFFFFF,green/K14457%09%23FFFFFF,red/K14085%09%23FFFFFF,green/K13508%09%23FFFFFF,purple/K13523%09%23FFFFFF,red/K00128%09%23FFFFFF,purple/K11155%09%23FFFFFF,purple/K01054%09%23FFFFFF,purple/</t>
  </si>
  <si>
    <t>TRINITY_DN5625_c0_g1,TRINITY_DN6808_c0_g1,TRINITY_DN15412_c0_g1,TRINITY_DN13982_c0_g1,TRINITY_DN8413_c0_g1,TRINITY_DN8753_c0_g1,TRINITY_DN2864_c1_g1,TRINITY_DN8453_c0_g1,TRINITY_DN10977_c0_g1,TRINITY_DN8016_c0_g1,TRINITY_DN16473_c0_g1,TRINITY_DN41923_c0_g1,TRINITY_DN13955_c0_g2,TRINITY_DN47_c3_g1,TRINITY_DN34285_c0_g1,TRINITY_DN25522_c0_g1,TRINITY_DN18793_c0_g1,TRINITY_DN22962_c0_g1,TRINITY_DN5976_c0_g2,TRINITY_DN3693_c0_g1,TRINITY_DN5976_c0_g1</t>
  </si>
  <si>
    <t>TRINITY_DN17535_c0_g1,TRINITY_DN9719_c0_g1,TRINITY_DN40733_c0_g1,TRINITY_DN7077_c0_g1,TRINITY_DN8709_c0_g2,TRINITY_DN20175_c0_g1,TRINITY_DN295_c0_g2,TRINITY_DN42246_c0_g1,TRINITY_DN173426_c0_g1,TRINITY_DN25070_c0_g1,TRINITY_DN735_c0_g1</t>
  </si>
  <si>
    <t>http://www.kegg.jp/kegg-bin/show_pathway?map00562/K01110%09%23FFFFFF,red/K00469%09%23FFFFFF,red/K03103%09%23FFFFFF,red/K10047%09%23FFFFFF,red/K05857%09%23FFFFFF,red/K19801%09%23FFFFFF,green/K01114%09%23FFFFFF,red/K15422%09%23FFFFFF,red/K00913%09%23FFFFFF,red/K00921%09%23FFFFFF,green/K19517%09%23FFFFFF,red/K00889%09%23FFFFFF,purple/K01803%09%23FFFFFF,purple/K00140%09%23FFFFFF,green/K01858%09%23FFFFFF,purple/</t>
  </si>
  <si>
    <t>TRINITY_DN70170_c0_g1,TRINITY_DN27_c1_g1,TRINITY_DN11870_c0_g1,TRINITY_DN31270_c0_g1,TRINITY_DN1480_c0_g2,TRINITY_DN27_c1_g2,TRINITY_DN91680_c1_g1,TRINITY_DN14589_c0_g1</t>
  </si>
  <si>
    <t>http://www.kegg.jp/kegg-bin/show_pathway?map00740/K01513%09%23FFFFFF,red/K14652%09%23FFFFFF,red/K00861%09%23FFFFFF,red/K11752%09%23FFFFFF,red/K00794%09%23FFFFFF,red/</t>
  </si>
  <si>
    <t>TRINITY_DN17796_c0_g1,TRINITY_DN3140_c0_g1</t>
  </si>
  <si>
    <t>http://www.kegg.jp/kegg-bin/show_pathway?map00604/K12373%09%23FFFFFF,red/K12309%09%23FFFFFF,purple/</t>
  </si>
  <si>
    <t>TRINITY_DN16983_c0_g1,TRINITY_DN6849_c0_g1,TRINITY_DN176301_c0_g1,TRINITY_DN35078_c0_g1,TRINITY_DN80991_c0_g1,TRINITY_DN1216_c0_g1,TRINITY_DN2570_c1_g1</t>
  </si>
  <si>
    <t>TRINITY_DN5822_c0_g1,TRINITY_DN10868_c0_g1,TRINITY_DN14935_c0_g1,TRINITY_DN14159_c0_g1</t>
  </si>
  <si>
    <t>http://www.kegg.jp/kegg-bin/show_pathway?map00590/K14674%09%23FFFFFF,green/K00432%09%23FFFFFF,purple/K18592%09%23FFFFFF,red/</t>
  </si>
  <si>
    <t>TRINITY_DN10521_c0_g1,TRINITY_DN51150_c0_g1,TRINITY_DN45447_c0_g1,TRINITY_DN402_c1_g1,TRINITY_DN9555_c0_g1,TRINITY_DN402_c0_g1,TRINITY_DN4115_c0_g1,TRINITY_DN4811_c0_g1</t>
  </si>
  <si>
    <t>http://www.kegg.jp/kegg-bin/show_pathway?map00300/K12524%09%23FFFFFF,red/K00215%09%23FFFFFF,red/K01586%09%23FFFFFF,red/K00928%09%23FFFFFF,red/K01778%09%23FFFFFF,red/K10206%09%23FFFFFF,red/</t>
  </si>
  <si>
    <t>TRINITY_DN2600_c0_g1,TRINITY_DN111_c0_g1,TRINITY_DN4009_c1_g1,TRINITY_DN31047_c0_g1,TRINITY_DN111_c0_g2,TRINITY_DN10472_c0_g1,TRINITY_DN5815_c0_g1,TRINITY_DN5301_c0_g1,TRINITY_DN3245_c2_g1,TRINITY_DN15889_c0_g1,TRINITY_DN68911_c0_g1,TRINITY_DN3307_c0_g1,TRINITY_DN5354_c0_g2,TRINITY_DN9728_c0_g1,TRINITY_DN10045_c0_g1,TRINITY_DN31504_c0_g1,TRINITY_DN84183_c0_g1,TRINITY_DN9595_c0_g1,TRINITY_DN95100_c0_g1,TRINITY_DN109602_c1_g1,TRINITY_DN99624_c0_g2,TRINITY_DN17190_c0_g1,TRINITY_DN10250_c0_g1</t>
  </si>
  <si>
    <t>TRINITY_DN14159_c0_g1,TRINITY_DN6892_c0_g1,TRINITY_DN43210_c0_g1,TRINITY_DN5822_c0_g1,TRINITY_DN28083_c0_g1</t>
  </si>
  <si>
    <t>http://www.kegg.jp/kegg-bin/show_pathway?map00592/K00232%09%23FFFFFF,red/K01723%09%23FFFFFF,red/K10526%09%23FFFFFF,red/K10529%09%23FFFFFF,red/K05894%09%23FFFFFF,purple/K10525%09%23FFFFFF,red/K14674%09%23FFFFFF,green/K10528%09%23FFFFFF,red/K10527%09%23FFFFFF,purple/K00454%09%23FFFFFF,red/K07513%09%23FFFFFF,purple/K08241%09%23FFFFFF,red/</t>
  </si>
  <si>
    <t>TRINITY_DN4806_c0_g2,TRINITY_DN15619_c1_g1,TRINITY_DN13037_c0_g1,TRINITY_DN15619_c0_g1</t>
  </si>
  <si>
    <t>TRINITY_DN11881_c0_g1,TRINITY_DN4806_c0_g1,TRINITY_DN32894_c0_g1</t>
  </si>
  <si>
    <t>http://www.kegg.jp/kegg-bin/show_pathway?map00750/K13248%09%23FFFFFF,purple/K06215%09%23FFFFFF,green/K00868%09%23FFFFFF,red/</t>
  </si>
  <si>
    <t>TRINITY_DN18581_c0_g1,TRINITY_DN3453_c0_g1,TRINITY_DN22962_c0_g1,TRINITY_DN16467_c0_g1,TRINITY_DN11227_c0_g1,TRINITY_DN1555_c0_g1,TRINITY_DN3453_c2_g1,TRINITY_DN107869_c0_g1,TRINITY_DN989_c0_g1,TRINITY_DN2924_c0_g1,TRINITY_DN15268_c0_g1,TRINITY_DN8453_c0_g1</t>
  </si>
  <si>
    <t>TRINITY_DN5603_c0_g1,TRINITY_DN4812_c0_g1,TRINITY_DN10567_c0_g1,TRINITY_DN60766_c0_g1,TRINITY_DN14159_c0_g1,TRINITY_DN5822_c0_g1</t>
  </si>
  <si>
    <t>http://www.kegg.jp/kegg-bin/show_pathway?map00565/K00993%09%23FFFFFF,red/K06123%09%23FFFFFF,red/K01114%09%23FFFFFF,red/K13519%09%23FFFFFF,red/K14674%09%23FFFFFF,green/K01115%09%23FFFFFF,purple/</t>
  </si>
  <si>
    <t>TRINITY_DN9884_c0_g1,TRINITY_DN335_c0_g1,TRINITY_DN9735_c0_g1,TRINITY_DN17455_c0_g1,TRINITY_DN23622_c0_g1,TRINITY_DN6949_c0_g1,TRINITY_DN28201_c0_g1,TRINITY_DN9187_c0_g1,TRINITY_DN1244_c1_g1,TRINITY_DN8239_c0_g1,TRINITY_DN7287_c0_g1,TRINITY_DN27450_c0_g1,TRINITY_DN7691_c0_g1,TRINITY_DN1237_c0_g1,TRINITY_DN8939_c0_g1,TRINITY_DN102427_c0_g1,TRINITY_DN64650_c0_g3,TRINITY_DN12108_c0_g1,TRINITY_DN4820_c0_g1,TRINITY_DN2184_c0_g1,TRINITY_DN2221_c1_g1,TRINITY_DN52359_c0_g1,TRINITY_DN2431_c0_g1,TRINITY_DN1880_c1_g1,TRINITY_DN27811_c0_g1,TRINITY_DN3421_c1_g2,TRINITY_DN2252_c0_g1,TRINITY_DN9072_c0_g1,TRINITY_DN18836_c0_g1,TRINITY_DN8791_c0_g1,TRINITY_DN12879_c0_g1,TRINITY_DN151647_c0_g1,TRINITY_DN7140_c0_g1,TRINITY_DN23868_c0_g2,TRINITY_DN31270_c0_g1</t>
  </si>
  <si>
    <t>TRINITY_DN14503_c0_g1,TRINITY_DN891_c0_g1,TRINITY_DN37227_c0_g1,TRINITY_DN3295_c0_g1,TRINITY_DN88223_c0_g1,TRINITY_DN22216_c0_g1,TRINITY_DN8390_c0_g1,TRINITY_DN38920_c0_g1,TRINITY_DN41420_c1_g1,TRINITY_DN7644_c0_g1,TRINITY_DN8390_c0_g2,TRINITY_DN4574_c0_g1,TRINITY_DN7184_c0_g1</t>
  </si>
  <si>
    <t>http://www.kegg.jp/kegg-bin/show_pathway?map00230/K01939%09%23FFFFFF,red/K00760%09%23FFFFFF,red/K06966%09%23FFFFFF,red/K01427%09%23FFFFFF,red/K14641%09%23FFFFFF,red/K10808%09%23FFFFFF,purple/K01513%09%23FFFFFF,red/K07023%09%23FFFFFF,red/K00860%09%23FFFFFF,red/K01488%09%23FFFFFF,green/K00602%09%23FFFFFF,green/K01490%09%23FFFFFF,purple/K10807%09%23FFFFFF,red/K18532%09%23FFFFFF,green/K14977%09%23FFFFFF,red/K18151%09%23FFFFFF,red/K11808%09%23FFFFFF,green/K00759%09%23FFFFFF,red/K01835%09%23FFFFFF,red/K18447%09%23FFFFFF,red/K03787%09%23FFFFFF,red/K01514%09%23FFFFFF,green/K00088%09%23FFFFFF,red/K00940%09%23FFFFFF,purple/K01952%09%23FFFFFF,green/K00939%09%23FFFFFF,red/K00942%09%23FFFFFF,red/</t>
  </si>
  <si>
    <t>TRINITY_DN24342_c0_g1,TRINITY_DN31270_c0_g1,TRINITY_DN65656_c0_g2,TRINITY_DN3870_c0_g2,TRINITY_DN335_c0_g1,TRINITY_DN11993_c0_g1,TRINITY_DN6735_c0_g1,TRINITY_DN3870_c0_g1</t>
  </si>
  <si>
    <t>TRINITY_DN1491_c0_g1,TRINITY_DN51693_c0_g1,TRINITY_DN27516_c0_g1,TRINITY_DN26243_c0_g1</t>
  </si>
  <si>
    <t>http://www.kegg.jp/kegg-bin/show_pathway?map00760/K11416%09%23FFFFFF,red/K01513%09%23FFFFFF,red/K11121%09%23FFFFFF,green/K00278%09%23FFFFFF,red/K03517%09%23FFFFFF,green/K03787%09%23FFFFFF,red/K00858%09%23FFFFFF,purple/K18551%09%23FFFFFF,red/</t>
  </si>
  <si>
    <t>TRINITY_DN1181_c1_g1,TRINITY_DN40214_c0_g1,TRINITY_DN11926_c0_g1,TRINITY_DN49261_c0_g1,TRINITY_DN19897_c0_g1,TRINITY_DN10079_c1_g1,TRINITY_DN38704_c0_g1,TRINITY_DN6595_c0_g1,TRINITY_DN7704_c0_g1,TRINITY_DN21231_c0_g1</t>
  </si>
  <si>
    <t>TRINITY_DN885_c0_g1,TRINITY_DN61814_c0_g1,TRINITY_DN16043_c0_g1,TRINITY_DN885_c0_g2,TRINITY_DN9331_c0_g1,TRINITY_DN4546_c0_g1,TRINITY_DN13211_c0_g1,TRINITY_DN5014_c1_g1</t>
  </si>
  <si>
    <t>http://www.kegg.jp/kegg-bin/show_pathway?map04712/K12129%09%23FFFFFF,purple/K12121%09%23FFFFFF,red/K12126%09%23FFFFFF,green/K03115%09%23FFFFFF,red/K16223%09%23FFFFFF,red/K10143%09%23FFFFFF,purple/K00660%09%23FFFFFF,red/K12120%09%23FFFFFF,purple/K12125%09%23FFFFFF,green/</t>
  </si>
  <si>
    <t>TRINITY_DN32092_c0_g2,TRINITY_DN6507_c2_g1,TRINITY_DN402_c1_g1,TRINITY_DN8667_c0_g1,TRINITY_DN10237_c1_g1,TRINITY_DN4092_c0_g1,TRINITY_DN402_c0_g1,TRINITY_DN12032_c0_g2,TRINITY_DN2167_c1_g1,TRINITY_DN14143_c0_g1,TRINITY_DN7256_c0_g1,TRINITY_DN45447_c0_g1,TRINITY_DN6041_c0_g1,TRINITY_DN35300_c0_g1,TRINITY_DN8617_c0_g1,TRINITY_DN34753_c0_g1,TRINITY_DN1988_c0_g1,TRINITY_DN48811_c0_g1,TRINITY_DN32728_c0_g1,TRINITY_DN12466_c0_g1,TRINITY_DN13715_c0_g1,TRINITY_DN3754_c0_g1,TRINITY_DN6041_c0_g2,TRINITY_DN95745_c0_g1,TRINITY_DN10545_c0_g1</t>
  </si>
  <si>
    <t>TRINITY_DN528_c1_g1,TRINITY_DN11466_c0_g1,TRINITY_DN1125_c0_g1,TRINITY_DN20203_c0_g1,TRINITY_DN25436_c0_g1,TRINITY_DN85666_c0_g1,TRINITY_DN9027_c0_g1,TRINITY_DN14162_c0_g1,TRINITY_DN74846_c0_g1,TRINITY_DN1045_c1_g1,TRINITY_DN37742_c0_g1,TRINITY_DN21007_c0_g1,TRINITY_DN58266_c0_g1,TRINITY_DN24660_c0_g1,TRINITY_DN21007_c0_g2</t>
  </si>
  <si>
    <t>http://www.kegg.jp/kegg-bin/show_pathway?map00260/K00600%09%23FFFFFF,purple/K00872%09%23FFFFFF,green/K00281%09%23FFFFFF,red/K00827%09%23FFFFFF,red/K00276%09%23FFFFFF,purple/K00306%09%23FFFFFF,green/K00058%09%23FFFFFF,purple/K00382%09%23FFFFFF,red/K14272%09%23FFFFFF,red/K15893%09%23FFFFFF,red/K00928%09%23FFFFFF,red/K01079%09%23FFFFFF,green/K15633%09%23FFFFFF,green/K12524%09%23FFFFFF,red/K01834%09%23FFFFFF,red/K00605%09%23FFFFFF,red/K02437%09%23FFFFFF,red/K15634%09%23FFFFFF,purple/K15919%09%23FFFFFF,green/K14085%09%23FFFFFF,green/</t>
  </si>
  <si>
    <t>TRINITY_DN2221_c1_g1,TRINITY_DN102271_c0_g2,TRINITY_DN52359_c0_g1,TRINITY_DN27811_c0_g1,TRINITY_DN1880_c1_g1,TRINITY_DN16973_c0_g1,TRINITY_DN5509_c1_g1,TRINITY_DN18836_c0_g1,TRINITY_DN22477_c0_g1,TRINITY_DN23868_c0_g2,TRINITY_DN4218_c0_g1,TRINITY_DN31270_c0_g1,TRINITY_DN335_c0_g1,TRINITY_DN9884_c0_g1,TRINITY_DN1328_c0_g1,TRINITY_DN23622_c0_g1,TRINITY_DN11155_c0_g1,TRINITY_DN6949_c0_g1,TRINITY_DN16636_c0_g2,TRINITY_DN8208_c0_g1,TRINITY_DN27450_c0_g1,TRINITY_DN9447_c0_g1,TRINITY_DN1237_c0_g1,TRINITY_DN1421_c0_g1,TRINITY_DN8939_c0_g1,TRINITY_DN102427_c0_g1,TRINITY_DN688_c1_g1,TRINITY_DN12108_c0_g1,TRINITY_DN64650_c0_g3</t>
  </si>
  <si>
    <t>TRINITY_DN8390_c0_g1,TRINITY_DN7644_c0_g1,TRINITY_DN8390_c0_g2,TRINITY_DN88223_c0_g1</t>
  </si>
  <si>
    <t>http://www.kegg.jp/kegg-bin/show_pathway?map00240/K06966%09%23FFFFFF,red/K01493%09%23FFFFFF,red/K01489%09%23FFFFFF,red/K01937%09%23FFFFFF,red/K01513%09%23FFFFFF,red/K13800%09%23FFFFFF,red/K01520%09%23FFFFFF,red/K10807%09%23FFFFFF,red/K16904%09%23FFFFFF,red/K03787%09%23FFFFFF,red/K07023%09%23FFFFFF,red/K00876%09%23FFFFFF,red/K14641%09%23FFFFFF,red/K00940%09%23FFFFFF,purple/K10808%09%23FFFFFF,purple/</t>
  </si>
  <si>
    <t>TRINITY_DN69921_c0_g1,TRINITY_DN44434_c0_g1,TRINITY_DN11725_c0_g1,TRINITY_DN37215_c0_g1,TRINITY_DN30056_c0_g1,TRINITY_DN3928_c0_g1,TRINITY_DN16084_c0_g1,TRINITY_DN4058_c0_g1,TRINITY_DN9439_c0_g1,TRINITY_DN13292_c1_g1,TRINITY_DN29973_c0_g1</t>
  </si>
  <si>
    <t>http://www.kegg.jp/kegg-bin/show_pathway?map00906/K09838%09%23FFFFFF,purple/K02291%09%23FFFFFF,red/K09843%09%23FFFFFF,red/K09840%09%23FFFFFF,red/K09837%09%23FFFFFF,red/K06444%09%23FFFFFF,red/</t>
  </si>
  <si>
    <t>http://www.kegg.jp/kegg-bin/show_pathway?map00515/K18207%09%23FFFFFF,red/</t>
  </si>
  <si>
    <t>TRINITY_DN1480_c0_g2,TRINITY_DN10024_c3_g1,TRINITY_DN14589_c0_g1,TRINITY_DN946_c4_g1,TRINITY_DN9948_c0_g1,TRINITY_DN37_c1_g1,TRINITY_DN91680_c1_g1,TRINITY_DN2608_c0_g1,TRINITY_DN4231_c0_g1,TRINITY_DN2805_c1_g1,TRINITY_DN16341_c0_g1</t>
  </si>
  <si>
    <t>TRINITY_DN11059_c0_g1,TRINITY_DN17711_c0_g1,TRINITY_DN146906_c0_g2,TRINITY_DN34206_c0_g1</t>
  </si>
  <si>
    <t>http://www.kegg.jp/kegg-bin/show_pathway?map00790/K15631%09%23FFFFFF,green/K01113%09%23FFFFFF,red/K01307%09%23FFFFFF,red/K03635%09%23FFFFFF,red/K18482%09%23FFFFFF,purple/K14652%09%23FFFFFF,red/K01930%09%23FFFFFF,red/K01495%09%23FFFFFF,red/K01724%09%23FFFFFF,red/K03639%09%23FFFFFF,purple/K15376%09%23FFFFFF,green/</t>
  </si>
  <si>
    <t>TRINITY_DN36368_c0_g1,TRINITY_DN44706_c1_g1,TRINITY_DN86992_c0_g1,TRINITY_DN6376_c0_g1,TRINITY_DN3274_c0_g1,TRINITY_DN4281_c0_g1,TRINITY_DN4791_c1_g4,TRINITY_DN700_c0_g1,TRINITY_DN61768_c0_g1</t>
  </si>
  <si>
    <t>TRINITY_DN12366_c0_g1,TRINITY_DN8289_c0_g1,TRINITY_DN2343_c0_g1,TRINITY_DN50292_c0_g1,TRINITY_DN4281_c0_g2</t>
  </si>
  <si>
    <t>http://www.kegg.jp/kegg-bin/show_pathway?map00650/K01653%09%23FFFFFF,red/K17761%09%23FFFFFF,red/K01580%09%23FFFFFF,purple/K01641%09%23FFFFFF,purple/K18121%09%23FFFFFF,red/</t>
  </si>
  <si>
    <t>TRINITY_DN1434_c0_g2,TRINITY_DN4392_c1_g1,TRINITY_DN3126_c1_g1,TRINITY_DN40785_c0_g1,TRINITY_DN16159_c0_g1,TRINITY_DN9474_c0_g1,TRINITY_DN78020_c0_g1,TRINITY_DN148024_c0_g1,TRINITY_DN1333_c0_g2,TRINITY_DN23346_c0_g1</t>
  </si>
  <si>
    <t>TRINITY_DN1025_c1_g1</t>
  </si>
  <si>
    <t>http://www.kegg.jp/kegg-bin/show_pathway?map00780/K00059%09%23FFFFFF,red/K00208%09%23FFFFFF,red/K02372%09%23FFFFFF,red/K19562%09%23FFFFFF,red/K09458%09%23FFFFFF,purple/K01012%09%23FFFFFF,red/</t>
  </si>
  <si>
    <t>TRINITY_DN52809_c0_g1,TRINITY_DN8575_c0_g1</t>
  </si>
  <si>
    <t>http://www.kegg.jp/kegg-bin/show_pathway?map00966/K00826%09%23FFFFFF,purple/K01703%09%23FFFFFF,red/</t>
  </si>
  <si>
    <t>TRINITY_DN5124_c0_g2,TRINITY_DN5124_c0_g1,TRINITY_DN56047_c0_g1,TRINITY_DN7487_c0_g1,TRINITY_DN15488_c0_g1,TRINITY_DN23245_c0_g1,TRINITY_DN2669_c2_g1,TRINITY_DN9192_c0_g1,TRINITY_DN2519_c0_g1,TRINITY_DN52528_c0_g1,TRINITY_DN3140_c0_g1,TRINITY_DN12332_c1_g1</t>
  </si>
  <si>
    <t>TRINITY_DN6231_c0_g1,TRINITY_DN7349_c1_g1,TRINITY_DN2742_c0_g1,TRINITY_DN3205_c0_g1</t>
  </si>
  <si>
    <t>http://www.kegg.jp/kegg-bin/show_pathway?map00600/K12349%09%23FFFFFF,red/K04713%09%23FFFFFF,red/K04710%09%23FFFFFF,red/K04711%09%23FFFFFF,red/K17108%09%23FFFFFF,red/K04718%09%23FFFFFF,green/K01190%09%23FFFFFF,green/K04712%09%23FFFFFF,red/K12309%09%23FFFFFF,purple/K01634%09%23FFFFFF,green/</t>
  </si>
  <si>
    <t>TRINITY_DN129544_c0_g1,TRINITY_DN87363_c0_g1,TRINITY_DN103183_c0_g1,TRINITY_DN829_c0_g1,TRINITY_DN1434_c0_g2,TRINITY_DN4392_c1_g1,TRINITY_DN1061_c0_g2,TRINITY_DN10978_c0_g1,TRINITY_DN3126_c1_g1,TRINITY_DN6359_c0_g1,TRINITY_DN40785_c0_g1,TRINITY_DN101_c1_g1,TRINITY_DN534_c1_g1,TRINITY_DN1061_c0_g1,TRINITY_DN15426_c0_g1,TRINITY_DN16159_c0_g1,TRINITY_DN3075_c1_g1,TRINITY_DN5109_c0_g2,TRINITY_DN11524_c0_g1,TRINITY_DN25033_c0_g1,TRINITY_DN4200_c0_g2,TRINITY_DN78020_c0_g1,TRINITY_DN9474_c0_g1,TRINITY_DN2194_c0_g2,TRINITY_DN1333_c0_g2,TRINITY_DN9993_c1_g1,TRINITY_DN72_c0_g1,TRINITY_DN3075_c0_g1,TRINITY_DN22894_c1_g1</t>
  </si>
  <si>
    <t>TRINITY_DN6097_c0_g1,TRINITY_DN15691_c1_g1,TRINITY_DN12607_c0_g1,TRINITY_DN30281_c0_g1,TRINITY_DN95470_c0_g1,TRINITY_DN149136_c0_g1,TRINITY_DN2910_c0_g2,TRINITY_DN1025_c1_g1</t>
  </si>
  <si>
    <t>http://www.kegg.jp/kegg-bin/show_pathway?map00061/K00208%09%23FFFFFF,red/K10782%09%23FFFFFF,red/K02160%09%23FFFFFF,red/K01961%09%23FFFFFF,red/K00059%09%23FFFFFF,red/K01962%09%23FFFFFF,red/K10781%09%23FFFFFF,purple/K02372%09%23FFFFFF,red/K01897%09%23FFFFFF,purple/K00648%09%23FFFFFF,red/K07512%09%23FFFFFF,red/K03921%09%23FFFFFF,green/K03955%09%23FFFFFF,red/K09458%09%23FFFFFF,purple/</t>
  </si>
  <si>
    <t>TRINITY_DN27250_c0_g1,TRINITY_DN101095_c0_g1,TRINITY_DN1555_c0_g1,TRINITY_DN3453_c2_g1,TRINITY_DN107869_c0_g1,TRINITY_DN83977_c0_g1,TRINITY_DN3453_c0_g1,TRINITY_DN3683_c0_g2,TRINITY_DN22962_c0_g1,TRINITY_DN15713_c0_g3,TRINITY_DN11227_c0_g1,TRINITY_DN16467_c0_g1,TRINITY_DN42518_c0_g1,TRINITY_DN16718_c1_g1,TRINITY_DN111726_c0_g2,TRINITY_DN18581_c0_g1,TRINITY_DN771_c1_g1,TRINITY_DN490_c3_g1,TRINITY_DN1893_c0_g1,TRINITY_DN143191_c2_g1,TRINITY_DN151710_c0_g1,TRINITY_DN18473_c0_g1,TRINITY_DN8453_c0_g1,TRINITY_DN7169_c0_g1,TRINITY_DN19106_c0_g1,TRINITY_DN13596_c0_g1,TRINITY_DN64861_c1_g1,TRINITY_DN490_c0_g1,TRINITY_DN12193_c0_g1,TRINITY_DN15268_c0_g1,TRINITY_DN342_c1_g1,TRINITY_DN11235_c0_g1,TRINITY_DN33967_c0_g1,TRINITY_DN1131_c0_g1,TRINITY_DN906_c0_g1,TRINITY_DN2924_c0_g1,TRINITY_DN49_c0_g1,TRINITY_DN12637_c0_g1,TRINITY_DN15217_c0_g2,TRINITY_DN57246_c1_g1,TRINITY_DN213_c0_g2,TRINITY_DN17739_c0_g1,TRINITY_DN7165_c1_g2,TRINITY_DN989_c0_g1,TRINITY_DN65046_c0_g2,TRINITY_DN15217_c0_g1</t>
  </si>
  <si>
    <t>TRINITY_DN15780_c0_g1,TRINITY_DN10567_c0_g1,TRINITY_DN26094_c0_g1,TRINITY_DN4812_c0_g1,TRINITY_DN5603_c0_g1,TRINITY_DN103643_c0_g1,TRINITY_DN35485_c0_g1,TRINITY_DN1273_c0_g1,TRINITY_DN5822_c0_g1,TRINITY_DN60766_c0_g1,TRINITY_DN14159_c0_g1</t>
  </si>
  <si>
    <t>http://www.kegg.jp/kegg-bin/show_pathway?map00564/K01115%09%23FFFFFF,purple/K01094%09%23FFFFFF,red/K13519%09%23FFFFFF,red/K00901%09%23FFFFFF,red/K06130%09%23FFFFFF,red/K13513%09%23FFFFFF,red/K00006%09%23FFFFFF,red/K14674%09%23FFFFFF,green/K06123%09%23FFFFFF,red/K13506%09%23FFFFFF,red/K08730%09%23FFFFFF,green/K13523%09%23FFFFFF,red/K01114%09%23FFFFFF,red/K00630%09%23FFFFFF,red/K15728%09%23FFFFFF,green/K00981%09%23FFFFFF,red/K13511%09%23FFFFFF,purple/K05929%09%23FFFFFF,red/K14156%09%23FFFFFF,purple/K00894%09%23FFFFFF,red/K00993%09%23FFFFFF,red/K13508%09%23FFFFFF,purple/</t>
  </si>
  <si>
    <t>TRINITY_DN3853_c0_g1,TRINITY_DN28370_c0_g1,TRINITY_DN8862_c0_g1,TRINITY_DN786_c1_g1,TRINITY_DN54710_c0_g1,TRINITY_DN8889_c0_g1,TRINITY_DN29892_c0_g1,TRINITY_DN19785_c0_g1,TRINITY_DN1086_c1_g1,TRINITY_DN32552_c0_g1</t>
  </si>
  <si>
    <t>TRINITY_DN11688_c0_g1,TRINITY_DN18770_c0_g1,TRINITY_DN38513_c0_g1,TRINITY_DN175_c0_g2,TRINITY_DN27245_c1_g1</t>
  </si>
  <si>
    <t>http://www.kegg.jp/kegg-bin/show_pathway?map04130/K08515%09%23FFFFFF,green/K08493%09%23FFFFFF,purple/K08497%09%23FFFFFF,red/K08516%09%23FFFFFF,red/K08498%09%23FFFFFF,green/K08496%09%23FFFFFF,green/K08486%09%23FFFFFF,red/K08506%09%23FFFFFF,purple/</t>
  </si>
  <si>
    <t>TRINITY_DN8606_c0_g1,TRINITY_DN30916_c0_g1,TRINITY_DN1912_c0_g1,TRINITY_DN12466_c0_g1,TRINITY_DN64663_c0_g1,TRINITY_DN20696_c0_g1,TRINITY_DN12032_c0_g2,TRINITY_DN7659_c0_g1,TRINITY_DN7256_c0_g1,TRINITY_DN3453_c1_g2,TRINITY_DN14143_c0_g1,TRINITY_DN86992_c0_g1,TRINITY_DN10545_c0_g1,TRINITY_DN2954_c1_g1,TRINITY_DN6041_c0_g2,TRINITY_DN8856_c0_g1,TRINITY_DN36368_c0_g1,TRINITY_DN10182_c0_g1,TRINITY_DN3453_c1_g1,TRINITY_DN166058_c0_g1,TRINITY_DN32092_c0_g2,TRINITY_DN6041_c0_g1,TRINITY_DN2954_c1_g2,TRINITY_DN6376_c0_g1,TRINITY_DN39025_c0_g1,TRINITY_DN19434_c0_g1,TRINITY_DN2839_c0_g1,TRINITY_DN10237_c1_g1,TRINITY_DN202_c0_g1,TRINITY_DN8667_c0_g1,TRINITY_DN8856_c1_g2,TRINITY_DN50546_c0_g1,TRINITY_DN4092_c0_g1,TRINITY_DN1988_c0_g1,TRINITY_DN32728_c0_g1,TRINITY_DN27249_c0_g1,TRINITY_DN79373_c0_g2,TRINITY_DN3210_c0_g1</t>
  </si>
  <si>
    <t>TRINITY_DN92190_c0_g1,TRINITY_DN71477_c0_g1,TRINITY_DN13059_c0_g1,TRINITY_DN17705_c0_g1,TRINITY_DN24660_c0_g1,TRINITY_DN62017_c0_g1,TRINITY_DN7465_c2_g1,TRINITY_DN1712_c0_g2,TRINITY_DN9027_c0_g1,TRINITY_DN15501_c0_g1,TRINITY_DN8708_c0_g1,TRINITY_DN20203_c0_g1,TRINITY_DN11053_c0_g3,TRINITY_DN146614_c0_g1,TRINITY_DN58044_c0_g1</t>
  </si>
  <si>
    <t>http://www.kegg.jp/kegg-bin/show_pathway?map00630/K18121%09%23FFFFFF,red/K11517%09%23FFFFFF,red/K02437%09%23FFFFFF,red/K01601%09%23FFFFFF,green/K00026%09%23FFFFFF,purple/K01455%09%23FFFFFF,red/K00605%09%23FFFFFF,red/K15919%09%23FFFFFF,green/K00025%09%23FFFFFF,red/K00382%09%23FFFFFF,red/K01895%09%23FFFFFF,green/K01647%09%23FFFFFF,purple/K15893%09%23FFFFFF,red/K01602%09%23FFFFFF,red/K00281%09%23FFFFFF,red/K19269%09%23FFFFFF,red/K03781%09%23FFFFFF,green/K14272%09%23FFFFFF,red/K01915%09%23FFFFFF,green/K00600%09%23FFFFFF,purple/</t>
  </si>
  <si>
    <t>TRINITY_DN17_c0_g1,TRINITY_DN10977_c0_g1,TRINITY_DN11246_c0_g1,TRINITY_DN327_c0_g3,TRINITY_DN11078_c0_g1,TRINITY_DN10062_c0_g1,TRINITY_DN9151_c0_g1,TRINITY_DN8662_c1_g2,TRINITY_DN19716_c0_g1,TRINITY_DN1591_c0_g1,TRINITY_DN2248_c0_g1,TRINITY_DN3754_c0_g1,TRINITY_DN69946_c0_g1,TRINITY_DN6507_c2_g1,TRINITY_DN9187_c0_g1,TRINITY_DN65174_c0_g1,TRINITY_DN9896_c0_g1,TRINITY_DN60613_c0_g1,TRINITY_DN22260_c0_g1,TRINITY_DN17257_c0_g1,TRINITY_DN2466_c0_g2,TRINITY_DN7256_c0_g1,TRINITY_DN16040_c0_g1,TRINITY_DN38231_c0_g1,TRINITY_DN1531_c0_g1,TRINITY_DN10724_c0_g2,TRINITY_DN17230_c0_g1,TRINITY_DN5856_c0_g1,TRINITY_DN4138_c0_g1,TRINITY_DN68910_c0_g1,TRINITY_DN32531_c0_g1,TRINITY_DN2314_c0_g1,TRINITY_DN1546_c1_g1,TRINITY_DN8512_c0_g1,TRINITY_DN3608_c1_g1,TRINITY_DN4138_c2_g1,TRINITY_DN27337_c0_g1,TRINITY_DN15412_c0_g1,TRINITY_DN22824_c0_g1,TRINITY_DN1546_c1_g2,TRINITY_DN29690_c0_g1,TRINITY_DN9413_c0_g1,TRINITY_DN31063_c0_g1,TRINITY_DN16487_c0_g1,TRINITY_DN12067_c0_g1,TRINITY_DN92567_c0_g1,TRINITY_DN2431_c0_g1,TRINITY_DN39084_c0_g1,TRINITY_DN33862_c0_g1,TRINITY_DN1845_c0_g1,TRINITY_DN9979_c0_g1,TRINITY_DN90418_c0_g1,TRINITY_DN14240_c0_g1,TRINITY_DN7111_c0_g1,TRINITY_DN14143_c0_g1</t>
  </si>
  <si>
    <t>TRINITY_DN4026_c0_g1,TRINITY_DN3253_c0_g1,TRINITY_DN18597_c0_g1,TRINITY_DN19299_c0_g2,TRINITY_DN37742_c0_g1,TRINITY_DN4337_c0_g2,TRINITY_DN80763_c0_g1,TRINITY_DN36370_c0_g1,TRINITY_DN8138_c0_g1,TRINITY_DN25070_c0_g1,TRINITY_DN11053_c0_g3,TRINITY_DN89617_c0_g4,TRINITY_DN17705_c0_g1,TRINITY_DN14162_c0_g1,TRINITY_DN2466_c0_g3,TRINITY_DN74846_c0_g1,TRINITY_DN58266_c0_g1,TRINITY_DN1125_c0_g1,TRINITY_DN62330_c0_g1,TRINITY_DN8709_c0_g2,TRINITY_DN25436_c0_g1</t>
  </si>
  <si>
    <t>http://www.kegg.jp/kegg-bin/show_pathway?map00010/K00134%09%23FFFFFF,purple/K01623%09%23FFFFFF,purple/K00382%09%23FFFFFF,red/K01810%09%23FFFFFF,green/K00895%09%23FFFFFF,red/K00850%09%23FFFFFF,red/K15633%09%23FFFFFF,green/K01834%09%23FFFFFF,red/K01895%09%23FFFFFF,green/K01792%09%23FFFFFF,red/K01785%09%23FFFFFF,red/K00016%09%23FFFFFF,red/K00162%09%23FFFFFF,red/K01803%09%23FFFFFF,purple/K14085%09%23FFFFFF,green/K01610%09%23FFFFFF,purple/K00927%09%23FFFFFF,red/K15634%09%23FFFFFF,purple/K03103%09%23FFFFFF,red/K01689%09%23FFFFFF,purple/K00121%09%23FFFFFF,red/K00627%09%23FFFFFF,red/K00128%09%23FFFFFF,purple/K01835%09%23FFFFFF,red/K00873%09%23FFFFFF,purple/K03841%09%23FFFFFF,red/</t>
  </si>
  <si>
    <t>TRINITY_DN25260_c1_g1,TRINITY_DN2215_c1_g1,TRINITY_DN10250_c0_g1,TRINITY_DN65174_c0_g1,TRINITY_DN48811_c0_g1,TRINITY_DN34753_c0_g1,TRINITY_DN4281_c0_g1,TRINITY_DN35300_c0_g1,TRINITY_DN19716_c0_g1,TRINITY_DN3598_c6_g1,TRINITY_DN5354_c0_g2,TRINITY_DN58067_c0_g1,TRINITY_DN45637_c0_g1,TRINITY_DN44706_c1_g1,TRINITY_DN1546_c1_g1,TRINITY_DN105742_c0_g1,TRINITY_DN28170_c1_g1,TRINITY_DN18104_c0_g1,TRINITY_DN1546_c1_g2</t>
  </si>
  <si>
    <t>TRINITY_DN2343_c0_g1,TRINITY_DN4026_c0_g1,TRINITY_DN4281_c0_g2,TRINITY_DN37742_c0_g1,TRINITY_DN1125_c0_g1,TRINITY_DN12366_c0_g1,TRINITY_DN20175_c0_g1,TRINITY_DN74846_c0_g1,TRINITY_DN1045_c1_g1,TRINITY_DN19057_c0_g1,TRINITY_DN8289_c0_g1,TRINITY_DN7816_c0_g1,TRINITY_DN17535_c0_g1</t>
  </si>
  <si>
    <t>http://www.kegg.jp/kegg-bin/show_pathway?map00410/K00276%09%23FFFFFF,purple/K17839%09%23FFFFFF,green/K00128%09%23FFFFFF,purple/K00140%09%23FFFFFF,green/K14085%09%23FFFFFF,green/K00232%09%23FFFFFF,red/K13366%09%23FFFFFF,red/K01580%09%23FFFFFF,purple/K05605%09%23FFFFFF,purple/K12259%09%23FFFFFF,red/</t>
  </si>
  <si>
    <t>TRINITY_DN16341_c0_g1,TRINITY_DN2805_c1_g1</t>
  </si>
  <si>
    <t>TRINITY_DN9369_c0_g1,TRINITY_DN146906_c0_g2</t>
  </si>
  <si>
    <t>http://www.kegg.jp/kegg-bin/show_pathway?map04122/K04487%09%23FFFFFF,green/K03639%09%23FFFFFF,purple/K03635%09%23FFFFFF,red/</t>
  </si>
  <si>
    <t>TRINITY_DN701_c1_g1,TRINITY_DN3140_c0_g1,TRINITY_DN8370_c0_g1,TRINITY_DN17796_c0_g1</t>
  </si>
  <si>
    <t>TRINITY_DN22725_c0_g1,TRINITY_DN7349_c1_g1</t>
  </si>
  <si>
    <t>http://www.kegg.jp/kegg-bin/show_pathway?map00531/K07964%09%23FFFFFF,purple/K12373%09%23FFFFFF,red/K12309%09%23FFFFFF,purple/</t>
  </si>
  <si>
    <t>TRINITY_DN8617_c0_g1,TRINITY_DN151647_c0_g1,TRINITY_DN44706_c1_g1,TRINITY_DN2900_c0_g1,TRINITY_DN1562_c0_g2,TRINITY_DN1975_c2_g1,TRINITY_DN4281_c0_g1,TRINITY_DN4791_c1_g4,TRINITY_DN4182_c0_g1,TRINITY_DN1988_c0_g1,TRINITY_DN66445_c0_g1,TRINITY_DN6735_c0_g1</t>
  </si>
  <si>
    <t>TRINITY_DN22156_c0_g1,TRINITY_DN12289_c0_g1,TRINITY_DN8289_c0_g1,TRINITY_DN38901_c0_g1,TRINITY_DN552_c0_g1,TRINITY_DN22169_c1_g1,TRINITY_DN24455_c0_g1,TRINITY_DN4449_c0_g1,TRINITY_DN12366_c0_g1,TRINITY_DN60783_c0_g1,TRINITY_DN13936_c0_g1,TRINITY_DN41507_c0_g1,TRINITY_DN18152_c0_g1,TRINITY_DN71477_c0_g1,TRINITY_DN4281_c0_g2,TRINITY_DN25523_c0_g1,TRINITY_DN30736_c0_g1,TRINITY_DN128454_c0_g1,TRINITY_DN2343_c0_g1,TRINITY_DN6682_c0_g1,TRINITY_DN13059_c0_g1,TRINITY_DN7465_c2_g1</t>
  </si>
  <si>
    <t>http://www.kegg.jp/kegg-bin/show_pathway?map00250/K14455%09%23FFFFFF,red/K00264%09%23FFFFFF,green/K14272%09%23FFFFFF,red/K14454%09%23FFFFFF,red/K00262%09%23FFFFFF,green/K00827%09%23FFFFFF,red/K17761%09%23FFFFFF,red/K00811%09%23FFFFFF,red/K01939%09%23FFFFFF,red/K13051%09%23FFFFFF,green/K00820%09%23FFFFFF,purple/K01915%09%23FFFFFF,green/K00261%09%23FFFFFF,red/K00278%09%23FFFFFF,red/K01580%09%23FFFFFF,purple/</t>
  </si>
  <si>
    <t>TRINITY_DN17_c0_g1,TRINITY_DN4388_c0_g1,TRINITY_DN4500_c0_g1,TRINITY_DN10062_c0_g1,TRINITY_DN327_c0_g3,TRINITY_DN129544_c0_g1,TRINITY_DN8856_c1_g2,TRINITY_DN50546_c0_g1,TRINITY_DN9899_c0_g1,TRINITY_DN8662_c1_g2,TRINITY_DN19716_c0_g1,TRINITY_DN1591_c0_g1,TRINITY_DN2248_c0_g1,TRINITY_DN2954_c1_g2,TRINITY_DN69946_c0_g1,TRINITY_DN1061_c0_g1,TRINITY_DN534_c1_g1,TRINITY_DN1492_c0_g1,TRINITY_DN101_c1_g1,TRINITY_DN20696_c0_g1,TRINITY_DN65174_c0_g1,TRINITY_DN8856_c0_g1,TRINITY_DN2954_c1_g1,TRINITY_DN1061_c0_g2,TRINITY_DN7256_c0_g1,TRINITY_DN26832_c0_g1,TRINITY_DN11524_c0_g1,TRINITY_DN10182_c0_g1,TRINITY_DN5856_c0_g1,TRINITY_DN1546_c1_g1,TRINITY_DN68910_c0_g1,TRINITY_DN32531_c0_g1,TRINITY_DN21665_c0_g1,TRINITY_DN3608_c1_g1,TRINITY_DN1546_c1_g2,TRINITY_DN8606_c0_g1,TRINITY_DN17678_c0_g1,TRINITY_DN9413_c0_g1,TRINITY_DN92567_c0_g1,TRINITY_DN39084_c0_g1,TRINITY_DN27249_c0_g1,TRINITY_DN202_c0_g1,TRINITY_DN349_c0_g1,TRINITY_DN90418_c0_g1,TRINITY_DN81540_c0_g1,TRINITY_DN14143_c0_g1,TRINITY_DN7111_c0_g1,TRINITY_DN14240_c0_g1</t>
  </si>
  <si>
    <t>TRINITY_DN1712_c0_g2,TRINITY_DN4026_c0_g1,TRINITY_DN3253_c0_g1,TRINITY_DN37742_c0_g1,TRINITY_DN4337_c0_g2,TRINITY_DN80763_c0_g1,TRINITY_DN11053_c0_g3,TRINITY_DN8708_c0_g1,TRINITY_DN17705_c0_g1,TRINITY_DN74846_c0_g1,TRINITY_DN34255_c0_g1,TRINITY_DN7734_c0_g1,TRINITY_DN141770_c0_g1,TRINITY_DN1125_c0_g1,TRINITY_DN62330_c0_g1</t>
  </si>
  <si>
    <t>http://www.kegg.jp/kegg-bin/show_pathway?map00620/K01962%09%23FFFFFF,red/K14085%09%23FFFFFF,green/K01679%09%23FFFFFF,red/K01895%09%23FFFFFF,green/K00026%09%23FFFFFF,purple/K01958%09%23FFFFFF,green/K02160%09%23FFFFFF,red/K00016%09%23FFFFFF,red/K00128%09%23FFFFFF,purple/K00382%09%23FFFFFF,red/K00029%09%23FFFFFF,purple/K00028%09%23FFFFFF,red/K01069%09%23FFFFFF,red/K00121%09%23FFFFFF,red/K00025%09%23FFFFFF,red/K00162%09%23FFFFFF,red/K01610%09%23FFFFFF,purple/K00051%09%23FFFFFF,red/K00873%09%23FFFFFF,purple/K01595%09%23FFFFFF,purple/K00627%09%23FFFFFF,red/K01759%09%23FFFFFF,red/K01961%09%23FFFFFF,red/</t>
  </si>
  <si>
    <t>TRINITY_DN402_c0_g1,TRINITY_DN4115_c0_g1,TRINITY_DN402_c1_g1,TRINITY_DN45447_c0_g1</t>
  </si>
  <si>
    <t>http://www.kegg.jp/kegg-bin/show_pathway?map00261/K00928%09%23FFFFFF,red/K00215%09%23FFFFFF,red/K12524%09%23FFFFFF,red/</t>
  </si>
  <si>
    <t>TRINITY_DN7256_c0_g1,TRINITY_DN65174_c0_g1,TRINITY_DN26174_c0_g1,TRINITY_DN35046_c0_g1,TRINITY_DN54901_c0_g1,TRINITY_DN3098_c0_g1,TRINITY_DN39612_c0_g1,TRINITY_DN19716_c0_g1,TRINITY_DN3098_c0_g2,TRINITY_DN62623_c0_g2,TRINITY_DN102227_c0_g1,TRINITY_DN14143_c0_g1,TRINITY_DN12842_c0_g1,TRINITY_DN1546_c1_g1,TRINITY_DN47116_c0_g1,TRINITY_DN390_c0_g1,TRINITY_DN1546_c1_g2</t>
  </si>
  <si>
    <t>TRINITY_DN4026_c0_g1,TRINITY_DN92190_c0_g1,TRINITY_DN37742_c0_g1,TRINITY_DN1125_c0_g1,TRINITY_DN146614_c0_g1,TRINITY_DN62017_c0_g1,TRINITY_DN27320_c0_g1,TRINITY_DN74846_c0_g1,TRINITY_DN7030_c0_g1,TRINITY_DN4492_c0_g1</t>
  </si>
  <si>
    <t>http://www.kegg.jp/kegg-bin/show_pathway?map00380/K00128%09%23FFFFFF,purple/K16903%09%23FFFFFF,red/K00382%09%23FFFFFF,red/K03781%09%23FFFFFF,green/K11816%09%23FFFFFF,red/K07410%09%23FFFFFF,green/K14085%09%23FFFFFF,green/K07408%09%23FFFFFF,green/K13066%09%23FFFFFF,red/</t>
  </si>
  <si>
    <t>TRINITY_DN66445_c0_g1,TRINITY_DN86707_c0_g1,TRINITY_DN2411_c0_g1,TRINITY_DN5611_c0_g1,TRINITY_DN2699_c0_g1,TRINITY_DN18593_c0_g1,TRINITY_DN4182_c0_g1,TRINITY_DN3638_c0_g1,TRINITY_DN140001_c0_g2,TRINITY_DN8762_c0_g1,TRINITY_DN882_c1_g1,TRINITY_DN2624_c0_g1,TRINITY_DN1562_c0_g2,TRINITY_DN7912_c0_g2,TRINITY_DN8539_c0_g2</t>
  </si>
  <si>
    <t>TRINITY_DN17188_c0_g1</t>
  </si>
  <si>
    <t>http://www.kegg.jp/kegg-bin/show_pathway?map00400/K00811%09%23FFFFFF,red/K05359%09%23FFFFFF,purple/K00766%09%23FFFFFF,red/K01850%09%23FFFFFF,red/K01657%09%23FFFFFF,red/K01817%09%23FFFFFF,red/K14455%09%23FFFFFF,red/K00815%09%23FFFFFF,red/K14454%09%23FFFFFF,red/K13832%09%23FFFFFF,red/</t>
  </si>
  <si>
    <t>TRINITY_DN6942_c0_g4,TRINITY_DN1562_c0_g2,TRINITY_DN58067_c0_g1,TRINITY_DN1546_c1_g1,TRINITY_DN22783_c0_g1,TRINITY_DN1546_c1_g2,TRINITY_DN5236_c0_g1,TRINITY_DN28170_c1_g1,TRINITY_DN18104_c0_g1,TRINITY_DN10595_c0_g1,TRINITY_DN65174_c0_g1,TRINITY_DN128709_c0_g1,TRINITY_DN25260_c1_g1,TRINITY_DN10917_c0_g1,TRINITY_DN7872_c0_g1,TRINITY_DN4182_c0_g1,TRINITY_DN9083_c0_g1,TRINITY_DN1040_c1_g1,TRINITY_DN19716_c0_g1,TRINITY_DN1225_c0_g1,TRINITY_DN66445_c0_g1,TRINITY_DN3598_c6_g1</t>
  </si>
  <si>
    <t>TRINITY_DN1125_c0_g1,TRINITY_DN2968_c1_g1,TRINITY_DN74846_c0_g1,TRINITY_DN7816_c0_g1,TRINITY_DN4026_c0_g1,TRINITY_DN37742_c0_g1</t>
  </si>
  <si>
    <t>http://www.kegg.jp/kegg-bin/show_pathway?map00330/K00797%09%23FFFFFF,red/K14455%09%23FFFFFF,red/K00128%09%23FFFFFF,purple/K13366%09%23FFFFFF,red/K00472%09%23FFFFFF,red/K17839%09%23FFFFFF,green/K00811%09%23FFFFFF,red/K00318%09%23FFFFFF,red/K01583%09%23FFFFFF,red/K01476%09%23FFFFFF,red/K01611%09%23FFFFFF,red/K14085%09%23FFFFFF,green/K12259%09%23FFFFFF,red/K12657%09%23FFFFFF,green/K14454%09%23FFFFFF,red/</t>
  </si>
  <si>
    <t>TRINITY_DN1546_c1_g1,TRINITY_DN1546_c1_g2,TRINITY_DN65174_c0_g1,TRINITY_DN19716_c0_g1</t>
  </si>
  <si>
    <t>TRINITY_DN4026_c0_g1</t>
  </si>
  <si>
    <t>TRINITY_DN682_c0_g2,TRINITY_DN6433_c0_g1,TRINITY_DN12709_c0_g1</t>
  </si>
  <si>
    <t>TRINITY_DN3626_c0_g1,TRINITY_DN8903_c0_g1,TRINITY_DN4155_c0_g1,TRINITY_DN34776_c0_g1,TRINITY_DN5355_c0_g4,TRINITY_DN4672_c1_g1,TRINITY_DN5887_c0_g1,TRINITY_DN4939_c0_g1,TRINITY_DN269_c1_g1,TRINITY_DN3124_c0_g1,TRINITY_DN6033_c1_g3,TRINITY_DN50481_c0_g1,TRINITY_DN12225_c3_g1,TRINITY_DN19030_c0_g1,TRINITY_DN5041_c0_g1</t>
  </si>
  <si>
    <t>http://www.kegg.jp/kegg-bin/show_pathway?map03022/K03142%09%23FFFFFF,green/K03120%09%23FFFFFF,green/K03144%09%23FFFFFF,red/K14649%09%23FFFFFF,green/K03125%09%23FFFFFF,green/K14651%09%23FFFFFF,green/K03123%09%23FFFFFF,red/K03122%09%23FFFFFF,green/K03139%09%23FFFFFF,red/K03124%09%23FFFFFF,green/K03131%09%23FFFFFF,green/K03143%09%23FFFFFF,green/K03137%09%23FFFFFF,green/</t>
  </si>
  <si>
    <t>TRINITY_DN1546_c1_g2,TRINITY_DN16913_c0_g1,TRINITY_DN1546_c1_g1,TRINITY_DN20282_c0_g1,TRINITY_DN1072_c0_g2,TRINITY_DN48545_c1_g1,TRINITY_DN10586_c0_g1,TRINITY_DN19716_c0_g1,TRINITY_DN65174_c0_g1</t>
  </si>
  <si>
    <t>TRINITY_DN74846_c0_g1,TRINITY_DN1125_c0_g1,TRINITY_DN37742_c0_g1,TRINITY_DN4026_c0_g1</t>
  </si>
  <si>
    <t>http://www.kegg.jp/kegg-bin/show_pathway?map00340/K14085%09%23FFFFFF,green/K00128%09%23FFFFFF,purple/K01814%09%23FFFFFF,red/K11755%09%23FFFFFF,red/K01590%09%23FFFFFF,red/K00013%09%23FFFFFF,red/</t>
  </si>
  <si>
    <t>TRINITY_DN989_c0_g1</t>
  </si>
  <si>
    <t>http://www.kegg.jp/kegg-bin/show_pathway?map00440/K00993%09%23FFFFFF,red/</t>
  </si>
  <si>
    <t>TRINITY_DN158333_c0_g1,TRINITY_DN16441_c0_g1,TRINITY_DN3585_c0_g1,TRINITY_DN30972_c0_g2,TRINITY_DN6417_c0_g1,TRINITY_DN336_c3_g1,TRINITY_DN3109_c1_g1,TRINITY_DN20020_c0_g1,TRINITY_DN2354_c1_g2,TRINITY_DN1733_c0_g1,TRINITY_DN30354_c0_g1,TRINITY_DN5868_c0_g1,TRINITY_DN10002_c2_g1,TRINITY_DN219_c0_g1,TRINITY_DN3491_c0_g1</t>
  </si>
  <si>
    <t>TRINITY_DN15409_c2_g1,TRINITY_DN143856_c0_g1,TRINITY_DN2389_c0_g1,TRINITY_DN25203_c0_g1,TRINITY_DN23391_c1_g1,TRINITY_DN30708_c0_g1,TRINITY_DN4919_c0_g1,TRINITY_DN28888_c0_g1</t>
  </si>
  <si>
    <t>http://www.kegg.jp/kegg-bin/show_pathway?map03060/K03217%09%23FFFFFF,red/K03100%09%23FFFFFF,red/K09647%09%23FFFFFF,red/K12948%09%23FFFFFF,red/K09540%09%23FFFFFF,green/K13280%09%23FFFFFF,red/K03106%09%23FFFFFF,red/K09490%09%23FFFFFF,purple/K03070%09%23FFFFFF,green/K03118%09%23FFFFFF,green/K03110%09%23FFFFFF,red/K12946%09%23FFFFFF,red/</t>
  </si>
  <si>
    <t>TRINITY_DN5817_c0_g1,TRINITY_DN8318_c0_g1,TRINITY_DN100815_c0_g1,TRINITY_DN7317_c0_g2,TRINITY_DN3421_c1_g2,TRINITY_DN5712_c0_g1,TRINITY_DN21951_c0_g1,TRINITY_DN18793_c0_g1,TRINITY_DN208_c0_g1,TRINITY_DN7317_c0_g3</t>
  </si>
  <si>
    <t>http://www.kegg.jp/kegg-bin/show_pathway?map00920/K15422%09%23FFFFFF,red/K17725%09%23FFFFFF,red/K13034%09%23FFFFFF,red/K01738%09%23FFFFFF,red/K00860%09%23FFFFFF,red/K00387%09%23FFFFFF,red/K00390%09%23FFFFFF,red/K00640%09%23FFFFFF,red/K01082%09%23FFFFFF,red/</t>
  </si>
  <si>
    <t>TRINITY_DN13203_c0_g1,TRINITY_DN2052_c0_g1,TRINITY_DN719_c0_g1,TRINITY_DN4276_c0_g1,TRINITY_DN4977_c0_g2,TRINITY_DN4699_c0_g1,TRINITY_DN3703_c1_g2,TRINITY_DN2327_c2_g1,TRINITY_DN24428_c0_g1,TRINITY_DN10389_c0_g1,TRINITY_DN2780_c1_g1,TRINITY_DN47902_c0_g1,TRINITY_DN15099_c1_g1,TRINITY_DN15234_c0_g1,TRINITY_DN530_c2_g1,TRINITY_DN22922_c0_g1,TRINITY_DN42930_c0_g1,TRINITY_DN75969_c0_g1</t>
  </si>
  <si>
    <t>TRINITY_DN10152_c0_g1,TRINITY_DN48169_c0_g1,TRINITY_DN4633_c0_g1,TRINITY_DN2164_c1_g1,TRINITY_DN57560_c0_g1,TRINITY_DN6521_c0_g2,TRINITY_DN19564_c0_g1</t>
  </si>
  <si>
    <t>http://www.kegg.jp/kegg-bin/show_pathway?map03030/K02212%09%23FFFFFF,purple/K02209%09%23FFFFFF,red/K10739%09%23FFFFFF,red/K07466%09%23FFFFFF,purple/K10745%09%23FFFFFF,red/K02542%09%23FFFFFF,red/K02321%09%23FFFFFF,red/K02324%09%23FFFFFF,red/K10756%09%23FFFFFF,green/K02684%09%23FFFFFF,red/K02541%09%23FFFFFF,red/K04799%09%23FFFFFF,red/K02540%09%23FFFFFF,red/K10754%09%23FFFFFF,green/K02210%09%23FFFFFF,green/K02328%09%23FFFFFF,red/K04802%09%23FFFFFF,red/</t>
  </si>
  <si>
    <t>TRINITY_DN14506_c0_g1,TRINITY_DN20441_c0_g1,TRINITY_DN4185_c0_g1,TRINITY_DN530_c2_g1,TRINITY_DN22922_c0_g1,TRINITY_DN719_c0_g1,TRINITY_DN4230_c0_g1,TRINITY_DN740_c1_g1,TRINITY_DN31789_c0_g1,TRINITY_DN2327_c2_g1,TRINITY_DN86570_c0_g3,TRINITY_DN4699_c0_g1</t>
  </si>
  <si>
    <t>TRINITY_DN3374_c1_g1,TRINITY_DN11172_c0_g1</t>
  </si>
  <si>
    <t>http://www.kegg.jp/kegg-bin/show_pathway?map03410/K04799%09%23FFFFFF,red/K10801%09%23FFFFFF,green/K03575%09%23FFFFFF,red/K01246%09%23FFFFFF,red/K04802%09%23FFFFFF,red/K02324%09%23FFFFFF,red/K10802%09%23FFFFFF,purple/K10798%09%23FFFFFF,red/K02328%09%23FFFFFF,red/K10773%09%23FFFFFF,red/</t>
  </si>
  <si>
    <t>TRINITY_DN14143_c0_g1,TRINITY_DN1546_c1_g1,TRINITY_DN27722_c0_g1,TRINITY_DN1546_c1_g2,TRINITY_DN7256_c0_g1,TRINITY_DN24773_c0_g1,TRINITY_DN65174_c0_g1,TRINITY_DN19716_c0_g1,TRINITY_DN48608_c0_g1</t>
  </si>
  <si>
    <t>TRINITY_DN630_c0_g1,TRINITY_DN1125_c0_g1,TRINITY_DN5840_c0_g1,TRINITY_DN74846_c0_g1,TRINITY_DN17456_c0_g1,TRINITY_DN11466_c0_g1,TRINITY_DN4026_c0_g1,TRINITY_DN2598_c0_g1,TRINITY_DN9059_c0_g1,TRINITY_DN37742_c0_g1</t>
  </si>
  <si>
    <t>http://www.kegg.jp/kegg-bin/show_pathway?map00310/K11426%09%23FFFFFF,purple/K14085%09%23FFFFFF,green/K14157%09%23FFFFFF,green/K11420%09%23FFFFFF,purple/K00128%09%23FFFFFF,purple/K11433%09%23FFFFFF,green/K11423%09%23FFFFFF,purple/K00306%09%23FFFFFF,green/K00382%09%23FFFFFF,red/</t>
  </si>
  <si>
    <t>TRINITY_DN13203_c0_g1,TRINITY_DN27496_c0_g1,TRINITY_DN6863_c0_g1,TRINITY_DN61654_c0_g1,TRINITY_DN10037_c0_g1,TRINITY_DN4699_c0_g1,TRINITY_DN3703_c1_g2,TRINITY_DN15105_c0_g1,TRINITY_DN4515_c0_g1,TRINITY_DN13281_c0_g1,TRINITY_DN16943_c0_g1,TRINITY_DN75969_c0_g1,TRINITY_DN15234_c0_g1</t>
  </si>
  <si>
    <t>TRINITY_DN5194_c0_g1,TRINITY_DN5163_c0_g2,TRINITY_DN19564_c0_g1,TRINITY_DN4633_c0_g1,TRINITY_DN11941_c0_g1</t>
  </si>
  <si>
    <t>http://www.kegg.jp/kegg-bin/show_pathway?map03440/K03553%09%23FFFFFF,red/K03655%09%23FFFFFF,green/K07466%09%23FFFFFF,purple/K10901%09%23FFFFFF,red/K02328%09%23FFFFFF,red/K10879%09%23FFFFFF,red/K10739%09%23FFFFFF,red/K08775%09%23FFFFFF,red/K10683%09%23FFFFFF,red/K10875%09%23FFFFFF,purple/</t>
  </si>
  <si>
    <t>TRINITY_DN2374_c0_g1,TRINITY_DN14377_c0_g1,TRINITY_DN6510_c0_g1,TRINITY_DN14916_c0_g1,TRINITY_DN233_c0_g1,TRINITY_DN18907_c0_g1,TRINITY_DN54915_c0_g1,TRINITY_DN1480_c2_g1,TRINITY_DN1329_c0_g1,TRINITY_DN18907_c0_g2,TRINITY_DN104637_c0_g1,TRINITY_DN41177_c0_g1,TRINITY_DN12864_c0_g1</t>
  </si>
  <si>
    <t>TRINITY_DN57078_c0_g1,TRINITY_DN18049_c0_g1,TRINITY_DN19537_c0_g1,TRINITY_DN17649_c0_g1,TRINITY_DN14919_c0_g1,TRINITY_DN33831_c0_g1,TRINITY_DN15842_c0_g1,TRINITY_DN16442_c0_g1,TRINITY_DN26602_c0_g1,TRINITY_DN18585_c0_g1,TRINITY_DN12740_c0_g1,TRINITY_DN3500_c0_g1,TRINITY_DN4814_c0_g1,TRINITY_DN46533_c0_g1</t>
  </si>
  <si>
    <t>http://www.kegg.jp/kegg-bin/show_pathway?map03050/K03062%09%23FFFFFF,purple/K02736%09%23FFFFFF,red/K03061%09%23FFFFFF,green/K02730%09%23FFFFFF,red/K03030%09%23FFFFFF,green/K03066%09%23FFFFFF,green/K02731%09%23FFFFFF,red/K03031%09%23FFFFFF,purple/K02735%09%23FFFFFF,red/K03038%09%23FFFFFF,purple/K02738%09%23FFFFFF,red/K02726%09%23FFFFFF,green/K02737%09%23FFFFFF,purple/K06699%09%23FFFFFF,green/K03029%09%23FFFFFF,green/K11599%09%23FFFFFF,red/K03063%09%23FFFFFF,green/</t>
  </si>
  <si>
    <t>http://www.kegg.jp/kegg-bin/show_pathway?map00603/K12373%09%23FFFFFF,red/</t>
  </si>
  <si>
    <t>TRINITY_DN1562_c0_g2,TRINITY_DN30341_c0_g1,TRINITY_DN2900_c0_g1,TRINITY_DN7140_c0_g1,TRINITY_DN66445_c0_g1,TRINITY_DN4182_c0_g1,TRINITY_DN9083_c0_g1,TRINITY_DN1988_c0_g1</t>
  </si>
  <si>
    <t>TRINITY_DN60783_c0_g1,TRINITY_DN13059_c0_g1,TRINITY_DN7465_c2_g1,TRINITY_DN30736_c0_g1,TRINITY_DN71477_c0_g1,TRINITY_DN43810_c0_g1</t>
  </si>
  <si>
    <t>http://www.kegg.jp/kegg-bin/show_pathway?map00220/K00262%09%23FFFFFF,green/K14455%09%23FFFFFF,red/K00261%09%23FFFFFF,red/K14272%09%23FFFFFF,red/K01427%09%23FFFFFF,red/K00811%09%23FFFFFF,red/K14454%09%23FFFFFF,red/K01476%09%23FFFFFF,red/K01915%09%23FFFFFF,green/K00818%09%23FFFFFF,purple/</t>
  </si>
  <si>
    <t>TRINITY_DN3274_c0_g1,TRINITY_DN8575_c0_g1</t>
  </si>
  <si>
    <t>http://www.kegg.jp/kegg-bin/show_pathway?map00660/K01703%09%23FFFFFF,red/K01653%09%23FFFFFF,red/</t>
  </si>
  <si>
    <t>TRINITY_DN105742_c0_g1,TRINITY_DN11524_c0_g1,TRINITY_DN5856_c0_g1,TRINITY_DN45637_c0_g1,TRINITY_DN17165_c0_g1,TRINITY_DN14143_c0_g1,TRINITY_DN5354_c0_g2,TRINITY_DN129544_c0_g1,TRINITY_DN8662_c1_g2,TRINITY_DN1061_c0_g1,TRINITY_DN534_c1_g1,TRINITY_DN70802_c0_g1,TRINITY_DN101_c1_g1,TRINITY_DN1061_c0_g2,TRINITY_DN8516_c0_g1,TRINITY_DN10250_c0_g1,TRINITY_DN7256_c0_g1,TRINITY_DN2215_c1_g1</t>
  </si>
  <si>
    <t>TRINITY_DN19057_c0_g1,TRINITY_DN17535_c0_g1,TRINITY_DN20175_c0_g1,TRINITY_DN11053_c0_g3,TRINITY_DN17705_c0_g1</t>
  </si>
  <si>
    <t>http://www.kegg.jp/kegg-bin/show_pathway?map00640/K00382%09%23FFFFFF,red/K00232%09%23FFFFFF,red/K01899%09%23FFFFFF,red/K01961%09%23FFFFFF,red/K00016%09%23FFFFFF,red/K01895%09%23FFFFFF,green/K00140%09%23FFFFFF,green/K01900%09%23FFFFFF,red/K05605%09%23FFFFFF,purple/K01962%09%23FFFFFF,red/K02160%09%23FFFFFF,red/K00166%09%23FFFFFF,red/</t>
  </si>
  <si>
    <t>TRINITY_DN30951_c0_g1</t>
  </si>
  <si>
    <t>http://www.kegg.jp/kegg-bin/show_pathway?map00785/K03644%09%23FFFFFF,green/</t>
  </si>
  <si>
    <t>TRINITY_DN2327_c2_g1</t>
  </si>
  <si>
    <t>http://www.kegg.jp/kegg-bin/show_pathway?map03450/K04799%09%23FFFFFF,red/</t>
  </si>
  <si>
    <t>TRINITY_DN16737_c0_g1,TRINITY_DN17464_c0_g1,TRINITY_DN14821_c0_g1,TRINITY_DN21900_c0_g1,TRINITY_DN5789_c1_g1</t>
  </si>
  <si>
    <t>TRINITY_DN2535_c0_g1</t>
  </si>
  <si>
    <t>http://www.kegg.jp/kegg-bin/show_pathway?map00563/K05286%09%23FFFFFF,red/K03858%09%23FFFFFF,red/K05289%09%23FFFFFF,red/K03861%09%23FFFFFF,red/K07542%09%23FFFFFF,green/K03860%09%23FFFFFF,red/</t>
  </si>
  <si>
    <t>TRINITY_DN719_c0_g1,TRINITY_DN13203_c0_g1,TRINITY_DN28280_c0_g1,TRINITY_DN3703_c1_g2,TRINITY_DN4699_c0_g1,TRINITY_DN2600_c3_g1,TRINITY_DN57522_c0_g1,TRINITY_DN12777_c0_g1,TRINITY_DN16210_c0_g2,TRINITY_DN75969_c0_g1,TRINITY_DN15234_c0_g1</t>
  </si>
  <si>
    <t>TRINITY_DN19564_c0_g1,TRINITY_DN6521_c0_g2,TRINITY_DN2164_c1_g1,TRINITY_DN4633_c0_g1</t>
  </si>
  <si>
    <t>http://www.kegg.jp/kegg-bin/show_pathway?map03430/K07466%09%23FFFFFF,purple/K10756%09%23FFFFFF,green/K08735%09%23FFFFFF,red/K04802%09%23FFFFFF,red/K10739%09%23FFFFFF,red/K10754%09%23FFFFFF,green/K08737%09%23FFFFFF,red/K02328%09%23FFFFFF,red/K10746%09%23FFFFFF,red/</t>
  </si>
  <si>
    <t>TRINITY_DN37964_c0_g1,TRINITY_DN25756_c0_g1,TRINITY_DN11865_c0_g1,TRINITY_DN37461_c0_g1,TRINITY_DN958_c1_g1,TRINITY_DN1185_c23_g1,TRINITY_DN33372_c0_g1,TRINITY_DN705_c0_g1,TRINITY_DN12279_c0_g2,TRINITY_DN1612_c0_g1,TRINITY_DN12153_c0_g1,TRINITY_DN47941_c0_g1,TRINITY_DN4946_c0_g1,TRINITY_DN21411_c0_g1,TRINITY_DN5099_c1_g1,TRINITY_DN9839_c0_g1,TRINITY_DN144457_c0_g1</t>
  </si>
  <si>
    <t>TRINITY_DN315_c0_g1,TRINITY_DN17495_c0_g1,TRINITY_DN3446_c10_g1,TRINITY_DN64705_c0_g1,TRINITY_DN28318_c0_g1,TRINITY_DN1884_c0_g1,TRINITY_DN2673_c2_g2,TRINITY_DN6851_c0_g1,TRINITY_DN812_c0_g1,TRINITY_DN7847_c0_g1,TRINITY_DN13276_c0_g1,TRINITY_DN59945_c0_g1,TRINITY_DN1183_c0_g1,TRINITY_DN2217_c3_g2,TRINITY_DN122505_c0_g1,TRINITY_DN17151_c0_g1,TRINITY_DN5180_c0_g1,TRINITY_DN3023_c0_g1,TRINITY_DN64479_c0_g1,TRINITY_DN41629_c0_g1,TRINITY_DN4665_c0_g1,TRINITY_DN3446_c0_g1,TRINITY_DN114285_c0_g1,TRINITY_DN129564_c0_g1,TRINITY_DN760_c0_g1,TRINITY_DN6043_c0_g1,TRINITY_DN47473_c0_g1,TRINITY_DN8628_c0_g1,TRINITY_DN1349_c1_g1,TRINITY_DN1546_c2_g1,TRINITY_DN3446_c0_g2,TRINITY_DN509_c2_g1,TRINITY_DN131944_c0_g1,TRINITY_DN65275_c0_g1,TRINITY_DN24656_c0_g1,TRINITY_DN5165_c0_g1,TRINITY_DN24909_c0_g1,TRINITY_DN1203_c0_g1,TRINITY_DN1349_c0_g1,TRINITY_DN1479_c8_g1</t>
  </si>
  <si>
    <t>http://www.kegg.jp/kegg-bin/show_pathway?map03015/K13098%09%23FFFFFF,green/K03456%09%23FFFFFF,green/K08873%09%23FFFFFF,green/K00565%09%23FFFFFF,red/K14327%09%23FFFFFF,green/K12876%09%23FFFFFF,red/K14376%09%23FFFFFF,green/K06965%09%23FFFFFF,green/K14398%09%23FFFFFF,green/K13025%09%23FFFFFF,green/K11584%09%23FFFFFF,purple/K14409%09%23FFFFFF,green/K14411%09%23FFFFFF,purple/K18723%09%23FFFFFF,green/K14397%09%23FFFFFF,purple/K06269%09%23FFFFFF,purple/K13126%09%23FFFFFF,purple/K14405%09%23FFFFFF,green/K14400%09%23FFFFFF,green/K13917%09%23FFFFFF,green/K12812%09%23FFFFFF,red/K03265%09%23FFFFFF,green/K14328%09%23FFFFFF,green/K14326%09%23FFFFFF,green/</t>
  </si>
  <si>
    <t>TRINITY_DN74548_c0_g1,TRINITY_DN1555_c0_g1,TRINITY_DN1278_c0_g1,TRINITY_DN281_c0_g4,TRINITY_DN8546_c0_g1,TRINITY_DN966_c0_g1,TRINITY_DN107869_c0_g1,TRINITY_DN3619_c2_g3,TRINITY_DN4805_c0_g1,TRINITY_DN21925_c0_g2,TRINITY_DN4809_c0_g1,TRINITY_DN20059_c0_g1,TRINITY_DN281_c0_g3,TRINITY_DN4014_c0_g1,TRINITY_DN4809_c0_g2,TRINITY_DN8_c1_g1,TRINITY_DN8972_c0_g1,TRINITY_DN15268_c0_g1,TRINITY_DN10881_c1_g1,TRINITY_DN13910_c0_g1,TRINITY_DN13051_c0_g1,TRINITY_DN26444_c0_g1,TRINITY_DN16467_c0_g1,TRINITY_DN20836_c0_g1,TRINITY_DN16768_c0_g1,TRINITY_DN2465_c0_g1,TRINITY_DN45138_c0_g1,TRINITY_DN7601_c9_g1,TRINITY_DN9431_c0_g1,TRINITY_DN17213_c0_g1,TRINITY_DN28547_c0_g1,TRINITY_DN18581_c0_g1,TRINITY_DN16456_c0_g1,TRINITY_DN24056_c0_g1,TRINITY_DN13982_c0_g1,TRINITY_DN2924_c0_g1,TRINITY_DN41923_c0_g1,TRINITY_DN3619_c0_g2,TRINITY_DN83471_c0_g1,TRINITY_DN114_c1_g1,TRINITY_DN4312_c1_g1,TRINITY_DN29905_c0_g1,TRINITY_DN19795_c0_g1,TRINITY_DN9518_c0_g1,TRINITY_DN6808_c0_g1,TRINITY_DN25006_c0_g1,TRINITY_DN26903_c0_g1,TRINITY_DN67946_c0_g1,TRINITY_DN24986_c0_g1,TRINITY_DN12450_c0_g1,TRINITY_DN10881_c0_g1,TRINITY_DN2510_c1_g1,TRINITY_DN3265_c0_g2,TRINITY_DN9445_c0_g1,TRINITY_DN2372_c3_g1,TRINITY_DN21627_c0_g1,TRINITY_DN7028_c0_g2</t>
  </si>
  <si>
    <t>TRINITY_DN87209_c0_g1,TRINITY_DN6468_c0_g1,TRINITY_DN33639_c0_g1,TRINITY_DN21575_c0_g1,TRINITY_DN5643_c0_g1,TRINITY_DN735_c0_g1,TRINITY_DN118486_c1_g1,TRINITY_DN76180_c0_g1,TRINITY_DN16042_c0_g1,TRINITY_DN220_c0_g1,TRINITY_DN1611_c0_g1,TRINITY_DN8012_c0_g1,TRINITY_DN32838_c0_g1,TRINITY_DN173426_c0_g1,TRINITY_DN41235_c0_g1,TRINITY_DN10567_c0_g1,TRINITY_DN101379_c0_g1,TRINITY_DN19178_c0_g1,TRINITY_DN13094_c0_g1,TRINITY_DN19178_c0_g2,TRINITY_DN4812_c0_g1,TRINITY_DN31608_c0_g1,TRINITY_DN61655_c0_g1,TRINITY_DN5603_c0_g1,TRINITY_DN3619_c2_g2,TRINITY_DN5901_c0_g2,TRINITY_DN60766_c0_g1,TRINITY_DN7173_c0_g1,TRINITY_DN3619_c2_g4,TRINITY_DN12210_c0_g1,TRINITY_DN15641_c0_g1,TRINITY_DN87513_c0_g1</t>
  </si>
  <si>
    <t>http://www.kegg.jp/kegg-bin/show_pathway?map04144/K12471%09%23FFFFFF,purple/K19476%09%23FFFFFF,purple/K05758%09%23FFFFFF,red/K11824%09%23FFFFFF,purple/K19366%09%23FFFFFF,purple/K01115%09%23FFFFFF,purple/K07901%09%23FFFFFF,red/K12195%09%23FFFFFF,green/K18443%09%23FFFFFF,green/K03283%09%23FFFFFF,purple/K18584%09%23FFFFFF,green/K12486%09%23FFFFFF,purple/K12198%09%23FFFFFF,red/K12194%09%23FFFFFF,red/K12492%09%23FFFFFF,green/K12191%09%23FFFFFF,red/K11826%09%23FFFFFF,green/K07937%09%23FFFFFF,purple/K01528%09%23FFFFFF,purple/K12483%09%23FFFFFF,purple/K05757%09%23FFFFFF,red/K04646%09%23FFFFFF,green/K18467%09%23FFFFFF,red/K12197%09%23FFFFFF,red/K07897%09%23FFFFFF,purple/K07904%09%23FFFFFF,red/K12188%09%23FFFFFF,red/K10591%09%23FFFFFF,green/K00889%09%23FFFFFF,purple/</t>
  </si>
  <si>
    <t>TRINITY_DN3302_c0_g1,TRINITY_DN21925_c0_g2,TRINITY_DN10002_c2_g1,TRINITY_DN28636_c0_g1,TRINITY_DN3683_c0_g1,TRINITY_DN10058_c0_g2,TRINITY_DN13021_c0_g1,TRINITY_DN1278_c0_g1,TRINITY_DN2655_c1_g4,TRINITY_DN13391_c0_g1,TRINITY_DN16281_c0_g1,TRINITY_DN10667_c0_g1,TRINITY_DN21313_c0_g1,TRINITY_DN16281_c0_g2,TRINITY_DN3416_c0_g1,TRINITY_DN258_c0_g1,TRINITY_DN7995_c0_g1,TRINITY_DN3619_c0_g2,TRINITY_DN58002_c0_g1,TRINITY_DN2465_c0_g1,TRINITY_DN10881_c0_g1,TRINITY_DN14189_c0_g1,TRINITY_DN11316_c0_g1,TRINITY_DN6022_c0_g2,TRINITY_DN67946_c0_g1,TRINITY_DN18138_c0_g1,TRINITY_DN947_c0_g1,TRINITY_DN22330_c0_g1,TRINITY_DN28192_c0_g1,TRINITY_DN4805_c0_g1,TRINITY_DN108169_c0_g1,TRINITY_DN8358_c0_g2,TRINITY_DN3619_c2_g3,TRINITY_DN6693_c0_g1,TRINITY_DN3668_c0_g2,TRINITY_DN6609_c0_g1,TRINITY_DN30932_c0_g1,TRINITY_DN5377_c0_g1,TRINITY_DN6102_c0_g1,TRINITY_DN158333_c0_g1,TRINITY_DN10881_c1_g1,TRINITY_DN48068_c0_g1,TRINITY_DN1523_c0_g1,TRINITY_DN2597_c1_g1,TRINITY_DN32584_c0_g2,TRINITY_DN20059_c0_g1,TRINITY_DN29905_c0_g1,TRINITY_DN751_c1_g1,TRINITY_DN16456_c0_g1,TRINITY_DN71674_c0_g1,TRINITY_DN10330_c1_g1,TRINITY_DN3839_c4_g1,TRINITY_DN917_c0_g1,TRINITY_DN14361_c0_g1,TRINITY_DN484_c0_g2,TRINITY_DN17000_c0_g1,TRINITY_DN10379_c0_g2,TRINITY_DN4096_c0_g1,TRINITY_DN32228_c1_g1</t>
  </si>
  <si>
    <t>TRINITY_DN29033_c0_g1,TRINITY_DN28936_c0_g1,TRINITY_DN2284_c1_g2,TRINITY_DN6737_c0_g1,TRINITY_DN23391_c1_g1,TRINITY_DN2860_c0_g1,TRINITY_DN32838_c0_g1,TRINITY_DN21255_c0_g1,TRINITY_DN28888_c0_g1,TRINITY_DN98699_c0_g1,TRINITY_DN7486_c0_g1,TRINITY_DN30708_c0_g1,TRINITY_DN7656_c0_g1,TRINITY_DN2284_c0_g1,TRINITY_DN20481_c0_g1,TRINITY_DN3885_c4_g1,TRINITY_DN3619_c2_g4,TRINITY_DN1013_c1_g2,TRINITY_DN61655_c0_g1,TRINITY_DN80653_c0_g2,TRINITY_DN3619_c2_g2,TRINITY_DN19299_c0_g6,TRINITY_DN25969_c0_g1,TRINITY_DN24811_c0_g1,TRINITY_DN62768_c0_g1,TRINITY_DN14113_c0_g1,TRINITY_DN48720_c0_g1,TRINITY_DN289_c1_g1,TRINITY_DN6911_c3_g1,TRINITY_DN19178_c0_g2,TRINITY_DN16489_c0_g1,TRINITY_DN32640_c0_g2,TRINITY_DN19178_c0_g1,TRINITY_DN15641_c0_g1,TRINITY_DN12657_c0_g1,TRINITY_DN25548_c0_g1,TRINITY_DN30411_c0_g1,TRINITY_DN45383_c0_g1,TRINITY_DN11439_c0_g1,TRINITY_DN15409_c2_g1,TRINITY_DN8230_c0_g1,TRINITY_DN143856_c0_g1</t>
  </si>
  <si>
    <t>http://www.kegg.jp/kegg-bin/show_pathway?map04141/K09580%09%23FFFFFF,red/K16196%09%23FFFFFF,purple/K06689%09%23FFFFFF,purple/K10661%09%23FFFFFF,green/K07953%09%23FFFFFF,red/K14011%09%23FFFFFF,red/K03094%09%23FFFFFF,purple/K13993%09%23FFFFFF,purple/K09490%09%23FFFFFF,purple/K14003%09%23FFFFFF,red/K14015%09%23FFFFFF,green/K14007%09%23FFFFFF,green/K13525%09%23FFFFFF,green/K04523%09%23FFFFFF,green/K09486%09%23FFFFFF,red/K10084%09%23FFFFFF,green/K04079%09%23FFFFFF,purple/K13989%09%23FFFFFF,green/K10950%09%23FFFFFF,red/K09503%09%23FFFFFF,purple/K09487%09%23FFFFFF,red/K01230%09%23FFFFFF,red/K14006%09%23FFFFFF,green/K10666%09%23FFFFFF,purple/K14009%09%23FFFFFF,red/K09584%09%23FFFFFF,red/K08054%09%23FFFFFF,green/K09562%09%23FFFFFF,red/K08288%09%23FFFFFF,red/K03283%09%23FFFFFF,purple/K10597%09%23FFFFFF,green/K07151%09%23FFFFFF,purple/K10839%09%23FFFFFF,red/K13249%09%23FFFFFF,purple/K09540%09%23FFFFFF,green/K08057%09%23FFFFFF,purple/</t>
  </si>
  <si>
    <t>http://www.kegg.jp/kegg-bin/show_pathway?map00514/K09667%09%23FFFFFF,green/</t>
  </si>
  <si>
    <t>TRINITY_DN11926_c0_g1,TRINITY_DN3287_c1_g1,TRINITY_DN14178_c0_g1,TRINITY_DN15587_c0_g1,TRINITY_DN4534_c0_g1,TRINITY_DN40214_c0_g1,TRINITY_DN2655_c1_g4,TRINITY_DN2298_c0_g1,TRINITY_DN38863_c0_g1,TRINITY_DN12712_c0_g1,TRINITY_DN645_c0_g1,TRINITY_DN7921_c0_g1,TRINITY_DN49590_c0_g1,TRINITY_DN18138_c0_g1,TRINITY_DN2036_c0_g1,TRINITY_DN501_c0_g1,TRINITY_DN6549_c0_g1,TRINITY_DN3258_c0_g1,TRINITY_DN134_c0_g1,TRINITY_DN1465_c1_g1,TRINITY_DN2232_c0_g3</t>
  </si>
  <si>
    <t>TRINITY_DN220_c0_g1,TRINITY_DN1949_c0_g1,TRINITY_DN12616_c0_g1,TRINITY_DN30_c0_g1,TRINITY_DN73946_c1_g2,TRINITY_DN101379_c0_g1,TRINITY_DN44729_c0_g1,TRINITY_DN34391_c0_g1,TRINITY_DN15700_c0_g1,TRINITY_DN20007_c0_g1,TRINITY_DN6123_c0_g1,TRINITY_DN29856_c0_g1,TRINITY_DN32179_c0_g1,TRINITY_DN13879_c0_g1,TRINITY_DN5839_c2_g1,TRINITY_DN24569_c0_g1,TRINITY_DN25969_c0_g1,TRINITY_DN20007_c0_g2,TRINITY_DN45383_c0_g1,TRINITY_DN29885_c0_g1,TRINITY_DN5514_c0_g1,TRINITY_DN25256_c0_g2,TRINITY_DN3_c0_g1,TRINITY_DN6246_c0_g1,TRINITY_DN560_c1_g1,TRINITY_DN20384_c0_g1,TRINITY_DN26229_c0_g1,TRINITY_DN7656_c0_g1,TRINITY_DN15954_c0_g1,TRINITY_DN26767_c0_g1,TRINITY_DN56344_c0_g1,TRINITY_DN98699_c0_g1,TRINITY_DN7513_c0_g1,TRINITY_DN34739_c0_g1,TRINITY_DN28804_c0_g2,TRINITY_DN12362_c0_g1,TRINITY_DN52041_c0_g2,TRINITY_DN74786_c0_g1,TRINITY_DN3113_c0_g1,TRINITY_DN16043_c0_g1,TRINITY_DN35151_c0_g1</t>
  </si>
  <si>
    <t>http://www.kegg.jp/kegg-bin/show_pathway?map04120/K10573%09%23FFFFFF,green/K03094%09%23FFFFFF,purple/K10591%09%23FFFFFF,green/K10581%09%23FFFFFF,green/K08770%09%23FFFFFF,purple/K03357%09%23FFFFFF,red/K03869%09%23FFFFFF,green/K10592%09%23FFFFFF,green/K04506%09%23FFFFFF,red/K10143%09%23FFFFFF,purple/K10685%09%23FFFFFF,green/K10609%09%23FFFFFF,green/K10577%09%23FFFFFF,red/K06689%09%23FFFFFF,purple/K10144%09%23FFFFFF,red/K04706%09%23FFFFFF,red/K10590%09%23FFFFFF,green/K10583%09%23FFFFFF,red/K06688%09%23FFFFFF,red/K03363%09%23FFFFFF,red/K03364%09%23FFFFFF,red/K03349%09%23FFFFFF,green/K02927%09%23FFFFFF,purple/K02977%09%23FFFFFF,green/K03351%09%23FFFFFF,red/K10588%09%23FFFFFF,red/K10597%09%23FFFFFF,green/K10570%09%23FFFFFF,green/</t>
  </si>
  <si>
    <t>TRINITY_DN50546_c0_g1,TRINITY_DN2791_c1_g1,TRINITY_DN8856_c1_g2,TRINITY_DN147366_c0_g1,TRINITY_DN1591_c0_g1,TRINITY_DN2791_c0_g1,TRINITY_DN2954_c1_g2,TRINITY_DN70802_c0_g1,TRINITY_DN20696_c0_g1,TRINITY_DN7256_c0_g1,TRINITY_DN2954_c1_g1,TRINITY_DN8856_c0_g1,TRINITY_DN10182_c0_g1,TRINITY_DN32531_c0_g1,TRINITY_DN608_c0_g1,TRINITY_DN8606_c0_g1,TRINITY_DN17165_c0_g1,TRINITY_DN1787_c3_g1,TRINITY_DN3608_c1_g1,TRINITY_DN202_c0_g1,TRINITY_DN3210_c0_g1,TRINITY_DN27249_c0_g1,TRINITY_DN349_c0_g1,TRINITY_DN529_c0_g1,TRINITY_DN7111_c0_g1,TRINITY_DN14143_c0_g1</t>
  </si>
  <si>
    <t>TRINITY_DN1712_c0_g2,TRINITY_DN16200_c0_g1,TRINITY_DN80763_c0_g1,TRINITY_DN8708_c0_g1,TRINITY_DN34255_c0_g1,TRINITY_DN58044_c0_g1</t>
  </si>
  <si>
    <t>http://www.kegg.jp/kegg-bin/show_pathway?map00020/K00162%09%23FFFFFF,red/K01899%09%23FFFFFF,red/K01610%09%23FFFFFF,purple/K01900%09%23FFFFFF,red/K00382%09%23FFFFFF,red/K00235%09%23FFFFFF,red/K01958%09%23FFFFFF,green/K00025%09%23FFFFFF,red/K00627%09%23FFFFFF,red/K00030%09%23FFFFFF,green/K00031%09%23FFFFFF,red/K01647%09%23FFFFFF,purple/K00026%09%23FFFFFF,purple/K01679%09%23FFFFFF,red/K01648%09%23FFFFFF,red/</t>
  </si>
  <si>
    <t>TRINITY_DN98590_c1_g1,TRINITY_DN61768_c0_g1,TRINITY_DN19716_c0_g1,TRINITY_DN700_c0_g1,TRINITY_DN65174_c0_g1,TRINITY_DN8516_c0_g1,TRINITY_DN2215_c1_g1,TRINITY_DN7256_c0_g1,TRINITY_DN1546_c1_g2,TRINITY_DN5815_c0_g1,TRINITY_DN8617_c0_g1,TRINITY_DN105742_c0_g1,TRINITY_DN45637_c0_g1,TRINITY_DN1546_c1_g1,TRINITY_DN52809_c0_g1,TRINITY_DN14143_c0_g1</t>
  </si>
  <si>
    <t>TRINITY_DN37742_c0_g1,TRINITY_DN4026_c0_g1,TRINITY_DN9643_c0_g1,TRINITY_DN50292_c0_g1,TRINITY_DN28083_c0_g1,TRINITY_DN17535_c0_g1,TRINITY_DN74846_c0_g1,TRINITY_DN19057_c0_g1,TRINITY_DN20175_c0_g1,TRINITY_DN1125_c0_g1</t>
  </si>
  <si>
    <t>http://www.kegg.jp/kegg-bin/show_pathway?map00280/K00166%09%23FFFFFF,red/K00128%09%23FFFFFF,purple/K07513%09%23FFFFFF,purple/K05605%09%23FFFFFF,purple/K01641%09%23FFFFFF,purple/K00826%09%23FFFFFF,purple/K00827%09%23FFFFFF,red/K00140%09%23FFFFFF,green/K14085%09%23FFFFFF,green/K00382%09%23FFFFFF,red/K05607%09%23FFFFFF,red/</t>
  </si>
  <si>
    <t>TRINITY_DN43077_c0_g1,TRINITY_DN1143_c0_g1,TRINITY_DN12120_c0_g1,TRINITY_DN33093_c0_g1,TRINITY_DN23674_c0_g1,TRINITY_DN3070_c0_g1,TRINITY_DN13454_c0_g1,TRINITY_DN676_c0_g1</t>
  </si>
  <si>
    <t>TRINITY_DN27896_c0_g1,TRINITY_DN34415_c0_g1,TRINITY_DN17205_c0_g4,TRINITY_DN26277_c0_g1,TRINITY_DN2357_c0_g1,TRINITY_DN25256_c0_g1,TRINITY_DN19875_c0_g1,TRINITY_DN21661_c0_g1,TRINITY_DN9587_c0_g1,TRINITY_DN6798_c0_g1,TRINITY_DN12817_c0_g1,TRINITY_DN17057_c0_g2,TRINITY_DN5817_c1_g1,TRINITY_DN19911_c0_g1</t>
  </si>
  <si>
    <t>http://www.kegg.jp/kegg-bin/show_pathway?map03020/K03008%09%23FFFFFF,red/K03020%09%23FFFFFF,red/K03018%09%23FFFFFF,green/K03013%09%23FFFFFF,purple/K03015%09%23FFFFFF,green/K03019%09%23FFFFFF,red/K03022%09%23FFFFFF,red/K03010%09%23FFFFFF,green/K16252%09%23FFFFFF,red/K03046%09%23FFFFFF,purple/K03006%09%23FFFFFF,green/K02999%09%23FFFFFF,green/K03007%09%23FFFFFF,red/K16250%09%23FFFFFF,green/</t>
  </si>
  <si>
    <t>TRINITY_DN39084_c0_g1,TRINITY_DN22894_c1_g1,TRINITY_DN5354_c0_g2,TRINITY_DN1546_c1_g1,TRINITY_DN2600_c0_g1,TRINITY_DN5815_c0_g1,TRINITY_DN1546_c1_g2,TRINITY_DN10472_c0_g1,TRINITY_DN10250_c0_g1,TRINITY_DN10978_c0_g1,TRINITY_DN65174_c0_g1,TRINITY_DN103183_c0_g1,TRINITY_DN829_c0_g1,TRINITY_DN2248_c0_g1,TRINITY_DN19716_c0_g1</t>
  </si>
  <si>
    <t>TRINITY_DN1125_c0_g1,TRINITY_DN74846_c0_g1,TRINITY_DN149136_c0_g1,TRINITY_DN2910_c0_g2,TRINITY_DN43210_c0_g1,TRINITY_DN95470_c0_g1,TRINITY_DN28083_c0_g1,TRINITY_DN4026_c0_g1,TRINITY_DN30281_c0_g1,TRINITY_DN12607_c0_g1,TRINITY_DN37742_c0_g1</t>
  </si>
  <si>
    <t>http://www.kegg.jp/kegg-bin/show_pathway?map00071/K00232%09%23FFFFFF,red/K14085%09%23FFFFFF,green/K07513%09%23FFFFFF,purple/K00121%09%23FFFFFF,red/K01897%09%23FFFFFF,purple/K00128%09%23FFFFFF,purple/K10527%09%23FFFFFF,purple/</t>
  </si>
  <si>
    <t>TRINITY_DN52809_c0_g1,TRINITY_DN2348_c0_g1,TRINITY_DN2348_c1_g1,TRINITY_DN3274_c0_g1,TRINITY_DN8575_c0_g1</t>
  </si>
  <si>
    <t>http://www.kegg.jp/kegg-bin/show_pathway?map00290/K00826%09%23FFFFFF,purple/K01687%09%23FFFFFF,red/K01653%09%23FFFFFF,red/K01703%09%23FFFFFF,red/</t>
  </si>
  <si>
    <t>TRINITY_DN15234_c0_g1,TRINITY_DN530_c2_g1,TRINITY_DN3839_c4_g1,TRINITY_DN22922_c0_g1,TRINITY_DN75969_c0_g1,TRINITY_DN6433_c0_g1,TRINITY_DN13203_c0_g1,TRINITY_DN719_c0_g1,TRINITY_DN18867_c0_g2,TRINITY_DN4699_c0_g1,TRINITY_DN3703_c1_g2</t>
  </si>
  <si>
    <t>TRINITY_DN5887_c0_g1,TRINITY_DN4633_c0_g1,TRINITY_DN2164_c1_g1,TRINITY_DN56344_c0_g1,TRINITY_DN6521_c0_g2,TRINITY_DN4672_c1_g1,TRINITY_DN19564_c0_g1,TRINITY_DN1949_c0_g1,TRINITY_DN3810_c1_g1</t>
  </si>
  <si>
    <t>http://www.kegg.jp/kegg-bin/show_pathway?map03420/K02328%09%23FFFFFF,red/K10609%09%23FFFFFF,green/K07466%09%23FFFFFF,purple/K10756%09%23FFFFFF,green/K10846%09%23FFFFFF,green/K10739%09%23FFFFFF,red/K10839%09%23FFFFFF,red/K03143%09%23FFFFFF,green/K02324%09%23FFFFFF,red/K10840%09%23FFFFFF,red/K03144%09%23FFFFFF,red/K04802%09%23FFFFFF,red/K10754%09%23FFFFFF,green/K10570%09%23FFFFFF,green/K03142%09%23FFFFFF,green/</t>
  </si>
  <si>
    <t>TRINITY_DN65174_c0_g1,TRINITY_DN67928_c0_g1,TRINITY_DN19716_c0_g1,TRINITY_DN3274_c0_g1,TRINITY_DN52809_c0_g1,TRINITY_DN2348_c0_g1,TRINITY_DN3869_c0_g1,TRINITY_DN2348_c1_g1,TRINITY_DN1546_c1_g2,TRINITY_DN31270_c0_g1,TRINITY_DN1546_c1_g1</t>
  </si>
  <si>
    <t>TRINITY_DN4026_c0_g1,TRINITY_DN9643_c0_g1,TRINITY_DN7816_c0_g1</t>
  </si>
  <si>
    <t>http://www.kegg.jp/kegg-bin/show_pathway?map00770/K17839%09%23FFFFFF,green/K01513%09%23FFFFFF,red/K01687%09%23FFFFFF,red/K01653%09%23FFFFFF,red/K09680%09%23FFFFFF,red/K00128%09%23FFFFFF,purple/K00606%09%23FFFFFF,red/K00826%09%23FFFFFF,purple/</t>
  </si>
  <si>
    <t>TRINITY_DN12682_c0_g1,TRINITY_DN6911_c1_g1</t>
  </si>
  <si>
    <t>TRINITY_DN17200_c0_g1,TRINITY_DN53971_c0_g1,TRINITY_DN25393_c0_g1,TRINITY_DN6245_c1_g1,TRINITY_DN2547_c0_g1,TRINITY_DN17096_c0_g1,TRINITY_DN36740_c0_g1,TRINITY_DN45179_c0_g1,TRINITY_DN5908_c0_g1</t>
  </si>
  <si>
    <t>http://www.kegg.jp/kegg-bin/show_pathway?map04136/K07204%09%23FFFFFF,green/K08337%09%23FFFFFF,red/K08341%09%23FFFFFF,green/K17890%09%23FFFFFF,green/K17907%09%23FFFFFF,green/K08343%09%23FFFFFF,green/K08336%09%23FFFFFF,red/K08333%09%23FFFFFF,green/</t>
  </si>
  <si>
    <t>TRINITY_DN1064_c0_g1,TRINITY_DN10250_c0_g1,TRINITY_DN5354_c0_g2,TRINITY_DN3690_c0_g1,TRINITY_DN10978_c0_g1,TRINITY_DN19499_c0_g1,TRINITY_DN16161_c0_g1,TRINITY_DN1912_c0_g1,TRINITY_DN30916_c0_g1,TRINITY_DN3298_c1_g1,TRINITY_DN2839_c0_g1,TRINITY_DN457_c0_g1,TRINITY_DN2791_c0_g1,TRINITY_DN22894_c1_g1,TRINITY_DN998_c0_g1,TRINITY_DN5815_c0_g1,TRINITY_DN5569_c0_g1,TRINITY_DN26596_c0_g1,TRINITY_DN2791_c1_g1,TRINITY_DN29747_c1_g1,TRINITY_DN79373_c0_g2,TRINITY_DN11863_c0_g1,TRINITY_DN103183_c0_g1,TRINITY_DN829_c0_g1</t>
  </si>
  <si>
    <t>TRINITY_DN28083_c0_g1,TRINITY_DN62017_c0_g1,TRINITY_DN11018_c0_g1,TRINITY_DN37544_c0_g2,TRINITY_DN7924_c0_g1,TRINITY_DN146614_c0_g1,TRINITY_DN95470_c0_g1,TRINITY_DN11466_c0_g1,TRINITY_DN22433_c0_g1,TRINITY_DN25383_c0_g2,TRINITY_DN12607_c0_g1,TRINITY_DN92190_c0_g1,TRINITY_DN22433_c0_g2,TRINITY_DN8396_c0_g1,TRINITY_DN42319_c0_g1,TRINITY_DN149136_c0_g1,TRINITY_DN2910_c0_g2,TRINITY_DN30281_c0_g1</t>
  </si>
  <si>
    <t>http://www.kegg.jp/kegg-bin/show_pathway?map04146/K06664%09%23FFFFFF,green/K00869%09%23FFFFFF,red/K13342%09%23FFFFFF,green/K04565%09%23FFFFFF,purple/K13347%09%23FFFFFF,purple/K07513%09%23FFFFFF,purple/K13337%09%23FFFFFF,green/K00306%09%23FFFFFF,green/K03781%09%23FFFFFF,green/K01897%09%23FFFFFF,purple/K00232%09%23FFFFFF,red/K11517%09%23FFFFFF,red/K00031%09%23FFFFFF,red/K13356%09%23FFFFFF,purple/K13352%09%23FFFFFF,red/K04564%09%23FFFFFF,red/K13348%09%23FFFFFF,red/K13237%09%23FFFFFF,red/</t>
  </si>
  <si>
    <t>TRINITY_DN58575_c0_g1,TRINITY_DN67946_c0_g1,TRINITY_DN10881_c0_g1,TRINITY_DN8175_c0_g1,TRINITY_DN23836_c0_g1,TRINITY_DN52595_c0_g1,TRINITY_DN2465_c0_g1,TRINITY_DN1299_c0_g1,TRINITY_DN705_c0_g1,TRINITY_DN29905_c0_g1,TRINITY_DN16456_c0_g1,TRINITY_DN3619_c0_g2,TRINITY_DN21407_c0_g1,TRINITY_DN20059_c0_g1,TRINITY_DN10881_c1_g1,TRINITY_DN47941_c0_g1,TRINITY_DN1278_c0_g1,TRINITY_DN4805_c0_g1,TRINITY_DN21925_c0_g2,TRINITY_DN19414_c0_g1,TRINITY_DN16696_c0_g1,TRINITY_DN3619_c2_g3</t>
  </si>
  <si>
    <t>TRINITY_DN6874_c0_g1,TRINITY_DN61655_c0_g1,TRINITY_DN9850_c0_g2,TRINITY_DN8577_c0_g2,TRINITY_DN3619_c2_g2,TRINITY_DN8238_c0_g2,TRINITY_DN15641_c0_g1,TRINITY_DN31846_c0_g1,TRINITY_DN518_c0_g1,TRINITY_DN3711_c1_g1,TRINITY_DN55018_c0_g1,TRINITY_DN3893_c0_g1,TRINITY_DN3619_c2_g4,TRINITY_DN2045_c0_g1,TRINITY_DN4769_c0_g1,TRINITY_DN44307_c0_g1,TRINITY_DN31701_c0_g2,TRINITY_DN40481_c0_g1,TRINITY_DN188_c0_g1,TRINITY_DN3099_c2_g1,TRINITY_DN19178_c0_g1,TRINITY_DN8238_c0_g1,TRINITY_DN242_c0_g1,TRINITY_DN19178_c0_g2,TRINITY_DN28733_c0_g1,TRINITY_DN4927_c0_g1,TRINITY_DN6632_c0_g1,TRINITY_DN76256_c0_g1,TRINITY_DN32838_c0_g1,TRINITY_DN18189_c0_g1,TRINITY_DN366_c0_g1,TRINITY_DN31815_c0_g1,TRINITY_DN5850_c0_g1,TRINITY_DN62528_c0_g1,TRINITY_DN118426_c0_g2,TRINITY_DN19354_c0_g3,TRINITY_DN73260_c0_g1,TRINITY_DN47159_c0_g1,TRINITY_DN6910_c0_g2,TRINITY_DN1699_c0_g1,TRINITY_DN4634_c0_g1,TRINITY_DN1705_c0_g1,TRINITY_DN5304_c0_g1,TRINITY_DN68866_c0_g1,TRINITY_DN8563_c0_g1,TRINITY_DN118240_c0_g1,TRINITY_DN3017_c0_g1,TRINITY_DN13276_c0_g1,TRINITY_DN44721_c0_g1,TRINITY_DN115767_c0_g1,TRINITY_DN8509_c0_g1,TRINITY_DN47473_c0_g1</t>
  </si>
  <si>
    <t>http://www.kegg.jp/kegg-bin/show_pathway?map03040/K12812%09%23FFFFFF,red/K12897%09%23FFFFFF,green/K12893%09%23FFFFFF,green/K12741%09%23FFFFFF,green/K11099%09%23FFFFFF,red/K12876%09%23FFFFFF,red/K12842%09%23FFFFFF,green/K12854%09%23FFFFFF,green/K12865%09%23FFFFFF,green/K12855%09%23FFFFFF,green/K12858%09%23FFFFFF,green/K12829%09%23FFFFFF,green/K12896%09%23FFFFFF,green/K13025%09%23FFFFFF,green/K12819%09%23FFFFFF,green/K12823%09%23FFFFFF,purple/K12831%09%23FFFFFF,purple/K12870%09%23FFFFFF,green/K06063%09%23FFFFFF,green/K12821%09%23FFFFFF,green/K12885%09%23FFFFFF,green/K12622%09%23FFFFFF,red/K12837%09%23FFFFFF,green/K11098%09%23FFFFFF,red/K12869%09%23FFFFFF,green/K12828%09%23FFFFFF,green/K13098%09%23FFFFFF,green/K11091%09%23FFFFFF,red/K09567%09%23FFFFFF,red/K12890%09%23FFFFFF,green/K12818%09%23FFFFFF,green/K12860%09%23FFFFFF,green/K12850%09%23FFFFFF,green/K11097%09%23FFFFFF,red/K11984%09%23FFFFFF,green/K12825%09%23FFFFFF,green/K03283%09%23FFFFFF,purple/</t>
  </si>
  <si>
    <t>TRINITY_DN8981_c0_g1,TRINITY_DN9979_c0_g1,TRINITY_DN4946_c0_g1,TRINITY_DN31063_c0_g1,TRINITY_DN44531_c0_g1,TRINITY_DN27337_c0_g1,TRINITY_DN144457_c0_g1,TRINITY_DN5176_c0_g1,TRINITY_DN21411_c0_g1,TRINITY_DN2320_c0_g1,TRINITY_DN19066_c0_g1,TRINITY_DN958_c1_g1,TRINITY_DN16040_c0_g1,TRINITY_DN9896_c0_g1,TRINITY_DN16696_c0_g1,TRINITY_DN3793_c2_g1,TRINITY_DN13801_c0_g1,TRINITY_DN2751_c0_g1,TRINITY_DN8848_c0_g1,TRINITY_DN33372_c0_g1,TRINITY_DN56169_c0_g1</t>
  </si>
  <si>
    <t>TRINITY_DN32723_c0_g1,TRINITY_DN11540_c0_g1,TRINITY_DN22571_c0_g2,TRINITY_DN7962_c1_g1,TRINITY_DN5565_c1_g2,TRINITY_DN4169_c0_g1,TRINITY_DN2384_c1_g1,TRINITY_DN145827_c0_g3,TRINITY_DN1037_c0_g1,TRINITY_DN10788_c0_g1,TRINITY_DN7962_c0_g1,TRINITY_DN7847_c0_g1,TRINITY_DN3948_c0_g1,TRINITY_DN8197_c0_g1,TRINITY_DN38609_c0_g1,TRINITY_DN13698_c0_g1,TRINITY_DN64479_c0_g1,TRINITY_DN41629_c0_g1,TRINITY_DN18597_c0_g1,TRINITY_DN7062_c0_g1,TRINITY_DN695_c0_g1</t>
  </si>
  <si>
    <t>http://www.kegg.jp/kegg-bin/show_pathway?map03018/K10643%09%23FFFFFF,green/K03654%09%23FFFFFF,red/K13126%09%23FFFFFF,purple/K00850%09%23FFFFFF,red/K12581%09%23FFFFFF,red/K12585%09%23FFFFFF,green/K01689%09%23FFFFFF,purple/K14442%09%23FFFFFF,green/K12604%09%23FFFFFF,green/K12589%09%23FFFFFF,red/K12617%09%23FFFFFF,green/K12580%09%23FFFFFF,red/K12616%09%23FFFFFF,green/K12622%09%23FFFFFF,red/K12591%09%23FFFFFF,red/K04077%09%23FFFFFF,red/K12603%09%23FFFFFF,purple/K12619%09%23FFFFFF,purple/</t>
  </si>
  <si>
    <t>TRINITY_DN78586_c0_g1,TRINITY_DN17419_c0_g1</t>
  </si>
  <si>
    <t>http://www.kegg.jp/kegg-bin/show_pathway?map00450/K01874%09%23FFFFFF,red/K08247%09%23FFFFFF,red/</t>
  </si>
  <si>
    <t>TRINITY_DN6513_c0_g1,TRINITY_DN14189_c0_g1,TRINITY_DN17796_c0_g1,TRINITY_DN145050_c1_g1,TRINITY_DN48068_c0_g1,TRINITY_DN10414_c0_g1</t>
  </si>
  <si>
    <t>TRINITY_DN62768_c0_g1,TRINITY_DN53162_c0_g1</t>
  </si>
  <si>
    <t>http://www.kegg.jp/kegg-bin/show_pathway?map00513/K01231%09%23FFFFFF,green/K14413%09%23FFFFFF,red/K01230%09%23FFFFFF,red/K12373%09%23FFFFFF,red/K07432%09%23FFFFFF,red/K07151%09%23FFFFFF,purple/</t>
  </si>
  <si>
    <t>TRINITY_DN64556_c0_g1,TRINITY_DN14189_c0_g1,TRINITY_DN67448_c0_g1,TRINITY_DN48068_c0_g1,TRINITY_DN10414_c0_g1,TRINITY_DN9916_c0_g1</t>
  </si>
  <si>
    <t>TRINITY_DN1594_c0_g1,TRINITY_DN62768_c0_g1,TRINITY_DN53162_c0_g1,TRINITY_DN75572_c0_g1</t>
  </si>
  <si>
    <t>http://www.kegg.jp/kegg-bin/show_pathway?map00510/K12345%09%23FFFFFF,red/K01230%09%23FFFFFF,red/K01231%09%23FFFFFF,green/K09659%09%23FFFFFF,green/K07151%09%23FFFFFF,purple/K00737%09%23FFFFFF,green/K01001%09%23FFFFFF,red/K07432%09%23FFFFFF,red/</t>
  </si>
  <si>
    <t>TRINITY_DN2810_c0_g1,TRINITY_DN705_c0_g1,TRINITY_DN3996_c1_g1,TRINITY_DN1637_c0_g1,TRINITY_DN34408_c1_g1,TRINITY_DN320_c0_g1,TRINITY_DN20069_c0_g1,TRINITY_DN47941_c0_g1,TRINITY_DN15587_c0_g1,TRINITY_DN1996_c0_g1</t>
  </si>
  <si>
    <t>TRINITY_DN8990_c0_g1,TRINITY_DN17151_c0_g1,TRINITY_DN12206_c0_g1,TRINITY_DN10351_c0_g1,TRINITY_DN15146_c1_g1,TRINITY_DN64705_c0_g1,TRINITY_DN1884_c0_g1,TRINITY_DN22959_c0_g1,TRINITY_DN13276_c0_g1,TRINITY_DN4843_c1_g1,TRINITY_DN9227_c1_g1,TRINITY_DN2673_c2_g2,TRINITY_DN6249_c0_g1,TRINITY_DN2217_c3_g2,TRINITY_DN289_c0_g1,TRINITY_DN49825_c0_g1,TRINITY_DN77294_c0_g1,TRINITY_DN21396_c0_g1,TRINITY_DN27716_c0_g1,TRINITY_DN17385_c0_g1,TRINITY_DN35898_c0_g1,TRINITY_DN1479_c8_g1,TRINITY_DN112646_c0_g1,TRINITY_DN28039_c0_g2,TRINITY_DN3105_c0_g2,TRINITY_DN26473_c0_g1,TRINITY_DN3105_c0_g1,TRINITY_DN6043_c0_g1,TRINITY_DN69410_c0_g1,TRINITY_DN509_c2_g1</t>
  </si>
  <si>
    <t>http://www.kegg.jp/kegg-bin/show_pathway?map03013/K13025%09%23FFFFFF,green/K14314%09%23FFFFFF,green/K14328%09%23FFFFFF,green/K13175%09%23FFFFFF,red/K18752%09%23FFFFFF,green/K12876%09%23FFFFFF,red/K14315%09%23FFFFFF,green/K03231%09%23FFFFFF,purple/K10577%09%23FFFFFF,red/K14326%09%23FFFFFF,green/K20222%09%23FFFFFF,green/K14327%09%23FFFFFF,green/K18723%09%23FFFFFF,green/K14297%09%23FFFFFF,green/K14319%09%23FFFFFF,red/K12812%09%23FFFFFF,red/K12160%09%23FFFFFF,red/K14293%09%23FFFFFF,purple/K14305%09%23FFFFFF,red/K14321%09%23FFFFFF,green/K14290%09%23FFFFFF,green/K09291%09%23FFFFFF,green/</t>
  </si>
  <si>
    <t>TRINITY_DN2625_c0_g1,TRINITY_DN5989_c1_g1,TRINITY_DN52475_c0_g1,TRINITY_DN8406_c0_g1,TRINITY_DN15856_c0_g1,TRINITY_DN37776_c0_g1,TRINITY_DN128931_c0_g2,TRINITY_DN18860_c0_g1,TRINITY_DN897_c0_g1,TRINITY_DN17419_c0_g1,TRINITY_DN3888_c0_g1,TRINITY_DN9466_c0_g1</t>
  </si>
  <si>
    <t>TRINITY_DN16495_c0_g1,TRINITY_DN17877_c1_g1,TRINITY_DN33324_c0_g1,TRINITY_DN22003_c0_g1,TRINITY_DN70615_c0_g1,TRINITY_DN17250_c0_g1</t>
  </si>
  <si>
    <t>http://www.kegg.jp/kegg-bin/show_pathway?map00970/K01885%09%23FFFFFF,green/K01886%09%23FFFFFF,purple/K01876%09%23FFFFFF,red/K01881%09%23FFFFFF,red/K00604%09%23FFFFFF,red/K01874%09%23FFFFFF,red/K01868%09%23FFFFFF,green/K01880%09%23FFFFFF,red/K01866%09%23FFFFFF,red/K01893%09%23FFFFFF,purple/K01883%09%23FFFFFF,green/K02434%09%23FFFFFF,red/K01887%09%23FFFFFF,red/</t>
  </si>
  <si>
    <t>TRINITY_DN4548_c0_g1,TRINITY_DN1181_c1_g1,TRINITY_DN56169_c0_g1</t>
  </si>
  <si>
    <t>TRINITY_DN9499_c0_g1,TRINITY_DN28039_c0_g2,TRINITY_DN24787_c0_g1,TRINITY_DN22571_c0_g2,TRINITY_DN1704_c1_g1,TRINITY_DN1398_c0_g1,TRINITY_DN49825_c0_g1,TRINITY_DN7184_c0_g1,TRINITY_DN10576_c0_g1,TRINITY_DN2384_c1_g1,TRINITY_DN1671_c1_g1,TRINITY_DN78039_c0_g1,TRINITY_DN14669_c0_g1,TRINITY_DN16838_c0_g1,TRINITY_DN4615_c0_g2,TRINITY_DN9314_c0_g1</t>
  </si>
  <si>
    <t>http://www.kegg.jp/kegg-bin/show_pathway?map03008/K14569%09%23FFFFFF,green/K14521%09%23FFFFFF,green/K14536%09%23FFFFFF,green/K11128%09%23FFFFFF,red/K14560%09%23FFFFFF,green/K14572%09%23FFFFFF,green/K18532%09%23FFFFFF,green/K14555%09%23FFFFFF,green/K07179%09%23FFFFFF,green/K03115%09%23FFFFFF,red/K14548%09%23FFFFFF,green/K12619%09%23FFFFFF,purple/K14567%09%23FFFFFF,green/K14290%09%23FFFFFF,green/K14571%09%23FFFFFF,green/</t>
  </si>
  <si>
    <t>ID</t>
  </si>
  <si>
    <t>Gene name</t>
  </si>
  <si>
    <t>sp|Q9LXF1|MYB16_ARATH Transcription factor MYB16 OS=Arabidopsis thaliana OX=3702 GN=MYB16 PE=2 SV=1</t>
  </si>
  <si>
    <t>sp|O64637|C76C2_ARATH Cytochrome P450 76C2 OS=Arabidopsis thaliana OX=3702 GN=CYP76C2 PE=2 SV=1</t>
  </si>
  <si>
    <t>sp|Q94KB7|MLO6_ARATH MLO-like protein 6 OS=Arabidopsis thaliana OX=3702 GN=MLO6 PE=2 SV=2</t>
  </si>
  <si>
    <t>sp|Q38832|IAA14_ARATH Auxin-responsive protein IAA14 OS=Arabidopsis thaliana OX=3702 GN=IAA14 PE=1 SV=2</t>
  </si>
  <si>
    <t>sp|Q8LAL2|IAA26_ARATH Auxin-responsive protein IAA26 OS=Arabidopsis thaliana OX=3702 GN=IAA26 PE=1 SV=2</t>
  </si>
  <si>
    <t>sp|O80992|PYL2_ARATH Abscisic acid receptor PYL2 OS=Arabidopsis thaliana OX=3702 GN=PYL2 PE=1 SV=1</t>
  </si>
  <si>
    <t>sp|Q93XM6|TGA9_ARATH Transcription factor TGA9 OS=Arabidopsis thaliana OX=3702 GN=TGA9 PE=1 SV=1</t>
  </si>
  <si>
    <t>Family</t>
  </si>
  <si>
    <t>bHLH</t>
  </si>
  <si>
    <t>MYB_related</t>
  </si>
  <si>
    <t>ERF</t>
  </si>
  <si>
    <t>NAC</t>
  </si>
  <si>
    <t>C2H2</t>
  </si>
  <si>
    <t>FAR1</t>
  </si>
  <si>
    <t>C3H</t>
  </si>
  <si>
    <t>bZIP</t>
  </si>
  <si>
    <t>MYB</t>
  </si>
  <si>
    <t>WRKY</t>
  </si>
  <si>
    <t>B3</t>
  </si>
  <si>
    <t>GRAS</t>
  </si>
  <si>
    <t>G2-like</t>
  </si>
  <si>
    <t>LBD</t>
  </si>
  <si>
    <t>Trihelix</t>
  </si>
  <si>
    <t>HD-ZIP</t>
  </si>
  <si>
    <t>M-type_MADS</t>
  </si>
  <si>
    <t>GATA</t>
  </si>
  <si>
    <t>TCP</t>
  </si>
  <si>
    <t>ARF</t>
  </si>
  <si>
    <t>MIKC_MADS</t>
  </si>
  <si>
    <t>HSF</t>
  </si>
  <si>
    <t>HB-other</t>
  </si>
  <si>
    <t>NF-YC</t>
  </si>
  <si>
    <t>ZF-HD</t>
  </si>
  <si>
    <t>Nin-like</t>
  </si>
  <si>
    <t>NF-YA</t>
  </si>
  <si>
    <t>NF-YB</t>
  </si>
  <si>
    <t>SBP</t>
  </si>
  <si>
    <t>GeBP</t>
  </si>
  <si>
    <t>Dof</t>
  </si>
  <si>
    <t>AP2</t>
  </si>
  <si>
    <t>BES1</t>
  </si>
  <si>
    <t>CO-like</t>
  </si>
  <si>
    <t>CAMTA</t>
  </si>
  <si>
    <t>E2F/DP</t>
  </si>
  <si>
    <t>BBR-BPC</t>
  </si>
  <si>
    <t>TALE</t>
  </si>
  <si>
    <t>WOX</t>
  </si>
  <si>
    <t>CPP</t>
  </si>
  <si>
    <t>ARR-B</t>
  </si>
  <si>
    <t>SRS</t>
  </si>
  <si>
    <t>YABBY</t>
  </si>
  <si>
    <t>DBB</t>
  </si>
  <si>
    <t>LSD</t>
  </si>
  <si>
    <t>GRF</t>
  </si>
  <si>
    <t>STAT</t>
  </si>
  <si>
    <t>S1Fa-like</t>
  </si>
  <si>
    <t>EIL</t>
  </si>
  <si>
    <t>VOZ</t>
  </si>
  <si>
    <t>Whirly</t>
  </si>
  <si>
    <t>NF-X1</t>
  </si>
  <si>
    <t>HRT-like</t>
  </si>
  <si>
    <t>RAV</t>
  </si>
  <si>
    <t>HB-PHD</t>
  </si>
  <si>
    <t>SAP</t>
  </si>
  <si>
    <t>LFY</t>
  </si>
  <si>
    <t>NZZ/SPL</t>
  </si>
  <si>
    <t>total</t>
  </si>
  <si>
    <t>GS-3</t>
  </si>
  <si>
    <t>Item</t>
    <phoneticPr fontId="7" type="noConversion"/>
  </si>
  <si>
    <t>18S rRNA(reference)</t>
    <phoneticPr fontId="7" type="noConversion"/>
  </si>
  <si>
    <t>Reverse sequence (5'-3')</t>
  </si>
  <si>
    <t>CAAATCGCTCCACCAACTAAG</t>
  </si>
  <si>
    <t>CGGCTTAGTCGTCCAATCAC</t>
  </si>
  <si>
    <t>TTTTGCTAACTTTGAGAATGCC</t>
  </si>
  <si>
    <t>GCCTCCCAAAATTCCCATC</t>
  </si>
  <si>
    <t>ACCAACCAGCATCCAATCAC</t>
  </si>
  <si>
    <t>TTTGGGCGGTGATGTTAGAG</t>
  </si>
  <si>
    <t>AACCAGCGAGGACAATAACATC</t>
  </si>
  <si>
    <t>TCCCGAAACTACGGTCACTT</t>
  </si>
  <si>
    <t>1DN12462</t>
  </si>
  <si>
    <t>TCCTCTGCCTGCTGCGAC</t>
  </si>
  <si>
    <t>GGATGAAACAGCAGAAACAACG</t>
  </si>
  <si>
    <t>TTAGTTTTAAGGTGGCATAGCG</t>
  </si>
  <si>
    <r>
      <t>1</t>
    </r>
    <r>
      <rPr>
        <sz val="11"/>
        <color rgb="FF000000"/>
        <rFont val="Times New Roman"/>
        <family val="1"/>
      </rPr>
      <t>DN73448</t>
    </r>
  </si>
  <si>
    <r>
      <t>1</t>
    </r>
    <r>
      <rPr>
        <sz val="11"/>
        <color rgb="FF000000"/>
        <rFont val="Times New Roman"/>
        <family val="1"/>
      </rPr>
      <t>DN14575</t>
    </r>
  </si>
  <si>
    <r>
      <t>1</t>
    </r>
    <r>
      <rPr>
        <sz val="11"/>
        <color rgb="FF000000"/>
        <rFont val="Times New Roman"/>
        <family val="1"/>
      </rPr>
      <t>DN2747</t>
    </r>
  </si>
  <si>
    <r>
      <t>1</t>
    </r>
    <r>
      <rPr>
        <sz val="11"/>
        <color rgb="FF000000"/>
        <rFont val="Times New Roman"/>
        <family val="1"/>
      </rPr>
      <t>DN3448</t>
    </r>
  </si>
  <si>
    <r>
      <t>1</t>
    </r>
    <r>
      <rPr>
        <sz val="11"/>
        <color rgb="FF000000"/>
        <rFont val="Times New Roman"/>
        <family val="1"/>
      </rPr>
      <t>DN35</t>
    </r>
  </si>
  <si>
    <r>
      <t>1</t>
    </r>
    <r>
      <rPr>
        <sz val="11"/>
        <color rgb="FF000000"/>
        <rFont val="Times New Roman"/>
        <family val="1"/>
      </rPr>
      <t>DN2145</t>
    </r>
  </si>
  <si>
    <r>
      <t>1</t>
    </r>
    <r>
      <rPr>
        <sz val="11"/>
        <color rgb="FF000000"/>
        <rFont val="Times New Roman"/>
        <family val="1"/>
      </rPr>
      <t>DN44247</t>
    </r>
  </si>
  <si>
    <r>
      <t>1</t>
    </r>
    <r>
      <rPr>
        <sz val="11"/>
        <color rgb="FF000000"/>
        <rFont val="Times New Roman"/>
        <family val="1"/>
      </rPr>
      <t>DN6259</t>
    </r>
  </si>
  <si>
    <r>
      <t>1</t>
    </r>
    <r>
      <rPr>
        <sz val="11"/>
        <color rgb="FF000000"/>
        <rFont val="Times New Roman"/>
        <family val="1"/>
      </rPr>
      <t>DN3020</t>
    </r>
  </si>
  <si>
    <t>Table S4 Functional annotations of unigenes in the NR, GO, KEGG, Pfam, eggNOG and Swissprot databases</t>
    <phoneticPr fontId="7" type="noConversion"/>
  </si>
  <si>
    <t>Table S5 GO function annotation</t>
    <phoneticPr fontId="7" type="noConversion"/>
  </si>
  <si>
    <t>Table S6 Statistical results of differential expression analysis</t>
    <phoneticPr fontId="7" type="noConversion"/>
  </si>
  <si>
    <t>Table S7 KEGG pathway analysis of DEGs in the comparison of “DS_vs_RS”</t>
    <phoneticPr fontId="7" type="noConversion"/>
  </si>
  <si>
    <t>Table S9 KEGG pathway analysis of DEGs in the comparison of “DS_vs_GS”</t>
    <phoneticPr fontId="7" type="noConversion"/>
  </si>
  <si>
    <t>Table S8 KEGG pathway analysis of DEGs in the comparison  of “RS_vs_GS”</t>
    <phoneticPr fontId="7" type="noConversion"/>
  </si>
  <si>
    <t>http://www.kegg.jp/kegg-bin/show_pathway?map00940/K10775%09%23FFFFFF,red/K12356%09%23FFFFFF,red/K00588%09%23FFFFFF,red/K01904%09%23FFFFFF,purple/K00083%09%23FFFFFF,purple/K18368%09%23FFFFFF,red/K01188%09%23FFFFFF,purple/K00487%09%23FFFFFF,red/K13066%09%23FFFFFF,purple/K00430%09%23FFFFFF,purple/K11188%09%23FFFFFF,green/K13065%09%23FFFFFF,purple/K05349%09%23FFFFFF,purple/K05350%09%23FFFFFF,purple/K09754%09%23FFFFFF,red/K06892%09%23FFFFFF,green/K09753%09%23FFFFFF,red/</t>
    <phoneticPr fontId="7" type="noConversion"/>
  </si>
  <si>
    <t>TRINITY_DN73448_c0_g1</t>
  </si>
  <si>
    <t>TRINITY_DN14575_c0_g1</t>
  </si>
  <si>
    <t>TRINITY_DN2747_c0_g1</t>
  </si>
  <si>
    <t>TRINITY_DN3448_c0_g1</t>
  </si>
  <si>
    <t>TRINITY_DN35_c0_g1</t>
  </si>
  <si>
    <t>TRINITY_DN2145_c0_g1</t>
  </si>
  <si>
    <t>TRINITY_DN44247_c0_g2</t>
  </si>
  <si>
    <t>TRINITY_DN12462_c0_g1</t>
  </si>
  <si>
    <t>TRINITY_DN6259_c1_g1</t>
    <phoneticPr fontId="7" type="noConversion"/>
  </si>
  <si>
    <t>TRINITY_DN3020_c0_g1</t>
  </si>
  <si>
    <t>sp|Q0WPQ2|ETR2_ARATH Ethylene receptor 2 OS=Arabidopsis thaliana OX=3702 GN=ETR2 PE=1 SV=2</t>
  </si>
  <si>
    <t>MYB16</t>
  </si>
  <si>
    <t>CYP76C2</t>
  </si>
  <si>
    <t>MLO6</t>
    <phoneticPr fontId="7" type="noConversion"/>
  </si>
  <si>
    <t>IAA14</t>
    <phoneticPr fontId="7" type="noConversion"/>
  </si>
  <si>
    <t>IAA26</t>
    <phoneticPr fontId="7" type="noConversion"/>
  </si>
  <si>
    <t>katG</t>
  </si>
  <si>
    <t>PYL2</t>
  </si>
  <si>
    <t>TGA9</t>
  </si>
  <si>
    <t>ETR2</t>
  </si>
  <si>
    <t>NLTPC</t>
  </si>
  <si>
    <t>Table S11 Genes selected for qRT-PCR validation</t>
    <phoneticPr fontId="7" type="noConversion"/>
  </si>
  <si>
    <r>
      <t xml:space="preserve">Table S10 Transcription factors identified in the seeds of </t>
    </r>
    <r>
      <rPr>
        <b/>
        <i/>
        <sz val="12"/>
        <color theme="1"/>
        <rFont val="Times New Roman"/>
        <family val="1"/>
      </rPr>
      <t>P. japonicus</t>
    </r>
    <phoneticPr fontId="7" type="noConversion"/>
  </si>
  <si>
    <t>Phenylpropanoid biosynthesis</t>
    <phoneticPr fontId="7" type="noConversion"/>
  </si>
  <si>
    <t>Starch and sucrose metabolism</t>
    <phoneticPr fontId="7" type="noConversion"/>
  </si>
  <si>
    <t>Fatty acid elongation</t>
    <phoneticPr fontId="7" type="noConversion"/>
  </si>
  <si>
    <t>Biosynthesis of unsaturated fatty acids</t>
    <phoneticPr fontId="7" type="noConversion"/>
  </si>
  <si>
    <t>sp|P10975|NLTPC_RICCO Non-specific lipid-transfer protein C, cotyledon-specific isoform OS=Ricinus communis OX=3988 PE=1 SV=2</t>
    <phoneticPr fontId="7" type="noConversion"/>
  </si>
  <si>
    <t>sp|Q2TW34|KATG_ASPOR Catalase-peroxidase OS=Aspergillus oryzae (strain ATCC 42149 / RIB 40) OX=510516 GN=katG PE=3 SV=1</t>
    <phoneticPr fontId="7" type="noConversion"/>
  </si>
  <si>
    <t>18S Ct</t>
    <phoneticPr fontId="7" type="noConversion"/>
  </si>
  <si>
    <t>DS_1</t>
  </si>
  <si>
    <t>DS_2</t>
  </si>
  <si>
    <t>DS_3</t>
  </si>
  <si>
    <t>RS_1</t>
  </si>
  <si>
    <t>RS_2</t>
  </si>
  <si>
    <t>RS_3</t>
  </si>
  <si>
    <t>GS_1</t>
  </si>
  <si>
    <t>GS_2</t>
  </si>
  <si>
    <t>GS_3</t>
  </si>
  <si>
    <t>Average value of DS</t>
    <phoneticPr fontId="7" type="noConversion"/>
  </si>
  <si>
    <t>RNA-seq(FPKM)</t>
    <phoneticPr fontId="7" type="noConversion"/>
  </si>
  <si>
    <t>TRINITY_DN73448_c0_g1</t>
    <phoneticPr fontId="7" type="noConversion"/>
  </si>
  <si>
    <t>TRINITY_DN14575_c0_g1</t>
    <phoneticPr fontId="7" type="noConversion"/>
  </si>
  <si>
    <t>TRINITY_DN2747_c0_g1</t>
    <phoneticPr fontId="7" type="noConversion"/>
  </si>
  <si>
    <t>TRINITY_DN3448_c0_g1</t>
    <phoneticPr fontId="7" type="noConversion"/>
  </si>
  <si>
    <t>TRINITY_DN35_c0_g1</t>
    <phoneticPr fontId="7" type="noConversion"/>
  </si>
  <si>
    <t>TRINITY_DN2145_c0_g1</t>
    <phoneticPr fontId="7" type="noConversion"/>
  </si>
  <si>
    <t>TRINITY_DN44247_c0_g2</t>
    <phoneticPr fontId="7" type="noConversion"/>
  </si>
  <si>
    <t>TRINITY_DN12462_c0_g1</t>
    <phoneticPr fontId="7" type="noConversion"/>
  </si>
  <si>
    <t>TRINITY_DN3020_c0_g1</t>
    <phoneticPr fontId="7" type="noConversion"/>
  </si>
  <si>
    <t>DS-1</t>
    <phoneticPr fontId="7" type="noConversion"/>
  </si>
  <si>
    <t>RS-1</t>
    <phoneticPr fontId="7" type="noConversion"/>
  </si>
  <si>
    <t>GS-1</t>
    <phoneticPr fontId="7" type="noConversion"/>
  </si>
  <si>
    <t>MLO6</t>
  </si>
  <si>
    <t>IAA14</t>
  </si>
  <si>
    <t>IAA26</t>
  </si>
  <si>
    <t>The average value of DS is adjusted to 1</t>
    <phoneticPr fontId="7" type="noConversion"/>
  </si>
  <si>
    <t>The raw data of qRT-PCR</t>
    <phoneticPr fontId="7" type="noConversion"/>
  </si>
  <si>
    <t>The raw data of RNA-Seq</t>
    <phoneticPr fontId="7" type="noConversion"/>
  </si>
  <si>
    <t>The data of qRT-PCR</t>
    <phoneticPr fontId="7" type="noConversion"/>
  </si>
  <si>
    <t>X</t>
    <phoneticPr fontId="7" type="noConversion"/>
  </si>
  <si>
    <t>Y</t>
    <phoneticPr fontId="7" type="noConversion"/>
  </si>
  <si>
    <t>Adjusted data of RNA-seq (FPKM)</t>
    <phoneticPr fontId="7" type="noConversion"/>
  </si>
  <si>
    <t>PYL2</t>
    <phoneticPr fontId="7" type="noConversion"/>
  </si>
  <si>
    <t>TGA9</t>
    <phoneticPr fontId="7" type="noConversion"/>
  </si>
  <si>
    <t>ETR2</t>
    <phoneticPr fontId="7" type="noConversion"/>
  </si>
  <si>
    <t>The data are adjusted to ensure the average value of DS to be 1</t>
    <phoneticPr fontId="7" type="noConversion"/>
  </si>
  <si>
    <t>DN73448 Ct</t>
    <phoneticPr fontId="7" type="noConversion"/>
  </si>
  <si>
    <r>
      <t>Adjusted 2</t>
    </r>
    <r>
      <rPr>
        <vertAlign val="superscript"/>
        <sz val="11"/>
        <rFont val="Times New Roman"/>
        <family val="1"/>
      </rPr>
      <t>-</t>
    </r>
    <r>
      <rPr>
        <vertAlign val="superscript"/>
        <sz val="11"/>
        <rFont val="宋体"/>
        <family val="3"/>
        <charset val="134"/>
      </rPr>
      <t>△△</t>
    </r>
    <r>
      <rPr>
        <vertAlign val="superscript"/>
        <sz val="11"/>
        <rFont val="Times New Roman"/>
        <family val="1"/>
      </rPr>
      <t>Ct</t>
    </r>
    <r>
      <rPr>
        <sz val="11"/>
        <rFont val="Times New Roman"/>
        <family val="1"/>
      </rPr>
      <t xml:space="preserve"> </t>
    </r>
    <phoneticPr fontId="7" type="noConversion"/>
  </si>
  <si>
    <t>DN14575 Ct</t>
    <phoneticPr fontId="7" type="noConversion"/>
  </si>
  <si>
    <t>DN2747 Ct</t>
    <phoneticPr fontId="7" type="noConversion"/>
  </si>
  <si>
    <t>DN3448 Ct</t>
    <phoneticPr fontId="7" type="noConversion"/>
  </si>
  <si>
    <t>DN35 Ct</t>
    <phoneticPr fontId="7" type="noConversion"/>
  </si>
  <si>
    <t>DN2145 Ct</t>
    <phoneticPr fontId="7" type="noConversion"/>
  </si>
  <si>
    <t>DN44247 Ct</t>
    <phoneticPr fontId="7" type="noConversion"/>
  </si>
  <si>
    <t>DN12462 Ct</t>
    <phoneticPr fontId="7" type="noConversion"/>
  </si>
  <si>
    <t>DN6259 Ct</t>
    <phoneticPr fontId="7" type="noConversion"/>
  </si>
  <si>
    <t>DN3020 Ct</t>
    <phoneticPr fontId="7" type="noConversion"/>
  </si>
  <si>
    <r>
      <rPr>
        <sz val="11"/>
        <rFont val="宋体"/>
        <family val="3"/>
        <charset val="134"/>
      </rPr>
      <t>△</t>
    </r>
    <r>
      <rPr>
        <sz val="11"/>
        <rFont val="Times New Roman"/>
        <family val="1"/>
      </rPr>
      <t>Ct</t>
    </r>
    <phoneticPr fontId="7" type="noConversion"/>
  </si>
  <si>
    <r>
      <t xml:space="preserve">Average </t>
    </r>
    <r>
      <rPr>
        <sz val="11"/>
        <rFont val="宋体"/>
        <family val="3"/>
        <charset val="134"/>
      </rPr>
      <t>△</t>
    </r>
    <r>
      <rPr>
        <sz val="11"/>
        <rFont val="Times New Roman"/>
        <family val="1"/>
      </rPr>
      <t>Ct</t>
    </r>
    <phoneticPr fontId="7" type="noConversion"/>
  </si>
  <si>
    <r>
      <rPr>
        <sz val="11"/>
        <rFont val="宋体"/>
        <family val="3"/>
        <charset val="134"/>
      </rPr>
      <t>△△</t>
    </r>
    <r>
      <rPr>
        <sz val="11"/>
        <rFont val="Times New Roman"/>
        <family val="1"/>
      </rPr>
      <t>Ct</t>
    </r>
    <phoneticPr fontId="7" type="noConversion"/>
  </si>
  <si>
    <r>
      <t>2-</t>
    </r>
    <r>
      <rPr>
        <sz val="11"/>
        <rFont val="宋体"/>
        <family val="3"/>
        <charset val="134"/>
      </rPr>
      <t>△△</t>
    </r>
    <r>
      <rPr>
        <sz val="11"/>
        <rFont val="Times New Roman"/>
        <family val="1"/>
      </rPr>
      <t>Ct</t>
    </r>
    <phoneticPr fontId="7" type="noConversion"/>
  </si>
  <si>
    <r>
      <t>qRT-PCR (2</t>
    </r>
    <r>
      <rPr>
        <vertAlign val="superscript"/>
        <sz val="11"/>
        <rFont val="Times New Roman"/>
        <family val="1"/>
      </rPr>
      <t>-</t>
    </r>
    <r>
      <rPr>
        <vertAlign val="superscript"/>
        <sz val="11"/>
        <rFont val="宋体"/>
        <family val="3"/>
        <charset val="134"/>
      </rPr>
      <t>△△</t>
    </r>
    <r>
      <rPr>
        <vertAlign val="superscript"/>
        <sz val="11"/>
        <rFont val="Times New Roman"/>
        <family val="1"/>
      </rPr>
      <t>Ct</t>
    </r>
    <r>
      <rPr>
        <sz val="11"/>
        <rFont val="Times New Roman"/>
        <family val="1"/>
      </rPr>
      <t>)</t>
    </r>
    <phoneticPr fontId="7" type="noConversion"/>
  </si>
  <si>
    <r>
      <t>Adjusted data of qRT-PCR (2</t>
    </r>
    <r>
      <rPr>
        <vertAlign val="superscript"/>
        <sz val="11"/>
        <rFont val="宋体"/>
        <family val="3"/>
        <charset val="134"/>
      </rPr>
      <t>-△△Ct</t>
    </r>
    <r>
      <rPr>
        <sz val="11"/>
        <rFont val="Times New Roman"/>
        <family val="1"/>
      </rPr>
      <t>)</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</si>
</sst>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22" x14ac:knownFonts="1">
    <font>
      <sz val="11"/>
      <color theme="1"/>
      <name val="宋体"/>
      <charset val="134"/>
      <scheme val="minor"/>
    </font>
    <font>
      <sz val="11"/>
      <color theme="1"/>
      <name val="Times New Roman"/>
      <family val="1"/>
    </font>
    <font>
      <b/>
      <sz val="11"/>
      <color theme="1"/>
      <name val="Times New Roman"/>
      <family val="1"/>
    </font>
    <font>
      <sz val="11"/>
      <color theme="1"/>
      <name val="Times New Roman"/>
      <family val="1"/>
    </font>
    <font>
      <sz val="12"/>
      <color theme="1"/>
      <name val="Times New Roman"/>
      <family val="1"/>
    </font>
    <font>
      <b/>
      <sz val="11"/>
      <color theme="1"/>
      <name val="Times New Roman"/>
      <family val="1"/>
    </font>
    <font>
      <b/>
      <sz val="20"/>
      <color theme="1"/>
      <name val="Times New Roman"/>
      <family val="1"/>
    </font>
    <font>
      <sz val="9"/>
      <name val="宋体"/>
      <family val="3"/>
      <charset val="134"/>
      <scheme val="minor"/>
    </font>
    <font>
      <b/>
      <sz val="12"/>
      <color theme="1"/>
      <name val="Times New Roman"/>
      <family val="1"/>
    </font>
    <font>
      <sz val="12"/>
      <color theme="1"/>
      <name val="宋体"/>
      <family val="3"/>
      <charset val="134"/>
      <scheme val="minor"/>
    </font>
    <font>
      <b/>
      <i/>
      <sz val="12"/>
      <color theme="1"/>
      <name val="Times New Roman"/>
      <family val="1"/>
    </font>
    <font>
      <b/>
      <sz val="10.5"/>
      <color rgb="FF000000"/>
      <name val="Times New Roman"/>
      <family val="1"/>
    </font>
    <font>
      <sz val="11"/>
      <name val="Times New Roman"/>
      <family val="1"/>
    </font>
    <font>
      <b/>
      <sz val="11"/>
      <color rgb="FF000000"/>
      <name val="Times New Roman"/>
      <family val="1"/>
    </font>
    <font>
      <sz val="11"/>
      <color rgb="FF222222"/>
      <name val="Times New Roman"/>
      <family val="1"/>
    </font>
    <font>
      <sz val="11"/>
      <color rgb="FF000000"/>
      <name val="Times New Roman"/>
      <family val="1"/>
    </font>
    <font>
      <u/>
      <sz val="11"/>
      <color theme="10"/>
      <name val="宋体"/>
      <family val="3"/>
      <charset val="134"/>
      <scheme val="minor"/>
    </font>
    <font>
      <sz val="8.25"/>
      <name val="Microsoft Sans Serif"/>
      <family val="2"/>
    </font>
    <font>
      <vertAlign val="superscript"/>
      <sz val="11"/>
      <name val="Times New Roman"/>
      <family val="1"/>
    </font>
    <font>
      <vertAlign val="superscript"/>
      <sz val="11"/>
      <name val="宋体"/>
      <family val="3"/>
      <charset val="134"/>
    </font>
    <font>
      <sz val="11"/>
      <name val="宋体"/>
      <family val="3"/>
      <charset val="134"/>
    </font>
    <font>
      <b/>
      <sz val="11"/>
      <name val="Times New Roman"/>
      <family val="1"/>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s>
  <cellStyleXfs count="3">
    <xf numFmtId="0" fontId="0" fillId="0" borderId="0">
      <alignment vertical="center"/>
    </xf>
    <xf numFmtId="0" fontId="16" fillId="0" borderId="0" applyNumberFormat="0" applyFill="0" applyBorder="0" applyAlignment="0" applyProtection="0">
      <alignment vertical="center"/>
    </xf>
    <xf numFmtId="0" fontId="17" fillId="0" borderId="0">
      <alignment vertical="top"/>
      <protection locked="0"/>
    </xf>
  </cellStyleXfs>
  <cellXfs count="59">
    <xf numFmtId="0" fontId="0" fillId="0" borderId="0" xfId="0">
      <alignment vertical="center"/>
    </xf>
    <xf numFmtId="0" fontId="1" fillId="0" borderId="0" xfId="0" applyFont="1" applyAlignment="1"/>
    <xf numFmtId="0" fontId="0" fillId="0" borderId="0" xfId="0" applyAlignment="1"/>
    <xf numFmtId="0" fontId="5" fillId="0" borderId="1" xfId="0" applyFont="1" applyBorder="1" applyAlignment="1">
      <alignment horizontal="left" vertical="center"/>
    </xf>
    <xf numFmtId="0" fontId="3"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lignment vertical="center"/>
    </xf>
    <xf numFmtId="49" fontId="1" fillId="0" borderId="0" xfId="0" applyNumberFormat="1" applyFont="1" applyAlignment="1">
      <alignment horizontal="left" vertical="center"/>
    </xf>
    <xf numFmtId="0" fontId="5" fillId="0" borderId="0" xfId="0" applyFont="1" applyAlignment="1">
      <alignment horizontal="left" vertical="center"/>
    </xf>
    <xf numFmtId="0" fontId="3" fillId="0" borderId="0" xfId="0" applyFont="1" applyAlignment="1">
      <alignment horizontal="left" vertical="center"/>
    </xf>
    <xf numFmtId="0" fontId="4" fillId="0" borderId="0" xfId="0" applyFont="1">
      <alignment vertical="center"/>
    </xf>
    <xf numFmtId="0" fontId="5" fillId="0" borderId="6" xfId="0" applyFont="1" applyBorder="1" applyAlignment="1">
      <alignment horizontal="left" vertical="center"/>
    </xf>
    <xf numFmtId="0" fontId="5" fillId="0" borderId="2" xfId="0" applyFont="1" applyBorder="1" applyAlignment="1">
      <alignment horizontal="left" vertical="center"/>
    </xf>
    <xf numFmtId="0" fontId="3" fillId="0" borderId="2" xfId="0" applyFont="1" applyBorder="1" applyAlignment="1">
      <alignment horizontal="left" vertical="center"/>
    </xf>
    <xf numFmtId="0" fontId="8"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lignment horizontal="center"/>
    </xf>
    <xf numFmtId="0" fontId="4" fillId="0" borderId="0" xfId="0" applyFont="1" applyAlignment="1">
      <alignment horizontal="center" vertical="center"/>
    </xf>
    <xf numFmtId="0" fontId="2" fillId="0" borderId="0" xfId="0" applyFont="1">
      <alignment vertical="center"/>
    </xf>
    <xf numFmtId="0" fontId="2" fillId="0" borderId="0" xfId="0" applyFont="1" applyAlignment="1">
      <alignment horizontal="left" vertical="center"/>
    </xf>
    <xf numFmtId="0" fontId="11" fillId="0" borderId="0" xfId="0" applyFont="1" applyAlignment="1">
      <alignment horizontal="left" vertical="center"/>
    </xf>
    <xf numFmtId="0" fontId="11" fillId="0" borderId="0" xfId="0" applyFo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justify" vertical="center"/>
    </xf>
    <xf numFmtId="0" fontId="15" fillId="0" borderId="0" xfId="0" applyFont="1" applyAlignment="1">
      <alignment horizontal="left" vertical="center"/>
    </xf>
    <xf numFmtId="0" fontId="1" fillId="0" borderId="0" xfId="0" applyFont="1" applyAlignment="1">
      <alignment horizontal="justify" vertical="center"/>
    </xf>
    <xf numFmtId="0" fontId="15" fillId="0" borderId="0" xfId="0" applyFont="1" applyAlignment="1">
      <alignment horizontal="justify" vertical="center"/>
    </xf>
    <xf numFmtId="0" fontId="16" fillId="0" borderId="1" xfId="1" applyBorder="1" applyAlignment="1">
      <alignment horizontal="left" vertical="center"/>
    </xf>
    <xf numFmtId="0" fontId="12" fillId="0" borderId="0" xfId="0" applyFont="1" applyAlignment="1"/>
    <xf numFmtId="0" fontId="12" fillId="0" borderId="1" xfId="0" applyFont="1" applyBorder="1" applyAlignment="1"/>
    <xf numFmtId="0" fontId="12" fillId="0" borderId="0" xfId="0" applyFont="1" applyAlignment="1">
      <alignment horizontal="left"/>
    </xf>
    <xf numFmtId="0" fontId="12" fillId="0" borderId="0" xfId="0" applyFont="1">
      <alignment vertical="center"/>
    </xf>
    <xf numFmtId="0" fontId="12" fillId="0" borderId="1" xfId="0" applyFont="1" applyBorder="1">
      <alignment vertical="center"/>
    </xf>
    <xf numFmtId="0" fontId="6" fillId="0" borderId="0" xfId="0" applyFont="1" applyAlignment="1">
      <alignment horizontal="center" vertical="center"/>
    </xf>
    <xf numFmtId="0" fontId="1" fillId="0" borderId="0" xfId="0" applyFont="1" applyAlignment="1">
      <alignment horizontal="center" vertical="center"/>
    </xf>
    <xf numFmtId="0" fontId="8" fillId="0" borderId="0" xfId="0" applyFont="1" applyAlignment="1">
      <alignment horizontal="center"/>
    </xf>
    <xf numFmtId="0" fontId="4" fillId="0" borderId="0" xfId="0" applyFont="1" applyAlignment="1">
      <alignment horizontal="center"/>
    </xf>
    <xf numFmtId="0" fontId="9" fillId="0" borderId="0" xfId="0" applyFont="1">
      <alignment vertical="center"/>
    </xf>
    <xf numFmtId="0" fontId="0" fillId="0" borderId="0" xfId="0">
      <alignment vertical="center"/>
    </xf>
    <xf numFmtId="0" fontId="4" fillId="0" borderId="0" xfId="0" applyFont="1">
      <alignment vertical="center"/>
    </xf>
    <xf numFmtId="0" fontId="1"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wrapText="1"/>
    </xf>
    <xf numFmtId="176" fontId="12" fillId="0" borderId="1" xfId="0" applyNumberFormat="1" applyFont="1" applyBorder="1" applyAlignment="1">
      <alignment horizontal="left"/>
    </xf>
    <xf numFmtId="176" fontId="12" fillId="0" borderId="1" xfId="0" applyNumberFormat="1" applyFont="1" applyBorder="1" applyAlignment="1">
      <alignment horizontal="left" vertical="center"/>
    </xf>
    <xf numFmtId="176" fontId="12" fillId="0" borderId="1" xfId="2" applyNumberFormat="1" applyFont="1" applyBorder="1" applyAlignment="1" applyProtection="1">
      <alignment horizontal="left" vertical="center"/>
    </xf>
    <xf numFmtId="176" fontId="12" fillId="0" borderId="0" xfId="0" applyNumberFormat="1" applyFont="1" applyAlignment="1">
      <alignment horizontal="left"/>
    </xf>
    <xf numFmtId="176" fontId="12" fillId="0" borderId="6" xfId="0" applyNumberFormat="1" applyFont="1" applyBorder="1" applyAlignment="1">
      <alignment horizontal="left" vertical="center"/>
    </xf>
    <xf numFmtId="0" fontId="21" fillId="0" borderId="0" xfId="0" applyFont="1" applyAlignment="1">
      <alignment horizontal="center" wrapText="1"/>
    </xf>
    <xf numFmtId="0" fontId="21" fillId="0" borderId="0" xfId="0" applyFont="1" applyAlignment="1">
      <alignment horizontal="center"/>
    </xf>
    <xf numFmtId="0" fontId="21" fillId="0" borderId="0" xfId="0" applyFont="1" applyAlignment="1">
      <alignment horizontal="center"/>
    </xf>
    <xf numFmtId="0" fontId="21" fillId="0" borderId="0" xfId="0" applyFont="1" applyAlignment="1">
      <alignment horizontal="center" wrapText="1"/>
    </xf>
    <xf numFmtId="0" fontId="12" fillId="0" borderId="7" xfId="0" applyFont="1" applyBorder="1" applyAlignment="1"/>
    <xf numFmtId="176" fontId="12" fillId="0" borderId="3" xfId="0" applyNumberFormat="1" applyFont="1" applyBorder="1" applyAlignment="1">
      <alignment horizontal="left" vertical="center"/>
    </xf>
  </cellXfs>
  <cellStyles count="3">
    <cellStyle name="Normal 2" xfId="2" xr:uid="{0F05B3FC-D936-447D-B682-DACA9D9E4A7E}"/>
    <cellStyle name="常规" xfId="0" builtinId="0"/>
    <cellStyle name="超链接" xfId="1" builtinId="8"/>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8575"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0.40790398075240597"/>
                  <c:y val="-0.28297426363371248"/>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trendlineLbl>
          </c:trendline>
          <c:xVal>
            <c:numRef>
              <c:f>'Table S11'!$M$44:$M$133</c:f>
              <c:numCache>
                <c:formatCode>General</c:formatCode>
                <c:ptCount val="90"/>
                <c:pt idx="0">
                  <c:v>0</c:v>
                </c:pt>
                <c:pt idx="1">
                  <c:v>2.9999999999999996</c:v>
                </c:pt>
                <c:pt idx="2">
                  <c:v>0</c:v>
                </c:pt>
                <c:pt idx="3">
                  <c:v>61.142857142857139</c:v>
                </c:pt>
                <c:pt idx="4">
                  <c:v>50.285714285714285</c:v>
                </c:pt>
                <c:pt idx="5">
                  <c:v>13.142857142857142</c:v>
                </c:pt>
                <c:pt idx="6">
                  <c:v>162.14285714285711</c:v>
                </c:pt>
                <c:pt idx="7">
                  <c:v>73.285714285714278</c:v>
                </c:pt>
                <c:pt idx="8">
                  <c:v>213.85714285714283</c:v>
                </c:pt>
                <c:pt idx="9">
                  <c:v>0.58666972869989631</c:v>
                </c:pt>
                <c:pt idx="10">
                  <c:v>1.6049277617526971</c:v>
                </c:pt>
                <c:pt idx="11">
                  <c:v>0.8084031694683611</c:v>
                </c:pt>
                <c:pt idx="12">
                  <c:v>2.3922134606716807</c:v>
                </c:pt>
                <c:pt idx="13">
                  <c:v>2.6885179693176351</c:v>
                </c:pt>
                <c:pt idx="14">
                  <c:v>1.4577653888617221</c:v>
                </c:pt>
                <c:pt idx="15">
                  <c:v>13.463707317137553</c:v>
                </c:pt>
                <c:pt idx="16">
                  <c:v>12.389356002937969</c:v>
                </c:pt>
                <c:pt idx="17">
                  <c:v>18.304887440582366</c:v>
                </c:pt>
                <c:pt idx="18">
                  <c:v>1.6446704681904742</c:v>
                </c:pt>
                <c:pt idx="19">
                  <c:v>0.95939110644444325</c:v>
                </c:pt>
                <c:pt idx="20">
                  <c:v>0.39593918678659562</c:v>
                </c:pt>
                <c:pt idx="21">
                  <c:v>7.1497480075502553</c:v>
                </c:pt>
                <c:pt idx="22">
                  <c:v>4.8045697473527271</c:v>
                </c:pt>
                <c:pt idx="23">
                  <c:v>6.6091387332839417</c:v>
                </c:pt>
                <c:pt idx="24">
                  <c:v>30.411175231262746</c:v>
                </c:pt>
                <c:pt idx="25">
                  <c:v>37.340111000028166</c:v>
                </c:pt>
                <c:pt idx="26">
                  <c:v>25.728432925998202</c:v>
                </c:pt>
                <c:pt idx="27">
                  <c:v>2.294124394483513</c:v>
                </c:pt>
                <c:pt idx="28">
                  <c:v>0</c:v>
                </c:pt>
                <c:pt idx="29">
                  <c:v>0.70588442907185023</c:v>
                </c:pt>
                <c:pt idx="30">
                  <c:v>36.176576989932322</c:v>
                </c:pt>
                <c:pt idx="31">
                  <c:v>6.2647243080126698</c:v>
                </c:pt>
                <c:pt idx="32">
                  <c:v>9.4412042388359971</c:v>
                </c:pt>
                <c:pt idx="33">
                  <c:v>2134.770984620543</c:v>
                </c:pt>
                <c:pt idx="34">
                  <c:v>1976.4764014011805</c:v>
                </c:pt>
                <c:pt idx="35">
                  <c:v>1598.9164674013748</c:v>
                </c:pt>
                <c:pt idx="36">
                  <c:v>1.303432238957273</c:v>
                </c:pt>
                <c:pt idx="37">
                  <c:v>0.65990644773061213</c:v>
                </c:pt>
                <c:pt idx="38">
                  <c:v>1.0366615473214935</c:v>
                </c:pt>
                <c:pt idx="39">
                  <c:v>3.8447740908560131</c:v>
                </c:pt>
                <c:pt idx="40">
                  <c:v>3.7652109021225351</c:v>
                </c:pt>
                <c:pt idx="41">
                  <c:v>3.636505743877203</c:v>
                </c:pt>
                <c:pt idx="42">
                  <c:v>9.3603751451150661</c:v>
                </c:pt>
                <c:pt idx="43">
                  <c:v>7.979719811210594</c:v>
                </c:pt>
                <c:pt idx="44">
                  <c:v>9.3416543948248361</c:v>
                </c:pt>
                <c:pt idx="45">
                  <c:v>0.66112956810631229</c:v>
                </c:pt>
                <c:pt idx="46">
                  <c:v>2.242524916943522</c:v>
                </c:pt>
                <c:pt idx="47">
                  <c:v>9.634551495016612E-2</c:v>
                </c:pt>
                <c:pt idx="48">
                  <c:v>15.172757475083058</c:v>
                </c:pt>
                <c:pt idx="49">
                  <c:v>24.644518272425252</c:v>
                </c:pt>
                <c:pt idx="50">
                  <c:v>45.262458471760802</c:v>
                </c:pt>
                <c:pt idx="51">
                  <c:v>3.9867109634551499E-2</c:v>
                </c:pt>
                <c:pt idx="52">
                  <c:v>0</c:v>
                </c:pt>
                <c:pt idx="53">
                  <c:v>3.3222591362126248E-2</c:v>
                </c:pt>
                <c:pt idx="54">
                  <c:v>0.91551703638221293</c:v>
                </c:pt>
                <c:pt idx="55">
                  <c:v>0.55250771327637405</c:v>
                </c:pt>
                <c:pt idx="56">
                  <c:v>1.531974578599512</c:v>
                </c:pt>
                <c:pt idx="57">
                  <c:v>0.28555748196205061</c:v>
                </c:pt>
                <c:pt idx="58">
                  <c:v>0.4025749210535331</c:v>
                </c:pt>
                <c:pt idx="59">
                  <c:v>0.28844597213480244</c:v>
                </c:pt>
                <c:pt idx="60">
                  <c:v>8.7662318033515887E-2</c:v>
                </c:pt>
                <c:pt idx="61">
                  <c:v>9.3775169329339603E-2</c:v>
                </c:pt>
                <c:pt idx="62">
                  <c:v>0.12816835464210596</c:v>
                </c:pt>
                <c:pt idx="63">
                  <c:v>1.1538023382887774</c:v>
                </c:pt>
                <c:pt idx="64">
                  <c:v>0.91794693596926547</c:v>
                </c:pt>
                <c:pt idx="65">
                  <c:v>0.92825129820652574</c:v>
                </c:pt>
                <c:pt idx="66">
                  <c:v>0.19996187385972214</c:v>
                </c:pt>
                <c:pt idx="67">
                  <c:v>0.23350829758769154</c:v>
                </c:pt>
                <c:pt idx="68">
                  <c:v>0.25463224017407499</c:v>
                </c:pt>
                <c:pt idx="69">
                  <c:v>9.7032744400867163E-2</c:v>
                </c:pt>
                <c:pt idx="70">
                  <c:v>0.10790957120686409</c:v>
                </c:pt>
                <c:pt idx="71">
                  <c:v>9.6803758573372492E-2</c:v>
                </c:pt>
                <c:pt idx="72">
                  <c:v>0.75326745298055464</c:v>
                </c:pt>
                <c:pt idx="73">
                  <c:v>1.3414089894803951</c:v>
                </c:pt>
                <c:pt idx="74">
                  <c:v>0.90532355753905003</c:v>
                </c:pt>
                <c:pt idx="75">
                  <c:v>0.17452980554670064</c:v>
                </c:pt>
                <c:pt idx="76">
                  <c:v>0.12432260121134842</c:v>
                </c:pt>
                <c:pt idx="77">
                  <c:v>8.9257252151737326E-2</c:v>
                </c:pt>
                <c:pt idx="78">
                  <c:v>0.36786738922537454</c:v>
                </c:pt>
                <c:pt idx="79">
                  <c:v>0.34332164488364675</c:v>
                </c:pt>
                <c:pt idx="80">
                  <c:v>0.51067899266815431</c:v>
                </c:pt>
                <c:pt idx="81">
                  <c:v>0.87065713335054584</c:v>
                </c:pt>
                <c:pt idx="82">
                  <c:v>1.695368941637917</c:v>
                </c:pt>
                <c:pt idx="83">
                  <c:v>0.43397324735187548</c:v>
                </c:pt>
                <c:pt idx="84">
                  <c:v>0.10612150302202326</c:v>
                </c:pt>
                <c:pt idx="85">
                  <c:v>1.8771172629055199E-2</c:v>
                </c:pt>
                <c:pt idx="86">
                  <c:v>0.22186577324016871</c:v>
                </c:pt>
                <c:pt idx="87">
                  <c:v>9.2161713991029143E-3</c:v>
                </c:pt>
                <c:pt idx="88">
                  <c:v>0</c:v>
                </c:pt>
                <c:pt idx="89">
                  <c:v>2.2362768836058544E-3</c:v>
                </c:pt>
              </c:numCache>
            </c:numRef>
          </c:xVal>
          <c:yVal>
            <c:numRef>
              <c:f>'Table S11'!$N$44:$N$133</c:f>
              <c:numCache>
                <c:formatCode>General</c:formatCode>
                <c:ptCount val="90"/>
                <c:pt idx="0">
                  <c:v>1.0264501813395404</c:v>
                </c:pt>
                <c:pt idx="1">
                  <c:v>1.3238072822962259</c:v>
                </c:pt>
                <c:pt idx="2">
                  <c:v>0.6497487890191751</c:v>
                </c:pt>
                <c:pt idx="3">
                  <c:v>26.565202975844137</c:v>
                </c:pt>
                <c:pt idx="4">
                  <c:v>29.797754279686995</c:v>
                </c:pt>
                <c:pt idx="5">
                  <c:v>13.847632980539194</c:v>
                </c:pt>
                <c:pt idx="6">
                  <c:v>92.25085022569256</c:v>
                </c:pt>
                <c:pt idx="7">
                  <c:v>41.037280676326915</c:v>
                </c:pt>
                <c:pt idx="8">
                  <c:v>495.12027997712283</c:v>
                </c:pt>
                <c:pt idx="9">
                  <c:v>1.5655527657346242</c:v>
                </c:pt>
                <c:pt idx="10">
                  <c:v>0.76928751472892487</c:v>
                </c:pt>
                <c:pt idx="11">
                  <c:v>0.66515303204713683</c:v>
                </c:pt>
                <c:pt idx="12">
                  <c:v>13.183043709017044</c:v>
                </c:pt>
                <c:pt idx="13">
                  <c:v>12.002494887818001</c:v>
                </c:pt>
                <c:pt idx="14">
                  <c:v>4.1313639506360529</c:v>
                </c:pt>
                <c:pt idx="15">
                  <c:v>0.763323230105586</c:v>
                </c:pt>
                <c:pt idx="16">
                  <c:v>0.42024502964990262</c:v>
                </c:pt>
                <c:pt idx="17">
                  <c:v>7.5094051264506563</c:v>
                </c:pt>
                <c:pt idx="18">
                  <c:v>2.0230205806977959</c:v>
                </c:pt>
                <c:pt idx="19">
                  <c:v>0.56134745016093535</c:v>
                </c:pt>
                <c:pt idx="20">
                  <c:v>0.41563861860282775</c:v>
                </c:pt>
                <c:pt idx="21">
                  <c:v>15.121661401138791</c:v>
                </c:pt>
                <c:pt idx="22">
                  <c:v>11.505666924503252</c:v>
                </c:pt>
                <c:pt idx="23">
                  <c:v>10.506392004421592</c:v>
                </c:pt>
                <c:pt idx="24">
                  <c:v>27.52776713961898</c:v>
                </c:pt>
                <c:pt idx="25">
                  <c:v>26.449511496253574</c:v>
                </c:pt>
                <c:pt idx="26">
                  <c:v>68.871250325569903</c:v>
                </c:pt>
                <c:pt idx="27">
                  <c:v>2.5257331356169579</c:v>
                </c:pt>
                <c:pt idx="28">
                  <c:v>7.1378177483281013E-2</c:v>
                </c:pt>
                <c:pt idx="29">
                  <c:v>0.40288385720223951</c:v>
                </c:pt>
                <c:pt idx="30">
                  <c:v>37.694497284470792</c:v>
                </c:pt>
                <c:pt idx="31">
                  <c:v>6.327151533332108</c:v>
                </c:pt>
                <c:pt idx="32">
                  <c:v>10.377901892213984</c:v>
                </c:pt>
                <c:pt idx="33">
                  <c:v>1200.4860669472175</c:v>
                </c:pt>
                <c:pt idx="34">
                  <c:v>848.99454669524971</c:v>
                </c:pt>
                <c:pt idx="35">
                  <c:v>4112.1316350754178</c:v>
                </c:pt>
                <c:pt idx="36">
                  <c:v>1.3055710554544038</c:v>
                </c:pt>
                <c:pt idx="37">
                  <c:v>1.1113707513564384</c:v>
                </c:pt>
                <c:pt idx="38">
                  <c:v>0.58306942619840108</c:v>
                </c:pt>
                <c:pt idx="39">
                  <c:v>40.105115297503943</c:v>
                </c:pt>
                <c:pt idx="40">
                  <c:v>30.697111018008563</c:v>
                </c:pt>
                <c:pt idx="41">
                  <c:v>23.994810534049229</c:v>
                </c:pt>
                <c:pt idx="42">
                  <c:v>119.2803948205476</c:v>
                </c:pt>
                <c:pt idx="43">
                  <c:v>45.601032227019637</c:v>
                </c:pt>
                <c:pt idx="44">
                  <c:v>421.6161311244573</c:v>
                </c:pt>
                <c:pt idx="45">
                  <c:v>0.50037408894975466</c:v>
                </c:pt>
                <c:pt idx="46">
                  <c:v>2.4698743865519912</c:v>
                </c:pt>
                <c:pt idx="47">
                  <c:v>2.9752347166871078E-2</c:v>
                </c:pt>
                <c:pt idx="48">
                  <c:v>82.618443322966201</c:v>
                </c:pt>
                <c:pt idx="49">
                  <c:v>109.7160339692538</c:v>
                </c:pt>
                <c:pt idx="50">
                  <c:v>177.65236316938521</c:v>
                </c:pt>
                <c:pt idx="51">
                  <c:v>6.5113754702825752E-2</c:v>
                </c:pt>
                <c:pt idx="52">
                  <c:v>0.12578458111849661</c:v>
                </c:pt>
                <c:pt idx="53">
                  <c:v>8.4916540580970215E-2</c:v>
                </c:pt>
                <c:pt idx="54">
                  <c:v>0.49245502120859064</c:v>
                </c:pt>
                <c:pt idx="55">
                  <c:v>0.93792616303106702</c:v>
                </c:pt>
                <c:pt idx="56">
                  <c:v>1.5696108010437615</c:v>
                </c:pt>
                <c:pt idx="57">
                  <c:v>1.2802080593410405</c:v>
                </c:pt>
                <c:pt idx="58">
                  <c:v>1.591592084359633</c:v>
                </c:pt>
                <c:pt idx="59">
                  <c:v>1.1249789279262516</c:v>
                </c:pt>
                <c:pt idx="60">
                  <c:v>0.21787408026924754</c:v>
                </c:pt>
                <c:pt idx="61">
                  <c:v>0.13265698406510246</c:v>
                </c:pt>
                <c:pt idx="62">
                  <c:v>1.2490344732043204</c:v>
                </c:pt>
                <c:pt idx="63">
                  <c:v>1.6658093301730967</c:v>
                </c:pt>
                <c:pt idx="64">
                  <c:v>0.83616913727404263</c:v>
                </c:pt>
                <c:pt idx="65">
                  <c:v>0.49803324956416795</c:v>
                </c:pt>
                <c:pt idx="66">
                  <c:v>0.49346033606699419</c:v>
                </c:pt>
                <c:pt idx="67">
                  <c:v>0.46120998313627759</c:v>
                </c:pt>
                <c:pt idx="68">
                  <c:v>0.3855668417753087</c:v>
                </c:pt>
                <c:pt idx="69">
                  <c:v>0.14661651176735421</c:v>
                </c:pt>
                <c:pt idx="70">
                  <c:v>0.11299783516590357</c:v>
                </c:pt>
                <c:pt idx="71">
                  <c:v>0.73076238580196096</c:v>
                </c:pt>
                <c:pt idx="72">
                  <c:v>1.2532070463634839</c:v>
                </c:pt>
                <c:pt idx="73">
                  <c:v>1.1896294209356348</c:v>
                </c:pt>
                <c:pt idx="74">
                  <c:v>0.55717731542092452</c:v>
                </c:pt>
                <c:pt idx="75">
                  <c:v>0.39163804971202704</c:v>
                </c:pt>
                <c:pt idx="76">
                  <c:v>0.19844399337567656</c:v>
                </c:pt>
                <c:pt idx="77">
                  <c:v>0.1012044891949668</c:v>
                </c:pt>
                <c:pt idx="78">
                  <c:v>0.56442229527431975</c:v>
                </c:pt>
                <c:pt idx="79">
                  <c:v>0.34462786687622815</c:v>
                </c:pt>
                <c:pt idx="80">
                  <c:v>2.698470739459176</c:v>
                </c:pt>
                <c:pt idx="81">
                  <c:v>0.16001432786497613</c:v>
                </c:pt>
                <c:pt idx="82">
                  <c:v>1.904749909565326</c:v>
                </c:pt>
                <c:pt idx="83">
                  <c:v>0.93522798429095555</c:v>
                </c:pt>
                <c:pt idx="84">
                  <c:v>0.65541257084520799</c:v>
                </c:pt>
                <c:pt idx="85">
                  <c:v>7.3877396479982135E-2</c:v>
                </c:pt>
                <c:pt idx="86">
                  <c:v>0.64567392211654595</c:v>
                </c:pt>
                <c:pt idx="87">
                  <c:v>1.6523149922879839E-2</c:v>
                </c:pt>
                <c:pt idx="88">
                  <c:v>4.6587136286993808E-3</c:v>
                </c:pt>
                <c:pt idx="89">
                  <c:v>5.8774081984156228E-2</c:v>
                </c:pt>
              </c:numCache>
            </c:numRef>
          </c:yVal>
          <c:smooth val="0"/>
          <c:extLst>
            <c:ext xmlns:c16="http://schemas.microsoft.com/office/drawing/2014/chart" uri="{C3380CC4-5D6E-409C-BE32-E72D297353CC}">
              <c16:uniqueId val="{00000000-4824-4534-8D46-FACA441A35B5}"/>
            </c:ext>
          </c:extLst>
        </c:ser>
        <c:dLbls>
          <c:showLegendKey val="0"/>
          <c:showVal val="0"/>
          <c:showCatName val="0"/>
          <c:showSerName val="0"/>
          <c:showPercent val="0"/>
          <c:showBubbleSize val="0"/>
        </c:dLbls>
        <c:axId val="702935440"/>
        <c:axId val="702935800"/>
      </c:scatterChart>
      <c:valAx>
        <c:axId val="702935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702935800"/>
        <c:crosses val="autoZero"/>
        <c:crossBetween val="midCat"/>
      </c:valAx>
      <c:valAx>
        <c:axId val="7029358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zh-CN"/>
          </a:p>
        </c:txPr>
        <c:crossAx val="702935440"/>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zh-CN"/>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14</xdr:col>
      <xdr:colOff>373380</xdr:colOff>
      <xdr:row>42</xdr:row>
      <xdr:rowOff>137160</xdr:rowOff>
    </xdr:from>
    <xdr:to>
      <xdr:col>22</xdr:col>
      <xdr:colOff>68580</xdr:colOff>
      <xdr:row>57</xdr:row>
      <xdr:rowOff>137160</xdr:rowOff>
    </xdr:to>
    <xdr:graphicFrame macro="">
      <xdr:nvGraphicFramePr>
        <xdr:cNvPr id="2" name="图表 1">
          <a:extLst>
            <a:ext uri="{FF2B5EF4-FFF2-40B4-BE49-F238E27FC236}">
              <a16:creationId xmlns:a16="http://schemas.microsoft.com/office/drawing/2014/main" id="{94461DC0-7997-D043-DD26-81EBAFF62F7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hyperlink" Target="http://www.kegg.jp/kegg-bin/show_pathway?map00940/K10775%09%23FFFFFF,red/K12356%09%23FFFFFF,red/K00588%09%23FFFFFF,red/K01904%09%23FFFFFF,purple/K00083%09%23FFFFFF,purple/K18368%09%23FFFFFF,red/K01188%09%23FFFFFF,purple/K00487%09%23FFFFFF,red/K13066%09%23FFFFFF,purple/K00430%09%23FFFFFF,purple/K11188%09%23FFFFFF,green/K13065%09%23FFFFFF,purple/K05349%09%23FFFFFF,purple/K05350%09%23FFFFFF,purple/K09754%09%23FFFFFF,red/K06892%09%23FFFFFF,green/K09753%09%23FFFFFF,re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workbookViewId="0">
      <selection activeCell="C22" sqref="C22"/>
    </sheetView>
  </sheetViews>
  <sheetFormatPr defaultColWidth="9" defaultRowHeight="13.8" x14ac:dyDescent="0.25"/>
  <cols>
    <col min="1" max="1" width="20.109375" style="6" customWidth="1"/>
    <col min="2" max="2" width="37" style="6" customWidth="1"/>
    <col min="3" max="3" width="33.6640625" style="6" customWidth="1"/>
    <col min="4" max="4" width="17.109375" style="6" customWidth="1"/>
    <col min="5" max="16384" width="9" style="6"/>
  </cols>
  <sheetData>
    <row r="1" spans="1:4" ht="24.6" x14ac:dyDescent="0.25">
      <c r="A1" s="36" t="s">
        <v>0</v>
      </c>
      <c r="B1" s="37"/>
      <c r="C1" s="37"/>
      <c r="D1" s="37"/>
    </row>
    <row r="2" spans="1:4" ht="15.6" x14ac:dyDescent="0.3">
      <c r="A2" s="38" t="s">
        <v>1</v>
      </c>
      <c r="B2" s="39"/>
      <c r="C2" s="39"/>
      <c r="D2" s="39"/>
    </row>
    <row r="3" spans="1:4" x14ac:dyDescent="0.25">
      <c r="A3" s="24" t="s">
        <v>55</v>
      </c>
      <c r="B3" s="24" t="s">
        <v>2</v>
      </c>
      <c r="C3" s="24" t="s">
        <v>1695</v>
      </c>
      <c r="D3" s="24" t="s">
        <v>3</v>
      </c>
    </row>
    <row r="4" spans="1:4" x14ac:dyDescent="0.25">
      <c r="A4" s="23" t="s">
        <v>1694</v>
      </c>
      <c r="B4" s="6" t="s">
        <v>4</v>
      </c>
      <c r="C4" s="6" t="s">
        <v>1696</v>
      </c>
      <c r="D4" s="25">
        <v>190</v>
      </c>
    </row>
    <row r="5" spans="1:4" x14ac:dyDescent="0.25">
      <c r="A5" s="26" t="s">
        <v>1708</v>
      </c>
      <c r="B5" s="27" t="s">
        <v>5</v>
      </c>
      <c r="C5" s="27" t="s">
        <v>1697</v>
      </c>
      <c r="D5" s="25">
        <v>147</v>
      </c>
    </row>
    <row r="6" spans="1:4" x14ac:dyDescent="0.25">
      <c r="A6" s="26" t="s">
        <v>1709</v>
      </c>
      <c r="B6" s="27" t="s">
        <v>6</v>
      </c>
      <c r="C6" s="27" t="s">
        <v>1698</v>
      </c>
      <c r="D6" s="25">
        <v>104</v>
      </c>
    </row>
    <row r="7" spans="1:4" x14ac:dyDescent="0.25">
      <c r="A7" s="28" t="s">
        <v>1710</v>
      </c>
      <c r="B7" s="27" t="s">
        <v>7</v>
      </c>
      <c r="C7" s="27" t="s">
        <v>1699</v>
      </c>
      <c r="D7" s="25">
        <v>117</v>
      </c>
    </row>
    <row r="8" spans="1:4" x14ac:dyDescent="0.25">
      <c r="A8" s="26" t="s">
        <v>1711</v>
      </c>
      <c r="B8" s="27" t="s">
        <v>8</v>
      </c>
      <c r="C8" s="27" t="s">
        <v>1700</v>
      </c>
      <c r="D8" s="25">
        <v>151</v>
      </c>
    </row>
    <row r="9" spans="1:4" x14ac:dyDescent="0.25">
      <c r="A9" s="26" t="s">
        <v>1712</v>
      </c>
      <c r="B9" s="27" t="s">
        <v>9</v>
      </c>
      <c r="C9" s="27" t="s">
        <v>1701</v>
      </c>
      <c r="D9" s="25">
        <v>104</v>
      </c>
    </row>
    <row r="10" spans="1:4" x14ac:dyDescent="0.25">
      <c r="A10" s="26" t="s">
        <v>1713</v>
      </c>
      <c r="B10" s="27" t="s">
        <v>10</v>
      </c>
      <c r="C10" s="27" t="s">
        <v>1702</v>
      </c>
      <c r="D10" s="25">
        <v>158</v>
      </c>
    </row>
    <row r="11" spans="1:4" x14ac:dyDescent="0.25">
      <c r="A11" s="26" t="s">
        <v>1714</v>
      </c>
      <c r="B11" s="27" t="s">
        <v>11</v>
      </c>
      <c r="C11" s="27" t="s">
        <v>1703</v>
      </c>
      <c r="D11" s="25">
        <v>167</v>
      </c>
    </row>
    <row r="12" spans="1:4" x14ac:dyDescent="0.25">
      <c r="A12" s="29" t="s">
        <v>1704</v>
      </c>
      <c r="B12" s="27" t="s">
        <v>12</v>
      </c>
      <c r="C12" s="27" t="s">
        <v>1705</v>
      </c>
      <c r="D12" s="25">
        <v>132</v>
      </c>
    </row>
    <row r="13" spans="1:4" x14ac:dyDescent="0.25">
      <c r="A13" s="26" t="s">
        <v>1715</v>
      </c>
      <c r="B13" s="27" t="s">
        <v>13</v>
      </c>
      <c r="C13" s="27" t="s">
        <v>1706</v>
      </c>
      <c r="D13" s="25">
        <v>138</v>
      </c>
    </row>
    <row r="14" spans="1:4" x14ac:dyDescent="0.25">
      <c r="A14" s="26" t="s">
        <v>1716</v>
      </c>
      <c r="B14" s="27" t="s">
        <v>14</v>
      </c>
      <c r="C14" s="6" t="s">
        <v>1707</v>
      </c>
      <c r="D14" s="25">
        <v>199</v>
      </c>
    </row>
  </sheetData>
  <mergeCells count="2">
    <mergeCell ref="A1:D1"/>
    <mergeCell ref="A2:D2"/>
  </mergeCells>
  <phoneticPr fontId="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61"/>
  <sheetViews>
    <sheetView topLeftCell="A34" workbookViewId="0">
      <selection activeCell="H21" sqref="H21"/>
    </sheetView>
  </sheetViews>
  <sheetFormatPr defaultColWidth="8.88671875" defaultRowHeight="14.4" x14ac:dyDescent="0.25"/>
  <cols>
    <col min="1" max="1" width="14.6640625" customWidth="1"/>
    <col min="2" max="2" width="40.44140625" customWidth="1"/>
    <col min="3" max="3" width="15.88671875" customWidth="1"/>
  </cols>
  <sheetData>
    <row r="1" spans="1:3" s="1" customFormat="1" ht="24" customHeight="1" x14ac:dyDescent="0.35">
      <c r="A1" s="47" t="s">
        <v>1746</v>
      </c>
      <c r="B1" s="38"/>
      <c r="C1" s="38"/>
    </row>
    <row r="2" spans="1:3" x14ac:dyDescent="0.25">
      <c r="A2" s="16" t="s">
        <v>1632</v>
      </c>
      <c r="B2" s="16" t="s">
        <v>49</v>
      </c>
      <c r="C2" s="7"/>
    </row>
    <row r="3" spans="1:3" x14ac:dyDescent="0.25">
      <c r="A3" s="5" t="s">
        <v>1633</v>
      </c>
      <c r="B3" s="5">
        <v>879</v>
      </c>
      <c r="C3" s="7"/>
    </row>
    <row r="4" spans="1:3" x14ac:dyDescent="0.25">
      <c r="A4" s="5" t="s">
        <v>1634</v>
      </c>
      <c r="B4" s="5">
        <v>686</v>
      </c>
      <c r="C4" s="7"/>
    </row>
    <row r="5" spans="1:3" x14ac:dyDescent="0.25">
      <c r="A5" s="5" t="s">
        <v>1635</v>
      </c>
      <c r="B5" s="5">
        <v>613</v>
      </c>
      <c r="C5" s="7"/>
    </row>
    <row r="6" spans="1:3" x14ac:dyDescent="0.25">
      <c r="A6" s="5" t="s">
        <v>1636</v>
      </c>
      <c r="B6" s="5">
        <v>613</v>
      </c>
      <c r="C6" s="7"/>
    </row>
    <row r="7" spans="1:3" x14ac:dyDescent="0.25">
      <c r="A7" s="5" t="s">
        <v>1637</v>
      </c>
      <c r="B7" s="5">
        <v>492</v>
      </c>
      <c r="C7" s="7"/>
    </row>
    <row r="8" spans="1:3" x14ac:dyDescent="0.25">
      <c r="A8" s="5" t="s">
        <v>1638</v>
      </c>
      <c r="B8" s="5">
        <v>417</v>
      </c>
      <c r="C8" s="7"/>
    </row>
    <row r="9" spans="1:3" x14ac:dyDescent="0.25">
      <c r="A9" s="5" t="s">
        <v>1639</v>
      </c>
      <c r="B9" s="5">
        <v>394</v>
      </c>
      <c r="C9" s="7"/>
    </row>
    <row r="10" spans="1:3" x14ac:dyDescent="0.25">
      <c r="A10" s="5" t="s">
        <v>1640</v>
      </c>
      <c r="B10" s="5">
        <v>385</v>
      </c>
      <c r="C10" s="7"/>
    </row>
    <row r="11" spans="1:3" x14ac:dyDescent="0.25">
      <c r="A11" s="5" t="s">
        <v>1641</v>
      </c>
      <c r="B11" s="5">
        <v>380</v>
      </c>
      <c r="C11" s="7"/>
    </row>
    <row r="12" spans="1:3" x14ac:dyDescent="0.25">
      <c r="A12" s="5" t="s">
        <v>1642</v>
      </c>
      <c r="B12" s="5">
        <v>371</v>
      </c>
      <c r="C12" s="7"/>
    </row>
    <row r="13" spans="1:3" x14ac:dyDescent="0.25">
      <c r="A13" s="5" t="s">
        <v>1643</v>
      </c>
      <c r="B13" s="5">
        <v>324</v>
      </c>
      <c r="C13" s="7"/>
    </row>
    <row r="14" spans="1:3" x14ac:dyDescent="0.25">
      <c r="A14" s="5" t="s">
        <v>1644</v>
      </c>
      <c r="B14" s="5">
        <v>287</v>
      </c>
      <c r="C14" s="7"/>
    </row>
    <row r="15" spans="1:3" x14ac:dyDescent="0.25">
      <c r="A15" s="5" t="s">
        <v>1645</v>
      </c>
      <c r="B15" s="5">
        <v>263</v>
      </c>
      <c r="C15" s="7"/>
    </row>
    <row r="16" spans="1:3" x14ac:dyDescent="0.25">
      <c r="A16" s="5" t="s">
        <v>1646</v>
      </c>
      <c r="B16" s="5">
        <v>252</v>
      </c>
      <c r="C16" s="7"/>
    </row>
    <row r="17" spans="1:3" x14ac:dyDescent="0.25">
      <c r="A17" s="5" t="s">
        <v>1647</v>
      </c>
      <c r="B17" s="5">
        <v>247</v>
      </c>
      <c r="C17" s="7"/>
    </row>
    <row r="18" spans="1:3" x14ac:dyDescent="0.25">
      <c r="A18" s="5" t="s">
        <v>1648</v>
      </c>
      <c r="B18" s="5">
        <v>231</v>
      </c>
      <c r="C18" s="7"/>
    </row>
    <row r="19" spans="1:3" x14ac:dyDescent="0.25">
      <c r="A19" s="5" t="s">
        <v>1649</v>
      </c>
      <c r="B19" s="5">
        <v>230</v>
      </c>
      <c r="C19" s="7"/>
    </row>
    <row r="20" spans="1:3" x14ac:dyDescent="0.25">
      <c r="A20" s="5" t="s">
        <v>1650</v>
      </c>
      <c r="B20" s="5">
        <v>206</v>
      </c>
      <c r="C20" s="7"/>
    </row>
    <row r="21" spans="1:3" x14ac:dyDescent="0.25">
      <c r="A21" s="5" t="s">
        <v>1651</v>
      </c>
      <c r="B21" s="5">
        <v>183</v>
      </c>
      <c r="C21" s="7"/>
    </row>
    <row r="22" spans="1:3" x14ac:dyDescent="0.25">
      <c r="A22" s="5" t="s">
        <v>1652</v>
      </c>
      <c r="B22" s="5">
        <v>168</v>
      </c>
      <c r="C22" s="7"/>
    </row>
    <row r="23" spans="1:3" x14ac:dyDescent="0.25">
      <c r="A23" s="5" t="s">
        <v>1653</v>
      </c>
      <c r="B23" s="5">
        <v>143</v>
      </c>
      <c r="C23" s="7"/>
    </row>
    <row r="24" spans="1:3" x14ac:dyDescent="0.25">
      <c r="A24" s="5" t="s">
        <v>1654</v>
      </c>
      <c r="B24" s="5">
        <v>136</v>
      </c>
      <c r="C24" s="7"/>
    </row>
    <row r="25" spans="1:3" x14ac:dyDescent="0.25">
      <c r="A25" s="5" t="s">
        <v>1655</v>
      </c>
      <c r="B25" s="5">
        <v>132</v>
      </c>
      <c r="C25" s="7"/>
    </row>
    <row r="26" spans="1:3" x14ac:dyDescent="0.25">
      <c r="A26" s="5" t="s">
        <v>1656</v>
      </c>
      <c r="B26" s="5">
        <v>121</v>
      </c>
      <c r="C26" s="7"/>
    </row>
    <row r="27" spans="1:3" x14ac:dyDescent="0.25">
      <c r="A27" s="5" t="s">
        <v>1657</v>
      </c>
      <c r="B27" s="5">
        <v>107</v>
      </c>
      <c r="C27" s="7"/>
    </row>
    <row r="28" spans="1:3" x14ac:dyDescent="0.25">
      <c r="A28" s="5" t="s">
        <v>1658</v>
      </c>
      <c r="B28" s="5">
        <v>96</v>
      </c>
      <c r="C28" s="7"/>
    </row>
    <row r="29" spans="1:3" x14ac:dyDescent="0.25">
      <c r="A29" s="5" t="s">
        <v>1659</v>
      </c>
      <c r="B29" s="5">
        <v>93</v>
      </c>
      <c r="C29" s="7"/>
    </row>
    <row r="30" spans="1:3" x14ac:dyDescent="0.25">
      <c r="A30" s="5" t="s">
        <v>1660</v>
      </c>
      <c r="B30" s="5">
        <v>91</v>
      </c>
      <c r="C30" s="7"/>
    </row>
    <row r="31" spans="1:3" x14ac:dyDescent="0.25">
      <c r="A31" s="5" t="s">
        <v>1661</v>
      </c>
      <c r="B31" s="5">
        <v>90</v>
      </c>
      <c r="C31" s="7"/>
    </row>
    <row r="32" spans="1:3" x14ac:dyDescent="0.25">
      <c r="A32" s="5" t="s">
        <v>1662</v>
      </c>
      <c r="B32" s="5">
        <v>83</v>
      </c>
      <c r="C32" s="7"/>
    </row>
    <row r="33" spans="1:3" x14ac:dyDescent="0.25">
      <c r="A33" s="5" t="s">
        <v>1663</v>
      </c>
      <c r="B33" s="5">
        <v>78</v>
      </c>
      <c r="C33" s="7"/>
    </row>
    <row r="34" spans="1:3" x14ac:dyDescent="0.25">
      <c r="A34" s="5" t="s">
        <v>1664</v>
      </c>
      <c r="B34" s="5">
        <v>75</v>
      </c>
      <c r="C34" s="7"/>
    </row>
    <row r="35" spans="1:3" x14ac:dyDescent="0.25">
      <c r="A35" s="5" t="s">
        <v>1665</v>
      </c>
      <c r="B35" s="5">
        <v>73</v>
      </c>
      <c r="C35" s="7"/>
    </row>
    <row r="36" spans="1:3" x14ac:dyDescent="0.25">
      <c r="A36" s="5" t="s">
        <v>1666</v>
      </c>
      <c r="B36" s="5">
        <v>73</v>
      </c>
      <c r="C36" s="7"/>
    </row>
    <row r="37" spans="1:3" x14ac:dyDescent="0.25">
      <c r="A37" s="5" t="s">
        <v>1667</v>
      </c>
      <c r="B37" s="5">
        <v>66</v>
      </c>
      <c r="C37" s="7"/>
    </row>
    <row r="38" spans="1:3" x14ac:dyDescent="0.25">
      <c r="A38" s="5" t="s">
        <v>1668</v>
      </c>
      <c r="B38" s="5">
        <v>66</v>
      </c>
      <c r="C38" s="7"/>
    </row>
    <row r="39" spans="1:3" x14ac:dyDescent="0.25">
      <c r="A39" s="5" t="s">
        <v>1669</v>
      </c>
      <c r="B39" s="5">
        <v>64</v>
      </c>
      <c r="C39" s="7"/>
    </row>
    <row r="40" spans="1:3" x14ac:dyDescent="0.25">
      <c r="A40" s="5" t="s">
        <v>1670</v>
      </c>
      <c r="B40" s="5">
        <v>62</v>
      </c>
      <c r="C40" s="7"/>
    </row>
    <row r="41" spans="1:3" x14ac:dyDescent="0.25">
      <c r="A41" s="5" t="s">
        <v>1671</v>
      </c>
      <c r="B41" s="5">
        <v>56</v>
      </c>
      <c r="C41" s="7"/>
    </row>
    <row r="42" spans="1:3" x14ac:dyDescent="0.25">
      <c r="A42" s="5" t="s">
        <v>1672</v>
      </c>
      <c r="B42" s="5">
        <v>53</v>
      </c>
      <c r="C42" s="7"/>
    </row>
    <row r="43" spans="1:3" x14ac:dyDescent="0.25">
      <c r="A43" s="5" t="s">
        <v>1673</v>
      </c>
      <c r="B43" s="5">
        <v>41</v>
      </c>
      <c r="C43" s="7"/>
    </row>
    <row r="44" spans="1:3" x14ac:dyDescent="0.25">
      <c r="A44" s="5" t="s">
        <v>1674</v>
      </c>
      <c r="B44" s="5">
        <v>39</v>
      </c>
      <c r="C44" s="7"/>
    </row>
    <row r="45" spans="1:3" x14ac:dyDescent="0.25">
      <c r="A45" s="5" t="s">
        <v>1675</v>
      </c>
      <c r="B45" s="5">
        <v>39</v>
      </c>
      <c r="C45" s="7"/>
    </row>
    <row r="46" spans="1:3" x14ac:dyDescent="0.25">
      <c r="A46" s="5" t="s">
        <v>1676</v>
      </c>
      <c r="B46" s="5">
        <v>33</v>
      </c>
      <c r="C46" s="7"/>
    </row>
    <row r="47" spans="1:3" x14ac:dyDescent="0.25">
      <c r="A47" s="5" t="s">
        <v>1677</v>
      </c>
      <c r="B47" s="5">
        <v>28</v>
      </c>
      <c r="C47" s="7"/>
    </row>
    <row r="48" spans="1:3" x14ac:dyDescent="0.25">
      <c r="A48" s="5" t="s">
        <v>1678</v>
      </c>
      <c r="B48" s="5">
        <v>27</v>
      </c>
      <c r="C48" s="7"/>
    </row>
    <row r="49" spans="1:3" x14ac:dyDescent="0.25">
      <c r="A49" s="5" t="s">
        <v>1679</v>
      </c>
      <c r="B49" s="5">
        <v>24</v>
      </c>
      <c r="C49" s="7"/>
    </row>
    <row r="50" spans="1:3" x14ac:dyDescent="0.25">
      <c r="A50" s="5" t="s">
        <v>1680</v>
      </c>
      <c r="B50" s="5">
        <v>23</v>
      </c>
      <c r="C50" s="7"/>
    </row>
    <row r="51" spans="1:3" x14ac:dyDescent="0.25">
      <c r="A51" s="5" t="s">
        <v>1681</v>
      </c>
      <c r="B51" s="5">
        <v>20</v>
      </c>
      <c r="C51" s="7"/>
    </row>
    <row r="52" spans="1:3" x14ac:dyDescent="0.25">
      <c r="A52" s="5" t="s">
        <v>1682</v>
      </c>
      <c r="B52" s="5">
        <v>19</v>
      </c>
      <c r="C52" s="7"/>
    </row>
    <row r="53" spans="1:3" x14ac:dyDescent="0.25">
      <c r="A53" s="5" t="s">
        <v>1683</v>
      </c>
      <c r="B53" s="5">
        <v>18</v>
      </c>
      <c r="C53" s="7"/>
    </row>
    <row r="54" spans="1:3" x14ac:dyDescent="0.25">
      <c r="A54" s="5" t="s">
        <v>1684</v>
      </c>
      <c r="B54" s="5">
        <v>17</v>
      </c>
      <c r="C54" s="7"/>
    </row>
    <row r="55" spans="1:3" x14ac:dyDescent="0.25">
      <c r="A55" s="5" t="s">
        <v>1685</v>
      </c>
      <c r="B55" s="5">
        <v>15</v>
      </c>
      <c r="C55" s="7"/>
    </row>
    <row r="56" spans="1:3" x14ac:dyDescent="0.25">
      <c r="A56" s="5" t="s">
        <v>1686</v>
      </c>
      <c r="B56" s="5">
        <v>10</v>
      </c>
      <c r="C56" s="7"/>
    </row>
    <row r="57" spans="1:3" x14ac:dyDescent="0.25">
      <c r="A57" s="5" t="s">
        <v>1687</v>
      </c>
      <c r="B57" s="5">
        <v>5</v>
      </c>
      <c r="C57" s="7"/>
    </row>
    <row r="58" spans="1:3" x14ac:dyDescent="0.25">
      <c r="A58" s="5" t="s">
        <v>1688</v>
      </c>
      <c r="B58" s="5">
        <v>3</v>
      </c>
      <c r="C58" s="7"/>
    </row>
    <row r="59" spans="1:3" x14ac:dyDescent="0.25">
      <c r="A59" s="5" t="s">
        <v>1689</v>
      </c>
      <c r="B59" s="5">
        <v>1</v>
      </c>
      <c r="C59" s="7"/>
    </row>
    <row r="60" spans="1:3" x14ac:dyDescent="0.25">
      <c r="A60" s="5" t="s">
        <v>1690</v>
      </c>
      <c r="B60" s="5">
        <v>1</v>
      </c>
      <c r="C60" s="7"/>
    </row>
    <row r="61" spans="1:3" x14ac:dyDescent="0.25">
      <c r="A61" s="17" t="s">
        <v>1691</v>
      </c>
      <c r="B61" s="17">
        <f>SUM(B3:B60)</f>
        <v>9742</v>
      </c>
      <c r="C61" s="7"/>
    </row>
  </sheetData>
  <mergeCells count="1">
    <mergeCell ref="A1:C1"/>
  </mergeCells>
  <phoneticPr fontId="7" type="noConversion"/>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133"/>
  <sheetViews>
    <sheetView tabSelected="1" topLeftCell="A4" zoomScale="85" zoomScaleNormal="85" workbookViewId="0">
      <selection activeCell="P59" sqref="P59"/>
    </sheetView>
  </sheetViews>
  <sheetFormatPr defaultColWidth="8.88671875" defaultRowHeight="13.8" x14ac:dyDescent="0.25"/>
  <cols>
    <col min="1" max="1" width="20.21875" style="34" customWidth="1"/>
    <col min="2" max="2" width="12" style="34" customWidth="1"/>
    <col min="3" max="3" width="11.88671875" style="34" customWidth="1"/>
    <col min="4" max="4" width="8.88671875" style="34"/>
    <col min="5" max="5" width="9.88671875" style="34" customWidth="1"/>
    <col min="6" max="8" width="8.88671875" style="34"/>
    <col min="9" max="9" width="8.88671875" style="34" customWidth="1"/>
    <col min="10" max="10" width="18.109375" style="34" customWidth="1"/>
    <col min="11" max="11" width="14.109375" style="34" customWidth="1"/>
    <col min="12" max="12" width="4.6640625" style="34" customWidth="1"/>
    <col min="13" max="13" width="19.5546875" style="34" customWidth="1"/>
    <col min="14" max="16384" width="8.88671875" style="34"/>
  </cols>
  <sheetData>
    <row r="1" spans="1:34" ht="23.4" customHeight="1" x14ac:dyDescent="0.25">
      <c r="A1" s="53" t="s">
        <v>1745</v>
      </c>
      <c r="B1" s="54"/>
      <c r="C1" s="54"/>
    </row>
    <row r="2" spans="1:34" x14ac:dyDescent="0.25">
      <c r="A2" s="55" t="s">
        <v>1623</v>
      </c>
      <c r="B2" s="55" t="s">
        <v>1624</v>
      </c>
      <c r="C2" s="56" t="s">
        <v>47</v>
      </c>
    </row>
    <row r="3" spans="1:34" x14ac:dyDescent="0.25">
      <c r="A3" s="31" t="s">
        <v>1724</v>
      </c>
      <c r="B3" s="31" t="s">
        <v>1735</v>
      </c>
      <c r="C3" s="23" t="s">
        <v>1625</v>
      </c>
    </row>
    <row r="4" spans="1:34" x14ac:dyDescent="0.25">
      <c r="A4" s="31" t="s">
        <v>1725</v>
      </c>
      <c r="B4" s="31" t="s">
        <v>1736</v>
      </c>
      <c r="C4" s="23" t="s">
        <v>1626</v>
      </c>
    </row>
    <row r="5" spans="1:34" x14ac:dyDescent="0.25">
      <c r="A5" s="31" t="s">
        <v>1726</v>
      </c>
      <c r="B5" s="31" t="s">
        <v>1737</v>
      </c>
      <c r="C5" s="23" t="s">
        <v>1627</v>
      </c>
    </row>
    <row r="6" spans="1:34" x14ac:dyDescent="0.25">
      <c r="A6" s="31" t="s">
        <v>1727</v>
      </c>
      <c r="B6" s="31" t="s">
        <v>1738</v>
      </c>
      <c r="C6" s="23" t="s">
        <v>1628</v>
      </c>
    </row>
    <row r="7" spans="1:34" x14ac:dyDescent="0.25">
      <c r="A7" s="31" t="s">
        <v>1728</v>
      </c>
      <c r="B7" s="31" t="s">
        <v>1739</v>
      </c>
      <c r="C7" s="23" t="s">
        <v>1629</v>
      </c>
    </row>
    <row r="8" spans="1:34" x14ac:dyDescent="0.25">
      <c r="A8" s="31" t="s">
        <v>1729</v>
      </c>
      <c r="B8" s="31" t="s">
        <v>1740</v>
      </c>
      <c r="C8" s="23" t="s">
        <v>1752</v>
      </c>
    </row>
    <row r="9" spans="1:34" x14ac:dyDescent="0.25">
      <c r="A9" s="31" t="s">
        <v>1730</v>
      </c>
      <c r="B9" s="31" t="s">
        <v>1787</v>
      </c>
      <c r="C9" s="23" t="s">
        <v>1630</v>
      </c>
    </row>
    <row r="10" spans="1:34" x14ac:dyDescent="0.25">
      <c r="A10" s="31" t="s">
        <v>1731</v>
      </c>
      <c r="B10" s="31" t="s">
        <v>1788</v>
      </c>
      <c r="C10" s="23" t="s">
        <v>1631</v>
      </c>
    </row>
    <row r="11" spans="1:34" x14ac:dyDescent="0.25">
      <c r="A11" s="31" t="s">
        <v>1732</v>
      </c>
      <c r="B11" s="31" t="s">
        <v>1789</v>
      </c>
      <c r="C11" s="23" t="s">
        <v>1734</v>
      </c>
    </row>
    <row r="12" spans="1:34" x14ac:dyDescent="0.25">
      <c r="A12" s="31" t="s">
        <v>1733</v>
      </c>
      <c r="B12" s="31" t="s">
        <v>1744</v>
      </c>
      <c r="C12" s="23" t="s">
        <v>1751</v>
      </c>
    </row>
    <row r="15" spans="1:34" x14ac:dyDescent="0.25">
      <c r="A15" s="31" t="s">
        <v>1781</v>
      </c>
      <c r="B15" s="31"/>
      <c r="C15" s="31"/>
      <c r="D15" s="31"/>
      <c r="E15" s="31"/>
      <c r="F15" s="31"/>
      <c r="G15" s="31"/>
      <c r="H15" s="31"/>
      <c r="I15" s="31"/>
      <c r="J15" s="31" t="s">
        <v>1780</v>
      </c>
      <c r="M15" s="52" t="s">
        <v>1782</v>
      </c>
      <c r="N15" s="33" t="s">
        <v>1735</v>
      </c>
      <c r="O15" s="33" t="s">
        <v>1736</v>
      </c>
      <c r="P15" s="33" t="s">
        <v>1777</v>
      </c>
      <c r="Q15" s="33" t="s">
        <v>1778</v>
      </c>
      <c r="R15" s="33" t="s">
        <v>1779</v>
      </c>
      <c r="S15" s="33" t="s">
        <v>1740</v>
      </c>
      <c r="T15" s="33" t="s">
        <v>1741</v>
      </c>
      <c r="U15" s="33" t="s">
        <v>1742</v>
      </c>
      <c r="V15" s="33" t="s">
        <v>1743</v>
      </c>
      <c r="W15" s="33" t="s">
        <v>1744</v>
      </c>
      <c r="X15" s="31"/>
      <c r="Y15" s="31" t="s">
        <v>1790</v>
      </c>
      <c r="Z15" s="31"/>
      <c r="AA15" s="31"/>
      <c r="AB15" s="31"/>
      <c r="AC15" s="31"/>
      <c r="AD15" s="31"/>
      <c r="AE15" s="31"/>
      <c r="AF15" s="31"/>
      <c r="AG15" s="31"/>
      <c r="AH15" s="31"/>
    </row>
    <row r="16" spans="1:34" ht="16.8" x14ac:dyDescent="0.25">
      <c r="A16" s="31" t="s">
        <v>1735</v>
      </c>
      <c r="B16" s="48" t="s">
        <v>1753</v>
      </c>
      <c r="C16" s="48" t="s">
        <v>1791</v>
      </c>
      <c r="D16" s="49" t="s">
        <v>1802</v>
      </c>
      <c r="E16" s="49" t="s">
        <v>1803</v>
      </c>
      <c r="F16" s="49" t="s">
        <v>1804</v>
      </c>
      <c r="G16" s="49" t="s">
        <v>1805</v>
      </c>
      <c r="H16" s="49" t="s">
        <v>1804</v>
      </c>
      <c r="I16" s="49" t="s">
        <v>1805</v>
      </c>
      <c r="J16" s="32" t="s">
        <v>1763</v>
      </c>
      <c r="K16" s="32" t="s">
        <v>1792</v>
      </c>
      <c r="L16" s="35"/>
      <c r="M16" s="57" t="s">
        <v>1764</v>
      </c>
      <c r="N16" s="23" t="s">
        <v>1765</v>
      </c>
      <c r="O16" s="23" t="s">
        <v>1766</v>
      </c>
      <c r="P16" s="23" t="s">
        <v>1767</v>
      </c>
      <c r="Q16" s="23" t="s">
        <v>1768</v>
      </c>
      <c r="R16" s="23" t="s">
        <v>1769</v>
      </c>
      <c r="S16" s="23" t="s">
        <v>1770</v>
      </c>
      <c r="T16" s="23" t="s">
        <v>1771</v>
      </c>
      <c r="U16" s="23" t="s">
        <v>1772</v>
      </c>
      <c r="V16" s="23" t="s">
        <v>1732</v>
      </c>
      <c r="W16" s="23" t="s">
        <v>1773</v>
      </c>
      <c r="X16" s="31"/>
      <c r="Y16" s="23" t="s">
        <v>1765</v>
      </c>
      <c r="Z16" s="23" t="s">
        <v>1766</v>
      </c>
      <c r="AA16" s="23" t="s">
        <v>1767</v>
      </c>
      <c r="AB16" s="23" t="s">
        <v>1768</v>
      </c>
      <c r="AC16" s="23" t="s">
        <v>1769</v>
      </c>
      <c r="AD16" s="23" t="s">
        <v>1770</v>
      </c>
      <c r="AE16" s="23" t="s">
        <v>1771</v>
      </c>
      <c r="AF16" s="23" t="s">
        <v>1772</v>
      </c>
      <c r="AG16" s="23" t="s">
        <v>1732</v>
      </c>
      <c r="AH16" s="23" t="s">
        <v>1773</v>
      </c>
    </row>
    <row r="17" spans="1:34" x14ac:dyDescent="0.25">
      <c r="A17" s="32" t="s">
        <v>1754</v>
      </c>
      <c r="B17" s="50">
        <v>13.6989672241347</v>
      </c>
      <c r="C17" s="50">
        <v>32.454151444992299</v>
      </c>
      <c r="D17" s="48">
        <f>C17-B17</f>
        <v>18.755184220857601</v>
      </c>
      <c r="E17" s="48"/>
      <c r="F17" s="48"/>
      <c r="G17" s="48"/>
      <c r="H17" s="51">
        <f>D17-18.85</f>
        <v>-9.4815779142400913E-2</v>
      </c>
      <c r="I17" s="33">
        <f>POWER(2,-H17)</f>
        <v>1.0679290331674713</v>
      </c>
      <c r="J17" s="33">
        <f>AVERAGE(I17:I19)</f>
        <v>1.0404121684415759</v>
      </c>
      <c r="K17" s="33">
        <f>I17*1/1.04041</f>
        <v>1.0264501813395404</v>
      </c>
      <c r="M17" s="31" t="s">
        <v>1774</v>
      </c>
      <c r="N17" s="23">
        <v>0</v>
      </c>
      <c r="O17" s="23">
        <v>8.89</v>
      </c>
      <c r="P17" s="23">
        <v>2.16</v>
      </c>
      <c r="Q17" s="23">
        <v>0.26</v>
      </c>
      <c r="R17" s="23">
        <v>5.57</v>
      </c>
      <c r="S17" s="23">
        <v>1.99</v>
      </c>
      <c r="T17" s="23">
        <v>136.29</v>
      </c>
      <c r="U17" s="23">
        <v>201.55</v>
      </c>
      <c r="V17" s="23">
        <v>47.26</v>
      </c>
      <c r="W17" s="23">
        <v>128.47999999999999</v>
      </c>
      <c r="X17" s="31"/>
      <c r="Y17" s="31">
        <f>N17*1/0.07</f>
        <v>0</v>
      </c>
      <c r="Z17" s="31">
        <f>O17*1/15.15333</f>
        <v>0.58666972869989631</v>
      </c>
      <c r="AA17" s="31">
        <f>P17*1/1.313333</f>
        <v>1.6446704681904742</v>
      </c>
      <c r="AB17" s="31">
        <f>Q17*1/0.113333</f>
        <v>2.294124394483513</v>
      </c>
      <c r="AC17" s="31">
        <f>R17*1/4.273333</f>
        <v>1.303432238957273</v>
      </c>
      <c r="AD17" s="31">
        <f>S17*1/3.01</f>
        <v>0.66112956810631229</v>
      </c>
      <c r="AE17" s="31">
        <f>T17*1/148.8667</f>
        <v>0.91551703638221293</v>
      </c>
      <c r="AF17" s="31">
        <f>U17*1/174.6833</f>
        <v>1.1538023382887774</v>
      </c>
      <c r="AG17" s="31">
        <f>V17*1/62.74</f>
        <v>0.75326745298055464</v>
      </c>
      <c r="AH17" s="31">
        <f>W17*1/147.5667</f>
        <v>0.87065713335054584</v>
      </c>
    </row>
    <row r="18" spans="1:34" x14ac:dyDescent="0.25">
      <c r="A18" s="32" t="s">
        <v>1755</v>
      </c>
      <c r="B18" s="50">
        <v>13.360796795761599</v>
      </c>
      <c r="C18" s="50">
        <v>31.748951512458799</v>
      </c>
      <c r="D18" s="48">
        <f>C18-B18</f>
        <v>18.388154716697201</v>
      </c>
      <c r="E18" s="48"/>
      <c r="F18" s="48"/>
      <c r="G18" s="48"/>
      <c r="H18" s="51">
        <f t="shared" ref="H18:H25" si="0">D18-18.85</f>
        <v>-0.46184528330280017</v>
      </c>
      <c r="I18" s="33">
        <f t="shared" ref="I18:I80" si="1">POWER(2,-H18)</f>
        <v>1.3773023345738165</v>
      </c>
      <c r="J18" s="33"/>
      <c r="K18" s="33">
        <f t="shared" ref="K18:K25" si="2">I18*1/1.04041</f>
        <v>1.3238072822962259</v>
      </c>
      <c r="M18" s="31" t="s">
        <v>22</v>
      </c>
      <c r="N18" s="23">
        <v>0.21</v>
      </c>
      <c r="O18" s="23">
        <v>24.32</v>
      </c>
      <c r="P18" s="23">
        <v>1.26</v>
      </c>
      <c r="Q18" s="23">
        <v>0</v>
      </c>
      <c r="R18" s="23">
        <v>2.82</v>
      </c>
      <c r="S18" s="23">
        <v>6.75</v>
      </c>
      <c r="T18" s="23">
        <v>82.25</v>
      </c>
      <c r="U18" s="23">
        <v>160.35</v>
      </c>
      <c r="V18" s="23">
        <v>84.16</v>
      </c>
      <c r="W18" s="23">
        <v>250.18</v>
      </c>
      <c r="X18" s="31"/>
      <c r="Y18" s="31">
        <f t="shared" ref="Y18:Y25" si="3">N18*1/0.07</f>
        <v>2.9999999999999996</v>
      </c>
      <c r="Z18" s="31">
        <f t="shared" ref="Z18:Z25" si="4">O18*1/15.15333</f>
        <v>1.6049277617526971</v>
      </c>
      <c r="AA18" s="31">
        <f t="shared" ref="AA18:AA25" si="5">P18*1/1.313333</f>
        <v>0.95939110644444325</v>
      </c>
      <c r="AB18" s="31">
        <f t="shared" ref="AB18:AB25" si="6">Q18*1/0.113333</f>
        <v>0</v>
      </c>
      <c r="AC18" s="31">
        <f t="shared" ref="AC18:AC25" si="7">R18*1/4.273333</f>
        <v>0.65990644773061213</v>
      </c>
      <c r="AD18" s="31">
        <f t="shared" ref="AD18:AD25" si="8">S18*1/3.01</f>
        <v>2.242524916943522</v>
      </c>
      <c r="AE18" s="31">
        <f t="shared" ref="AE18:AE25" si="9">T18*1/148.8667</f>
        <v>0.55250771327637405</v>
      </c>
      <c r="AF18" s="31">
        <f t="shared" ref="AF18:AF25" si="10">U18*1/174.6833</f>
        <v>0.91794693596926547</v>
      </c>
      <c r="AG18" s="31">
        <f t="shared" ref="AG18:AG25" si="11">V18*1/62.74</f>
        <v>1.3414089894803951</v>
      </c>
      <c r="AH18" s="31">
        <f t="shared" ref="AH18:AH25" si="12">W18*1/147.5667</f>
        <v>1.695368941637917</v>
      </c>
    </row>
    <row r="19" spans="1:34" x14ac:dyDescent="0.25">
      <c r="A19" s="32" t="s">
        <v>1756</v>
      </c>
      <c r="B19" s="50">
        <v>13.0445322033352</v>
      </c>
      <c r="C19" s="50">
        <v>32.459426087309801</v>
      </c>
      <c r="D19" s="48">
        <f t="shared" ref="D19:D25" si="13">C19-B19</f>
        <v>19.414893883974599</v>
      </c>
      <c r="E19" s="48">
        <f>AVERAGE(D17:D19)</f>
        <v>18.852744273843133</v>
      </c>
      <c r="F19" s="48">
        <f>E19-E19</f>
        <v>0</v>
      </c>
      <c r="G19" s="48">
        <f>POWER(2,-F19)</f>
        <v>1</v>
      </c>
      <c r="H19" s="51">
        <f t="shared" si="0"/>
        <v>0.56489388397459805</v>
      </c>
      <c r="I19" s="33">
        <f t="shared" si="1"/>
        <v>0.67600513758344005</v>
      </c>
      <c r="J19" s="33"/>
      <c r="K19" s="33">
        <f t="shared" si="2"/>
        <v>0.6497487890191751</v>
      </c>
      <c r="M19" s="31" t="s">
        <v>23</v>
      </c>
      <c r="N19" s="23">
        <v>0</v>
      </c>
      <c r="O19" s="23">
        <v>12.25</v>
      </c>
      <c r="P19" s="23">
        <v>0.52</v>
      </c>
      <c r="Q19" s="23">
        <v>0.08</v>
      </c>
      <c r="R19" s="23">
        <v>4.43</v>
      </c>
      <c r="S19" s="23">
        <v>0.28999999999999998</v>
      </c>
      <c r="T19" s="23">
        <v>228.06</v>
      </c>
      <c r="U19" s="23">
        <v>162.15</v>
      </c>
      <c r="V19" s="23">
        <v>56.8</v>
      </c>
      <c r="W19" s="23">
        <v>64.040000000000006</v>
      </c>
      <c r="X19" s="31"/>
      <c r="Y19" s="31">
        <f t="shared" si="3"/>
        <v>0</v>
      </c>
      <c r="Z19" s="31">
        <f t="shared" si="4"/>
        <v>0.8084031694683611</v>
      </c>
      <c r="AA19" s="31">
        <f t="shared" si="5"/>
        <v>0.39593918678659562</v>
      </c>
      <c r="AB19" s="31">
        <f t="shared" si="6"/>
        <v>0.70588442907185023</v>
      </c>
      <c r="AC19" s="31">
        <f t="shared" si="7"/>
        <v>1.0366615473214935</v>
      </c>
      <c r="AD19" s="31">
        <f t="shared" si="8"/>
        <v>9.634551495016612E-2</v>
      </c>
      <c r="AE19" s="31">
        <f t="shared" si="9"/>
        <v>1.531974578599512</v>
      </c>
      <c r="AF19" s="31">
        <f t="shared" si="10"/>
        <v>0.92825129820652574</v>
      </c>
      <c r="AG19" s="31">
        <f t="shared" si="11"/>
        <v>0.90532355753905003</v>
      </c>
      <c r="AH19" s="31">
        <f t="shared" si="12"/>
        <v>0.43397324735187548</v>
      </c>
    </row>
    <row r="20" spans="1:34" x14ac:dyDescent="0.25">
      <c r="A20" s="32" t="s">
        <v>1757</v>
      </c>
      <c r="B20" s="50">
        <v>13.049923887451</v>
      </c>
      <c r="C20" s="50">
        <v>27.1113058854983</v>
      </c>
      <c r="D20" s="48">
        <f t="shared" si="13"/>
        <v>14.061381998047301</v>
      </c>
      <c r="E20" s="48"/>
      <c r="F20" s="48"/>
      <c r="G20" s="48"/>
      <c r="H20" s="51">
        <f t="shared" si="0"/>
        <v>-4.7886180019527007</v>
      </c>
      <c r="I20" s="33">
        <f t="shared" si="1"/>
        <v>27.638702828098001</v>
      </c>
      <c r="J20" s="33"/>
      <c r="K20" s="33">
        <f t="shared" si="2"/>
        <v>26.565202975844137</v>
      </c>
      <c r="M20" s="31" t="s">
        <v>1775</v>
      </c>
      <c r="N20" s="23">
        <v>4.28</v>
      </c>
      <c r="O20" s="23">
        <v>36.25</v>
      </c>
      <c r="P20" s="23">
        <v>9.39</v>
      </c>
      <c r="Q20" s="23">
        <v>4.0999999999999996</v>
      </c>
      <c r="R20" s="23">
        <v>16.43</v>
      </c>
      <c r="S20" s="23">
        <v>45.67</v>
      </c>
      <c r="T20" s="23">
        <v>42.51</v>
      </c>
      <c r="U20" s="23">
        <v>34.93</v>
      </c>
      <c r="V20" s="23">
        <v>10.95</v>
      </c>
      <c r="W20" s="23">
        <v>15.66</v>
      </c>
      <c r="X20" s="31"/>
      <c r="Y20" s="31">
        <f t="shared" si="3"/>
        <v>61.142857142857139</v>
      </c>
      <c r="Z20" s="31">
        <f t="shared" si="4"/>
        <v>2.3922134606716807</v>
      </c>
      <c r="AA20" s="31">
        <f t="shared" si="5"/>
        <v>7.1497480075502553</v>
      </c>
      <c r="AB20" s="31">
        <f t="shared" si="6"/>
        <v>36.176576989932322</v>
      </c>
      <c r="AC20" s="31">
        <f t="shared" si="7"/>
        <v>3.8447740908560131</v>
      </c>
      <c r="AD20" s="31">
        <f t="shared" si="8"/>
        <v>15.172757475083058</v>
      </c>
      <c r="AE20" s="31">
        <f t="shared" si="9"/>
        <v>0.28555748196205061</v>
      </c>
      <c r="AF20" s="31">
        <f t="shared" si="10"/>
        <v>0.19996187385972214</v>
      </c>
      <c r="AG20" s="31">
        <f t="shared" si="11"/>
        <v>0.17452980554670064</v>
      </c>
      <c r="AH20" s="31">
        <f t="shared" si="12"/>
        <v>0.10612150302202326</v>
      </c>
    </row>
    <row r="21" spans="1:34" x14ac:dyDescent="0.25">
      <c r="A21" s="32" t="s">
        <v>1758</v>
      </c>
      <c r="B21" s="50">
        <v>12.866795879128301</v>
      </c>
      <c r="C21" s="50">
        <v>26.762512007715198</v>
      </c>
      <c r="D21" s="48">
        <f t="shared" si="13"/>
        <v>13.895716128586898</v>
      </c>
      <c r="E21" s="48"/>
      <c r="F21" s="48"/>
      <c r="G21" s="48"/>
      <c r="H21" s="51">
        <f t="shared" si="0"/>
        <v>-4.9542838714131037</v>
      </c>
      <c r="I21" s="33">
        <f t="shared" si="1"/>
        <v>31.001881530129147</v>
      </c>
      <c r="J21" s="33"/>
      <c r="K21" s="33">
        <f t="shared" si="2"/>
        <v>29.797754279686995</v>
      </c>
      <c r="M21" s="31" t="s">
        <v>25</v>
      </c>
      <c r="N21" s="23">
        <v>3.52</v>
      </c>
      <c r="O21" s="23">
        <v>40.74</v>
      </c>
      <c r="P21" s="23">
        <v>6.31</v>
      </c>
      <c r="Q21" s="23">
        <v>0.71</v>
      </c>
      <c r="R21" s="23">
        <v>16.09</v>
      </c>
      <c r="S21" s="23">
        <v>74.180000000000007</v>
      </c>
      <c r="T21" s="23">
        <v>59.93</v>
      </c>
      <c r="U21" s="23">
        <v>40.79</v>
      </c>
      <c r="V21" s="23">
        <v>7.8</v>
      </c>
      <c r="W21" s="23">
        <v>2.77</v>
      </c>
      <c r="X21" s="31"/>
      <c r="Y21" s="31">
        <f t="shared" si="3"/>
        <v>50.285714285714285</v>
      </c>
      <c r="Z21" s="31">
        <f t="shared" si="4"/>
        <v>2.6885179693176351</v>
      </c>
      <c r="AA21" s="31">
        <f t="shared" si="5"/>
        <v>4.8045697473527271</v>
      </c>
      <c r="AB21" s="31">
        <f t="shared" si="6"/>
        <v>6.2647243080126698</v>
      </c>
      <c r="AC21" s="31">
        <f t="shared" si="7"/>
        <v>3.7652109021225351</v>
      </c>
      <c r="AD21" s="31">
        <f t="shared" si="8"/>
        <v>24.644518272425252</v>
      </c>
      <c r="AE21" s="31">
        <f t="shared" si="9"/>
        <v>0.4025749210535331</v>
      </c>
      <c r="AF21" s="31">
        <f t="shared" si="10"/>
        <v>0.23350829758769154</v>
      </c>
      <c r="AG21" s="31">
        <f t="shared" si="11"/>
        <v>0.12432260121134842</v>
      </c>
      <c r="AH21" s="31">
        <f t="shared" si="12"/>
        <v>1.8771172629055199E-2</v>
      </c>
    </row>
    <row r="22" spans="1:34" x14ac:dyDescent="0.25">
      <c r="A22" s="32" t="s">
        <v>1759</v>
      </c>
      <c r="B22" s="50">
        <v>13.092967502965401</v>
      </c>
      <c r="C22" s="50">
        <v>28.0942478440694</v>
      </c>
      <c r="D22" s="48">
        <f t="shared" si="13"/>
        <v>15.001280341104</v>
      </c>
      <c r="E22" s="48">
        <f>AVERAGE(D20:D22)</f>
        <v>14.319459489246066</v>
      </c>
      <c r="F22" s="48">
        <f>E22-E19</f>
        <v>-4.5332847845970665</v>
      </c>
      <c r="G22" s="48">
        <f>POWER(2,-F22)</f>
        <v>23.155528569525618</v>
      </c>
      <c r="H22" s="51">
        <f t="shared" si="0"/>
        <v>-3.8487196588960018</v>
      </c>
      <c r="I22" s="33">
        <f t="shared" si="1"/>
        <v>14.407215829282784</v>
      </c>
      <c r="J22" s="33"/>
      <c r="K22" s="33">
        <f t="shared" si="2"/>
        <v>13.847632980539194</v>
      </c>
      <c r="M22" s="31" t="s">
        <v>26</v>
      </c>
      <c r="N22" s="23">
        <v>0.92</v>
      </c>
      <c r="O22" s="23">
        <v>22.09</v>
      </c>
      <c r="P22" s="23">
        <v>8.68</v>
      </c>
      <c r="Q22" s="23">
        <v>1.07</v>
      </c>
      <c r="R22" s="23">
        <v>15.54</v>
      </c>
      <c r="S22" s="23">
        <v>136.24</v>
      </c>
      <c r="T22" s="23">
        <v>42.94</v>
      </c>
      <c r="U22" s="23">
        <v>44.48</v>
      </c>
      <c r="V22" s="23">
        <v>5.6</v>
      </c>
      <c r="W22" s="23">
        <v>32.74</v>
      </c>
      <c r="X22" s="31"/>
      <c r="Y22" s="31">
        <f t="shared" si="3"/>
        <v>13.142857142857142</v>
      </c>
      <c r="Z22" s="31">
        <f t="shared" si="4"/>
        <v>1.4577653888617221</v>
      </c>
      <c r="AA22" s="31">
        <f t="shared" si="5"/>
        <v>6.6091387332839417</v>
      </c>
      <c r="AB22" s="31">
        <f t="shared" si="6"/>
        <v>9.4412042388359971</v>
      </c>
      <c r="AC22" s="31">
        <f t="shared" si="7"/>
        <v>3.636505743877203</v>
      </c>
      <c r="AD22" s="31">
        <f t="shared" si="8"/>
        <v>45.262458471760802</v>
      </c>
      <c r="AE22" s="31">
        <f t="shared" si="9"/>
        <v>0.28844597213480244</v>
      </c>
      <c r="AF22" s="31">
        <f t="shared" si="10"/>
        <v>0.25463224017407499</v>
      </c>
      <c r="AG22" s="31">
        <f t="shared" si="11"/>
        <v>8.9257252151737326E-2</v>
      </c>
      <c r="AH22" s="31">
        <f t="shared" si="12"/>
        <v>0.22186577324016871</v>
      </c>
    </row>
    <row r="23" spans="1:34" x14ac:dyDescent="0.25">
      <c r="A23" s="32" t="s">
        <v>1760</v>
      </c>
      <c r="B23" s="50">
        <v>13.1801267026415</v>
      </c>
      <c r="C23" s="50">
        <v>25.4454842289265</v>
      </c>
      <c r="D23" s="48">
        <f t="shared" si="13"/>
        <v>12.265357526284999</v>
      </c>
      <c r="E23" s="48"/>
      <c r="F23" s="48"/>
      <c r="G23" s="48"/>
      <c r="H23" s="51">
        <f t="shared" si="0"/>
        <v>-6.584642473715002</v>
      </c>
      <c r="I23" s="33">
        <f t="shared" si="1"/>
        <v>95.978707083312798</v>
      </c>
      <c r="J23" s="33"/>
      <c r="K23" s="33">
        <f t="shared" si="2"/>
        <v>92.25085022569256</v>
      </c>
      <c r="M23" s="31" t="s">
        <v>1776</v>
      </c>
      <c r="N23" s="23">
        <v>11.35</v>
      </c>
      <c r="O23" s="23">
        <v>204.02</v>
      </c>
      <c r="P23" s="23">
        <v>39.94</v>
      </c>
      <c r="Q23" s="23">
        <v>241.94</v>
      </c>
      <c r="R23" s="23">
        <v>40</v>
      </c>
      <c r="S23" s="23">
        <v>0.12</v>
      </c>
      <c r="T23" s="23">
        <v>13.05</v>
      </c>
      <c r="U23" s="23">
        <v>16.95</v>
      </c>
      <c r="V23" s="23">
        <v>23.08</v>
      </c>
      <c r="W23" s="23">
        <v>1.36</v>
      </c>
      <c r="X23" s="31"/>
      <c r="Y23" s="31">
        <f t="shared" si="3"/>
        <v>162.14285714285711</v>
      </c>
      <c r="Z23" s="31">
        <f t="shared" si="4"/>
        <v>13.463707317137553</v>
      </c>
      <c r="AA23" s="31">
        <f t="shared" si="5"/>
        <v>30.411175231262746</v>
      </c>
      <c r="AB23" s="31">
        <f t="shared" si="6"/>
        <v>2134.770984620543</v>
      </c>
      <c r="AC23" s="31">
        <f t="shared" si="7"/>
        <v>9.3603751451150661</v>
      </c>
      <c r="AD23" s="31">
        <f t="shared" si="8"/>
        <v>3.9867109634551499E-2</v>
      </c>
      <c r="AE23" s="31">
        <f t="shared" si="9"/>
        <v>8.7662318033515887E-2</v>
      </c>
      <c r="AF23" s="31">
        <f t="shared" si="10"/>
        <v>9.7032744400867163E-2</v>
      </c>
      <c r="AG23" s="31">
        <f t="shared" si="11"/>
        <v>0.36786738922537454</v>
      </c>
      <c r="AH23" s="31">
        <f t="shared" si="12"/>
        <v>9.2161713991029143E-3</v>
      </c>
    </row>
    <row r="24" spans="1:34" x14ac:dyDescent="0.25">
      <c r="A24" s="32" t="s">
        <v>1761</v>
      </c>
      <c r="B24" s="50">
        <v>13.236820559256101</v>
      </c>
      <c r="C24" s="50">
        <v>26.670805158969699</v>
      </c>
      <c r="D24" s="48">
        <f t="shared" si="13"/>
        <v>13.433984599713598</v>
      </c>
      <c r="E24" s="48"/>
      <c r="F24" s="48"/>
      <c r="G24" s="48"/>
      <c r="H24" s="51">
        <f t="shared" si="0"/>
        <v>-5.4160154002864029</v>
      </c>
      <c r="I24" s="33">
        <f t="shared" si="1"/>
        <v>42.695597188457285</v>
      </c>
      <c r="J24" s="33"/>
      <c r="K24" s="33">
        <f t="shared" si="2"/>
        <v>41.037280676326915</v>
      </c>
      <c r="M24" s="31" t="s">
        <v>28</v>
      </c>
      <c r="N24" s="23">
        <v>5.13</v>
      </c>
      <c r="O24" s="23">
        <v>187.74</v>
      </c>
      <c r="P24" s="23">
        <v>49.04</v>
      </c>
      <c r="Q24" s="23">
        <v>224</v>
      </c>
      <c r="R24" s="23">
        <v>34.1</v>
      </c>
      <c r="S24" s="23">
        <v>0</v>
      </c>
      <c r="T24" s="23">
        <v>13.96</v>
      </c>
      <c r="U24" s="23">
        <v>18.850000000000001</v>
      </c>
      <c r="V24" s="23">
        <v>21.54</v>
      </c>
      <c r="W24" s="23">
        <v>0</v>
      </c>
      <c r="X24" s="31"/>
      <c r="Y24" s="31">
        <f t="shared" si="3"/>
        <v>73.285714285714278</v>
      </c>
      <c r="Z24" s="31">
        <f t="shared" si="4"/>
        <v>12.389356002937969</v>
      </c>
      <c r="AA24" s="31">
        <f t="shared" si="5"/>
        <v>37.340111000028166</v>
      </c>
      <c r="AB24" s="31">
        <f t="shared" si="6"/>
        <v>1976.4764014011805</v>
      </c>
      <c r="AC24" s="31">
        <f t="shared" si="7"/>
        <v>7.979719811210594</v>
      </c>
      <c r="AD24" s="31">
        <f t="shared" si="8"/>
        <v>0</v>
      </c>
      <c r="AE24" s="31">
        <f t="shared" si="9"/>
        <v>9.3775169329339603E-2</v>
      </c>
      <c r="AF24" s="31">
        <f t="shared" si="10"/>
        <v>0.10790957120686409</v>
      </c>
      <c r="AG24" s="31">
        <f t="shared" si="11"/>
        <v>0.34332164488364675</v>
      </c>
      <c r="AH24" s="31">
        <f t="shared" si="12"/>
        <v>0</v>
      </c>
    </row>
    <row r="25" spans="1:34" x14ac:dyDescent="0.25">
      <c r="A25" s="32" t="s">
        <v>1762</v>
      </c>
      <c r="B25" s="50">
        <v>15.0172393474132</v>
      </c>
      <c r="C25" s="50">
        <v>24.858451943713799</v>
      </c>
      <c r="D25" s="48">
        <f t="shared" si="13"/>
        <v>9.8412125963005987</v>
      </c>
      <c r="E25" s="48">
        <f>AVERAGE(D23:D25)</f>
        <v>11.846851574099732</v>
      </c>
      <c r="F25" s="48">
        <f>E25-E19</f>
        <v>-7.0058926997434003</v>
      </c>
      <c r="G25" s="48">
        <f t="shared" ref="G25" si="14">POWER(2,-F25)</f>
        <v>128.52388623173348</v>
      </c>
      <c r="H25" s="51">
        <f t="shared" si="0"/>
        <v>-9.0087874036994027</v>
      </c>
      <c r="I25" s="33">
        <f t="shared" si="1"/>
        <v>515.12809049099837</v>
      </c>
      <c r="J25" s="33"/>
      <c r="K25" s="33">
        <f t="shared" si="2"/>
        <v>495.12027997712283</v>
      </c>
      <c r="M25" s="31" t="s">
        <v>1692</v>
      </c>
      <c r="N25" s="23">
        <v>14.97</v>
      </c>
      <c r="O25" s="23">
        <v>277.38</v>
      </c>
      <c r="P25" s="23">
        <v>33.79</v>
      </c>
      <c r="Q25" s="23">
        <v>181.21</v>
      </c>
      <c r="R25" s="23">
        <v>39.92</v>
      </c>
      <c r="S25" s="23">
        <v>0.1</v>
      </c>
      <c r="T25" s="23">
        <v>19.079999999999998</v>
      </c>
      <c r="U25" s="23">
        <v>16.91</v>
      </c>
      <c r="V25" s="23">
        <v>32.04</v>
      </c>
      <c r="W25" s="23">
        <v>0.33</v>
      </c>
      <c r="X25" s="31"/>
      <c r="Y25" s="31">
        <f t="shared" si="3"/>
        <v>213.85714285714283</v>
      </c>
      <c r="Z25" s="31">
        <f t="shared" si="4"/>
        <v>18.304887440582366</v>
      </c>
      <c r="AA25" s="31">
        <f t="shared" si="5"/>
        <v>25.728432925998202</v>
      </c>
      <c r="AB25" s="31">
        <f t="shared" si="6"/>
        <v>1598.9164674013748</v>
      </c>
      <c r="AC25" s="31">
        <f t="shared" si="7"/>
        <v>9.3416543948248361</v>
      </c>
      <c r="AD25" s="31">
        <f t="shared" si="8"/>
        <v>3.3222591362126248E-2</v>
      </c>
      <c r="AE25" s="31">
        <f t="shared" si="9"/>
        <v>0.12816835464210596</v>
      </c>
      <c r="AF25" s="31">
        <f t="shared" si="10"/>
        <v>9.6803758573372492E-2</v>
      </c>
      <c r="AG25" s="31">
        <f t="shared" si="11"/>
        <v>0.51067899266815431</v>
      </c>
      <c r="AH25" s="31">
        <f t="shared" si="12"/>
        <v>2.2362768836058544E-3</v>
      </c>
    </row>
    <row r="26" spans="1:34" x14ac:dyDescent="0.25">
      <c r="A26" s="51"/>
      <c r="B26" s="51"/>
      <c r="C26" s="51"/>
      <c r="D26" s="51"/>
      <c r="E26" s="51"/>
      <c r="F26" s="51"/>
      <c r="G26" s="51"/>
      <c r="H26" s="51"/>
      <c r="I26" s="33"/>
      <c r="J26" s="33"/>
      <c r="K26" s="33"/>
      <c r="M26" s="31"/>
      <c r="N26" s="31"/>
      <c r="O26" s="31"/>
      <c r="P26" s="31"/>
      <c r="Q26" s="31"/>
      <c r="R26" s="31"/>
      <c r="S26" s="31"/>
      <c r="T26" s="31"/>
      <c r="U26" s="31"/>
      <c r="V26" s="31"/>
      <c r="W26" s="31"/>
      <c r="X26" s="31"/>
      <c r="Y26" s="31"/>
      <c r="Z26" s="31"/>
      <c r="AA26" s="31"/>
      <c r="AB26" s="31"/>
      <c r="AC26" s="31"/>
      <c r="AD26" s="31"/>
      <c r="AE26" s="31"/>
      <c r="AF26" s="31"/>
      <c r="AG26" s="31"/>
      <c r="AH26" s="31"/>
    </row>
    <row r="27" spans="1:34" ht="14.4" x14ac:dyDescent="0.25">
      <c r="A27" s="31" t="s">
        <v>1736</v>
      </c>
      <c r="B27" s="48" t="s">
        <v>1753</v>
      </c>
      <c r="C27" s="48" t="s">
        <v>1793</v>
      </c>
      <c r="D27" s="49" t="s">
        <v>1802</v>
      </c>
      <c r="E27" s="49" t="s">
        <v>1803</v>
      </c>
      <c r="F27" s="49" t="s">
        <v>1804</v>
      </c>
      <c r="G27" s="49" t="s">
        <v>1805</v>
      </c>
      <c r="H27" s="51"/>
      <c r="I27" s="33"/>
      <c r="J27" s="33"/>
      <c r="K27" s="33"/>
      <c r="M27" s="58" t="s">
        <v>1783</v>
      </c>
      <c r="N27" s="33" t="s">
        <v>1735</v>
      </c>
      <c r="O27" s="33" t="s">
        <v>1736</v>
      </c>
      <c r="P27" s="33" t="s">
        <v>1777</v>
      </c>
      <c r="Q27" s="33" t="s">
        <v>1778</v>
      </c>
      <c r="R27" s="33" t="s">
        <v>1779</v>
      </c>
      <c r="S27" s="33" t="s">
        <v>1740</v>
      </c>
      <c r="T27" s="33" t="s">
        <v>1741</v>
      </c>
      <c r="U27" s="33" t="s">
        <v>1742</v>
      </c>
      <c r="V27" s="33" t="s">
        <v>1743</v>
      </c>
      <c r="W27" s="33" t="s">
        <v>1744</v>
      </c>
      <c r="X27" s="31"/>
      <c r="Y27" s="31" t="s">
        <v>1790</v>
      </c>
    </row>
    <row r="28" spans="1:34" ht="16.8" x14ac:dyDescent="0.25">
      <c r="A28" s="32" t="s">
        <v>1754</v>
      </c>
      <c r="B28" s="50">
        <v>13.6989672241347</v>
      </c>
      <c r="C28" s="50">
        <v>26.950134177801299</v>
      </c>
      <c r="D28" s="48">
        <f>C28-B28</f>
        <v>13.251166953666599</v>
      </c>
      <c r="E28" s="48"/>
      <c r="F28" s="48"/>
      <c r="G28" s="48"/>
      <c r="H28" s="51">
        <f>D28-14</f>
        <v>-0.74883304633340053</v>
      </c>
      <c r="I28" s="33">
        <f t="shared" si="1"/>
        <v>1.680433027684231</v>
      </c>
      <c r="J28" s="33">
        <f t="shared" ref="J28:J72" si="15">AVERAGE(I28:I30)</f>
        <v>1.0733776072609067</v>
      </c>
      <c r="K28" s="33">
        <f>I28*1/1.07338</f>
        <v>1.5655527657346242</v>
      </c>
      <c r="M28" s="57" t="s">
        <v>1806</v>
      </c>
      <c r="N28" s="23" t="s">
        <v>1765</v>
      </c>
      <c r="O28" s="23" t="s">
        <v>1766</v>
      </c>
      <c r="P28" s="23" t="s">
        <v>1767</v>
      </c>
      <c r="Q28" s="23" t="s">
        <v>1768</v>
      </c>
      <c r="R28" s="23" t="s">
        <v>1769</v>
      </c>
      <c r="S28" s="23" t="s">
        <v>1770</v>
      </c>
      <c r="T28" s="23" t="s">
        <v>1771</v>
      </c>
      <c r="U28" s="23" t="s">
        <v>1772</v>
      </c>
      <c r="V28" s="23" t="s">
        <v>1732</v>
      </c>
      <c r="W28" s="23" t="s">
        <v>1773</v>
      </c>
      <c r="X28" s="31"/>
      <c r="Y28" s="23" t="s">
        <v>1765</v>
      </c>
      <c r="Z28" s="23" t="s">
        <v>1766</v>
      </c>
      <c r="AA28" s="23" t="s">
        <v>1767</v>
      </c>
      <c r="AB28" s="23" t="s">
        <v>1768</v>
      </c>
      <c r="AC28" s="23" t="s">
        <v>1769</v>
      </c>
      <c r="AD28" s="23" t="s">
        <v>1770</v>
      </c>
      <c r="AE28" s="23" t="s">
        <v>1771</v>
      </c>
      <c r="AF28" s="23" t="s">
        <v>1772</v>
      </c>
      <c r="AG28" s="23" t="s">
        <v>1732</v>
      </c>
      <c r="AH28" s="23" t="s">
        <v>1773</v>
      </c>
    </row>
    <row r="29" spans="1:34" x14ac:dyDescent="0.25">
      <c r="A29" s="32" t="s">
        <v>1755</v>
      </c>
      <c r="B29" s="50">
        <v>13.360796795761599</v>
      </c>
      <c r="C29" s="50">
        <v>27.637041084430699</v>
      </c>
      <c r="D29" s="48">
        <f>C29-B29</f>
        <v>14.276244288669099</v>
      </c>
      <c r="E29" s="48"/>
      <c r="F29" s="48"/>
      <c r="G29" s="48"/>
      <c r="H29" s="51">
        <f t="shared" ref="H29:H36" si="16">D29-14</f>
        <v>0.27624428866909945</v>
      </c>
      <c r="I29" s="33">
        <f t="shared" si="1"/>
        <v>0.82573783255973343</v>
      </c>
      <c r="J29" s="33"/>
      <c r="K29" s="33">
        <f t="shared" ref="K29:K36" si="17">I29*1/1.07338</f>
        <v>0.76928751472892487</v>
      </c>
      <c r="M29" s="31" t="s">
        <v>1774</v>
      </c>
      <c r="N29" s="31">
        <v>1.0679290331674713</v>
      </c>
      <c r="O29" s="31">
        <v>1.680433027684231</v>
      </c>
      <c r="P29" s="31">
        <v>2.6020495313051186</v>
      </c>
      <c r="Q29" s="31">
        <v>6.0554704499730132</v>
      </c>
      <c r="R29" s="31">
        <v>1.3760066138961689</v>
      </c>
      <c r="S29" s="31">
        <v>1.5023732020716383</v>
      </c>
      <c r="T29" s="31">
        <v>0.54654135618793021</v>
      </c>
      <c r="U29" s="31">
        <v>1.8777835674376235</v>
      </c>
      <c r="V29" s="31">
        <v>1.3338258556560467</v>
      </c>
      <c r="W29" s="31">
        <v>0.24254651789117351</v>
      </c>
      <c r="X29" s="31"/>
      <c r="Y29" s="23">
        <v>1.0264501813395404</v>
      </c>
      <c r="Z29" s="31">
        <v>1.5655527657346242</v>
      </c>
      <c r="AA29" s="31">
        <v>2.0230205806977959</v>
      </c>
      <c r="AB29" s="31">
        <v>2.5257331356169579</v>
      </c>
      <c r="AC29" s="31">
        <v>1.3055710554544038</v>
      </c>
      <c r="AD29" s="31">
        <v>0.50037408894975466</v>
      </c>
      <c r="AE29" s="31">
        <v>0.49245502120859064</v>
      </c>
      <c r="AF29" s="31">
        <v>1.6658093301730967</v>
      </c>
      <c r="AG29" s="31">
        <v>1.2532070463634839</v>
      </c>
      <c r="AH29" s="31">
        <v>0.16001432786497613</v>
      </c>
    </row>
    <row r="30" spans="1:34" x14ac:dyDescent="0.25">
      <c r="A30" s="32" t="s">
        <v>1756</v>
      </c>
      <c r="B30" s="50">
        <v>13.0445322033352</v>
      </c>
      <c r="C30" s="50">
        <v>27.5306130858187</v>
      </c>
      <c r="D30" s="48">
        <f t="shared" ref="D30:D36" si="18">C30-B30</f>
        <v>14.486080882483501</v>
      </c>
      <c r="E30" s="48">
        <f>AVERAGE(D28:D30)</f>
        <v>14.004497374939733</v>
      </c>
      <c r="F30" s="48">
        <f>E30-E30</f>
        <v>0</v>
      </c>
      <c r="G30" s="48">
        <f>POWER(2,-F30)</f>
        <v>1</v>
      </c>
      <c r="H30" s="51">
        <f t="shared" si="16"/>
        <v>0.48608088248350079</v>
      </c>
      <c r="I30" s="33">
        <f t="shared" si="1"/>
        <v>0.71396196153875569</v>
      </c>
      <c r="J30" s="33"/>
      <c r="K30" s="33">
        <f t="shared" si="17"/>
        <v>0.66515303204713683</v>
      </c>
      <c r="M30" s="31" t="s">
        <v>22</v>
      </c>
      <c r="N30" s="31">
        <v>1.3773023345738165</v>
      </c>
      <c r="O30" s="31">
        <v>0.82573783255973343</v>
      </c>
      <c r="P30" s="31">
        <v>0.72201631734599825</v>
      </c>
      <c r="Q30" s="31">
        <v>0.17112989429794107</v>
      </c>
      <c r="R30" s="31">
        <v>1.1713292033921181</v>
      </c>
      <c r="S30" s="31">
        <v>7.415797845622353</v>
      </c>
      <c r="T30" s="31">
        <v>1.0409385935167692</v>
      </c>
      <c r="U30" s="31">
        <v>0.94257165999216463</v>
      </c>
      <c r="V30" s="31">
        <v>1.2661582815844241</v>
      </c>
      <c r="W30" s="31">
        <v>2.8871818179209296</v>
      </c>
      <c r="X30" s="31"/>
      <c r="Y30" s="23">
        <v>1.3238072822962259</v>
      </c>
      <c r="Z30" s="31">
        <v>0.76928751472892487</v>
      </c>
      <c r="AA30" s="31">
        <v>0.56134745016093535</v>
      </c>
      <c r="AB30" s="31">
        <v>7.1378177483281013E-2</v>
      </c>
      <c r="AC30" s="31">
        <v>1.1113707513564384</v>
      </c>
      <c r="AD30" s="31">
        <v>2.4698743865519912</v>
      </c>
      <c r="AE30" s="31">
        <v>0.93792616303106702</v>
      </c>
      <c r="AF30" s="31">
        <v>0.83616913727404263</v>
      </c>
      <c r="AG30" s="31">
        <v>1.1896294209356348</v>
      </c>
      <c r="AH30" s="31">
        <v>1.904749909565326</v>
      </c>
    </row>
    <row r="31" spans="1:34" x14ac:dyDescent="0.25">
      <c r="A31" s="32" t="s">
        <v>1757</v>
      </c>
      <c r="B31" s="50">
        <v>13.049923887451</v>
      </c>
      <c r="C31" s="50">
        <v>23.227151381339201</v>
      </c>
      <c r="D31" s="48">
        <f t="shared" si="18"/>
        <v>10.177227493888202</v>
      </c>
      <c r="E31" s="48"/>
      <c r="F31" s="48"/>
      <c r="G31" s="48"/>
      <c r="H31" s="51">
        <f t="shared" si="16"/>
        <v>-3.8227725061117983</v>
      </c>
      <c r="I31" s="33">
        <f t="shared" si="1"/>
        <v>14.150415456384714</v>
      </c>
      <c r="J31" s="33"/>
      <c r="K31" s="33">
        <f t="shared" si="17"/>
        <v>13.183043709017044</v>
      </c>
      <c r="M31" s="31" t="s">
        <v>23</v>
      </c>
      <c r="N31" s="31">
        <v>0.67600513758344005</v>
      </c>
      <c r="O31" s="31">
        <v>0.71396196153875569</v>
      </c>
      <c r="P31" s="31">
        <v>0.53460270401932908</v>
      </c>
      <c r="Q31" s="31">
        <v>0.9659180764809413</v>
      </c>
      <c r="R31" s="31">
        <v>0.61452602174180482</v>
      </c>
      <c r="S31" s="31">
        <v>8.9331422368530408E-2</v>
      </c>
      <c r="T31" s="31">
        <v>1.742001155322398</v>
      </c>
      <c r="U31" s="31">
        <v>0.56140798057120833</v>
      </c>
      <c r="V31" s="31">
        <v>0.5930205321219526</v>
      </c>
      <c r="W31" s="31">
        <v>1.4175998740285445</v>
      </c>
      <c r="X31" s="31"/>
      <c r="Y31" s="23">
        <v>0.6497487890191751</v>
      </c>
      <c r="Z31" s="31">
        <v>0.66515303204713683</v>
      </c>
      <c r="AA31" s="31">
        <v>0.41563861860282775</v>
      </c>
      <c r="AB31" s="31">
        <v>0.40288385720223951</v>
      </c>
      <c r="AC31" s="31">
        <v>0.58306942619840108</v>
      </c>
      <c r="AD31" s="31">
        <v>2.9752347166871078E-2</v>
      </c>
      <c r="AE31" s="31">
        <v>1.5696108010437615</v>
      </c>
      <c r="AF31" s="31">
        <v>0.49803324956416795</v>
      </c>
      <c r="AG31" s="31">
        <v>0.55717731542092452</v>
      </c>
      <c r="AH31" s="31">
        <v>0.93522798429095555</v>
      </c>
    </row>
    <row r="32" spans="1:34" x14ac:dyDescent="0.25">
      <c r="A32" s="32" t="s">
        <v>1758</v>
      </c>
      <c r="B32" s="50">
        <v>12.866795879128301</v>
      </c>
      <c r="C32" s="50">
        <v>23.1793725506</v>
      </c>
      <c r="D32" s="48">
        <f t="shared" si="18"/>
        <v>10.3125766714717</v>
      </c>
      <c r="E32" s="48"/>
      <c r="F32" s="48"/>
      <c r="G32" s="48"/>
      <c r="H32" s="51">
        <f t="shared" si="16"/>
        <v>-3.6874233285283005</v>
      </c>
      <c r="I32" s="33">
        <f t="shared" si="1"/>
        <v>12.883237962686087</v>
      </c>
      <c r="J32" s="33"/>
      <c r="K32" s="33">
        <f t="shared" si="17"/>
        <v>12.002494887818001</v>
      </c>
      <c r="M32" s="31" t="s">
        <v>1775</v>
      </c>
      <c r="N32" s="31">
        <v>27.638702828098001</v>
      </c>
      <c r="O32" s="31">
        <v>14.150415456384714</v>
      </c>
      <c r="P32" s="31">
        <v>19.449783327372735</v>
      </c>
      <c r="Q32" s="31">
        <v>90.372934184491569</v>
      </c>
      <c r="R32" s="31">
        <v>42.26878626780428</v>
      </c>
      <c r="S32" s="31">
        <v>248.06187607720599</v>
      </c>
      <c r="T32" s="31">
        <v>1.4208133104984673</v>
      </c>
      <c r="U32" s="31">
        <v>0.55625316383151924</v>
      </c>
      <c r="V32" s="31">
        <v>0.41683212545000176</v>
      </c>
      <c r="W32" s="31">
        <v>0.9934612666357493</v>
      </c>
      <c r="X32" s="31"/>
      <c r="Y32" s="23">
        <v>26.565202975844137</v>
      </c>
      <c r="Z32" s="31">
        <v>13.183043709017044</v>
      </c>
      <c r="AA32" s="31">
        <v>15.121661401138791</v>
      </c>
      <c r="AB32" s="31">
        <v>37.694497284470792</v>
      </c>
      <c r="AC32" s="31">
        <v>40.105115297503943</v>
      </c>
      <c r="AD32" s="31">
        <v>82.618443322966201</v>
      </c>
      <c r="AE32" s="31">
        <v>1.2802080593410405</v>
      </c>
      <c r="AF32" s="31">
        <v>0.49346033606699419</v>
      </c>
      <c r="AG32" s="31">
        <v>0.39163804971202704</v>
      </c>
      <c r="AH32" s="31">
        <v>0.65541257084520799</v>
      </c>
    </row>
    <row r="33" spans="1:34" x14ac:dyDescent="0.25">
      <c r="A33" s="32" t="s">
        <v>1759</v>
      </c>
      <c r="B33" s="50">
        <v>13.092967502965401</v>
      </c>
      <c r="C33" s="50">
        <v>24.9441884314802</v>
      </c>
      <c r="D33" s="48">
        <f t="shared" si="18"/>
        <v>11.851220928514799</v>
      </c>
      <c r="E33" s="48">
        <f>AVERAGE(D31:D33)</f>
        <v>10.780341697958233</v>
      </c>
      <c r="F33" s="48">
        <f>E33-E30</f>
        <v>-3.2241556769814999</v>
      </c>
      <c r="G33" s="48">
        <f>POWER(2,-F33)</f>
        <v>9.3447474667351873</v>
      </c>
      <c r="H33" s="51">
        <f t="shared" si="16"/>
        <v>-2.1487790714852011</v>
      </c>
      <c r="I33" s="33">
        <f t="shared" si="1"/>
        <v>4.4345234373337261</v>
      </c>
      <c r="J33" s="33"/>
      <c r="K33" s="33">
        <f t="shared" si="17"/>
        <v>4.1313639506360529</v>
      </c>
      <c r="M33" s="31" t="s">
        <v>25</v>
      </c>
      <c r="N33" s="31">
        <v>31.001881530129147</v>
      </c>
      <c r="O33" s="31">
        <v>12.883237962686087</v>
      </c>
      <c r="P33" s="31">
        <v>14.798818911634573</v>
      </c>
      <c r="Q33" s="31">
        <v>15.169409072679063</v>
      </c>
      <c r="R33" s="31">
        <v>32.353220157430123</v>
      </c>
      <c r="S33" s="31">
        <v>329.42239199268454</v>
      </c>
      <c r="T33" s="31">
        <v>1.7663966429848517</v>
      </c>
      <c r="U33" s="31">
        <v>0.51989895349036896</v>
      </c>
      <c r="V33" s="31">
        <v>0.21120989546953384</v>
      </c>
      <c r="W33" s="31">
        <v>0.11198188003642731</v>
      </c>
      <c r="X33" s="31"/>
      <c r="Y33" s="23">
        <v>29.797754279686995</v>
      </c>
      <c r="Z33" s="31">
        <v>12.002494887818001</v>
      </c>
      <c r="AA33" s="31">
        <v>11.505666924503252</v>
      </c>
      <c r="AB33" s="31">
        <v>6.327151533332108</v>
      </c>
      <c r="AC33" s="31">
        <v>30.697111018008563</v>
      </c>
      <c r="AD33" s="31">
        <v>109.7160339692538</v>
      </c>
      <c r="AE33" s="31">
        <v>1.591592084359633</v>
      </c>
      <c r="AF33" s="31">
        <v>0.46120998313627759</v>
      </c>
      <c r="AG33" s="31">
        <v>0.19844399337567656</v>
      </c>
      <c r="AH33" s="31">
        <v>7.3877396479982135E-2</v>
      </c>
    </row>
    <row r="34" spans="1:34" x14ac:dyDescent="0.25">
      <c r="A34" s="32" t="s">
        <v>1760</v>
      </c>
      <c r="B34" s="50">
        <v>13.1801267026415</v>
      </c>
      <c r="C34" s="50">
        <v>27.467599788075098</v>
      </c>
      <c r="D34" s="48">
        <f t="shared" si="18"/>
        <v>14.287473085433598</v>
      </c>
      <c r="E34" s="48"/>
      <c r="F34" s="48"/>
      <c r="G34" s="48"/>
      <c r="H34" s="51">
        <f t="shared" si="16"/>
        <v>0.28747308543359829</v>
      </c>
      <c r="I34" s="33">
        <f t="shared" si="1"/>
        <v>0.81933588873073393</v>
      </c>
      <c r="J34" s="33"/>
      <c r="K34" s="33">
        <f t="shared" si="17"/>
        <v>0.763323230105586</v>
      </c>
      <c r="M34" s="31" t="s">
        <v>26</v>
      </c>
      <c r="N34" s="31">
        <v>14.407215829282784</v>
      </c>
      <c r="O34" s="31">
        <v>4.4345234373337261</v>
      </c>
      <c r="P34" s="31">
        <v>13.513531523927139</v>
      </c>
      <c r="Q34" s="31">
        <v>24.88112356560195</v>
      </c>
      <c r="R34" s="31">
        <v>25.289330562361183</v>
      </c>
      <c r="S34" s="31">
        <v>533.40122041607913</v>
      </c>
      <c r="T34" s="31">
        <v>1.248535363580392</v>
      </c>
      <c r="U34" s="31">
        <v>0.43463022239121674</v>
      </c>
      <c r="V34" s="31">
        <v>0.10771497398487902</v>
      </c>
      <c r="W34" s="31">
        <v>0.97869961766581803</v>
      </c>
      <c r="X34" s="31"/>
      <c r="Y34" s="23">
        <v>13.847632980539194</v>
      </c>
      <c r="Z34" s="31">
        <v>4.1313639506360529</v>
      </c>
      <c r="AA34" s="31">
        <v>10.506392004421592</v>
      </c>
      <c r="AB34" s="31">
        <v>10.377901892213984</v>
      </c>
      <c r="AC34" s="31">
        <v>23.994810534049229</v>
      </c>
      <c r="AD34" s="31">
        <v>177.65236316938521</v>
      </c>
      <c r="AE34" s="31">
        <v>1.1249789279262516</v>
      </c>
      <c r="AF34" s="31">
        <v>0.3855668417753087</v>
      </c>
      <c r="AG34" s="31">
        <v>0.1012044891949668</v>
      </c>
      <c r="AH34" s="31">
        <v>0.64567392211654595</v>
      </c>
    </row>
    <row r="35" spans="1:34" x14ac:dyDescent="0.25">
      <c r="A35" s="32" t="s">
        <v>1761</v>
      </c>
      <c r="B35" s="50">
        <v>13.236820559256101</v>
      </c>
      <c r="C35" s="50">
        <v>28.385356985593798</v>
      </c>
      <c r="D35" s="48">
        <f t="shared" si="18"/>
        <v>15.148536426337698</v>
      </c>
      <c r="E35" s="48"/>
      <c r="F35" s="48"/>
      <c r="G35" s="48"/>
      <c r="H35" s="51">
        <f t="shared" si="16"/>
        <v>1.1485364263376976</v>
      </c>
      <c r="I35" s="33">
        <f t="shared" si="1"/>
        <v>0.4510826099256125</v>
      </c>
      <c r="J35" s="33"/>
      <c r="K35" s="33">
        <f t="shared" si="17"/>
        <v>0.42024502964990262</v>
      </c>
      <c r="M35" s="31" t="s">
        <v>1776</v>
      </c>
      <c r="N35" s="31">
        <v>95.978707083312798</v>
      </c>
      <c r="O35" s="31">
        <v>0.81933588873073393</v>
      </c>
      <c r="P35" s="31">
        <v>35.406764650320724</v>
      </c>
      <c r="Q35" s="31">
        <v>2878.1773503666236</v>
      </c>
      <c r="R35" s="31">
        <v>125.71557212111614</v>
      </c>
      <c r="S35" s="31">
        <v>0.19550404849523431</v>
      </c>
      <c r="T35" s="31">
        <v>0.24180319050521901</v>
      </c>
      <c r="U35" s="31">
        <v>0.16527346288975006</v>
      </c>
      <c r="V35" s="31">
        <v>0.60073158152931672</v>
      </c>
      <c r="W35" s="31">
        <v>2.5045460190102804E-2</v>
      </c>
      <c r="X35" s="31"/>
      <c r="Y35" s="23">
        <v>92.25085022569256</v>
      </c>
      <c r="Z35" s="31">
        <v>0.763323230105586</v>
      </c>
      <c r="AA35" s="31">
        <v>27.52776713961898</v>
      </c>
      <c r="AB35" s="31">
        <v>1200.4860669472175</v>
      </c>
      <c r="AC35" s="31">
        <v>119.2803948205476</v>
      </c>
      <c r="AD35" s="31">
        <v>6.5113754702825752E-2</v>
      </c>
      <c r="AE35" s="31">
        <v>0.21787408026924754</v>
      </c>
      <c r="AF35" s="31">
        <v>0.14661651176735421</v>
      </c>
      <c r="AG35" s="31">
        <v>0.56442229527431975</v>
      </c>
      <c r="AH35" s="31">
        <v>1.6523149922879839E-2</v>
      </c>
    </row>
    <row r="36" spans="1:34" x14ac:dyDescent="0.25">
      <c r="A36" s="32" t="s">
        <v>1762</v>
      </c>
      <c r="B36" s="50">
        <v>15.0172393474132</v>
      </c>
      <c r="C36" s="50">
        <v>26.006379809186502</v>
      </c>
      <c r="D36" s="48">
        <f t="shared" si="18"/>
        <v>10.989140461773301</v>
      </c>
      <c r="E36" s="48">
        <f t="shared" ref="E36" si="19">AVERAGE(D34:D36)</f>
        <v>13.475049991181534</v>
      </c>
      <c r="F36" s="48">
        <f>E36-E30</f>
        <v>-0.52944738375819966</v>
      </c>
      <c r="G36" s="48">
        <f t="shared" ref="G36" si="20">POWER(2,-F36)</f>
        <v>1.4433762124599783</v>
      </c>
      <c r="H36" s="51">
        <f t="shared" si="16"/>
        <v>-3.0108595382266987</v>
      </c>
      <c r="I36" s="33">
        <f t="shared" si="1"/>
        <v>8.0604452746296058</v>
      </c>
      <c r="J36" s="33"/>
      <c r="K36" s="33">
        <f t="shared" si="17"/>
        <v>7.5094051264506563</v>
      </c>
      <c r="M36" s="31" t="s">
        <v>28</v>
      </c>
      <c r="N36" s="31">
        <v>42.695597188457285</v>
      </c>
      <c r="O36" s="31">
        <v>0.4510826099256125</v>
      </c>
      <c r="P36" s="31">
        <v>34.01989067671127</v>
      </c>
      <c r="Q36" s="31">
        <v>2035.4729156473281</v>
      </c>
      <c r="R36" s="31">
        <v>48.061207915667346</v>
      </c>
      <c r="S36" s="31">
        <v>0.37766820480828606</v>
      </c>
      <c r="T36" s="31">
        <v>0.14722670062497267</v>
      </c>
      <c r="U36" s="31">
        <v>0.12737680969076481</v>
      </c>
      <c r="V36" s="31">
        <v>0.36679777755237591</v>
      </c>
      <c r="W36" s="31">
        <v>7.0615849441099474E-3</v>
      </c>
      <c r="X36" s="31"/>
      <c r="Y36" s="23">
        <v>41.037280676326915</v>
      </c>
      <c r="Z36" s="31">
        <v>0.42024502964990262</v>
      </c>
      <c r="AA36" s="31">
        <v>26.449511496253574</v>
      </c>
      <c r="AB36" s="31">
        <v>848.99454669524971</v>
      </c>
      <c r="AC36" s="31">
        <v>45.601032227019637</v>
      </c>
      <c r="AD36" s="31">
        <v>0.12578458111849661</v>
      </c>
      <c r="AE36" s="31">
        <v>0.13265698406510246</v>
      </c>
      <c r="AF36" s="31">
        <v>0.11299783516590357</v>
      </c>
      <c r="AG36" s="31">
        <v>0.34462786687622815</v>
      </c>
      <c r="AH36" s="31">
        <v>4.6587136286993808E-3</v>
      </c>
    </row>
    <row r="37" spans="1:34" x14ac:dyDescent="0.25">
      <c r="A37" s="51"/>
      <c r="B37" s="51"/>
      <c r="C37" s="51"/>
      <c r="D37" s="51"/>
      <c r="E37" s="51"/>
      <c r="F37" s="51"/>
      <c r="G37" s="51"/>
      <c r="H37" s="51"/>
      <c r="I37" s="33"/>
      <c r="J37" s="33"/>
      <c r="K37" s="33"/>
      <c r="M37" s="31" t="s">
        <v>1692</v>
      </c>
      <c r="N37" s="31">
        <v>515.12809049099837</v>
      </c>
      <c r="O37" s="31">
        <v>8.0604452746296058</v>
      </c>
      <c r="P37" s="31">
        <v>88.583579593754521</v>
      </c>
      <c r="Q37" s="31">
        <v>9858.8767164096644</v>
      </c>
      <c r="R37" s="31">
        <v>444.36232139862176</v>
      </c>
      <c r="S37" s="31">
        <v>0.25496191309436306</v>
      </c>
      <c r="T37" s="31">
        <v>1.386215929396351</v>
      </c>
      <c r="U37" s="31">
        <v>0.82375189939526061</v>
      </c>
      <c r="V37" s="31">
        <v>2.8720633621285847</v>
      </c>
      <c r="W37" s="31">
        <v>8.9088577989944323E-2</v>
      </c>
      <c r="X37" s="31"/>
      <c r="Y37" s="23">
        <v>495.12027997712283</v>
      </c>
      <c r="Z37" s="31">
        <v>7.5094051264506563</v>
      </c>
      <c r="AA37" s="31">
        <v>68.871250325569903</v>
      </c>
      <c r="AB37" s="31">
        <v>4112.1316350754178</v>
      </c>
      <c r="AC37" s="31">
        <v>421.6161311244573</v>
      </c>
      <c r="AD37" s="31">
        <v>8.4916540580970215E-2</v>
      </c>
      <c r="AE37" s="31">
        <v>1.2490344732043204</v>
      </c>
      <c r="AF37" s="31">
        <v>0.73076238580196096</v>
      </c>
      <c r="AG37" s="31">
        <v>2.698470739459176</v>
      </c>
      <c r="AH37" s="31">
        <v>5.8774081984156228E-2</v>
      </c>
    </row>
    <row r="38" spans="1:34" ht="14.4" x14ac:dyDescent="0.25">
      <c r="A38" s="31" t="s">
        <v>1737</v>
      </c>
      <c r="B38" s="48" t="s">
        <v>1753</v>
      </c>
      <c r="C38" s="48" t="s">
        <v>1794</v>
      </c>
      <c r="D38" s="49" t="s">
        <v>1802</v>
      </c>
      <c r="E38" s="49" t="s">
        <v>1803</v>
      </c>
      <c r="F38" s="49" t="s">
        <v>1804</v>
      </c>
      <c r="G38" s="49" t="s">
        <v>1805</v>
      </c>
      <c r="H38" s="51"/>
      <c r="I38" s="33"/>
      <c r="J38" s="33"/>
      <c r="K38" s="33"/>
    </row>
    <row r="39" spans="1:34" x14ac:dyDescent="0.25">
      <c r="A39" s="32" t="s">
        <v>1754</v>
      </c>
      <c r="B39" s="50">
        <v>13.6989672241347</v>
      </c>
      <c r="C39" s="50">
        <v>28.489318799401001</v>
      </c>
      <c r="D39" s="48">
        <f>C39-B39</f>
        <v>14.790351575266302</v>
      </c>
      <c r="E39" s="48"/>
      <c r="F39" s="48"/>
      <c r="G39" s="48"/>
      <c r="H39" s="51">
        <f>D39-16.17</f>
        <v>-1.3796484247337002</v>
      </c>
      <c r="I39" s="33">
        <f t="shared" si="1"/>
        <v>2.6020495313051186</v>
      </c>
      <c r="J39" s="33">
        <f t="shared" si="15"/>
        <v>1.2862228508901488</v>
      </c>
      <c r="K39" s="33">
        <f>I39*1/1.28622</f>
        <v>2.0230205806977959</v>
      </c>
    </row>
    <row r="40" spans="1:34" x14ac:dyDescent="0.25">
      <c r="A40" s="32" t="s">
        <v>1755</v>
      </c>
      <c r="B40" s="50">
        <v>13.360796795761599</v>
      </c>
      <c r="C40" s="50">
        <v>30.000693448705299</v>
      </c>
      <c r="D40" s="48">
        <f>C40-B40</f>
        <v>16.639896652943698</v>
      </c>
      <c r="E40" s="48"/>
      <c r="F40" s="48"/>
      <c r="G40" s="48"/>
      <c r="H40" s="51">
        <f t="shared" ref="H40:H47" si="21">D40-16.17</f>
        <v>0.46989665294369587</v>
      </c>
      <c r="I40" s="33">
        <f t="shared" si="1"/>
        <v>0.72201631734599825</v>
      </c>
      <c r="J40" s="33"/>
      <c r="K40" s="33">
        <f t="shared" ref="K40:K47" si="22">I40*1/1.28622</f>
        <v>0.56134745016093535</v>
      </c>
    </row>
    <row r="41" spans="1:34" x14ac:dyDescent="0.25">
      <c r="A41" s="32" t="s">
        <v>1756</v>
      </c>
      <c r="B41" s="50">
        <v>13.0445322033352</v>
      </c>
      <c r="C41" s="50">
        <v>30.117993163474701</v>
      </c>
      <c r="D41" s="48">
        <f t="shared" ref="D41:D47" si="23">C41-B41</f>
        <v>17.073460960139499</v>
      </c>
      <c r="E41" s="48">
        <f>AVERAGE(D39:D41)</f>
        <v>16.167903062783164</v>
      </c>
      <c r="F41" s="48">
        <f>E41-E41</f>
        <v>0</v>
      </c>
      <c r="G41" s="48">
        <f>POWER(2,-F41)</f>
        <v>1</v>
      </c>
      <c r="H41" s="51">
        <f t="shared" si="21"/>
        <v>0.90346096013949762</v>
      </c>
      <c r="I41" s="33">
        <f t="shared" si="1"/>
        <v>0.53460270401932908</v>
      </c>
      <c r="J41" s="33"/>
      <c r="K41" s="33">
        <f t="shared" si="22"/>
        <v>0.41563861860282775</v>
      </c>
    </row>
    <row r="42" spans="1:34" ht="16.8" x14ac:dyDescent="0.25">
      <c r="A42" s="32" t="s">
        <v>1757</v>
      </c>
      <c r="B42" s="50">
        <v>13.049923887451</v>
      </c>
      <c r="C42" s="50">
        <v>24.938241709036799</v>
      </c>
      <c r="D42" s="48">
        <f t="shared" si="23"/>
        <v>11.888317821585799</v>
      </c>
      <c r="E42" s="48"/>
      <c r="F42" s="48"/>
      <c r="G42" s="48"/>
      <c r="H42" s="51">
        <f t="shared" si="21"/>
        <v>-4.2816821784142025</v>
      </c>
      <c r="I42" s="33">
        <f t="shared" si="1"/>
        <v>19.449783327372735</v>
      </c>
      <c r="J42" s="33"/>
      <c r="K42" s="33">
        <f t="shared" si="22"/>
        <v>15.121661401138791</v>
      </c>
      <c r="M42" s="31" t="s">
        <v>1786</v>
      </c>
      <c r="N42" s="31" t="s">
        <v>1807</v>
      </c>
    </row>
    <row r="43" spans="1:34" x14ac:dyDescent="0.25">
      <c r="A43" s="32" t="s">
        <v>1758</v>
      </c>
      <c r="B43" s="50">
        <v>12.866795879128301</v>
      </c>
      <c r="C43" s="50">
        <v>25.149385744759801</v>
      </c>
      <c r="D43" s="48">
        <f t="shared" si="23"/>
        <v>12.2825898656315</v>
      </c>
      <c r="E43" s="48"/>
      <c r="F43" s="48"/>
      <c r="G43" s="48"/>
      <c r="H43" s="51">
        <f t="shared" si="21"/>
        <v>-3.8874101343685012</v>
      </c>
      <c r="I43" s="33">
        <f t="shared" si="1"/>
        <v>14.798818911634573</v>
      </c>
      <c r="J43" s="33"/>
      <c r="K43" s="33">
        <f t="shared" si="22"/>
        <v>11.505666924503252</v>
      </c>
      <c r="M43" s="31" t="s">
        <v>1784</v>
      </c>
      <c r="N43" s="31" t="s">
        <v>1785</v>
      </c>
    </row>
    <row r="44" spans="1:34" x14ac:dyDescent="0.25">
      <c r="A44" s="32" t="s">
        <v>1759</v>
      </c>
      <c r="B44" s="50">
        <v>13.092967502965401</v>
      </c>
      <c r="C44" s="50">
        <v>25.506634661151999</v>
      </c>
      <c r="D44" s="48">
        <f t="shared" si="23"/>
        <v>12.413667158186598</v>
      </c>
      <c r="E44" s="48">
        <f>AVERAGE(D42:D44)</f>
        <v>12.1948582818013</v>
      </c>
      <c r="F44" s="48">
        <f>E44-E41</f>
        <v>-3.9730447809818639</v>
      </c>
      <c r="G44" s="48">
        <f>POWER(2,-F44)</f>
        <v>15.703832458087188</v>
      </c>
      <c r="H44" s="51">
        <f t="shared" si="21"/>
        <v>-3.7563328418134034</v>
      </c>
      <c r="I44" s="33">
        <f t="shared" si="1"/>
        <v>13.513531523927139</v>
      </c>
      <c r="J44" s="33"/>
      <c r="K44" s="33">
        <f t="shared" si="22"/>
        <v>10.506392004421592</v>
      </c>
      <c r="M44" s="31">
        <v>0</v>
      </c>
      <c r="N44" s="31">
        <v>1.0264501813395404</v>
      </c>
    </row>
    <row r="45" spans="1:34" x14ac:dyDescent="0.25">
      <c r="A45" s="32" t="s">
        <v>1760</v>
      </c>
      <c r="B45" s="50">
        <v>13.1801267026415</v>
      </c>
      <c r="C45" s="50">
        <v>24.204173586566601</v>
      </c>
      <c r="D45" s="48">
        <f t="shared" si="23"/>
        <v>11.0240468839251</v>
      </c>
      <c r="E45" s="48"/>
      <c r="F45" s="48"/>
      <c r="G45" s="48"/>
      <c r="H45" s="51">
        <f t="shared" si="21"/>
        <v>-5.1459531160749012</v>
      </c>
      <c r="I45" s="33">
        <f t="shared" si="1"/>
        <v>35.406764650320724</v>
      </c>
      <c r="J45" s="33"/>
      <c r="K45" s="33">
        <f t="shared" si="22"/>
        <v>27.52776713961898</v>
      </c>
      <c r="M45" s="31">
        <v>2.9999999999999996</v>
      </c>
      <c r="N45" s="31">
        <v>1.3238072822962259</v>
      </c>
    </row>
    <row r="46" spans="1:34" x14ac:dyDescent="0.25">
      <c r="A46" s="32" t="s">
        <v>1761</v>
      </c>
      <c r="B46" s="50">
        <v>13.236820559256101</v>
      </c>
      <c r="C46" s="50">
        <v>24.318513959476199</v>
      </c>
      <c r="D46" s="48">
        <f t="shared" si="23"/>
        <v>11.081693400220098</v>
      </c>
      <c r="E46" s="48"/>
      <c r="F46" s="48"/>
      <c r="G46" s="48"/>
      <c r="H46" s="51">
        <f t="shared" si="21"/>
        <v>-5.0883065997799033</v>
      </c>
      <c r="I46" s="33">
        <f t="shared" si="1"/>
        <v>34.01989067671127</v>
      </c>
      <c r="J46" s="33"/>
      <c r="K46" s="33">
        <f t="shared" si="22"/>
        <v>26.449511496253574</v>
      </c>
      <c r="M46" s="31">
        <v>0</v>
      </c>
      <c r="N46" s="31">
        <v>0.6497487890191751</v>
      </c>
    </row>
    <row r="47" spans="1:34" x14ac:dyDescent="0.25">
      <c r="A47" s="32" t="s">
        <v>1762</v>
      </c>
      <c r="B47" s="50">
        <v>15.0172393474132</v>
      </c>
      <c r="C47" s="50">
        <v>24.718271955936899</v>
      </c>
      <c r="D47" s="48">
        <f t="shared" si="23"/>
        <v>9.7010326085236986</v>
      </c>
      <c r="E47" s="48">
        <f t="shared" ref="E47" si="24">AVERAGE(D45:D47)</f>
        <v>10.602257630889632</v>
      </c>
      <c r="F47" s="48">
        <f>E47-E41</f>
        <v>-5.5656454318935324</v>
      </c>
      <c r="G47" s="48">
        <f t="shared" ref="G47" si="25">POWER(2,-F47)</f>
        <v>47.361584149233892</v>
      </c>
      <c r="H47" s="51">
        <f t="shared" si="21"/>
        <v>-6.4689673914763031</v>
      </c>
      <c r="I47" s="33">
        <f t="shared" si="1"/>
        <v>88.583579593754521</v>
      </c>
      <c r="J47" s="33"/>
      <c r="K47" s="33">
        <f t="shared" si="22"/>
        <v>68.871250325569903</v>
      </c>
      <c r="M47" s="31">
        <v>61.142857142857139</v>
      </c>
      <c r="N47" s="31">
        <v>26.565202975844137</v>
      </c>
    </row>
    <row r="48" spans="1:34" x14ac:dyDescent="0.25">
      <c r="A48" s="51"/>
      <c r="B48" s="51"/>
      <c r="C48" s="51"/>
      <c r="D48" s="51"/>
      <c r="E48" s="51"/>
      <c r="F48" s="51"/>
      <c r="G48" s="51"/>
      <c r="H48" s="51"/>
      <c r="I48" s="33"/>
      <c r="J48" s="33"/>
      <c r="K48" s="33"/>
      <c r="M48" s="31">
        <v>50.285714285714285</v>
      </c>
      <c r="N48" s="31">
        <v>29.797754279686995</v>
      </c>
    </row>
    <row r="49" spans="1:14" ht="14.4" x14ac:dyDescent="0.25">
      <c r="A49" s="31" t="s">
        <v>1738</v>
      </c>
      <c r="B49" s="48" t="s">
        <v>1753</v>
      </c>
      <c r="C49" s="48" t="s">
        <v>1795</v>
      </c>
      <c r="D49" s="49" t="s">
        <v>1802</v>
      </c>
      <c r="E49" s="49" t="s">
        <v>1803</v>
      </c>
      <c r="F49" s="49" t="s">
        <v>1804</v>
      </c>
      <c r="G49" s="49" t="s">
        <v>1805</v>
      </c>
      <c r="H49" s="51"/>
      <c r="I49" s="33"/>
      <c r="J49" s="33"/>
      <c r="K49" s="33"/>
      <c r="M49" s="31">
        <v>13.142857142857142</v>
      </c>
      <c r="N49" s="31">
        <v>13.847632980539194</v>
      </c>
    </row>
    <row r="50" spans="1:14" x14ac:dyDescent="0.25">
      <c r="A50" s="32" t="s">
        <v>1754</v>
      </c>
      <c r="B50" s="50">
        <v>13.6989672241347</v>
      </c>
      <c r="C50" s="50">
        <v>30.230728176770398</v>
      </c>
      <c r="D50" s="48">
        <f>C50-B50</f>
        <v>16.5317609526357</v>
      </c>
      <c r="E50" s="48"/>
      <c r="F50" s="48"/>
      <c r="G50" s="48"/>
      <c r="H50" s="51">
        <f>D50-19.13</f>
        <v>-2.5982390473642987</v>
      </c>
      <c r="I50" s="33">
        <f t="shared" si="1"/>
        <v>6.0554704499730132</v>
      </c>
      <c r="J50" s="33">
        <f t="shared" si="15"/>
        <v>2.3975061402506319</v>
      </c>
      <c r="K50" s="33">
        <f>I50*1/2.39751</f>
        <v>2.5257331356169579</v>
      </c>
      <c r="M50" s="31">
        <v>162.14285714285711</v>
      </c>
      <c r="N50" s="31">
        <v>92.25085022569256</v>
      </c>
    </row>
    <row r="51" spans="1:14" x14ac:dyDescent="0.25">
      <c r="A51" s="32" t="s">
        <v>1755</v>
      </c>
      <c r="B51" s="50">
        <v>13.360796795761599</v>
      </c>
      <c r="C51" s="50">
        <v>35.037633087641197</v>
      </c>
      <c r="D51" s="48">
        <f>C51-B51</f>
        <v>21.676836291879596</v>
      </c>
      <c r="E51" s="48"/>
      <c r="F51" s="48"/>
      <c r="G51" s="48"/>
      <c r="H51" s="51">
        <f t="shared" ref="H51:H58" si="26">D51-19.13</f>
        <v>2.5468362918795968</v>
      </c>
      <c r="I51" s="33">
        <f t="shared" si="1"/>
        <v>0.17112989429794107</v>
      </c>
      <c r="J51" s="33"/>
      <c r="K51" s="33">
        <f t="shared" ref="K51:K58" si="27">I51*1/2.39751</f>
        <v>7.1378177483281013E-2</v>
      </c>
      <c r="M51" s="31">
        <v>73.285714285714278</v>
      </c>
      <c r="N51" s="31">
        <v>41.037280676326915</v>
      </c>
    </row>
    <row r="52" spans="1:14" x14ac:dyDescent="0.25">
      <c r="A52" s="32" t="s">
        <v>1756</v>
      </c>
      <c r="B52" s="50">
        <v>13.0445322033352</v>
      </c>
      <c r="C52" s="50">
        <v>32.224559464924099</v>
      </c>
      <c r="D52" s="48">
        <f t="shared" ref="D52:D58" si="28">C52-B52</f>
        <v>19.180027261588897</v>
      </c>
      <c r="E52" s="48">
        <f>AVERAGE(D50:D52)</f>
        <v>19.12954150203473</v>
      </c>
      <c r="F52" s="48">
        <f>E52-E52</f>
        <v>0</v>
      </c>
      <c r="G52" s="48">
        <f>POWER(2,-F52)</f>
        <v>1</v>
      </c>
      <c r="H52" s="51">
        <f t="shared" si="26"/>
        <v>5.0027261588898142E-2</v>
      </c>
      <c r="I52" s="33">
        <f t="shared" si="1"/>
        <v>0.9659180764809413</v>
      </c>
      <c r="J52" s="33"/>
      <c r="K52" s="33">
        <f t="shared" si="27"/>
        <v>0.40288385720223951</v>
      </c>
      <c r="M52" s="31">
        <v>213.85714285714283</v>
      </c>
      <c r="N52" s="31">
        <v>495.12027997712283</v>
      </c>
    </row>
    <row r="53" spans="1:14" x14ac:dyDescent="0.25">
      <c r="A53" s="32" t="s">
        <v>1757</v>
      </c>
      <c r="B53" s="50">
        <v>13.049923887451</v>
      </c>
      <c r="C53" s="50">
        <v>25.682105028379301</v>
      </c>
      <c r="D53" s="48">
        <f t="shared" si="28"/>
        <v>12.632181140928301</v>
      </c>
      <c r="E53" s="48"/>
      <c r="F53" s="48"/>
      <c r="G53" s="48"/>
      <c r="H53" s="51">
        <f t="shared" si="26"/>
        <v>-6.4978188590716979</v>
      </c>
      <c r="I53" s="33">
        <f t="shared" si="1"/>
        <v>90.372934184491569</v>
      </c>
      <c r="J53" s="33"/>
      <c r="K53" s="33">
        <f t="shared" si="27"/>
        <v>37.694497284470792</v>
      </c>
      <c r="M53" s="31">
        <v>0.58666972869989631</v>
      </c>
      <c r="N53" s="31">
        <v>1.5655527657346242</v>
      </c>
    </row>
    <row r="54" spans="1:14" x14ac:dyDescent="0.25">
      <c r="A54" s="32" t="s">
        <v>1758</v>
      </c>
      <c r="B54" s="50">
        <v>12.866795879128301</v>
      </c>
      <c r="C54" s="50">
        <v>28.073702898031101</v>
      </c>
      <c r="D54" s="48">
        <f t="shared" si="28"/>
        <v>15.2069070189028</v>
      </c>
      <c r="E54" s="48"/>
      <c r="F54" s="48"/>
      <c r="G54" s="48"/>
      <c r="H54" s="51">
        <f t="shared" si="26"/>
        <v>-3.9230929810971986</v>
      </c>
      <c r="I54" s="33">
        <f t="shared" si="1"/>
        <v>15.169409072679063</v>
      </c>
      <c r="J54" s="33"/>
      <c r="K54" s="33">
        <f t="shared" si="27"/>
        <v>6.327151533332108</v>
      </c>
      <c r="M54" s="31">
        <v>1.6049277617526971</v>
      </c>
      <c r="N54" s="31">
        <v>0.76928751472892487</v>
      </c>
    </row>
    <row r="55" spans="1:14" x14ac:dyDescent="0.25">
      <c r="A55" s="32" t="s">
        <v>1759</v>
      </c>
      <c r="B55" s="50">
        <v>13.092967502965401</v>
      </c>
      <c r="C55" s="50">
        <v>27.585987772853802</v>
      </c>
      <c r="D55" s="48">
        <f t="shared" si="28"/>
        <v>14.493020269888401</v>
      </c>
      <c r="E55" s="48">
        <f>AVERAGE(D53:D55)</f>
        <v>14.110702809906499</v>
      </c>
      <c r="F55" s="48">
        <f>E55-E52</f>
        <v>-5.0188386921282309</v>
      </c>
      <c r="G55" s="48">
        <f>POWER(2,-F55)</f>
        <v>32.420595652501078</v>
      </c>
      <c r="H55" s="51">
        <f t="shared" si="26"/>
        <v>-4.636979730111598</v>
      </c>
      <c r="I55" s="33">
        <f t="shared" si="1"/>
        <v>24.88112356560195</v>
      </c>
      <c r="J55" s="33"/>
      <c r="K55" s="33">
        <f t="shared" si="27"/>
        <v>10.377901892213984</v>
      </c>
      <c r="M55" s="31">
        <v>0.8084031694683611</v>
      </c>
      <c r="N55" s="31">
        <v>0.66515303204713683</v>
      </c>
    </row>
    <row r="56" spans="1:14" x14ac:dyDescent="0.25">
      <c r="A56" s="32" t="s">
        <v>1760</v>
      </c>
      <c r="B56" s="50">
        <v>13.1801267026415</v>
      </c>
      <c r="C56" s="50">
        <v>20.819186925758299</v>
      </c>
      <c r="D56" s="48">
        <f t="shared" si="28"/>
        <v>7.6390602231167986</v>
      </c>
      <c r="E56" s="48"/>
      <c r="F56" s="48"/>
      <c r="G56" s="48"/>
      <c r="H56" s="51">
        <f t="shared" si="26"/>
        <v>-11.4909397768832</v>
      </c>
      <c r="I56" s="33">
        <f t="shared" si="1"/>
        <v>2878.1773503666236</v>
      </c>
      <c r="J56" s="33"/>
      <c r="K56" s="33">
        <f t="shared" si="27"/>
        <v>1200.4860669472175</v>
      </c>
      <c r="M56" s="31">
        <v>2.3922134606716807</v>
      </c>
      <c r="N56" s="31">
        <v>13.183043709017044</v>
      </c>
    </row>
    <row r="57" spans="1:14" x14ac:dyDescent="0.25">
      <c r="A57" s="32" t="s">
        <v>1761</v>
      </c>
      <c r="B57" s="50">
        <v>13.236820559256101</v>
      </c>
      <c r="C57" s="50">
        <v>21.375672249736699</v>
      </c>
      <c r="D57" s="48">
        <f t="shared" si="28"/>
        <v>8.1388516904805979</v>
      </c>
      <c r="E57" s="48"/>
      <c r="F57" s="48"/>
      <c r="G57" s="48"/>
      <c r="H57" s="51">
        <f t="shared" si="26"/>
        <v>-10.991148309519401</v>
      </c>
      <c r="I57" s="33">
        <f t="shared" si="1"/>
        <v>2035.4729156473281</v>
      </c>
      <c r="J57" s="33"/>
      <c r="K57" s="33">
        <f t="shared" si="27"/>
        <v>848.99454669524971</v>
      </c>
      <c r="M57" s="31">
        <v>2.6885179693176351</v>
      </c>
      <c r="N57" s="31">
        <v>12.002494887818001</v>
      </c>
    </row>
    <row r="58" spans="1:14" x14ac:dyDescent="0.25">
      <c r="A58" s="32" t="s">
        <v>1762</v>
      </c>
      <c r="B58" s="50">
        <v>15.0172393474132</v>
      </c>
      <c r="C58" s="50">
        <v>20.880031782069</v>
      </c>
      <c r="D58" s="48">
        <f t="shared" si="28"/>
        <v>5.8627924346558</v>
      </c>
      <c r="E58" s="48">
        <f t="shared" ref="E58" si="29">AVERAGE(D56:D58)</f>
        <v>7.2135681160843985</v>
      </c>
      <c r="F58" s="48">
        <f>E58-E52</f>
        <v>-11.915973385950331</v>
      </c>
      <c r="G58" s="48">
        <f t="shared" ref="G58" si="30">POWER(2,-F58)</f>
        <v>3864.2517894047041</v>
      </c>
      <c r="H58" s="51">
        <f t="shared" si="26"/>
        <v>-13.267207565344199</v>
      </c>
      <c r="I58" s="33">
        <f t="shared" si="1"/>
        <v>9858.8767164096644</v>
      </c>
      <c r="J58" s="33"/>
      <c r="K58" s="33">
        <f t="shared" si="27"/>
        <v>4112.1316350754178</v>
      </c>
      <c r="M58" s="31">
        <v>1.4577653888617221</v>
      </c>
      <c r="N58" s="31">
        <v>4.1313639506360529</v>
      </c>
    </row>
    <row r="59" spans="1:14" x14ac:dyDescent="0.25">
      <c r="A59" s="51"/>
      <c r="B59" s="51"/>
      <c r="C59" s="51"/>
      <c r="D59" s="51"/>
      <c r="E59" s="51"/>
      <c r="F59" s="51"/>
      <c r="G59" s="51"/>
      <c r="H59" s="51"/>
      <c r="I59" s="33"/>
      <c r="J59" s="33"/>
      <c r="K59" s="33"/>
      <c r="M59" s="31">
        <v>13.463707317137553</v>
      </c>
      <c r="N59" s="31">
        <v>0.763323230105586</v>
      </c>
    </row>
    <row r="60" spans="1:14" ht="14.4" x14ac:dyDescent="0.25">
      <c r="A60" s="31" t="s">
        <v>1739</v>
      </c>
      <c r="B60" s="48" t="s">
        <v>1753</v>
      </c>
      <c r="C60" s="48" t="s">
        <v>1796</v>
      </c>
      <c r="D60" s="49" t="s">
        <v>1802</v>
      </c>
      <c r="E60" s="49" t="s">
        <v>1803</v>
      </c>
      <c r="F60" s="49" t="s">
        <v>1804</v>
      </c>
      <c r="G60" s="49" t="s">
        <v>1805</v>
      </c>
      <c r="H60" s="51"/>
      <c r="I60" s="33"/>
      <c r="J60" s="33"/>
      <c r="K60" s="33"/>
      <c r="M60" s="31">
        <v>12.389356002937969</v>
      </c>
      <c r="N60" s="31">
        <v>0.42024502964990262</v>
      </c>
    </row>
    <row r="61" spans="1:14" x14ac:dyDescent="0.25">
      <c r="A61" s="32" t="s">
        <v>1754</v>
      </c>
      <c r="B61" s="50">
        <v>13.6989672241347</v>
      </c>
      <c r="C61" s="50">
        <v>30.768479819638099</v>
      </c>
      <c r="D61" s="48">
        <f>C61-B61</f>
        <v>17.069512595503397</v>
      </c>
      <c r="E61" s="48"/>
      <c r="F61" s="48"/>
      <c r="G61" s="48"/>
      <c r="H61" s="51">
        <f>D61-17.53</f>
        <v>-0.46048740449660386</v>
      </c>
      <c r="I61" s="33">
        <f t="shared" si="1"/>
        <v>1.3760066138961689</v>
      </c>
      <c r="J61" s="33">
        <f t="shared" si="15"/>
        <v>1.053953946343364</v>
      </c>
      <c r="K61" s="33">
        <f>I61*1/1.05395</f>
        <v>1.3055710554544038</v>
      </c>
      <c r="M61" s="31">
        <v>18.304887440582366</v>
      </c>
      <c r="N61" s="31">
        <v>7.5094051264506563</v>
      </c>
    </row>
    <row r="62" spans="1:14" x14ac:dyDescent="0.25">
      <c r="A62" s="32" t="s">
        <v>1755</v>
      </c>
      <c r="B62" s="50">
        <v>13.360796795761599</v>
      </c>
      <c r="C62" s="50">
        <v>30.662650191866302</v>
      </c>
      <c r="D62" s="48">
        <f>C62-B62</f>
        <v>17.301853396104704</v>
      </c>
      <c r="E62" s="48"/>
      <c r="F62" s="48"/>
      <c r="G62" s="48"/>
      <c r="H62" s="51">
        <f t="shared" ref="H62:H69" si="31">D62-17.53</f>
        <v>-0.22814660389529706</v>
      </c>
      <c r="I62" s="33">
        <f t="shared" si="1"/>
        <v>1.1713292033921181</v>
      </c>
      <c r="J62" s="33"/>
      <c r="K62" s="33">
        <f t="shared" ref="K62:K69" si="32">I62*1/1.05395</f>
        <v>1.1113707513564384</v>
      </c>
      <c r="M62" s="31">
        <v>1.6446704681904742</v>
      </c>
      <c r="N62" s="31">
        <v>2.0230205806977959</v>
      </c>
    </row>
    <row r="63" spans="1:14" x14ac:dyDescent="0.25">
      <c r="A63" s="32" t="s">
        <v>1756</v>
      </c>
      <c r="B63" s="50">
        <v>13.0445322033352</v>
      </c>
      <c r="C63" s="50">
        <v>31.2769861962609</v>
      </c>
      <c r="D63" s="48">
        <f t="shared" ref="D63:D69" si="33">C63-B63</f>
        <v>18.232453992925699</v>
      </c>
      <c r="E63" s="48">
        <f>AVERAGE(D61:D63)</f>
        <v>17.534606661511265</v>
      </c>
      <c r="F63" s="48">
        <f>E63-E63</f>
        <v>0</v>
      </c>
      <c r="G63" s="48">
        <f>POWER(2,-F63)</f>
        <v>1</v>
      </c>
      <c r="H63" s="51">
        <f t="shared" si="31"/>
        <v>0.70245399292569743</v>
      </c>
      <c r="I63" s="33">
        <f t="shared" si="1"/>
        <v>0.61452602174180482</v>
      </c>
      <c r="J63" s="33"/>
      <c r="K63" s="33">
        <f t="shared" si="32"/>
        <v>0.58306942619840108</v>
      </c>
      <c r="M63" s="31">
        <v>0.95939110644444325</v>
      </c>
      <c r="N63" s="31">
        <v>0.56134745016093535</v>
      </c>
    </row>
    <row r="64" spans="1:14" x14ac:dyDescent="0.25">
      <c r="A64" s="32" t="s">
        <v>1757</v>
      </c>
      <c r="B64" s="50">
        <v>13.049923887451</v>
      </c>
      <c r="C64" s="50">
        <v>25.178403106042101</v>
      </c>
      <c r="D64" s="48">
        <f t="shared" si="33"/>
        <v>12.128479218591101</v>
      </c>
      <c r="E64" s="48"/>
      <c r="F64" s="48"/>
      <c r="G64" s="48"/>
      <c r="H64" s="51">
        <f t="shared" si="31"/>
        <v>-5.4015207814088999</v>
      </c>
      <c r="I64" s="33">
        <f t="shared" si="1"/>
        <v>42.26878626780428</v>
      </c>
      <c r="J64" s="33"/>
      <c r="K64" s="33">
        <f t="shared" si="32"/>
        <v>40.105115297503943</v>
      </c>
      <c r="M64" s="31">
        <v>0.39593918678659562</v>
      </c>
      <c r="N64" s="31">
        <v>0.41563861860282775</v>
      </c>
    </row>
    <row r="65" spans="1:14" x14ac:dyDescent="0.25">
      <c r="A65" s="32" t="s">
        <v>1758</v>
      </c>
      <c r="B65" s="50">
        <v>12.866795879128301</v>
      </c>
      <c r="C65" s="50">
        <v>25.380958471591899</v>
      </c>
      <c r="D65" s="48">
        <f t="shared" si="33"/>
        <v>12.514162592463599</v>
      </c>
      <c r="E65" s="48"/>
      <c r="F65" s="48"/>
      <c r="G65" s="48"/>
      <c r="H65" s="51">
        <f t="shared" si="31"/>
        <v>-5.0158374075364023</v>
      </c>
      <c r="I65" s="33">
        <f t="shared" si="1"/>
        <v>32.353220157430123</v>
      </c>
      <c r="J65" s="33"/>
      <c r="K65" s="33">
        <f t="shared" si="32"/>
        <v>30.697111018008563</v>
      </c>
      <c r="M65" s="31">
        <v>7.1497480075502553</v>
      </c>
      <c r="N65" s="31">
        <v>15.121661401138791</v>
      </c>
    </row>
    <row r="66" spans="1:14" x14ac:dyDescent="0.25">
      <c r="A66" s="32" t="s">
        <v>1759</v>
      </c>
      <c r="B66" s="50">
        <v>13.092967502965401</v>
      </c>
      <c r="C66" s="50">
        <v>25.962510560366901</v>
      </c>
      <c r="D66" s="48">
        <f t="shared" si="33"/>
        <v>12.869543057401501</v>
      </c>
      <c r="E66" s="48">
        <f>AVERAGE(D64:D66)</f>
        <v>12.504061622818734</v>
      </c>
      <c r="F66" s="48">
        <f>E66-E63</f>
        <v>-5.0305450386925319</v>
      </c>
      <c r="G66" s="48">
        <f>POWER(2,-F66)</f>
        <v>32.684733722431687</v>
      </c>
      <c r="H66" s="51">
        <f t="shared" si="31"/>
        <v>-4.6604569425985005</v>
      </c>
      <c r="I66" s="33">
        <f t="shared" si="1"/>
        <v>25.289330562361183</v>
      </c>
      <c r="J66" s="33"/>
      <c r="K66" s="33">
        <f t="shared" si="32"/>
        <v>23.994810534049229</v>
      </c>
      <c r="M66" s="31">
        <v>4.8045697473527271</v>
      </c>
      <c r="N66" s="31">
        <v>11.505666924503252</v>
      </c>
    </row>
    <row r="67" spans="1:14" x14ac:dyDescent="0.25">
      <c r="A67" s="32" t="s">
        <v>1760</v>
      </c>
      <c r="B67" s="50">
        <v>13.1801267026415</v>
      </c>
      <c r="C67" s="50">
        <v>23.736107148466701</v>
      </c>
      <c r="D67" s="48">
        <f t="shared" si="33"/>
        <v>10.555980445825201</v>
      </c>
      <c r="E67" s="48"/>
      <c r="F67" s="48"/>
      <c r="G67" s="48"/>
      <c r="H67" s="51">
        <f t="shared" si="31"/>
        <v>-6.9740195541748005</v>
      </c>
      <c r="I67" s="33">
        <f t="shared" si="1"/>
        <v>125.71557212111614</v>
      </c>
      <c r="J67" s="33"/>
      <c r="K67" s="33">
        <f t="shared" si="32"/>
        <v>119.2803948205476</v>
      </c>
      <c r="M67" s="31">
        <v>6.6091387332839417</v>
      </c>
      <c r="N67" s="31">
        <v>10.506392004421592</v>
      </c>
    </row>
    <row r="68" spans="1:14" x14ac:dyDescent="0.25">
      <c r="A68" s="32" t="s">
        <v>1761</v>
      </c>
      <c r="B68" s="50">
        <v>13.236820559256101</v>
      </c>
      <c r="C68" s="50">
        <v>25.180019556391098</v>
      </c>
      <c r="D68" s="48">
        <f t="shared" si="33"/>
        <v>11.943198997134997</v>
      </c>
      <c r="E68" s="48"/>
      <c r="F68" s="48"/>
      <c r="G68" s="48"/>
      <c r="H68" s="51">
        <f t="shared" si="31"/>
        <v>-5.5868010028650037</v>
      </c>
      <c r="I68" s="33">
        <f t="shared" si="1"/>
        <v>48.061207915667346</v>
      </c>
      <c r="J68" s="33"/>
      <c r="K68" s="33">
        <f t="shared" si="32"/>
        <v>45.601032227019637</v>
      </c>
      <c r="M68" s="31">
        <v>30.411175231262746</v>
      </c>
      <c r="N68" s="31">
        <v>27.52776713961898</v>
      </c>
    </row>
    <row r="69" spans="1:14" x14ac:dyDescent="0.25">
      <c r="A69" s="32" t="s">
        <v>1762</v>
      </c>
      <c r="B69" s="50">
        <v>15.0172393474132</v>
      </c>
      <c r="C69" s="50">
        <v>23.751646665474698</v>
      </c>
      <c r="D69" s="48">
        <f t="shared" si="33"/>
        <v>8.7344073180614981</v>
      </c>
      <c r="E69" s="48">
        <f t="shared" ref="E69" si="34">AVERAGE(D67:D69)</f>
        <v>10.411195587007233</v>
      </c>
      <c r="F69" s="48">
        <f>E69-E63</f>
        <v>-7.1234110745040322</v>
      </c>
      <c r="G69" s="48">
        <f t="shared" ref="G69" si="35">POWER(2,-F69)</f>
        <v>139.43134119129346</v>
      </c>
      <c r="H69" s="51">
        <f t="shared" si="31"/>
        <v>-8.7955926819385031</v>
      </c>
      <c r="I69" s="33">
        <f t="shared" si="1"/>
        <v>444.36232139862176</v>
      </c>
      <c r="J69" s="33"/>
      <c r="K69" s="33">
        <f t="shared" si="32"/>
        <v>421.6161311244573</v>
      </c>
      <c r="M69" s="31">
        <v>37.340111000028166</v>
      </c>
      <c r="N69" s="31">
        <v>26.449511496253574</v>
      </c>
    </row>
    <row r="70" spans="1:14" x14ac:dyDescent="0.25">
      <c r="A70" s="51"/>
      <c r="B70" s="51"/>
      <c r="C70" s="51"/>
      <c r="D70" s="51"/>
      <c r="E70" s="51"/>
      <c r="F70" s="51"/>
      <c r="G70" s="51"/>
      <c r="H70" s="51"/>
      <c r="I70" s="33"/>
      <c r="J70" s="33"/>
      <c r="K70" s="33"/>
      <c r="M70" s="31">
        <v>25.728432925998202</v>
      </c>
      <c r="N70" s="31">
        <v>68.871250325569903</v>
      </c>
    </row>
    <row r="71" spans="1:14" ht="14.4" x14ac:dyDescent="0.25">
      <c r="A71" s="31" t="s">
        <v>1740</v>
      </c>
      <c r="B71" s="48" t="s">
        <v>1753</v>
      </c>
      <c r="C71" s="48" t="s">
        <v>1797</v>
      </c>
      <c r="D71" s="49" t="s">
        <v>1802</v>
      </c>
      <c r="E71" s="49" t="s">
        <v>1803</v>
      </c>
      <c r="F71" s="49" t="s">
        <v>1804</v>
      </c>
      <c r="G71" s="49" t="s">
        <v>1805</v>
      </c>
      <c r="H71" s="51"/>
      <c r="I71" s="33"/>
      <c r="J71" s="33"/>
      <c r="K71" s="33"/>
      <c r="M71" s="31">
        <v>2.294124394483513</v>
      </c>
      <c r="N71" s="31">
        <v>2.5257331356169579</v>
      </c>
    </row>
    <row r="72" spans="1:14" x14ac:dyDescent="0.25">
      <c r="A72" s="32" t="s">
        <v>1754</v>
      </c>
      <c r="B72" s="50">
        <v>13.6989672241347</v>
      </c>
      <c r="C72" s="50">
        <v>29.591723989245999</v>
      </c>
      <c r="D72" s="48">
        <f>C72-B72</f>
        <v>15.892756765111299</v>
      </c>
      <c r="E72" s="48"/>
      <c r="F72" s="48"/>
      <c r="G72" s="48"/>
      <c r="H72" s="51">
        <f>D72-16.48</f>
        <v>-0.58724323488870134</v>
      </c>
      <c r="I72" s="33">
        <f t="shared" si="1"/>
        <v>1.5023732020716383</v>
      </c>
      <c r="J72" s="33">
        <f t="shared" si="15"/>
        <v>3.0025008233541741</v>
      </c>
      <c r="K72" s="33">
        <f>I72*1/3.0025</f>
        <v>0.50037408894975466</v>
      </c>
      <c r="M72" s="31">
        <v>0</v>
      </c>
      <c r="N72" s="31">
        <v>7.1378177483281013E-2</v>
      </c>
    </row>
    <row r="73" spans="1:14" x14ac:dyDescent="0.25">
      <c r="A73" s="32" t="s">
        <v>1755</v>
      </c>
      <c r="B73" s="50">
        <v>13.360796795761599</v>
      </c>
      <c r="C73" s="50">
        <v>26.950194879076101</v>
      </c>
      <c r="D73" s="48">
        <f>C73-B73</f>
        <v>13.589398083314501</v>
      </c>
      <c r="E73" s="48"/>
      <c r="F73" s="48"/>
      <c r="G73" s="48"/>
      <c r="H73" s="51">
        <f t="shared" ref="H73:H80" si="36">D73-16.48</f>
        <v>-2.8906019166854993</v>
      </c>
      <c r="I73" s="33">
        <f t="shared" si="1"/>
        <v>7.415797845622353</v>
      </c>
      <c r="J73" s="33"/>
      <c r="K73" s="33">
        <f t="shared" ref="K73:K80" si="37">I73*1/3.0025</f>
        <v>2.4698743865519912</v>
      </c>
      <c r="M73" s="31">
        <v>0.70588442907185023</v>
      </c>
      <c r="N73" s="31">
        <v>0.40288385720223951</v>
      </c>
    </row>
    <row r="74" spans="1:14" x14ac:dyDescent="0.25">
      <c r="A74" s="32" t="s">
        <v>1756</v>
      </c>
      <c r="B74" s="50">
        <v>13.0445322033352</v>
      </c>
      <c r="C74" s="50">
        <v>33.009220659853199</v>
      </c>
      <c r="D74" s="48">
        <f t="shared" ref="D74:D80" si="38">C74-B74</f>
        <v>19.964688456517997</v>
      </c>
      <c r="E74" s="48">
        <f>AVERAGE(D72:D74)</f>
        <v>16.482281101647931</v>
      </c>
      <c r="F74" s="48">
        <f>E74-E74</f>
        <v>0</v>
      </c>
      <c r="G74" s="48">
        <f>POWER(2,-F74)</f>
        <v>1</v>
      </c>
      <c r="H74" s="51">
        <f t="shared" si="36"/>
        <v>3.484688456517997</v>
      </c>
      <c r="I74" s="33">
        <f t="shared" si="1"/>
        <v>8.9331422368530408E-2</v>
      </c>
      <c r="J74" s="33"/>
      <c r="K74" s="33">
        <f t="shared" si="37"/>
        <v>2.9752347166871078E-2</v>
      </c>
      <c r="M74" s="31">
        <v>36.176576989932322</v>
      </c>
      <c r="N74" s="31">
        <v>37.694497284470792</v>
      </c>
    </row>
    <row r="75" spans="1:14" x14ac:dyDescent="0.25">
      <c r="A75" s="32" t="s">
        <v>1757</v>
      </c>
      <c r="B75" s="50">
        <v>13.049923887451</v>
      </c>
      <c r="C75" s="50">
        <v>21.575367669098998</v>
      </c>
      <c r="D75" s="48">
        <f t="shared" si="38"/>
        <v>8.5254437816479989</v>
      </c>
      <c r="E75" s="48"/>
      <c r="F75" s="48"/>
      <c r="G75" s="48"/>
      <c r="H75" s="51">
        <f t="shared" si="36"/>
        <v>-7.9545562183520016</v>
      </c>
      <c r="I75" s="33">
        <f t="shared" si="1"/>
        <v>248.06187607720599</v>
      </c>
      <c r="J75" s="33"/>
      <c r="K75" s="33">
        <f t="shared" si="37"/>
        <v>82.618443322966201</v>
      </c>
      <c r="M75" s="31">
        <v>6.2647243080126698</v>
      </c>
      <c r="N75" s="31">
        <v>6.327151533332108</v>
      </c>
    </row>
    <row r="76" spans="1:14" x14ac:dyDescent="0.25">
      <c r="A76" s="32" t="s">
        <v>1758</v>
      </c>
      <c r="B76" s="50">
        <v>12.866795879128301</v>
      </c>
      <c r="C76" s="50">
        <v>20.9830010659261</v>
      </c>
      <c r="D76" s="48">
        <f t="shared" si="38"/>
        <v>8.1162051867977993</v>
      </c>
      <c r="E76" s="48"/>
      <c r="F76" s="48"/>
      <c r="G76" s="48"/>
      <c r="H76" s="51">
        <f t="shared" si="36"/>
        <v>-8.3637948132022011</v>
      </c>
      <c r="I76" s="33">
        <f t="shared" si="1"/>
        <v>329.42239199268454</v>
      </c>
      <c r="J76" s="33"/>
      <c r="K76" s="33">
        <f t="shared" si="37"/>
        <v>109.7160339692538</v>
      </c>
      <c r="M76" s="31">
        <v>9.4412042388359971</v>
      </c>
      <c r="N76" s="31">
        <v>10.377901892213984</v>
      </c>
    </row>
    <row r="77" spans="1:14" x14ac:dyDescent="0.25">
      <c r="A77" s="32" t="s">
        <v>1759</v>
      </c>
      <c r="B77" s="50">
        <v>13.092967502965401</v>
      </c>
      <c r="C77" s="50">
        <v>20.513890187427801</v>
      </c>
      <c r="D77" s="48">
        <f t="shared" si="38"/>
        <v>7.4209226844624006</v>
      </c>
      <c r="E77" s="48">
        <f>AVERAGE(D75:D77)</f>
        <v>8.0208572176360668</v>
      </c>
      <c r="F77" s="48">
        <f>E77-E74</f>
        <v>-8.4614238840118645</v>
      </c>
      <c r="G77" s="48">
        <f>POWER(2,-F77)</f>
        <v>352.48642424318837</v>
      </c>
      <c r="H77" s="51">
        <f t="shared" si="36"/>
        <v>-9.0590773155375999</v>
      </c>
      <c r="I77" s="33">
        <f t="shared" si="1"/>
        <v>533.40122041607913</v>
      </c>
      <c r="J77" s="33"/>
      <c r="K77" s="33">
        <f t="shared" si="37"/>
        <v>177.65236316938521</v>
      </c>
      <c r="M77" s="31">
        <v>2134.770984620543</v>
      </c>
      <c r="N77" s="31">
        <v>1200.4860669472175</v>
      </c>
    </row>
    <row r="78" spans="1:14" x14ac:dyDescent="0.25">
      <c r="A78" s="32" t="s">
        <v>1760</v>
      </c>
      <c r="B78" s="50">
        <v>13.1801267026415</v>
      </c>
      <c r="C78" s="50">
        <v>32.014856314377198</v>
      </c>
      <c r="D78" s="48">
        <f t="shared" si="38"/>
        <v>18.834729611735696</v>
      </c>
      <c r="E78" s="48"/>
      <c r="F78" s="48"/>
      <c r="G78" s="48"/>
      <c r="H78" s="51">
        <f t="shared" si="36"/>
        <v>2.3547296117356957</v>
      </c>
      <c r="I78" s="33">
        <f t="shared" si="1"/>
        <v>0.19550404849523431</v>
      </c>
      <c r="J78" s="33"/>
      <c r="K78" s="33">
        <f t="shared" si="37"/>
        <v>6.5113754702825752E-2</v>
      </c>
      <c r="M78" s="31">
        <v>1976.4764014011805</v>
      </c>
      <c r="N78" s="31">
        <v>848.99454669524971</v>
      </c>
    </row>
    <row r="79" spans="1:14" x14ac:dyDescent="0.25">
      <c r="A79" s="32" t="s">
        <v>1761</v>
      </c>
      <c r="B79" s="50">
        <v>13.236820559256101</v>
      </c>
      <c r="C79" s="50">
        <v>31.1216293230957</v>
      </c>
      <c r="D79" s="48">
        <f t="shared" si="38"/>
        <v>17.884808763839601</v>
      </c>
      <c r="E79" s="48"/>
      <c r="F79" s="48"/>
      <c r="G79" s="48"/>
      <c r="H79" s="51">
        <f t="shared" si="36"/>
        <v>1.4048087638396005</v>
      </c>
      <c r="I79" s="33">
        <f t="shared" si="1"/>
        <v>0.37766820480828606</v>
      </c>
      <c r="J79" s="33"/>
      <c r="K79" s="33">
        <f t="shared" si="37"/>
        <v>0.12578458111849661</v>
      </c>
      <c r="M79" s="31">
        <v>1598.9164674013748</v>
      </c>
      <c r="N79" s="31">
        <v>4112.1316350754178</v>
      </c>
    </row>
    <row r="80" spans="1:14" x14ac:dyDescent="0.25">
      <c r="A80" s="32" t="s">
        <v>1762</v>
      </c>
      <c r="B80" s="50">
        <v>15.0172393474132</v>
      </c>
      <c r="C80" s="50">
        <v>33.468885692839201</v>
      </c>
      <c r="D80" s="48">
        <f t="shared" si="38"/>
        <v>18.451646345425999</v>
      </c>
      <c r="E80" s="48">
        <f t="shared" ref="E80" si="39">AVERAGE(D78:D80)</f>
        <v>18.390394907000431</v>
      </c>
      <c r="F80" s="48">
        <f>E80-E74</f>
        <v>1.9081138053524995</v>
      </c>
      <c r="G80" s="48">
        <f t="shared" ref="G80" si="40">POWER(2,-F80)</f>
        <v>0.26644066532004562</v>
      </c>
      <c r="H80" s="51">
        <f t="shared" si="36"/>
        <v>1.9716463454259987</v>
      </c>
      <c r="I80" s="33">
        <f t="shared" si="1"/>
        <v>0.25496191309436306</v>
      </c>
      <c r="J80" s="33"/>
      <c r="K80" s="33">
        <f t="shared" si="37"/>
        <v>8.4916540580970215E-2</v>
      </c>
      <c r="M80" s="31">
        <v>1.303432238957273</v>
      </c>
      <c r="N80" s="31">
        <v>1.3055710554544038</v>
      </c>
    </row>
    <row r="81" spans="1:14" x14ac:dyDescent="0.25">
      <c r="A81" s="51"/>
      <c r="B81" s="51"/>
      <c r="C81" s="51"/>
      <c r="D81" s="51"/>
      <c r="E81" s="51"/>
      <c r="F81" s="51"/>
      <c r="G81" s="51"/>
      <c r="H81" s="51"/>
      <c r="I81" s="33"/>
      <c r="J81" s="33"/>
      <c r="K81" s="33"/>
      <c r="M81" s="31">
        <v>0.65990644773061213</v>
      </c>
      <c r="N81" s="31">
        <v>1.1113707513564384</v>
      </c>
    </row>
    <row r="82" spans="1:14" ht="14.4" x14ac:dyDescent="0.25">
      <c r="A82" s="31" t="s">
        <v>1741</v>
      </c>
      <c r="B82" s="48" t="s">
        <v>1753</v>
      </c>
      <c r="C82" s="48" t="s">
        <v>1798</v>
      </c>
      <c r="D82" s="49" t="s">
        <v>1802</v>
      </c>
      <c r="E82" s="49" t="s">
        <v>1803</v>
      </c>
      <c r="F82" s="49" t="s">
        <v>1804</v>
      </c>
      <c r="G82" s="49" t="s">
        <v>1805</v>
      </c>
      <c r="H82" s="51"/>
      <c r="I82" s="33"/>
      <c r="J82" s="33"/>
      <c r="K82" s="33"/>
      <c r="M82" s="31">
        <v>1.0366615473214935</v>
      </c>
      <c r="N82" s="31">
        <v>0.58306942619840108</v>
      </c>
    </row>
    <row r="83" spans="1:14" x14ac:dyDescent="0.25">
      <c r="A83" s="32" t="s">
        <v>1754</v>
      </c>
      <c r="B83" s="50">
        <v>13.6989672241347</v>
      </c>
      <c r="C83" s="50">
        <v>26.4005646518352</v>
      </c>
      <c r="D83" s="48">
        <f>C83-B83</f>
        <v>12.7015974277005</v>
      </c>
      <c r="E83" s="48"/>
      <c r="F83" s="48"/>
      <c r="G83" s="48"/>
      <c r="H83" s="51">
        <f>D83-11.83</f>
        <v>0.8715974277005003</v>
      </c>
      <c r="I83" s="33">
        <f t="shared" ref="I83:I124" si="41">POWER(2,-H83)</f>
        <v>0.54654135618793021</v>
      </c>
      <c r="J83" s="33">
        <f t="shared" ref="J83:J116" si="42">AVERAGE(I83:I85)</f>
        <v>1.1098270350090325</v>
      </c>
      <c r="K83" s="33">
        <f>I83*1/1.10983</f>
        <v>0.49245502120859064</v>
      </c>
      <c r="M83" s="31">
        <v>3.8447740908560131</v>
      </c>
      <c r="N83" s="31">
        <v>40.105115297503943</v>
      </c>
    </row>
    <row r="84" spans="1:14" x14ac:dyDescent="0.25">
      <c r="A84" s="32" t="s">
        <v>1755</v>
      </c>
      <c r="B84" s="50">
        <v>13.360796795761599</v>
      </c>
      <c r="C84" s="50">
        <v>25.1329118312951</v>
      </c>
      <c r="D84" s="48">
        <f>C84-B84</f>
        <v>11.772115035533501</v>
      </c>
      <c r="E84" s="48"/>
      <c r="F84" s="48"/>
      <c r="G84" s="48"/>
      <c r="H84" s="51">
        <f t="shared" ref="H84:H91" si="43">D84-11.83</f>
        <v>-5.7884964466499156E-2</v>
      </c>
      <c r="I84" s="33">
        <f t="shared" si="41"/>
        <v>1.0409385935167692</v>
      </c>
      <c r="J84" s="33"/>
      <c r="K84" s="33">
        <f t="shared" ref="K84:K91" si="44">I84*1/1.10983</f>
        <v>0.93792616303106702</v>
      </c>
      <c r="M84" s="31">
        <v>3.7652109021225351</v>
      </c>
      <c r="N84" s="31">
        <v>30.697111018008563</v>
      </c>
    </row>
    <row r="85" spans="1:14" x14ac:dyDescent="0.25">
      <c r="A85" s="32" t="s">
        <v>1756</v>
      </c>
      <c r="B85" s="50">
        <v>13.0445322033352</v>
      </c>
      <c r="C85" s="50">
        <v>24.073786622580201</v>
      </c>
      <c r="D85" s="48">
        <f t="shared" ref="D85:D91" si="45">C85-B85</f>
        <v>11.029254419245001</v>
      </c>
      <c r="E85" s="48">
        <f>AVERAGE(D83:D85)</f>
        <v>11.834322294159668</v>
      </c>
      <c r="F85" s="48">
        <f>E85-E85</f>
        <v>0</v>
      </c>
      <c r="G85" s="48">
        <f>POWER(2,-F85)</f>
        <v>1</v>
      </c>
      <c r="H85" s="51">
        <f t="shared" si="43"/>
        <v>-0.8007455807549988</v>
      </c>
      <c r="I85" s="33">
        <f t="shared" si="41"/>
        <v>1.742001155322398</v>
      </c>
      <c r="J85" s="33"/>
      <c r="K85" s="33">
        <f t="shared" si="44"/>
        <v>1.5696108010437615</v>
      </c>
      <c r="M85" s="31">
        <v>3.636505743877203</v>
      </c>
      <c r="N85" s="31">
        <v>23.994810534049229</v>
      </c>
    </row>
    <row r="86" spans="1:14" x14ac:dyDescent="0.25">
      <c r="A86" s="32" t="s">
        <v>1757</v>
      </c>
      <c r="B86" s="50">
        <v>13.049923887451</v>
      </c>
      <c r="C86" s="50">
        <v>24.373206885095598</v>
      </c>
      <c r="D86" s="48">
        <f t="shared" si="45"/>
        <v>11.323282997644599</v>
      </c>
      <c r="E86" s="48"/>
      <c r="F86" s="48"/>
      <c r="G86" s="48"/>
      <c r="H86" s="51">
        <f t="shared" si="43"/>
        <v>-0.50671700235540129</v>
      </c>
      <c r="I86" s="33">
        <f t="shared" si="41"/>
        <v>1.4208133104984673</v>
      </c>
      <c r="J86" s="33"/>
      <c r="K86" s="33">
        <f t="shared" si="44"/>
        <v>1.2802080593410405</v>
      </c>
      <c r="M86" s="31">
        <v>9.3603751451150661</v>
      </c>
      <c r="N86" s="31">
        <v>119.2803948205476</v>
      </c>
    </row>
    <row r="87" spans="1:14" x14ac:dyDescent="0.25">
      <c r="A87" s="32" t="s">
        <v>1758</v>
      </c>
      <c r="B87" s="50">
        <v>12.866795879128301</v>
      </c>
      <c r="C87" s="50">
        <v>23.875986543721201</v>
      </c>
      <c r="D87" s="48">
        <f t="shared" si="45"/>
        <v>11.0091906645929</v>
      </c>
      <c r="E87" s="48"/>
      <c r="F87" s="48"/>
      <c r="G87" s="48"/>
      <c r="H87" s="51">
        <f t="shared" si="43"/>
        <v>-0.82080933540709999</v>
      </c>
      <c r="I87" s="33">
        <f t="shared" si="41"/>
        <v>1.7663966429848517</v>
      </c>
      <c r="J87" s="33"/>
      <c r="K87" s="33">
        <f t="shared" si="44"/>
        <v>1.591592084359633</v>
      </c>
      <c r="M87" s="31">
        <v>7.979719811210594</v>
      </c>
      <c r="N87" s="31">
        <v>45.601032227019637</v>
      </c>
    </row>
    <row r="88" spans="1:14" x14ac:dyDescent="0.25">
      <c r="A88" s="32" t="s">
        <v>1759</v>
      </c>
      <c r="B88" s="50">
        <v>13.092967502965401</v>
      </c>
      <c r="C88" s="50">
        <v>24.6027308181514</v>
      </c>
      <c r="D88" s="48">
        <f t="shared" si="45"/>
        <v>11.509763315185999</v>
      </c>
      <c r="E88" s="48">
        <f>AVERAGE(D86:D88)</f>
        <v>11.280745659141166</v>
      </c>
      <c r="F88" s="48">
        <f>E88-E85</f>
        <v>-0.55357663501850141</v>
      </c>
      <c r="G88" s="48">
        <f>POWER(2,-F88)</f>
        <v>1.4677198642091955</v>
      </c>
      <c r="H88" s="51">
        <f t="shared" si="43"/>
        <v>-0.32023668481400058</v>
      </c>
      <c r="I88" s="33">
        <f t="shared" si="41"/>
        <v>1.248535363580392</v>
      </c>
      <c r="J88" s="33"/>
      <c r="K88" s="33">
        <f t="shared" si="44"/>
        <v>1.1249789279262516</v>
      </c>
      <c r="M88" s="31">
        <v>9.3416543948248361</v>
      </c>
      <c r="N88" s="31">
        <v>421.6161311244573</v>
      </c>
    </row>
    <row r="89" spans="1:14" x14ac:dyDescent="0.25">
      <c r="A89" s="32" t="s">
        <v>1760</v>
      </c>
      <c r="B89" s="50">
        <v>13.1801267026415</v>
      </c>
      <c r="C89" s="50">
        <v>27.058221516979501</v>
      </c>
      <c r="D89" s="48">
        <f t="shared" si="45"/>
        <v>13.878094814338001</v>
      </c>
      <c r="E89" s="48"/>
      <c r="F89" s="48"/>
      <c r="G89" s="48"/>
      <c r="H89" s="51">
        <f t="shared" si="43"/>
        <v>2.0480948143380004</v>
      </c>
      <c r="I89" s="33">
        <f t="shared" si="41"/>
        <v>0.24180319050521901</v>
      </c>
      <c r="J89" s="33"/>
      <c r="K89" s="33">
        <f t="shared" si="44"/>
        <v>0.21787408026924754</v>
      </c>
      <c r="M89" s="31">
        <v>0.66112956810631229</v>
      </c>
      <c r="N89" s="31">
        <v>0.50037408894975466</v>
      </c>
    </row>
    <row r="90" spans="1:14" x14ac:dyDescent="0.25">
      <c r="A90" s="32" t="s">
        <v>1761</v>
      </c>
      <c r="B90" s="50">
        <v>13.236820559256101</v>
      </c>
      <c r="C90" s="50">
        <v>27.830709315859899</v>
      </c>
      <c r="D90" s="48">
        <f t="shared" si="45"/>
        <v>14.593888756603798</v>
      </c>
      <c r="E90" s="48"/>
      <c r="F90" s="48"/>
      <c r="G90" s="48"/>
      <c r="H90" s="51">
        <f t="shared" si="43"/>
        <v>2.763888756603798</v>
      </c>
      <c r="I90" s="33">
        <f t="shared" si="41"/>
        <v>0.14722670062497267</v>
      </c>
      <c r="J90" s="33"/>
      <c r="K90" s="33">
        <f t="shared" si="44"/>
        <v>0.13265698406510246</v>
      </c>
      <c r="M90" s="31">
        <v>2.242524916943522</v>
      </c>
      <c r="N90" s="31">
        <v>2.4698743865519912</v>
      </c>
    </row>
    <row r="91" spans="1:14" x14ac:dyDescent="0.25">
      <c r="A91" s="32" t="s">
        <v>1762</v>
      </c>
      <c r="B91" s="50">
        <v>15.0172393474132</v>
      </c>
      <c r="C91" s="50">
        <v>26.3760873453454</v>
      </c>
      <c r="D91" s="48">
        <f t="shared" si="45"/>
        <v>11.3588479979322</v>
      </c>
      <c r="E91" s="48">
        <f t="shared" ref="E91" si="46">AVERAGE(D89:D91)</f>
        <v>13.276943856291332</v>
      </c>
      <c r="F91" s="48">
        <f>E91-E85</f>
        <v>1.4426215621316647</v>
      </c>
      <c r="G91" s="48">
        <f t="shared" ref="G91" si="47">POWER(2,-F91)</f>
        <v>0.36789817833473237</v>
      </c>
      <c r="H91" s="51">
        <f t="shared" si="43"/>
        <v>-0.47115200206780017</v>
      </c>
      <c r="I91" s="33">
        <f t="shared" si="41"/>
        <v>1.386215929396351</v>
      </c>
      <c r="J91" s="33"/>
      <c r="K91" s="33">
        <f t="shared" si="44"/>
        <v>1.2490344732043204</v>
      </c>
      <c r="M91" s="31">
        <v>9.634551495016612E-2</v>
      </c>
      <c r="N91" s="31">
        <v>2.9752347166871078E-2</v>
      </c>
    </row>
    <row r="92" spans="1:14" x14ac:dyDescent="0.25">
      <c r="A92" s="51"/>
      <c r="B92" s="51"/>
      <c r="C92" s="51"/>
      <c r="D92" s="51"/>
      <c r="E92" s="51"/>
      <c r="F92" s="51"/>
      <c r="G92" s="51"/>
      <c r="H92" s="51"/>
      <c r="I92" s="33"/>
      <c r="J92" s="33"/>
      <c r="K92" s="33"/>
      <c r="M92" s="31">
        <v>15.172757475083058</v>
      </c>
      <c r="N92" s="31">
        <v>82.618443322966201</v>
      </c>
    </row>
    <row r="93" spans="1:14" ht="14.4" x14ac:dyDescent="0.25">
      <c r="A93" s="31" t="s">
        <v>1742</v>
      </c>
      <c r="B93" s="48" t="s">
        <v>1753</v>
      </c>
      <c r="C93" s="48" t="s">
        <v>1799</v>
      </c>
      <c r="D93" s="49" t="s">
        <v>1802</v>
      </c>
      <c r="E93" s="49" t="s">
        <v>1803</v>
      </c>
      <c r="F93" s="49" t="s">
        <v>1804</v>
      </c>
      <c r="G93" s="49" t="s">
        <v>1805</v>
      </c>
      <c r="H93" s="51"/>
      <c r="I93" s="33"/>
      <c r="J93" s="33"/>
      <c r="K93" s="33"/>
      <c r="M93" s="31">
        <v>24.644518272425252</v>
      </c>
      <c r="N93" s="31">
        <v>109.7160339692538</v>
      </c>
    </row>
    <row r="94" spans="1:14" x14ac:dyDescent="0.25">
      <c r="A94" s="32" t="s">
        <v>1754</v>
      </c>
      <c r="B94" s="50">
        <v>13.6989672241347</v>
      </c>
      <c r="C94" s="50">
        <v>20.619936435998401</v>
      </c>
      <c r="D94" s="48">
        <f>C94-B94</f>
        <v>6.9209692118637012</v>
      </c>
      <c r="E94" s="48"/>
      <c r="F94" s="48"/>
      <c r="G94" s="48"/>
      <c r="H94" s="51">
        <f>D94-7.83</f>
        <v>-0.9090307881362989</v>
      </c>
      <c r="I94" s="33">
        <f t="shared" si="41"/>
        <v>1.8777835674376235</v>
      </c>
      <c r="J94" s="33">
        <f t="shared" si="42"/>
        <v>1.1272544026669988</v>
      </c>
      <c r="K94" s="33">
        <f>I94*1/1.12725</f>
        <v>1.6658093301730967</v>
      </c>
      <c r="M94" s="31">
        <v>45.262458471760802</v>
      </c>
      <c r="N94" s="31">
        <v>177.65236316938521</v>
      </c>
    </row>
    <row r="95" spans="1:14" x14ac:dyDescent="0.25">
      <c r="A95" s="32" t="s">
        <v>1755</v>
      </c>
      <c r="B95" s="50">
        <v>13.360796795761599</v>
      </c>
      <c r="C95" s="50">
        <v>21.276122585705</v>
      </c>
      <c r="D95" s="48">
        <f>C95-B95</f>
        <v>7.9153257899434006</v>
      </c>
      <c r="E95" s="48"/>
      <c r="F95" s="48"/>
      <c r="G95" s="48"/>
      <c r="H95" s="51">
        <f t="shared" ref="H95:H102" si="48">D95-7.83</f>
        <v>8.5325789943400565E-2</v>
      </c>
      <c r="I95" s="33">
        <f t="shared" si="41"/>
        <v>0.94257165999216463</v>
      </c>
      <c r="J95" s="33"/>
      <c r="K95" s="33">
        <f t="shared" ref="K95:K102" si="49">I95*1/1.12725</f>
        <v>0.83616913727404263</v>
      </c>
      <c r="M95" s="31">
        <v>3.9867109634551499E-2</v>
      </c>
      <c r="N95" s="31">
        <v>6.5113754702825752E-2</v>
      </c>
    </row>
    <row r="96" spans="1:14" x14ac:dyDescent="0.25">
      <c r="A96" s="32" t="s">
        <v>1756</v>
      </c>
      <c r="B96" s="50">
        <v>13.0445322033352</v>
      </c>
      <c r="C96" s="50">
        <v>21.707410725913501</v>
      </c>
      <c r="D96" s="48">
        <f t="shared" ref="D96:D102" si="50">C96-B96</f>
        <v>8.6628785225783016</v>
      </c>
      <c r="E96" s="48">
        <f>AVERAGE(D94:D96)</f>
        <v>7.8330578414618017</v>
      </c>
      <c r="F96" s="48">
        <f>E96-E96</f>
        <v>0</v>
      </c>
      <c r="G96" s="48">
        <f>POWER(2,-F96)</f>
        <v>1</v>
      </c>
      <c r="H96" s="51">
        <f t="shared" si="48"/>
        <v>0.83287852257830153</v>
      </c>
      <c r="I96" s="33">
        <f t="shared" si="41"/>
        <v>0.56140798057120833</v>
      </c>
      <c r="J96" s="33"/>
      <c r="K96" s="33">
        <f t="shared" si="49"/>
        <v>0.49803324956416795</v>
      </c>
      <c r="M96" s="31">
        <v>0</v>
      </c>
      <c r="N96" s="31">
        <v>0.12578458111849661</v>
      </c>
    </row>
    <row r="97" spans="1:14" x14ac:dyDescent="0.25">
      <c r="A97" s="32" t="s">
        <v>1757</v>
      </c>
      <c r="B97" s="50">
        <v>13.049923887451</v>
      </c>
      <c r="C97" s="50">
        <v>21.726110345653201</v>
      </c>
      <c r="D97" s="48">
        <f t="shared" si="50"/>
        <v>8.676186458202201</v>
      </c>
      <c r="E97" s="48"/>
      <c r="F97" s="48"/>
      <c r="G97" s="48"/>
      <c r="H97" s="51">
        <f t="shared" si="48"/>
        <v>0.84618645820220095</v>
      </c>
      <c r="I97" s="33">
        <f t="shared" si="41"/>
        <v>0.55625316383151924</v>
      </c>
      <c r="J97" s="33"/>
      <c r="K97" s="33">
        <f t="shared" si="49"/>
        <v>0.49346033606699419</v>
      </c>
      <c r="M97" s="31">
        <v>3.3222591362126248E-2</v>
      </c>
      <c r="N97" s="31">
        <v>8.4916540580970215E-2</v>
      </c>
    </row>
    <row r="98" spans="1:14" x14ac:dyDescent="0.25">
      <c r="A98" s="32" t="s">
        <v>1758</v>
      </c>
      <c r="B98" s="50">
        <v>12.866795879128301</v>
      </c>
      <c r="C98" s="50">
        <v>21.6404927228083</v>
      </c>
      <c r="D98" s="48">
        <f t="shared" si="50"/>
        <v>8.7736968436799998</v>
      </c>
      <c r="E98" s="48"/>
      <c r="F98" s="48"/>
      <c r="G98" s="48"/>
      <c r="H98" s="51">
        <f t="shared" si="48"/>
        <v>0.94369684367999973</v>
      </c>
      <c r="I98" s="33">
        <f t="shared" si="41"/>
        <v>0.51989895349036896</v>
      </c>
      <c r="J98" s="33"/>
      <c r="K98" s="33">
        <f t="shared" si="49"/>
        <v>0.46120998313627759</v>
      </c>
      <c r="M98" s="31">
        <v>0.91551703638221293</v>
      </c>
      <c r="N98" s="31">
        <v>0.49245502120859064</v>
      </c>
    </row>
    <row r="99" spans="1:14" x14ac:dyDescent="0.25">
      <c r="A99" s="32" t="s">
        <v>1759</v>
      </c>
      <c r="B99" s="50">
        <v>13.092967502965401</v>
      </c>
      <c r="C99" s="50">
        <v>22.125107100788799</v>
      </c>
      <c r="D99" s="48">
        <f t="shared" si="50"/>
        <v>9.0321395978233987</v>
      </c>
      <c r="E99" s="48">
        <f>AVERAGE(D97:D99)</f>
        <v>8.8273409665685332</v>
      </c>
      <c r="F99" s="48">
        <f>E99-E96</f>
        <v>0.99428312510673145</v>
      </c>
      <c r="G99" s="48">
        <f>POWER(2,-F99)</f>
        <v>0.50198524866780059</v>
      </c>
      <c r="H99" s="51">
        <f t="shared" si="48"/>
        <v>1.2021395978233986</v>
      </c>
      <c r="I99" s="33">
        <f t="shared" si="41"/>
        <v>0.43463022239121674</v>
      </c>
      <c r="J99" s="33"/>
      <c r="K99" s="33">
        <f t="shared" si="49"/>
        <v>0.3855668417753087</v>
      </c>
      <c r="M99" s="31">
        <v>0.55250771327637405</v>
      </c>
      <c r="N99" s="31">
        <v>0.93792616303106702</v>
      </c>
    </row>
    <row r="100" spans="1:14" x14ac:dyDescent="0.25">
      <c r="A100" s="32" t="s">
        <v>1760</v>
      </c>
      <c r="B100" s="50">
        <v>13.1801267026415</v>
      </c>
      <c r="C100" s="50">
        <v>23.607199700429199</v>
      </c>
      <c r="D100" s="48">
        <f t="shared" si="50"/>
        <v>10.427072997787699</v>
      </c>
      <c r="E100" s="48"/>
      <c r="F100" s="48"/>
      <c r="G100" s="48"/>
      <c r="H100" s="51">
        <f t="shared" si="48"/>
        <v>2.5970729977876985</v>
      </c>
      <c r="I100" s="33">
        <f t="shared" si="41"/>
        <v>0.16527346288975006</v>
      </c>
      <c r="J100" s="33"/>
      <c r="K100" s="33">
        <f t="shared" si="49"/>
        <v>0.14661651176735421</v>
      </c>
      <c r="M100" s="31">
        <v>1.531974578599512</v>
      </c>
      <c r="N100" s="31">
        <v>1.5696108010437615</v>
      </c>
    </row>
    <row r="101" spans="1:14" x14ac:dyDescent="0.25">
      <c r="A101" s="32" t="s">
        <v>1761</v>
      </c>
      <c r="B101" s="50">
        <v>13.236820559256101</v>
      </c>
      <c r="C101" s="50">
        <v>24.0396460106898</v>
      </c>
      <c r="D101" s="48">
        <f t="shared" si="50"/>
        <v>10.8028254514337</v>
      </c>
      <c r="E101" s="48"/>
      <c r="F101" s="48"/>
      <c r="G101" s="48"/>
      <c r="H101" s="51">
        <f t="shared" si="48"/>
        <v>2.9728254514336996</v>
      </c>
      <c r="I101" s="33">
        <f t="shared" si="41"/>
        <v>0.12737680969076481</v>
      </c>
      <c r="J101" s="33"/>
      <c r="K101" s="33">
        <f t="shared" si="49"/>
        <v>0.11299783516590357</v>
      </c>
      <c r="M101" s="31">
        <v>0.28555748196205061</v>
      </c>
      <c r="N101" s="31">
        <v>1.2802080593410405</v>
      </c>
    </row>
    <row r="102" spans="1:14" x14ac:dyDescent="0.25">
      <c r="A102" s="32" t="s">
        <v>1762</v>
      </c>
      <c r="B102" s="50">
        <v>15.0172393474132</v>
      </c>
      <c r="C102" s="50">
        <v>23.1269575556306</v>
      </c>
      <c r="D102" s="48">
        <f t="shared" si="50"/>
        <v>8.1097182082173997</v>
      </c>
      <c r="E102" s="48">
        <f t="shared" ref="E102" si="51">AVERAGE(D100:D102)</f>
        <v>9.7798722191462648</v>
      </c>
      <c r="F102" s="48">
        <f>E102-E96</f>
        <v>1.9468143776844631</v>
      </c>
      <c r="G102" s="48">
        <f t="shared" ref="G102" si="52">POWER(2,-F102)</f>
        <v>0.25938835583017733</v>
      </c>
      <c r="H102" s="51">
        <f t="shared" si="48"/>
        <v>0.27971820821739968</v>
      </c>
      <c r="I102" s="33">
        <f t="shared" si="41"/>
        <v>0.82375189939526061</v>
      </c>
      <c r="J102" s="33"/>
      <c r="K102" s="33">
        <f t="shared" si="49"/>
        <v>0.73076238580196096</v>
      </c>
      <c r="M102" s="31">
        <v>0.4025749210535331</v>
      </c>
      <c r="N102" s="31">
        <v>1.591592084359633</v>
      </c>
    </row>
    <row r="103" spans="1:14" x14ac:dyDescent="0.25">
      <c r="A103" s="51"/>
      <c r="B103" s="51"/>
      <c r="C103" s="51"/>
      <c r="D103" s="51"/>
      <c r="E103" s="51"/>
      <c r="F103" s="51"/>
      <c r="G103" s="51"/>
      <c r="H103" s="51"/>
      <c r="I103" s="33"/>
      <c r="J103" s="33"/>
      <c r="K103" s="33"/>
      <c r="M103" s="31">
        <v>0.28844597213480244</v>
      </c>
      <c r="N103" s="31">
        <v>1.1249789279262516</v>
      </c>
    </row>
    <row r="104" spans="1:14" ht="14.4" x14ac:dyDescent="0.25">
      <c r="A104" s="31" t="s">
        <v>1743</v>
      </c>
      <c r="B104" s="48" t="s">
        <v>1753</v>
      </c>
      <c r="C104" s="48" t="s">
        <v>1800</v>
      </c>
      <c r="D104" s="49" t="s">
        <v>1802</v>
      </c>
      <c r="E104" s="49" t="s">
        <v>1803</v>
      </c>
      <c r="F104" s="49" t="s">
        <v>1804</v>
      </c>
      <c r="G104" s="49" t="s">
        <v>1805</v>
      </c>
      <c r="H104" s="51"/>
      <c r="I104" s="33"/>
      <c r="J104" s="33"/>
      <c r="K104" s="33"/>
      <c r="M104" s="31">
        <v>8.7662318033515887E-2</v>
      </c>
      <c r="N104" s="31">
        <v>0.21787408026924754</v>
      </c>
    </row>
    <row r="105" spans="1:14" x14ac:dyDescent="0.25">
      <c r="A105" s="32" t="s">
        <v>1754</v>
      </c>
      <c r="B105" s="50">
        <v>13.6989672241347</v>
      </c>
      <c r="C105" s="50">
        <v>22.003396903625301</v>
      </c>
      <c r="D105" s="48">
        <f>C105-B105</f>
        <v>8.3044296794906014</v>
      </c>
      <c r="E105" s="48"/>
      <c r="F105" s="48"/>
      <c r="G105" s="48"/>
      <c r="H105" s="51">
        <f>D105-8.72</f>
        <v>-0.41557032050939924</v>
      </c>
      <c r="I105" s="33">
        <f t="shared" si="41"/>
        <v>1.3338258556560467</v>
      </c>
      <c r="J105" s="33">
        <f t="shared" si="42"/>
        <v>1.0643348897874745</v>
      </c>
      <c r="K105" s="33">
        <f>I105*1/1.06433</f>
        <v>1.2532070463634839</v>
      </c>
      <c r="M105" s="31">
        <v>9.3775169329339603E-2</v>
      </c>
      <c r="N105" s="31">
        <v>0.13265698406510246</v>
      </c>
    </row>
    <row r="106" spans="1:14" x14ac:dyDescent="0.25">
      <c r="A106" s="32" t="s">
        <v>1755</v>
      </c>
      <c r="B106" s="50">
        <v>13.360796795761599</v>
      </c>
      <c r="C106" s="50">
        <v>21.740339029397202</v>
      </c>
      <c r="D106" s="48">
        <f>C106-B106</f>
        <v>8.3795422336356022</v>
      </c>
      <c r="E106" s="48"/>
      <c r="F106" s="48"/>
      <c r="G106" s="48"/>
      <c r="H106" s="51">
        <f t="shared" ref="H106:H113" si="53">D106-8.72</f>
        <v>-0.3404577663643984</v>
      </c>
      <c r="I106" s="33">
        <f t="shared" si="41"/>
        <v>1.2661582815844241</v>
      </c>
      <c r="J106" s="33"/>
      <c r="K106" s="33">
        <f t="shared" ref="K106:K113" si="54">I106*1/1.06433</f>
        <v>1.1896294209356348</v>
      </c>
      <c r="M106" s="31">
        <v>0.12816835464210596</v>
      </c>
      <c r="N106" s="31">
        <v>1.2490344732043204</v>
      </c>
    </row>
    <row r="107" spans="1:14" x14ac:dyDescent="0.25">
      <c r="A107" s="32" t="s">
        <v>1756</v>
      </c>
      <c r="B107" s="50">
        <v>13.0445322033352</v>
      </c>
      <c r="C107" s="50">
        <v>22.518378242224099</v>
      </c>
      <c r="D107" s="48">
        <f t="shared" ref="D107:D113" si="55">C107-B107</f>
        <v>9.4738460388888992</v>
      </c>
      <c r="E107" s="48">
        <f>AVERAGE(D105:D107)</f>
        <v>8.7192726506716998</v>
      </c>
      <c r="F107" s="48">
        <f>E107-E107</f>
        <v>0</v>
      </c>
      <c r="G107" s="48">
        <f>POWER(2,-F107)</f>
        <v>1</v>
      </c>
      <c r="H107" s="51">
        <f t="shared" si="53"/>
        <v>0.75384603888889856</v>
      </c>
      <c r="I107" s="33">
        <f t="shared" si="41"/>
        <v>0.5930205321219526</v>
      </c>
      <c r="J107" s="33"/>
      <c r="K107" s="33">
        <f t="shared" si="54"/>
        <v>0.55717731542092452</v>
      </c>
      <c r="M107" s="31">
        <v>1.1538023382887774</v>
      </c>
      <c r="N107" s="31">
        <v>1.6658093301730967</v>
      </c>
    </row>
    <row r="108" spans="1:14" x14ac:dyDescent="0.25">
      <c r="A108" s="32" t="s">
        <v>1757</v>
      </c>
      <c r="B108" s="50">
        <v>13.049923887451</v>
      </c>
      <c r="C108" s="50">
        <v>23.032385511244598</v>
      </c>
      <c r="D108" s="48">
        <f t="shared" si="55"/>
        <v>9.9824616237935988</v>
      </c>
      <c r="E108" s="48"/>
      <c r="F108" s="48"/>
      <c r="G108" s="48"/>
      <c r="H108" s="51">
        <f t="shared" si="53"/>
        <v>1.2624616237935982</v>
      </c>
      <c r="I108" s="33">
        <f t="shared" si="41"/>
        <v>0.41683212545000176</v>
      </c>
      <c r="J108" s="33"/>
      <c r="K108" s="33">
        <f t="shared" si="54"/>
        <v>0.39163804971202704</v>
      </c>
      <c r="M108" s="31">
        <v>0.91794693596926547</v>
      </c>
      <c r="N108" s="31">
        <v>0.83616913727404263</v>
      </c>
    </row>
    <row r="109" spans="1:14" x14ac:dyDescent="0.25">
      <c r="A109" s="32" t="s">
        <v>1758</v>
      </c>
      <c r="B109" s="50">
        <v>12.866795879128301</v>
      </c>
      <c r="C109" s="50">
        <v>23.830046545520101</v>
      </c>
      <c r="D109" s="48">
        <f t="shared" si="55"/>
        <v>10.963250666391801</v>
      </c>
      <c r="E109" s="48"/>
      <c r="F109" s="48"/>
      <c r="G109" s="48"/>
      <c r="H109" s="51">
        <f t="shared" si="53"/>
        <v>2.2432506663918002</v>
      </c>
      <c r="I109" s="33">
        <f t="shared" si="41"/>
        <v>0.21120989546953384</v>
      </c>
      <c r="J109" s="33"/>
      <c r="K109" s="33">
        <f t="shared" si="54"/>
        <v>0.19844399337567656</v>
      </c>
      <c r="M109" s="31">
        <v>0.92825129820652574</v>
      </c>
      <c r="N109" s="31">
        <v>0.49803324956416795</v>
      </c>
    </row>
    <row r="110" spans="1:14" x14ac:dyDescent="0.25">
      <c r="A110" s="32" t="s">
        <v>1759</v>
      </c>
      <c r="B110" s="50">
        <v>13.092967502965401</v>
      </c>
      <c r="C110" s="50">
        <v>25.027676777941899</v>
      </c>
      <c r="D110" s="48">
        <f t="shared" si="55"/>
        <v>11.934709274976498</v>
      </c>
      <c r="E110" s="48">
        <f>AVERAGE(D108:D110)</f>
        <v>10.960140521720632</v>
      </c>
      <c r="F110" s="48">
        <f>E110-E107</f>
        <v>2.2408678710489323</v>
      </c>
      <c r="G110" s="48">
        <f>POWER(2,-F110)</f>
        <v>0.21155902385582762</v>
      </c>
      <c r="H110" s="51">
        <f t="shared" si="53"/>
        <v>3.2147092749764976</v>
      </c>
      <c r="I110" s="33">
        <f t="shared" si="41"/>
        <v>0.10771497398487902</v>
      </c>
      <c r="J110" s="33"/>
      <c r="K110" s="33">
        <f t="shared" si="54"/>
        <v>0.1012044891949668</v>
      </c>
      <c r="M110" s="31">
        <v>0.19996187385972214</v>
      </c>
      <c r="N110" s="31">
        <v>0.49346033606699419</v>
      </c>
    </row>
    <row r="111" spans="1:14" x14ac:dyDescent="0.25">
      <c r="A111" s="32" t="s">
        <v>1760</v>
      </c>
      <c r="B111" s="50">
        <v>13.1801267026415</v>
      </c>
      <c r="C111" s="50">
        <v>22.635334286622601</v>
      </c>
      <c r="D111" s="48">
        <f t="shared" si="55"/>
        <v>9.4552075839811014</v>
      </c>
      <c r="E111" s="48"/>
      <c r="F111" s="48"/>
      <c r="G111" s="48"/>
      <c r="H111" s="51">
        <f t="shared" si="53"/>
        <v>0.73520758398110075</v>
      </c>
      <c r="I111" s="33">
        <f t="shared" si="41"/>
        <v>0.60073158152931672</v>
      </c>
      <c r="J111" s="33"/>
      <c r="K111" s="33">
        <f t="shared" si="54"/>
        <v>0.56442229527431975</v>
      </c>
      <c r="M111" s="31">
        <v>0.23350829758769154</v>
      </c>
      <c r="N111" s="31">
        <v>0.46120998313627759</v>
      </c>
    </row>
    <row r="112" spans="1:14" x14ac:dyDescent="0.25">
      <c r="A112" s="32" t="s">
        <v>1761</v>
      </c>
      <c r="B112" s="50">
        <v>13.236820559256101</v>
      </c>
      <c r="C112" s="50">
        <v>23.403763756551498</v>
      </c>
      <c r="D112" s="48">
        <f t="shared" si="55"/>
        <v>10.166943197295398</v>
      </c>
      <c r="E112" s="48"/>
      <c r="F112" s="48"/>
      <c r="G112" s="48"/>
      <c r="H112" s="51">
        <f t="shared" si="53"/>
        <v>1.446943197295397</v>
      </c>
      <c r="I112" s="33">
        <f t="shared" si="41"/>
        <v>0.36679777755237591</v>
      </c>
      <c r="J112" s="33"/>
      <c r="K112" s="33">
        <f t="shared" si="54"/>
        <v>0.34462786687622815</v>
      </c>
      <c r="M112" s="31">
        <v>0.25463224017407499</v>
      </c>
      <c r="N112" s="31">
        <v>0.3855668417753087</v>
      </c>
    </row>
    <row r="113" spans="1:14" x14ac:dyDescent="0.25">
      <c r="A113" s="32" t="s">
        <v>1762</v>
      </c>
      <c r="B113" s="50">
        <v>15.0172393474132</v>
      </c>
      <c r="C113" s="50">
        <v>22.2151517698329</v>
      </c>
      <c r="D113" s="48">
        <f t="shared" si="55"/>
        <v>7.1979124224196998</v>
      </c>
      <c r="E113" s="48">
        <f t="shared" ref="E113" si="56">AVERAGE(D111:D113)</f>
        <v>8.9400210678987335</v>
      </c>
      <c r="F113" s="48">
        <f>E113-E107</f>
        <v>0.22074841722703376</v>
      </c>
      <c r="G113" s="48">
        <f t="shared" ref="G113" si="57">POWER(2,-F113)</f>
        <v>0.85812015971317479</v>
      </c>
      <c r="H113" s="51">
        <f t="shared" si="53"/>
        <v>-1.5220875775803009</v>
      </c>
      <c r="I113" s="33">
        <f t="shared" si="41"/>
        <v>2.8720633621285847</v>
      </c>
      <c r="J113" s="33"/>
      <c r="K113" s="33">
        <f t="shared" si="54"/>
        <v>2.698470739459176</v>
      </c>
      <c r="M113" s="31">
        <v>9.7032744400867163E-2</v>
      </c>
      <c r="N113" s="31">
        <v>0.14661651176735421</v>
      </c>
    </row>
    <row r="114" spans="1:14" x14ac:dyDescent="0.25">
      <c r="A114" s="51"/>
      <c r="B114" s="51"/>
      <c r="C114" s="51"/>
      <c r="D114" s="51"/>
      <c r="E114" s="51"/>
      <c r="F114" s="51"/>
      <c r="G114" s="51"/>
      <c r="H114" s="51"/>
      <c r="I114" s="33"/>
      <c r="J114" s="33"/>
      <c r="K114" s="33"/>
      <c r="M114" s="31">
        <v>0.10790957120686409</v>
      </c>
      <c r="N114" s="31">
        <v>0.11299783516590357</v>
      </c>
    </row>
    <row r="115" spans="1:14" ht="14.4" x14ac:dyDescent="0.25">
      <c r="A115" s="31" t="s">
        <v>1744</v>
      </c>
      <c r="B115" s="48" t="s">
        <v>1753</v>
      </c>
      <c r="C115" s="48" t="s">
        <v>1801</v>
      </c>
      <c r="D115" s="49" t="s">
        <v>1802</v>
      </c>
      <c r="E115" s="49" t="s">
        <v>1803</v>
      </c>
      <c r="F115" s="49" t="s">
        <v>1804</v>
      </c>
      <c r="G115" s="49" t="s">
        <v>1805</v>
      </c>
      <c r="H115" s="51"/>
      <c r="I115" s="33"/>
      <c r="J115" s="33"/>
      <c r="K115" s="33"/>
      <c r="M115" s="31">
        <v>9.6803758573372492E-2</v>
      </c>
      <c r="N115" s="31">
        <v>0.73076238580196096</v>
      </c>
    </row>
    <row r="116" spans="1:14" x14ac:dyDescent="0.25">
      <c r="A116" s="32" t="s">
        <v>1754</v>
      </c>
      <c r="B116" s="50">
        <v>13.6989672241347</v>
      </c>
      <c r="C116" s="50">
        <v>28.462633851330999</v>
      </c>
      <c r="D116" s="48">
        <f>C116-B116</f>
        <v>14.763666627196299</v>
      </c>
      <c r="E116" s="48"/>
      <c r="F116" s="48"/>
      <c r="G116" s="48"/>
      <c r="H116" s="51">
        <f>D116-12.72</f>
        <v>2.0436666271962984</v>
      </c>
      <c r="I116" s="33">
        <f t="shared" si="41"/>
        <v>0.24254651789117351</v>
      </c>
      <c r="J116" s="33">
        <f t="shared" si="42"/>
        <v>1.5157760699468825</v>
      </c>
      <c r="K116" s="33">
        <f>I116*1/1.51578</f>
        <v>0.16001432786497613</v>
      </c>
      <c r="M116" s="31">
        <v>0.75326745298055464</v>
      </c>
      <c r="N116" s="31">
        <v>1.2532070463634839</v>
      </c>
    </row>
    <row r="117" spans="1:14" x14ac:dyDescent="0.25">
      <c r="A117" s="32" t="s">
        <v>1755</v>
      </c>
      <c r="B117" s="50">
        <v>13.360796795761599</v>
      </c>
      <c r="C117" s="50">
        <v>24.551134832782999</v>
      </c>
      <c r="D117" s="48">
        <f>C117-B117</f>
        <v>11.1903380370214</v>
      </c>
      <c r="E117" s="48"/>
      <c r="F117" s="48"/>
      <c r="G117" s="48"/>
      <c r="H117" s="51">
        <f t="shared" ref="H117:H124" si="58">D117-12.72</f>
        <v>-1.5296619629786008</v>
      </c>
      <c r="I117" s="33">
        <f t="shared" si="41"/>
        <v>2.8871818179209296</v>
      </c>
      <c r="J117" s="33"/>
      <c r="K117" s="33">
        <f t="shared" ref="K117:K124" si="59">I117*1/1.51578</f>
        <v>1.904749909565326</v>
      </c>
      <c r="M117" s="31">
        <v>1.3414089894803951</v>
      </c>
      <c r="N117" s="31">
        <v>1.1896294209356348</v>
      </c>
    </row>
    <row r="118" spans="1:14" x14ac:dyDescent="0.25">
      <c r="A118" s="32" t="s">
        <v>1756</v>
      </c>
      <c r="B118" s="50">
        <v>13.0445322033352</v>
      </c>
      <c r="C118" s="50">
        <v>25.2610818225311</v>
      </c>
      <c r="D118" s="48">
        <f t="shared" ref="D118:D124" si="60">C118-B118</f>
        <v>12.2165496191959</v>
      </c>
      <c r="E118" s="48">
        <f>AVERAGE(D116:D118)</f>
        <v>12.723518094471201</v>
      </c>
      <c r="F118" s="48">
        <f>E118-E118</f>
        <v>0</v>
      </c>
      <c r="G118" s="48">
        <f>POWER(2,-F118)</f>
        <v>1</v>
      </c>
      <c r="H118" s="51">
        <f t="shared" si="58"/>
        <v>-0.50345038080410021</v>
      </c>
      <c r="I118" s="33">
        <f t="shared" si="41"/>
        <v>1.4175998740285445</v>
      </c>
      <c r="J118" s="33"/>
      <c r="K118" s="33">
        <f t="shared" si="59"/>
        <v>0.93522798429095555</v>
      </c>
      <c r="M118" s="31">
        <v>0.90532355753905003</v>
      </c>
      <c r="N118" s="31">
        <v>0.55717731542092452</v>
      </c>
    </row>
    <row r="119" spans="1:14" x14ac:dyDescent="0.25">
      <c r="A119" s="32" t="s">
        <v>1757</v>
      </c>
      <c r="B119" s="50">
        <v>13.049923887451</v>
      </c>
      <c r="C119" s="50">
        <v>25.779388261991599</v>
      </c>
      <c r="D119" s="48">
        <f t="shared" si="60"/>
        <v>12.7294643745406</v>
      </c>
      <c r="E119" s="48"/>
      <c r="F119" s="48"/>
      <c r="G119" s="48"/>
      <c r="H119" s="51">
        <f t="shared" si="58"/>
        <v>9.4643745405988966E-3</v>
      </c>
      <c r="I119" s="33">
        <f t="shared" si="41"/>
        <v>0.9934612666357493</v>
      </c>
      <c r="J119" s="33"/>
      <c r="K119" s="33">
        <f t="shared" si="59"/>
        <v>0.65541257084520799</v>
      </c>
      <c r="M119" s="31">
        <v>0.17452980554670064</v>
      </c>
      <c r="N119" s="31">
        <v>0.39163804971202704</v>
      </c>
    </row>
    <row r="120" spans="1:14" x14ac:dyDescent="0.25">
      <c r="A120" s="32" t="s">
        <v>1758</v>
      </c>
      <c r="B120" s="50">
        <v>12.866795879128301</v>
      </c>
      <c r="C120" s="50">
        <v>28.7454586675942</v>
      </c>
      <c r="D120" s="48">
        <f t="shared" si="60"/>
        <v>15.878662788465899</v>
      </c>
      <c r="E120" s="48"/>
      <c r="F120" s="48"/>
      <c r="G120" s="48"/>
      <c r="H120" s="51">
        <f t="shared" si="58"/>
        <v>3.1586627884658984</v>
      </c>
      <c r="I120" s="33">
        <f t="shared" si="41"/>
        <v>0.11198188003642731</v>
      </c>
      <c r="J120" s="33"/>
      <c r="K120" s="33">
        <f t="shared" si="59"/>
        <v>7.3877396479982135E-2</v>
      </c>
      <c r="M120" s="31">
        <v>0.12432260121134842</v>
      </c>
      <c r="N120" s="31">
        <v>0.19844399337567656</v>
      </c>
    </row>
    <row r="121" spans="1:14" x14ac:dyDescent="0.25">
      <c r="A121" s="32" t="s">
        <v>1759</v>
      </c>
      <c r="B121" s="50">
        <v>13.092967502965401</v>
      </c>
      <c r="C121" s="50">
        <v>25.8440294618241</v>
      </c>
      <c r="D121" s="48">
        <f t="shared" si="60"/>
        <v>12.751061958858699</v>
      </c>
      <c r="E121" s="48">
        <f>AVERAGE(D119:D121)</f>
        <v>13.786396373955066</v>
      </c>
      <c r="F121" s="48">
        <f>E121-E118</f>
        <v>1.0628782794838649</v>
      </c>
      <c r="G121" s="48">
        <f>POWER(2,-F121)</f>
        <v>0.4786761134090245</v>
      </c>
      <c r="H121" s="51">
        <f t="shared" si="58"/>
        <v>3.1061958858698446E-2</v>
      </c>
      <c r="I121" s="33">
        <f t="shared" si="41"/>
        <v>0.97869961766581803</v>
      </c>
      <c r="J121" s="33"/>
      <c r="K121" s="33">
        <f t="shared" si="59"/>
        <v>0.64567392211654595</v>
      </c>
      <c r="M121" s="31">
        <v>8.9257252151737326E-2</v>
      </c>
      <c r="N121" s="31">
        <v>0.1012044891949668</v>
      </c>
    </row>
    <row r="122" spans="1:14" x14ac:dyDescent="0.25">
      <c r="A122" s="32" t="s">
        <v>1760</v>
      </c>
      <c r="B122" s="50">
        <v>13.1801267026415</v>
      </c>
      <c r="C122" s="50">
        <v>31.2194337722207</v>
      </c>
      <c r="D122" s="48">
        <f t="shared" si="60"/>
        <v>18.039307069579202</v>
      </c>
      <c r="E122" s="48"/>
      <c r="F122" s="48"/>
      <c r="G122" s="48"/>
      <c r="H122" s="51">
        <f t="shared" si="58"/>
        <v>5.3193070695792013</v>
      </c>
      <c r="I122" s="33">
        <f t="shared" si="41"/>
        <v>2.5045460190102804E-2</v>
      </c>
      <c r="J122" s="33"/>
      <c r="K122" s="33">
        <f t="shared" si="59"/>
        <v>1.6523149922879839E-2</v>
      </c>
      <c r="M122" s="31">
        <v>0.36786738922537454</v>
      </c>
      <c r="N122" s="31">
        <v>0.56442229527431975</v>
      </c>
    </row>
    <row r="123" spans="1:14" x14ac:dyDescent="0.25">
      <c r="A123" s="32" t="s">
        <v>1761</v>
      </c>
      <c r="B123" s="50">
        <v>13.236820559256101</v>
      </c>
      <c r="C123" s="50">
        <v>33.102612817025097</v>
      </c>
      <c r="D123" s="48">
        <f t="shared" si="60"/>
        <v>19.865792257768994</v>
      </c>
      <c r="E123" s="48"/>
      <c r="F123" s="48"/>
      <c r="G123" s="48"/>
      <c r="H123" s="51">
        <f t="shared" si="58"/>
        <v>7.1457922577689938</v>
      </c>
      <c r="I123" s="33">
        <f t="shared" si="41"/>
        <v>7.0615849441099474E-3</v>
      </c>
      <c r="J123" s="33"/>
      <c r="K123" s="33">
        <f t="shared" si="59"/>
        <v>4.6587136286993808E-3</v>
      </c>
      <c r="M123" s="31">
        <v>0.34332164488364675</v>
      </c>
      <c r="N123" s="31">
        <v>0.34462786687622815</v>
      </c>
    </row>
    <row r="124" spans="1:14" x14ac:dyDescent="0.25">
      <c r="A124" s="32" t="s">
        <v>1762</v>
      </c>
      <c r="B124" s="50">
        <v>15.0172393474132</v>
      </c>
      <c r="C124" s="50">
        <v>31.225855060924101</v>
      </c>
      <c r="D124" s="48">
        <f t="shared" si="60"/>
        <v>16.208615713510902</v>
      </c>
      <c r="E124" s="48">
        <f t="shared" ref="E124" si="61">AVERAGE(D122:D124)</f>
        <v>18.037905013619699</v>
      </c>
      <c r="F124" s="48">
        <f>E124-E118</f>
        <v>5.3143869191484985</v>
      </c>
      <c r="G124" s="48">
        <f t="shared" ref="G124" si="62">POWER(2,-F124)</f>
        <v>2.5131020751427171E-2</v>
      </c>
      <c r="H124" s="51">
        <f t="shared" si="58"/>
        <v>3.4886157135109013</v>
      </c>
      <c r="I124" s="33">
        <f t="shared" si="41"/>
        <v>8.9088577989944323E-2</v>
      </c>
      <c r="J124" s="33"/>
      <c r="K124" s="33">
        <f t="shared" si="59"/>
        <v>5.8774081984156228E-2</v>
      </c>
      <c r="M124" s="31">
        <v>0.51067899266815431</v>
      </c>
      <c r="N124" s="31">
        <v>2.698470739459176</v>
      </c>
    </row>
    <row r="125" spans="1:14" x14ac:dyDescent="0.25">
      <c r="M125" s="31">
        <v>0.87065713335054584</v>
      </c>
      <c r="N125" s="31">
        <v>0.16001432786497613</v>
      </c>
    </row>
    <row r="126" spans="1:14" x14ac:dyDescent="0.25">
      <c r="M126" s="31">
        <v>1.695368941637917</v>
      </c>
      <c r="N126" s="31">
        <v>1.904749909565326</v>
      </c>
    </row>
    <row r="127" spans="1:14" x14ac:dyDescent="0.25">
      <c r="M127" s="31">
        <v>0.43397324735187548</v>
      </c>
      <c r="N127" s="31">
        <v>0.93522798429095555</v>
      </c>
    </row>
    <row r="128" spans="1:14" x14ac:dyDescent="0.25">
      <c r="M128" s="31">
        <v>0.10612150302202326</v>
      </c>
      <c r="N128" s="31">
        <v>0.65541257084520799</v>
      </c>
    </row>
    <row r="129" spans="13:14" x14ac:dyDescent="0.25">
      <c r="M129" s="31">
        <v>1.8771172629055199E-2</v>
      </c>
      <c r="N129" s="31">
        <v>7.3877396479982135E-2</v>
      </c>
    </row>
    <row r="130" spans="13:14" x14ac:dyDescent="0.25">
      <c r="M130" s="31">
        <v>0.22186577324016871</v>
      </c>
      <c r="N130" s="31">
        <v>0.64567392211654595</v>
      </c>
    </row>
    <row r="131" spans="13:14" x14ac:dyDescent="0.25">
      <c r="M131" s="31">
        <v>9.2161713991029143E-3</v>
      </c>
      <c r="N131" s="31">
        <v>1.6523149922879839E-2</v>
      </c>
    </row>
    <row r="132" spans="13:14" x14ac:dyDescent="0.25">
      <c r="M132" s="31">
        <v>0</v>
      </c>
      <c r="N132" s="31">
        <v>4.6587136286993808E-3</v>
      </c>
    </row>
    <row r="133" spans="13:14" x14ac:dyDescent="0.25">
      <c r="M133" s="31">
        <v>2.2362768836058544E-3</v>
      </c>
      <c r="N133" s="31">
        <v>5.8774081984156228E-2</v>
      </c>
    </row>
  </sheetData>
  <mergeCells count="1">
    <mergeCell ref="A1:C1"/>
  </mergeCells>
  <phoneticPr fontId="7" type="noConversion"/>
  <dataValidations count="1">
    <dataValidation allowBlank="1" showInputMessage="1" showErrorMessage="1" sqref="A17 A19 A21 A28 A30 A32 A39 A41 A43 A50 A52 A54 A61 A63 A65 A72 A74 A76 A83 A85 A87 A94 A96 A98 A105 A107 A109 A116 A118 A120" xr:uid="{C61627AD-E403-4466-9C74-18EDFF6A206B}"/>
  </dataValidations>
  <pageMargins left="0.75" right="0.75" top="1" bottom="1" header="0.5" footer="0.5"/>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
  <sheetViews>
    <sheetView workbookViewId="0">
      <selection activeCell="F19" sqref="F19"/>
    </sheetView>
  </sheetViews>
  <sheetFormatPr defaultColWidth="8.88671875" defaultRowHeight="14.4" x14ac:dyDescent="0.25"/>
  <cols>
    <col min="2" max="2" width="13.88671875" customWidth="1"/>
    <col min="3" max="3" width="16.6640625" customWidth="1"/>
    <col min="4" max="4" width="16.88671875" customWidth="1"/>
    <col min="5" max="5" width="16.5546875" customWidth="1"/>
    <col min="6" max="6" width="16.21875" customWidth="1"/>
    <col min="7" max="7" width="17.21875" customWidth="1"/>
  </cols>
  <sheetData>
    <row r="1" spans="1:6" ht="21.6" customHeight="1" x14ac:dyDescent="0.3">
      <c r="A1" s="38" t="s">
        <v>15</v>
      </c>
      <c r="B1" s="40"/>
      <c r="C1" s="40"/>
      <c r="D1" s="40"/>
      <c r="E1" s="40"/>
    </row>
    <row r="2" spans="1:6" x14ac:dyDescent="0.25">
      <c r="A2" s="22" t="s">
        <v>16</v>
      </c>
      <c r="B2" s="21" t="s">
        <v>17</v>
      </c>
      <c r="C2" s="21" t="s">
        <v>18</v>
      </c>
      <c r="D2" s="21" t="s">
        <v>19</v>
      </c>
      <c r="E2" s="21" t="s">
        <v>20</v>
      </c>
      <c r="F2" s="7"/>
    </row>
    <row r="3" spans="1:6" x14ac:dyDescent="0.25">
      <c r="A3" s="7" t="s">
        <v>21</v>
      </c>
      <c r="B3" s="6">
        <v>43092084</v>
      </c>
      <c r="C3" s="6">
        <v>40262126</v>
      </c>
      <c r="D3" s="6">
        <v>98.04</v>
      </c>
      <c r="E3" s="6">
        <v>93.99</v>
      </c>
      <c r="F3" s="7"/>
    </row>
    <row r="4" spans="1:6" x14ac:dyDescent="0.25">
      <c r="A4" s="7" t="s">
        <v>22</v>
      </c>
      <c r="B4" s="6">
        <v>44222098</v>
      </c>
      <c r="C4" s="6">
        <v>41478370</v>
      </c>
      <c r="D4" s="6">
        <v>98.16</v>
      </c>
      <c r="E4" s="6">
        <v>94.25</v>
      </c>
      <c r="F4" s="7"/>
    </row>
    <row r="5" spans="1:6" x14ac:dyDescent="0.25">
      <c r="A5" s="7" t="s">
        <v>23</v>
      </c>
      <c r="B5" s="6">
        <v>38111164</v>
      </c>
      <c r="C5" s="6">
        <v>35794052</v>
      </c>
      <c r="D5" s="6">
        <v>97.97</v>
      </c>
      <c r="E5" s="6">
        <v>93.87</v>
      </c>
      <c r="F5" s="7"/>
    </row>
    <row r="6" spans="1:6" x14ac:dyDescent="0.25">
      <c r="A6" s="7" t="s">
        <v>24</v>
      </c>
      <c r="B6" s="6">
        <v>42741522</v>
      </c>
      <c r="C6" s="6">
        <v>40179992</v>
      </c>
      <c r="D6" s="6">
        <v>98.18</v>
      </c>
      <c r="E6" s="6">
        <v>94.36</v>
      </c>
      <c r="F6" s="7"/>
    </row>
    <row r="7" spans="1:6" x14ac:dyDescent="0.25">
      <c r="A7" s="7" t="s">
        <v>25</v>
      </c>
      <c r="B7" s="6">
        <v>42427546</v>
      </c>
      <c r="C7" s="6">
        <v>39886612</v>
      </c>
      <c r="D7" s="6">
        <v>98.03</v>
      </c>
      <c r="E7" s="6">
        <v>93.99</v>
      </c>
      <c r="F7" s="7"/>
    </row>
    <row r="8" spans="1:6" x14ac:dyDescent="0.25">
      <c r="A8" s="7" t="s">
        <v>26</v>
      </c>
      <c r="B8" s="6">
        <v>42814420</v>
      </c>
      <c r="C8" s="6">
        <v>40294742</v>
      </c>
      <c r="D8" s="6">
        <v>98.03</v>
      </c>
      <c r="E8" s="6">
        <v>94</v>
      </c>
      <c r="F8" s="7"/>
    </row>
    <row r="9" spans="1:6" x14ac:dyDescent="0.25">
      <c r="A9" s="7" t="s">
        <v>27</v>
      </c>
      <c r="B9" s="6">
        <v>42300020</v>
      </c>
      <c r="C9" s="6">
        <v>39567408</v>
      </c>
      <c r="D9" s="6">
        <v>98.18</v>
      </c>
      <c r="E9" s="6">
        <v>94.37</v>
      </c>
      <c r="F9" s="7"/>
    </row>
    <row r="10" spans="1:6" x14ac:dyDescent="0.25">
      <c r="A10" s="7" t="s">
        <v>28</v>
      </c>
      <c r="B10" s="6">
        <v>31909854</v>
      </c>
      <c r="C10" s="6">
        <v>36603690</v>
      </c>
      <c r="D10" s="6">
        <v>98.05</v>
      </c>
      <c r="E10" s="6">
        <v>94.01</v>
      </c>
      <c r="F10" s="7"/>
    </row>
    <row r="11" spans="1:6" x14ac:dyDescent="0.25">
      <c r="A11" s="7" t="s">
        <v>1692</v>
      </c>
      <c r="B11" s="6">
        <v>41573422</v>
      </c>
      <c r="C11" s="6">
        <v>38938694</v>
      </c>
      <c r="D11" s="6">
        <v>97.98</v>
      </c>
      <c r="E11" s="6">
        <v>93.83</v>
      </c>
      <c r="F11" s="7"/>
    </row>
  </sheetData>
  <mergeCells count="1">
    <mergeCell ref="A1:E1"/>
  </mergeCells>
  <phoneticPr fontId="7"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1"/>
  <sheetViews>
    <sheetView workbookViewId="0">
      <selection activeCell="J14" sqref="J14"/>
    </sheetView>
  </sheetViews>
  <sheetFormatPr defaultColWidth="8.88671875" defaultRowHeight="13.8" x14ac:dyDescent="0.25"/>
  <cols>
    <col min="1" max="1" width="37.5546875" style="7" customWidth="1"/>
    <col min="2" max="3" width="10.6640625" style="7"/>
    <col min="4" max="16384" width="8.88671875" style="7"/>
  </cols>
  <sheetData>
    <row r="1" spans="1:5" ht="25.2" customHeight="1" x14ac:dyDescent="0.3">
      <c r="A1" s="38" t="s">
        <v>29</v>
      </c>
      <c r="B1" s="40"/>
      <c r="C1" s="40"/>
      <c r="D1" s="40"/>
      <c r="E1" s="40"/>
    </row>
    <row r="2" spans="1:5" x14ac:dyDescent="0.25">
      <c r="A2" s="20" t="s">
        <v>1693</v>
      </c>
      <c r="B2" s="20" t="s">
        <v>30</v>
      </c>
      <c r="C2" s="21" t="s">
        <v>31</v>
      </c>
    </row>
    <row r="3" spans="1:5" x14ac:dyDescent="0.25">
      <c r="A3" s="6" t="s">
        <v>32</v>
      </c>
      <c r="B3" s="8">
        <v>432864498</v>
      </c>
      <c r="C3" s="8">
        <v>107182070</v>
      </c>
    </row>
    <row r="4" spans="1:5" x14ac:dyDescent="0.25">
      <c r="A4" s="6" t="s">
        <v>33</v>
      </c>
      <c r="B4" s="6">
        <v>396048</v>
      </c>
      <c r="C4" s="6">
        <v>117204</v>
      </c>
    </row>
    <row r="5" spans="1:5" x14ac:dyDescent="0.25">
      <c r="A5" s="6" t="s">
        <v>34</v>
      </c>
      <c r="B5" s="6">
        <v>15904</v>
      </c>
      <c r="C5" s="6">
        <v>15904</v>
      </c>
    </row>
    <row r="6" spans="1:5" x14ac:dyDescent="0.25">
      <c r="A6" s="6" t="s">
        <v>35</v>
      </c>
      <c r="B6" s="6">
        <v>1092.96</v>
      </c>
      <c r="C6" s="6">
        <v>914.49</v>
      </c>
    </row>
    <row r="7" spans="1:5" x14ac:dyDescent="0.25">
      <c r="A7" s="6" t="s">
        <v>36</v>
      </c>
      <c r="B7" s="6">
        <v>1550</v>
      </c>
      <c r="C7" s="6">
        <v>1307</v>
      </c>
    </row>
    <row r="8" spans="1:5" x14ac:dyDescent="0.25">
      <c r="A8" s="6" t="s">
        <v>37</v>
      </c>
      <c r="B8" s="6">
        <v>84701</v>
      </c>
      <c r="C8" s="6">
        <v>22350</v>
      </c>
    </row>
    <row r="9" spans="1:5" x14ac:dyDescent="0.25">
      <c r="A9" s="6" t="s">
        <v>38</v>
      </c>
      <c r="B9" s="6">
        <v>481</v>
      </c>
      <c r="C9" s="6">
        <v>397</v>
      </c>
    </row>
    <row r="10" spans="1:5" x14ac:dyDescent="0.25">
      <c r="A10" s="6" t="s">
        <v>39</v>
      </c>
      <c r="B10" s="6">
        <v>282308</v>
      </c>
      <c r="C10" s="6">
        <v>86070</v>
      </c>
    </row>
    <row r="11" spans="1:5" x14ac:dyDescent="0.25">
      <c r="A11" s="6" t="s">
        <v>40</v>
      </c>
      <c r="B11" s="6">
        <v>41.26</v>
      </c>
      <c r="C11" s="6">
        <v>40.65</v>
      </c>
    </row>
  </sheetData>
  <mergeCells count="1">
    <mergeCell ref="A1:E1"/>
  </mergeCells>
  <phoneticPr fontId="7"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
  <sheetViews>
    <sheetView zoomScaleNormal="100" workbookViewId="0">
      <selection sqref="A1:H1"/>
    </sheetView>
  </sheetViews>
  <sheetFormatPr defaultColWidth="8.88671875" defaultRowHeight="13.8" x14ac:dyDescent="0.25"/>
  <cols>
    <col min="1" max="1" width="15.21875" style="7" customWidth="1"/>
    <col min="2" max="5" width="8.88671875" style="7"/>
    <col min="6" max="6" width="17" style="7" customWidth="1"/>
    <col min="7" max="7" width="8.88671875" style="7"/>
    <col min="8" max="8" width="35.5546875" style="7" customWidth="1"/>
    <col min="9" max="16384" width="8.88671875" style="7"/>
  </cols>
  <sheetData>
    <row r="1" spans="1:8" ht="25.2" customHeight="1" x14ac:dyDescent="0.3">
      <c r="A1" s="38" t="s">
        <v>1717</v>
      </c>
      <c r="B1" s="40"/>
      <c r="C1" s="40"/>
      <c r="D1" s="40"/>
      <c r="E1" s="40"/>
      <c r="F1" s="41"/>
      <c r="G1" s="41"/>
      <c r="H1" s="41"/>
    </row>
    <row r="2" spans="1:8" x14ac:dyDescent="0.25">
      <c r="A2" s="19" t="s">
        <v>41</v>
      </c>
      <c r="B2" s="19" t="s">
        <v>42</v>
      </c>
      <c r="C2" s="19" t="s">
        <v>43</v>
      </c>
      <c r="D2" s="19" t="s">
        <v>44</v>
      </c>
      <c r="E2" s="19" t="s">
        <v>45</v>
      </c>
      <c r="F2" s="19" t="s">
        <v>46</v>
      </c>
      <c r="G2" s="19" t="s">
        <v>47</v>
      </c>
      <c r="H2" s="19" t="s">
        <v>48</v>
      </c>
    </row>
    <row r="3" spans="1:8" x14ac:dyDescent="0.25">
      <c r="A3" s="7" t="s">
        <v>49</v>
      </c>
      <c r="B3" s="6">
        <v>50518</v>
      </c>
      <c r="C3" s="6">
        <v>31493</v>
      </c>
      <c r="D3" s="6">
        <v>21526</v>
      </c>
      <c r="E3" s="6">
        <v>25725</v>
      </c>
      <c r="F3" s="6">
        <v>49569</v>
      </c>
      <c r="G3" s="6">
        <v>37194</v>
      </c>
      <c r="H3" s="6">
        <v>8285</v>
      </c>
    </row>
    <row r="4" spans="1:8" x14ac:dyDescent="0.25">
      <c r="A4" s="7" t="s">
        <v>50</v>
      </c>
      <c r="B4" s="6">
        <v>41.1</v>
      </c>
      <c r="C4" s="6">
        <v>26.87</v>
      </c>
      <c r="D4" s="6">
        <v>18.37</v>
      </c>
      <c r="E4" s="6">
        <v>21.95</v>
      </c>
      <c r="F4" s="6">
        <v>42.29</v>
      </c>
      <c r="G4" s="6">
        <v>31.73</v>
      </c>
      <c r="H4" s="6">
        <v>7.07</v>
      </c>
    </row>
  </sheetData>
  <mergeCells count="1">
    <mergeCell ref="A1:H1"/>
  </mergeCells>
  <phoneticPr fontId="7"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7"/>
  <sheetViews>
    <sheetView workbookViewId="0">
      <selection activeCell="H6" sqref="H6"/>
    </sheetView>
  </sheetViews>
  <sheetFormatPr defaultColWidth="9" defaultRowHeight="14.4" x14ac:dyDescent="0.25"/>
  <cols>
    <col min="1" max="1" width="18.6640625" style="2" customWidth="1"/>
    <col min="2" max="2" width="10.6640625" style="2" customWidth="1"/>
    <col min="3" max="3" width="30.6640625" style="2" customWidth="1"/>
    <col min="4" max="4" width="10.5546875" style="2" customWidth="1"/>
    <col min="5" max="5" width="30.6640625" style="2" customWidth="1"/>
    <col min="6" max="16384" width="9" style="2"/>
  </cols>
  <sheetData>
    <row r="1" spans="1:6" ht="21" customHeight="1" x14ac:dyDescent="0.3">
      <c r="A1" s="38" t="s">
        <v>1718</v>
      </c>
      <c r="B1" s="40"/>
      <c r="C1" s="40"/>
      <c r="D1" s="40"/>
      <c r="E1" s="41"/>
    </row>
    <row r="2" spans="1:6" ht="15.3" customHeight="1" x14ac:dyDescent="0.25">
      <c r="A2" s="9" t="s">
        <v>54</v>
      </c>
      <c r="B2" s="9" t="s">
        <v>43</v>
      </c>
      <c r="C2" s="9" t="s">
        <v>51</v>
      </c>
      <c r="D2" s="9" t="s">
        <v>52</v>
      </c>
      <c r="E2" s="9" t="s">
        <v>55</v>
      </c>
      <c r="F2" s="2" t="s">
        <v>53</v>
      </c>
    </row>
    <row r="3" spans="1:6" ht="15.3" customHeight="1" x14ac:dyDescent="0.25">
      <c r="A3" s="10" t="s">
        <v>56</v>
      </c>
      <c r="B3" s="10" t="s">
        <v>57</v>
      </c>
      <c r="C3" s="10" t="s">
        <v>58</v>
      </c>
      <c r="D3" s="10">
        <v>3741</v>
      </c>
      <c r="E3" s="10" t="s">
        <v>59</v>
      </c>
      <c r="F3" s="2" t="s">
        <v>53</v>
      </c>
    </row>
    <row r="4" spans="1:6" ht="15.3" customHeight="1" x14ac:dyDescent="0.25">
      <c r="A4" s="10" t="s">
        <v>56</v>
      </c>
      <c r="B4" s="10" t="s">
        <v>60</v>
      </c>
      <c r="C4" s="10" t="s">
        <v>61</v>
      </c>
      <c r="D4" s="10">
        <v>1072</v>
      </c>
      <c r="E4" s="10" t="s">
        <v>62</v>
      </c>
      <c r="F4" s="2" t="s">
        <v>53</v>
      </c>
    </row>
    <row r="5" spans="1:6" ht="15.3" customHeight="1" x14ac:dyDescent="0.25">
      <c r="A5" s="10" t="s">
        <v>56</v>
      </c>
      <c r="B5" s="10" t="s">
        <v>63</v>
      </c>
      <c r="C5" s="10" t="s">
        <v>64</v>
      </c>
      <c r="D5" s="10">
        <v>0</v>
      </c>
      <c r="E5" s="10" t="s">
        <v>65</v>
      </c>
      <c r="F5" s="2" t="s">
        <v>53</v>
      </c>
    </row>
    <row r="6" spans="1:6" ht="15.3" customHeight="1" x14ac:dyDescent="0.25">
      <c r="A6" s="10" t="s">
        <v>56</v>
      </c>
      <c r="B6" s="10" t="s">
        <v>66</v>
      </c>
      <c r="C6" s="10" t="s">
        <v>67</v>
      </c>
      <c r="D6" s="10">
        <v>0</v>
      </c>
      <c r="E6" s="10" t="s">
        <v>65</v>
      </c>
      <c r="F6" s="2" t="s">
        <v>53</v>
      </c>
    </row>
    <row r="7" spans="1:6" ht="15.3" customHeight="1" x14ac:dyDescent="0.25">
      <c r="A7" s="10" t="s">
        <v>56</v>
      </c>
      <c r="B7" s="10" t="s">
        <v>68</v>
      </c>
      <c r="C7" s="10" t="s">
        <v>69</v>
      </c>
      <c r="D7" s="10">
        <v>114</v>
      </c>
      <c r="E7" s="10" t="s">
        <v>70</v>
      </c>
      <c r="F7" s="2" t="s">
        <v>53</v>
      </c>
    </row>
    <row r="8" spans="1:6" ht="15.3" customHeight="1" x14ac:dyDescent="0.25">
      <c r="A8" s="10" t="s">
        <v>56</v>
      </c>
      <c r="B8" s="10" t="s">
        <v>71</v>
      </c>
      <c r="C8" s="10" t="s">
        <v>72</v>
      </c>
      <c r="D8" s="10">
        <v>22273</v>
      </c>
      <c r="E8" s="10" t="s">
        <v>73</v>
      </c>
      <c r="F8" s="2" t="s">
        <v>53</v>
      </c>
    </row>
    <row r="9" spans="1:6" ht="15.3" customHeight="1" x14ac:dyDescent="0.25">
      <c r="A9" s="10" t="s">
        <v>56</v>
      </c>
      <c r="B9" s="10" t="s">
        <v>74</v>
      </c>
      <c r="C9" s="10" t="s">
        <v>75</v>
      </c>
      <c r="D9" s="10">
        <v>2</v>
      </c>
      <c r="E9" s="10" t="s">
        <v>76</v>
      </c>
      <c r="F9" s="2" t="s">
        <v>53</v>
      </c>
    </row>
    <row r="10" spans="1:6" ht="15.3" customHeight="1" x14ac:dyDescent="0.25">
      <c r="A10" s="10" t="s">
        <v>56</v>
      </c>
      <c r="B10" s="10" t="s">
        <v>77</v>
      </c>
      <c r="C10" s="10" t="s">
        <v>78</v>
      </c>
      <c r="D10" s="10">
        <v>26632</v>
      </c>
      <c r="E10" s="10" t="s">
        <v>79</v>
      </c>
      <c r="F10" s="2" t="s">
        <v>53</v>
      </c>
    </row>
    <row r="11" spans="1:6" ht="15.3" customHeight="1" x14ac:dyDescent="0.25">
      <c r="A11" s="10" t="s">
        <v>56</v>
      </c>
      <c r="B11" s="10" t="s">
        <v>80</v>
      </c>
      <c r="C11" s="10" t="s">
        <v>81</v>
      </c>
      <c r="D11" s="10">
        <v>17</v>
      </c>
      <c r="E11" s="10" t="s">
        <v>82</v>
      </c>
      <c r="F11" s="2" t="s">
        <v>53</v>
      </c>
    </row>
    <row r="12" spans="1:6" ht="15.3" customHeight="1" x14ac:dyDescent="0.25">
      <c r="A12" s="10" t="s">
        <v>56</v>
      </c>
      <c r="B12" s="10" t="s">
        <v>83</v>
      </c>
      <c r="C12" s="10" t="s">
        <v>84</v>
      </c>
      <c r="D12" s="10">
        <v>307</v>
      </c>
      <c r="E12" s="10" t="s">
        <v>85</v>
      </c>
      <c r="F12" s="2" t="s">
        <v>53</v>
      </c>
    </row>
    <row r="13" spans="1:6" ht="15.3" customHeight="1" x14ac:dyDescent="0.25">
      <c r="A13" s="10" t="s">
        <v>56</v>
      </c>
      <c r="B13" s="10" t="s">
        <v>86</v>
      </c>
      <c r="C13" s="10" t="s">
        <v>87</v>
      </c>
      <c r="D13" s="10">
        <v>47</v>
      </c>
      <c r="E13" s="10" t="s">
        <v>88</v>
      </c>
      <c r="F13" s="2" t="s">
        <v>53</v>
      </c>
    </row>
    <row r="14" spans="1:6" ht="15.3" customHeight="1" x14ac:dyDescent="0.25">
      <c r="A14" s="10" t="s">
        <v>56</v>
      </c>
      <c r="B14" s="10" t="s">
        <v>89</v>
      </c>
      <c r="C14" s="10" t="s">
        <v>90</v>
      </c>
      <c r="D14" s="10">
        <v>3706</v>
      </c>
      <c r="E14" s="10" t="s">
        <v>91</v>
      </c>
      <c r="F14" s="2" t="s">
        <v>53</v>
      </c>
    </row>
    <row r="15" spans="1:6" ht="15.3" customHeight="1" x14ac:dyDescent="0.25">
      <c r="A15" s="10" t="s">
        <v>56</v>
      </c>
      <c r="B15" s="10" t="s">
        <v>92</v>
      </c>
      <c r="C15" s="10" t="s">
        <v>93</v>
      </c>
      <c r="D15" s="10">
        <v>74</v>
      </c>
      <c r="E15" s="10" t="s">
        <v>94</v>
      </c>
      <c r="F15" s="2" t="s">
        <v>53</v>
      </c>
    </row>
    <row r="16" spans="1:6" ht="15.3" customHeight="1" x14ac:dyDescent="0.25">
      <c r="A16" s="10" t="s">
        <v>56</v>
      </c>
      <c r="B16" s="10" t="s">
        <v>95</v>
      </c>
      <c r="C16" s="10" t="s">
        <v>96</v>
      </c>
      <c r="D16" s="10">
        <v>3858</v>
      </c>
      <c r="E16" s="10" t="s">
        <v>97</v>
      </c>
      <c r="F16" s="2" t="s">
        <v>53</v>
      </c>
    </row>
    <row r="17" spans="1:6" ht="15.3" customHeight="1" x14ac:dyDescent="0.25">
      <c r="A17" s="10" t="s">
        <v>56</v>
      </c>
      <c r="B17" s="10" t="s">
        <v>98</v>
      </c>
      <c r="C17" s="10" t="s">
        <v>99</v>
      </c>
      <c r="D17" s="10">
        <v>6553</v>
      </c>
      <c r="E17" s="10" t="s">
        <v>100</v>
      </c>
      <c r="F17" s="2" t="s">
        <v>53</v>
      </c>
    </row>
    <row r="18" spans="1:6" ht="15.3" customHeight="1" x14ac:dyDescent="0.25">
      <c r="A18" s="10" t="s">
        <v>56</v>
      </c>
      <c r="B18" s="10" t="s">
        <v>101</v>
      </c>
      <c r="C18" s="10" t="s">
        <v>102</v>
      </c>
      <c r="D18" s="10">
        <v>7090</v>
      </c>
      <c r="E18" s="10" t="s">
        <v>103</v>
      </c>
      <c r="F18" s="2" t="s">
        <v>53</v>
      </c>
    </row>
    <row r="19" spans="1:6" ht="15.3" customHeight="1" x14ac:dyDescent="0.25">
      <c r="A19" s="10" t="s">
        <v>56</v>
      </c>
      <c r="B19" s="10" t="s">
        <v>104</v>
      </c>
      <c r="C19" s="10" t="s">
        <v>105</v>
      </c>
      <c r="D19" s="10">
        <v>1112</v>
      </c>
      <c r="E19" s="10" t="s">
        <v>106</v>
      </c>
      <c r="F19" s="2" t="s">
        <v>53</v>
      </c>
    </row>
    <row r="20" spans="1:6" ht="15.3" customHeight="1" x14ac:dyDescent="0.25">
      <c r="A20" s="10" t="s">
        <v>56</v>
      </c>
      <c r="B20" s="10" t="s">
        <v>107</v>
      </c>
      <c r="C20" s="10" t="s">
        <v>108</v>
      </c>
      <c r="D20" s="10">
        <v>293</v>
      </c>
      <c r="E20" s="10" t="s">
        <v>109</v>
      </c>
      <c r="F20" s="2" t="s">
        <v>53</v>
      </c>
    </row>
    <row r="21" spans="1:6" ht="15.3" customHeight="1" x14ac:dyDescent="0.25">
      <c r="A21" s="10" t="s">
        <v>56</v>
      </c>
      <c r="B21" s="10" t="s">
        <v>110</v>
      </c>
      <c r="C21" s="10" t="s">
        <v>111</v>
      </c>
      <c r="D21" s="10">
        <v>72</v>
      </c>
      <c r="E21" s="10" t="s">
        <v>112</v>
      </c>
      <c r="F21" s="2" t="s">
        <v>53</v>
      </c>
    </row>
    <row r="22" spans="1:6" ht="15.3" customHeight="1" x14ac:dyDescent="0.25">
      <c r="A22" s="10" t="s">
        <v>56</v>
      </c>
      <c r="B22" s="10" t="s">
        <v>113</v>
      </c>
      <c r="C22" s="10" t="s">
        <v>114</v>
      </c>
      <c r="D22" s="10">
        <v>2581</v>
      </c>
      <c r="E22" s="10" t="s">
        <v>115</v>
      </c>
      <c r="F22" s="2" t="s">
        <v>53</v>
      </c>
    </row>
    <row r="23" spans="1:6" ht="15.3" customHeight="1" x14ac:dyDescent="0.25">
      <c r="A23" s="10" t="s">
        <v>56</v>
      </c>
      <c r="B23" s="10" t="s">
        <v>116</v>
      </c>
      <c r="C23" s="10" t="s">
        <v>117</v>
      </c>
      <c r="D23" s="10">
        <v>0</v>
      </c>
      <c r="E23" s="10" t="s">
        <v>65</v>
      </c>
      <c r="F23" s="2" t="s">
        <v>53</v>
      </c>
    </row>
    <row r="24" spans="1:6" ht="15.3" customHeight="1" x14ac:dyDescent="0.25">
      <c r="A24" s="10" t="s">
        <v>56</v>
      </c>
      <c r="B24" s="10" t="s">
        <v>118</v>
      </c>
      <c r="C24" s="10" t="s">
        <v>119</v>
      </c>
      <c r="D24" s="10">
        <v>304</v>
      </c>
      <c r="E24" s="10" t="s">
        <v>120</v>
      </c>
      <c r="F24" s="2" t="s">
        <v>53</v>
      </c>
    </row>
    <row r="25" spans="1:6" ht="15.3" customHeight="1" x14ac:dyDescent="0.25">
      <c r="A25" s="10" t="s">
        <v>56</v>
      </c>
      <c r="B25" s="10" t="s">
        <v>121</v>
      </c>
      <c r="C25" s="10" t="s">
        <v>122</v>
      </c>
      <c r="D25" s="10">
        <v>11555</v>
      </c>
      <c r="E25" s="10" t="s">
        <v>123</v>
      </c>
      <c r="F25" s="2" t="s">
        <v>53</v>
      </c>
    </row>
    <row r="26" spans="1:6" ht="15.3" customHeight="1" x14ac:dyDescent="0.25">
      <c r="A26" s="10" t="s">
        <v>56</v>
      </c>
      <c r="B26" s="10" t="s">
        <v>124</v>
      </c>
      <c r="C26" s="10" t="s">
        <v>125</v>
      </c>
      <c r="D26" s="10">
        <v>6250</v>
      </c>
      <c r="E26" s="10" t="s">
        <v>126</v>
      </c>
      <c r="F26" s="2" t="s">
        <v>53</v>
      </c>
    </row>
    <row r="27" spans="1:6" ht="15.3" customHeight="1" x14ac:dyDescent="0.25">
      <c r="A27" s="10" t="s">
        <v>56</v>
      </c>
      <c r="B27" s="10" t="s">
        <v>127</v>
      </c>
      <c r="C27" s="10" t="s">
        <v>128</v>
      </c>
      <c r="D27" s="10">
        <v>159</v>
      </c>
      <c r="E27" s="10" t="s">
        <v>129</v>
      </c>
      <c r="F27" s="2" t="s">
        <v>53</v>
      </c>
    </row>
    <row r="28" spans="1:6" ht="15.3" customHeight="1" x14ac:dyDescent="0.25">
      <c r="A28" s="10" t="s">
        <v>56</v>
      </c>
      <c r="B28" s="10" t="s">
        <v>130</v>
      </c>
      <c r="C28" s="10" t="s">
        <v>131</v>
      </c>
      <c r="D28" s="10">
        <v>12302</v>
      </c>
      <c r="E28" s="10" t="s">
        <v>132</v>
      </c>
      <c r="F28" s="2" t="s">
        <v>53</v>
      </c>
    </row>
    <row r="29" spans="1:6" ht="15.3" customHeight="1" x14ac:dyDescent="0.25">
      <c r="A29" s="10" t="s">
        <v>56</v>
      </c>
      <c r="B29" s="10" t="s">
        <v>133</v>
      </c>
      <c r="C29" s="10" t="s">
        <v>134</v>
      </c>
      <c r="D29" s="10">
        <v>327</v>
      </c>
      <c r="E29" s="10" t="s">
        <v>135</v>
      </c>
      <c r="F29" s="2" t="s">
        <v>53</v>
      </c>
    </row>
    <row r="30" spans="1:6" ht="15.3" customHeight="1" x14ac:dyDescent="0.25">
      <c r="A30" s="10" t="s">
        <v>56</v>
      </c>
      <c r="B30" s="10" t="s">
        <v>136</v>
      </c>
      <c r="C30" s="10" t="s">
        <v>137</v>
      </c>
      <c r="D30" s="10">
        <v>4</v>
      </c>
      <c r="E30" s="10" t="s">
        <v>138</v>
      </c>
      <c r="F30" s="2" t="s">
        <v>53</v>
      </c>
    </row>
    <row r="31" spans="1:6" ht="15.3" customHeight="1" x14ac:dyDescent="0.25">
      <c r="A31" s="10" t="s">
        <v>139</v>
      </c>
      <c r="B31" s="10" t="s">
        <v>140</v>
      </c>
      <c r="C31" s="10" t="s">
        <v>141</v>
      </c>
      <c r="D31" s="10">
        <v>6903</v>
      </c>
      <c r="E31" s="10" t="s">
        <v>142</v>
      </c>
      <c r="F31" s="2" t="s">
        <v>53</v>
      </c>
    </row>
    <row r="32" spans="1:6" ht="15.3" customHeight="1" x14ac:dyDescent="0.25">
      <c r="A32" s="10" t="s">
        <v>139</v>
      </c>
      <c r="B32" s="10" t="s">
        <v>143</v>
      </c>
      <c r="C32" s="10" t="s">
        <v>144</v>
      </c>
      <c r="D32" s="10">
        <v>0</v>
      </c>
      <c r="E32" s="10" t="s">
        <v>65</v>
      </c>
      <c r="F32" s="2" t="s">
        <v>53</v>
      </c>
    </row>
    <row r="33" spans="1:6" ht="15.3" customHeight="1" x14ac:dyDescent="0.25">
      <c r="A33" s="10" t="s">
        <v>139</v>
      </c>
      <c r="B33" s="10" t="s">
        <v>145</v>
      </c>
      <c r="C33" s="10" t="s">
        <v>146</v>
      </c>
      <c r="D33" s="10">
        <v>29160</v>
      </c>
      <c r="E33" s="10" t="s">
        <v>147</v>
      </c>
      <c r="F33" s="2" t="s">
        <v>53</v>
      </c>
    </row>
    <row r="34" spans="1:6" ht="15.3" customHeight="1" x14ac:dyDescent="0.25">
      <c r="A34" s="10" t="s">
        <v>148</v>
      </c>
      <c r="B34" s="10" t="s">
        <v>149</v>
      </c>
      <c r="C34" s="10" t="s">
        <v>150</v>
      </c>
      <c r="D34" s="10">
        <v>304</v>
      </c>
      <c r="E34" s="10" t="s">
        <v>151</v>
      </c>
      <c r="F34" s="2" t="s">
        <v>53</v>
      </c>
    </row>
    <row r="35" spans="1:6" ht="15.3" customHeight="1" x14ac:dyDescent="0.25">
      <c r="A35" s="10" t="s">
        <v>148</v>
      </c>
      <c r="B35" s="10" t="s">
        <v>152</v>
      </c>
      <c r="C35" s="10" t="s">
        <v>153</v>
      </c>
      <c r="D35" s="10">
        <v>17783</v>
      </c>
      <c r="E35" s="10" t="s">
        <v>154</v>
      </c>
      <c r="F35" s="2" t="s">
        <v>53</v>
      </c>
    </row>
    <row r="36" spans="1:6" ht="15.3" customHeight="1" x14ac:dyDescent="0.25">
      <c r="A36" s="10" t="s">
        <v>148</v>
      </c>
      <c r="B36" s="10" t="s">
        <v>155</v>
      </c>
      <c r="C36" s="10" t="s">
        <v>156</v>
      </c>
      <c r="D36" s="10">
        <v>1250</v>
      </c>
      <c r="E36" s="10" t="s">
        <v>157</v>
      </c>
      <c r="F36" s="2" t="s">
        <v>53</v>
      </c>
    </row>
    <row r="37" spans="1:6" ht="15.3" customHeight="1" x14ac:dyDescent="0.25">
      <c r="A37" s="10" t="s">
        <v>148</v>
      </c>
      <c r="B37" s="10" t="s">
        <v>158</v>
      </c>
      <c r="C37" s="10" t="s">
        <v>159</v>
      </c>
      <c r="D37" s="10">
        <v>2821</v>
      </c>
      <c r="E37" s="10" t="s">
        <v>160</v>
      </c>
      <c r="F37" s="2" t="s">
        <v>53</v>
      </c>
    </row>
    <row r="38" spans="1:6" ht="15.3" customHeight="1" x14ac:dyDescent="0.25">
      <c r="A38" s="10" t="s">
        <v>148</v>
      </c>
      <c r="B38" s="10" t="s">
        <v>161</v>
      </c>
      <c r="C38" s="10" t="s">
        <v>162</v>
      </c>
      <c r="D38" s="10">
        <v>20839</v>
      </c>
      <c r="E38" s="10" t="s">
        <v>163</v>
      </c>
      <c r="F38" s="2" t="s">
        <v>53</v>
      </c>
    </row>
    <row r="39" spans="1:6" ht="15.3" customHeight="1" x14ac:dyDescent="0.25">
      <c r="A39" s="10" t="s">
        <v>148</v>
      </c>
      <c r="B39" s="10" t="s">
        <v>164</v>
      </c>
      <c r="C39" s="10" t="s">
        <v>165</v>
      </c>
      <c r="D39" s="10">
        <v>269</v>
      </c>
      <c r="E39" s="10" t="s">
        <v>166</v>
      </c>
      <c r="F39" s="2" t="s">
        <v>53</v>
      </c>
    </row>
    <row r="40" spans="1:6" ht="15.3" customHeight="1" x14ac:dyDescent="0.25">
      <c r="A40" s="10" t="s">
        <v>148</v>
      </c>
      <c r="B40" s="10" t="s">
        <v>167</v>
      </c>
      <c r="C40" s="10" t="s">
        <v>168</v>
      </c>
      <c r="D40" s="10">
        <v>8</v>
      </c>
      <c r="E40" s="10" t="s">
        <v>169</v>
      </c>
      <c r="F40" s="2" t="s">
        <v>53</v>
      </c>
    </row>
    <row r="41" spans="1:6" ht="15.3" customHeight="1" x14ac:dyDescent="0.25">
      <c r="A41" s="10" t="s">
        <v>148</v>
      </c>
      <c r="B41" s="10" t="s">
        <v>170</v>
      </c>
      <c r="C41" s="10" t="s">
        <v>171</v>
      </c>
      <c r="D41" s="10">
        <v>18</v>
      </c>
      <c r="E41" s="10" t="s">
        <v>172</v>
      </c>
      <c r="F41" s="2" t="s">
        <v>53</v>
      </c>
    </row>
    <row r="42" spans="1:6" ht="15.3" customHeight="1" x14ac:dyDescent="0.25">
      <c r="A42" s="10" t="s">
        <v>148</v>
      </c>
      <c r="B42" s="10" t="s">
        <v>173</v>
      </c>
      <c r="C42" s="10" t="s">
        <v>174</v>
      </c>
      <c r="D42" s="10">
        <v>95</v>
      </c>
      <c r="E42" s="10" t="s">
        <v>175</v>
      </c>
      <c r="F42" s="2" t="s">
        <v>53</v>
      </c>
    </row>
    <row r="43" spans="1:6" ht="15.3" customHeight="1" x14ac:dyDescent="0.25">
      <c r="A43" s="10" t="s">
        <v>148</v>
      </c>
      <c r="B43" s="10" t="s">
        <v>176</v>
      </c>
      <c r="C43" s="10" t="s">
        <v>177</v>
      </c>
      <c r="D43" s="10">
        <v>380</v>
      </c>
      <c r="E43" s="10" t="s">
        <v>178</v>
      </c>
      <c r="F43" s="2" t="s">
        <v>53</v>
      </c>
    </row>
    <row r="44" spans="1:6" ht="15.3" customHeight="1" x14ac:dyDescent="0.25">
      <c r="A44" s="10" t="s">
        <v>148</v>
      </c>
      <c r="B44" s="10" t="s">
        <v>179</v>
      </c>
      <c r="C44" s="10" t="s">
        <v>180</v>
      </c>
      <c r="D44" s="10">
        <v>66</v>
      </c>
      <c r="E44" s="10" t="s">
        <v>181</v>
      </c>
      <c r="F44" s="2" t="s">
        <v>53</v>
      </c>
    </row>
    <row r="45" spans="1:6" ht="15.3" customHeight="1" x14ac:dyDescent="0.25">
      <c r="A45" s="10" t="s">
        <v>148</v>
      </c>
      <c r="B45" s="10" t="s">
        <v>182</v>
      </c>
      <c r="C45" s="10" t="s">
        <v>183</v>
      </c>
      <c r="D45" s="10">
        <v>602</v>
      </c>
      <c r="E45" s="10" t="s">
        <v>184</v>
      </c>
      <c r="F45" s="2" t="s">
        <v>53</v>
      </c>
    </row>
    <row r="46" spans="1:6" ht="15.3" customHeight="1" x14ac:dyDescent="0.25">
      <c r="A46" s="10" t="s">
        <v>148</v>
      </c>
      <c r="B46" s="10" t="s">
        <v>185</v>
      </c>
      <c r="C46" s="10" t="s">
        <v>186</v>
      </c>
      <c r="D46" s="10">
        <v>213</v>
      </c>
      <c r="E46" s="10" t="s">
        <v>187</v>
      </c>
      <c r="F46" s="2" t="s">
        <v>53</v>
      </c>
    </row>
    <row r="47" spans="1:6" ht="15.3" customHeight="1" x14ac:dyDescent="0.25">
      <c r="A47" s="10" t="s">
        <v>148</v>
      </c>
      <c r="B47" s="10" t="s">
        <v>188</v>
      </c>
      <c r="C47" s="10" t="s">
        <v>189</v>
      </c>
      <c r="D47" s="10">
        <v>17</v>
      </c>
      <c r="E47" s="10" t="s">
        <v>190</v>
      </c>
      <c r="F47" s="2" t="s">
        <v>53</v>
      </c>
    </row>
    <row r="48" spans="1:6" ht="15.3" customHeight="1" x14ac:dyDescent="0.25">
      <c r="A48" s="10" t="s">
        <v>148</v>
      </c>
      <c r="B48" s="10" t="s">
        <v>191</v>
      </c>
      <c r="C48" s="10" t="s">
        <v>192</v>
      </c>
      <c r="D48" s="10">
        <v>766</v>
      </c>
      <c r="E48" s="10" t="s">
        <v>193</v>
      </c>
      <c r="F48" s="2" t="s">
        <v>53</v>
      </c>
    </row>
    <row r="49" spans="1:6" ht="15.3" customHeight="1" x14ac:dyDescent="0.25">
      <c r="A49" s="10" t="s">
        <v>148</v>
      </c>
      <c r="B49" s="10" t="s">
        <v>194</v>
      </c>
      <c r="C49" s="10" t="s">
        <v>195</v>
      </c>
      <c r="D49" s="10">
        <v>134</v>
      </c>
      <c r="E49" s="10" t="s">
        <v>196</v>
      </c>
      <c r="F49" s="2" t="s">
        <v>53</v>
      </c>
    </row>
    <row r="50" spans="1:6" ht="15.3" customHeight="1" x14ac:dyDescent="0.25">
      <c r="A50" s="10" t="s">
        <v>148</v>
      </c>
      <c r="B50" s="10" t="s">
        <v>197</v>
      </c>
      <c r="C50" s="10" t="s">
        <v>198</v>
      </c>
      <c r="D50" s="10">
        <v>2054</v>
      </c>
      <c r="E50" s="10" t="s">
        <v>199</v>
      </c>
      <c r="F50" s="2" t="s">
        <v>53</v>
      </c>
    </row>
    <row r="51" spans="1:6" ht="15.3" customHeight="1" x14ac:dyDescent="0.25">
      <c r="A51" s="10" t="s">
        <v>148</v>
      </c>
      <c r="B51" s="10" t="s">
        <v>200</v>
      </c>
      <c r="C51" s="10" t="s">
        <v>201</v>
      </c>
      <c r="D51" s="10">
        <v>0</v>
      </c>
      <c r="E51" s="10" t="s">
        <v>65</v>
      </c>
      <c r="F51" s="2" t="s">
        <v>53</v>
      </c>
    </row>
    <row r="52" spans="1:6" ht="15.3" customHeight="1" x14ac:dyDescent="0.25">
      <c r="A52" s="10" t="s">
        <v>148</v>
      </c>
      <c r="B52" s="10" t="s">
        <v>202</v>
      </c>
      <c r="C52" s="10" t="s">
        <v>203</v>
      </c>
      <c r="D52" s="10">
        <v>74</v>
      </c>
      <c r="E52" s="10" t="s">
        <v>204</v>
      </c>
      <c r="F52" s="2" t="s">
        <v>53</v>
      </c>
    </row>
    <row r="53" spans="1:6" ht="15.3" customHeight="1" x14ac:dyDescent="0.25">
      <c r="A53" s="10" t="s">
        <v>148</v>
      </c>
      <c r="B53" s="10" t="s">
        <v>205</v>
      </c>
      <c r="C53" s="10" t="s">
        <v>206</v>
      </c>
      <c r="D53" s="10">
        <v>0</v>
      </c>
      <c r="E53" s="10" t="s">
        <v>65</v>
      </c>
      <c r="F53" s="2" t="s">
        <v>53</v>
      </c>
    </row>
    <row r="54" spans="1:6" ht="15.3" customHeight="1" x14ac:dyDescent="0.25">
      <c r="A54" s="10" t="s">
        <v>148</v>
      </c>
      <c r="B54" s="10" t="s">
        <v>207</v>
      </c>
      <c r="C54" s="10" t="s">
        <v>208</v>
      </c>
      <c r="D54" s="10">
        <v>0</v>
      </c>
      <c r="E54" s="10" t="s">
        <v>65</v>
      </c>
      <c r="F54" s="2" t="s">
        <v>53</v>
      </c>
    </row>
    <row r="55" spans="1:6" ht="15.3" customHeight="1" x14ac:dyDescent="0.25">
      <c r="A55" s="10" t="s">
        <v>148</v>
      </c>
      <c r="B55" s="10" t="s">
        <v>209</v>
      </c>
      <c r="C55" s="10" t="s">
        <v>210</v>
      </c>
      <c r="D55" s="10">
        <v>0</v>
      </c>
      <c r="E55" s="10" t="s">
        <v>65</v>
      </c>
      <c r="F55" s="2" t="s">
        <v>53</v>
      </c>
    </row>
    <row r="56" spans="1:6" ht="15.3" customHeight="1" x14ac:dyDescent="0.25">
      <c r="A56" s="10" t="s">
        <v>148</v>
      </c>
      <c r="B56" s="10" t="s">
        <v>211</v>
      </c>
      <c r="C56" s="10" t="s">
        <v>212</v>
      </c>
      <c r="D56" s="10">
        <v>2162</v>
      </c>
      <c r="E56" s="10" t="s">
        <v>213</v>
      </c>
      <c r="F56" s="2" t="s">
        <v>53</v>
      </c>
    </row>
    <row r="57" spans="1:6" ht="15.3" customHeight="1" x14ac:dyDescent="0.25">
      <c r="A57" s="10" t="s">
        <v>148</v>
      </c>
      <c r="B57" s="10" t="s">
        <v>214</v>
      </c>
      <c r="C57" s="10" t="s">
        <v>215</v>
      </c>
      <c r="D57" s="10">
        <v>0</v>
      </c>
      <c r="E57" s="10" t="s">
        <v>65</v>
      </c>
      <c r="F57" s="2" t="s">
        <v>53</v>
      </c>
    </row>
  </sheetData>
  <mergeCells count="1">
    <mergeCell ref="A1:E1"/>
  </mergeCells>
  <phoneticPr fontId="7" type="noConversion"/>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6"/>
  <sheetViews>
    <sheetView workbookViewId="0">
      <selection activeCell="F19" sqref="F19"/>
    </sheetView>
  </sheetViews>
  <sheetFormatPr defaultColWidth="8.88671875" defaultRowHeight="13.8" x14ac:dyDescent="0.25"/>
  <cols>
    <col min="1" max="2" width="8.88671875" style="7"/>
    <col min="3" max="3" width="12.44140625" style="7" customWidth="1"/>
    <col min="4" max="4" width="14.33203125" style="7" customWidth="1"/>
    <col min="5" max="5" width="28.88671875" style="7" customWidth="1"/>
    <col min="6" max="16384" width="8.88671875" style="7"/>
  </cols>
  <sheetData>
    <row r="1" spans="1:5" ht="24.6" customHeight="1" x14ac:dyDescent="0.3">
      <c r="A1" s="38" t="s">
        <v>1719</v>
      </c>
      <c r="B1" s="42"/>
      <c r="C1" s="42"/>
      <c r="D1" s="42"/>
      <c r="E1" s="43"/>
    </row>
    <row r="2" spans="1:5" ht="15.6" x14ac:dyDescent="0.25">
      <c r="A2" s="15" t="s">
        <v>216</v>
      </c>
      <c r="B2" s="15" t="s">
        <v>217</v>
      </c>
      <c r="C2" s="15" t="s">
        <v>218</v>
      </c>
      <c r="D2" s="15" t="s">
        <v>219</v>
      </c>
      <c r="E2" s="15" t="s">
        <v>220</v>
      </c>
    </row>
    <row r="3" spans="1:5" ht="15.6" x14ac:dyDescent="0.25">
      <c r="A3" s="18" t="s">
        <v>221</v>
      </c>
      <c r="B3" s="18" t="s">
        <v>222</v>
      </c>
      <c r="C3" s="18">
        <v>8804</v>
      </c>
      <c r="D3" s="18">
        <v>6324</v>
      </c>
      <c r="E3" s="18">
        <v>15128</v>
      </c>
    </row>
    <row r="4" spans="1:5" ht="15.6" x14ac:dyDescent="0.25">
      <c r="A4" s="18" t="s">
        <v>221</v>
      </c>
      <c r="B4" s="18" t="s">
        <v>223</v>
      </c>
      <c r="C4" s="18">
        <v>12105</v>
      </c>
      <c r="D4" s="18">
        <v>4617</v>
      </c>
      <c r="E4" s="18">
        <v>16722</v>
      </c>
    </row>
    <row r="5" spans="1:5" ht="15.6" x14ac:dyDescent="0.25">
      <c r="A5" s="18" t="s">
        <v>223</v>
      </c>
      <c r="B5" s="18" t="s">
        <v>222</v>
      </c>
      <c r="C5" s="18">
        <v>6054</v>
      </c>
      <c r="D5" s="18">
        <v>11652</v>
      </c>
      <c r="E5" s="18">
        <v>17706</v>
      </c>
    </row>
    <row r="6" spans="1:5" ht="15.6" x14ac:dyDescent="0.25">
      <c r="A6" s="11"/>
      <c r="B6" s="11"/>
      <c r="C6" s="11"/>
      <c r="D6" s="11"/>
      <c r="E6" s="11"/>
    </row>
  </sheetData>
  <mergeCells count="1">
    <mergeCell ref="A1:E1"/>
  </mergeCells>
  <phoneticPr fontId="7" type="noConversion"/>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35"/>
  <sheetViews>
    <sheetView workbookViewId="0">
      <selection activeCell="I3" sqref="I3:I16"/>
    </sheetView>
  </sheetViews>
  <sheetFormatPr defaultColWidth="9" defaultRowHeight="14.4" x14ac:dyDescent="0.25"/>
  <cols>
    <col min="1" max="1" width="11.77734375" style="2" customWidth="1"/>
    <col min="2" max="4" width="30.6640625" style="2" customWidth="1"/>
    <col min="5" max="5" width="14.21875" style="2" customWidth="1"/>
    <col min="6" max="6" width="13.5546875" style="2" customWidth="1"/>
    <col min="7" max="7" width="10.6640625" style="2" customWidth="1"/>
    <col min="8" max="8" width="12.6640625" style="2" customWidth="1"/>
    <col min="9" max="9" width="20.6640625" style="2" customWidth="1"/>
    <col min="10" max="10" width="19.6640625" style="2" customWidth="1"/>
    <col min="11" max="13" width="30.6640625" style="2" customWidth="1"/>
    <col min="14" max="16384" width="9" style="2"/>
  </cols>
  <sheetData>
    <row r="1" spans="1:14" ht="22.8" customHeight="1" x14ac:dyDescent="0.25">
      <c r="A1" s="44" t="s">
        <v>1720</v>
      </c>
      <c r="B1" s="45"/>
      <c r="C1" s="45"/>
      <c r="D1" s="46"/>
      <c r="E1" s="12"/>
    </row>
    <row r="2" spans="1:14" ht="15.3" customHeight="1" x14ac:dyDescent="0.25">
      <c r="A2" s="9" t="s">
        <v>224</v>
      </c>
      <c r="B2" s="9" t="s">
        <v>225</v>
      </c>
      <c r="C2" s="9" t="s">
        <v>226</v>
      </c>
      <c r="D2" s="9" t="s">
        <v>227</v>
      </c>
      <c r="E2" s="9" t="s">
        <v>228</v>
      </c>
      <c r="F2" s="9" t="s">
        <v>229</v>
      </c>
      <c r="G2" s="9" t="s">
        <v>230</v>
      </c>
      <c r="H2" s="9" t="s">
        <v>231</v>
      </c>
      <c r="I2" s="9" t="s">
        <v>232</v>
      </c>
      <c r="J2" s="9" t="s">
        <v>233</v>
      </c>
      <c r="K2" s="9" t="s">
        <v>234</v>
      </c>
      <c r="L2" s="9" t="s">
        <v>235</v>
      </c>
      <c r="M2" s="9" t="s">
        <v>236</v>
      </c>
      <c r="N2" s="2" t="s">
        <v>53</v>
      </c>
    </row>
    <row r="3" spans="1:14" ht="15.3" customHeight="1" x14ac:dyDescent="0.25">
      <c r="A3" s="10" t="s">
        <v>237</v>
      </c>
      <c r="B3" s="6" t="s">
        <v>1750</v>
      </c>
      <c r="C3" s="10" t="s">
        <v>239</v>
      </c>
      <c r="D3" s="10" t="s">
        <v>240</v>
      </c>
      <c r="E3" s="10">
        <v>20</v>
      </c>
      <c r="F3" s="10">
        <v>42</v>
      </c>
      <c r="G3" s="10">
        <v>62</v>
      </c>
      <c r="H3" s="10">
        <v>151</v>
      </c>
      <c r="I3" s="10">
        <v>2.8628993762214398E-6</v>
      </c>
      <c r="J3" s="10">
        <v>3.7790271766122998E-4</v>
      </c>
      <c r="K3" s="10" t="s">
        <v>241</v>
      </c>
      <c r="L3" s="10" t="s">
        <v>242</v>
      </c>
      <c r="M3" s="10" t="s">
        <v>243</v>
      </c>
      <c r="N3" s="2" t="s">
        <v>53</v>
      </c>
    </row>
    <row r="4" spans="1:14" ht="15.3" customHeight="1" x14ac:dyDescent="0.25">
      <c r="A4" s="10" t="s">
        <v>244</v>
      </c>
      <c r="B4" s="10" t="s">
        <v>245</v>
      </c>
      <c r="C4" s="10" t="s">
        <v>239</v>
      </c>
      <c r="D4" s="10" t="s">
        <v>246</v>
      </c>
      <c r="E4" s="10">
        <v>19</v>
      </c>
      <c r="F4" s="10">
        <v>7</v>
      </c>
      <c r="G4" s="10">
        <v>26</v>
      </c>
      <c r="H4" s="10">
        <v>59</v>
      </c>
      <c r="I4" s="10">
        <v>5.9128320078202996E-4</v>
      </c>
      <c r="J4" s="10">
        <v>3.9024691251614001E-2</v>
      </c>
      <c r="K4" s="10" t="s">
        <v>247</v>
      </c>
      <c r="L4" s="10" t="s">
        <v>248</v>
      </c>
      <c r="M4" s="10" t="s">
        <v>249</v>
      </c>
      <c r="N4" s="2" t="s">
        <v>53</v>
      </c>
    </row>
    <row r="5" spans="1:14" ht="15.3" customHeight="1" x14ac:dyDescent="0.25">
      <c r="A5" s="10" t="s">
        <v>250</v>
      </c>
      <c r="B5" s="10" t="s">
        <v>251</v>
      </c>
      <c r="C5" s="10" t="s">
        <v>239</v>
      </c>
      <c r="D5" s="10" t="s">
        <v>240</v>
      </c>
      <c r="E5" s="10">
        <v>36</v>
      </c>
      <c r="F5" s="10">
        <v>4</v>
      </c>
      <c r="G5" s="10">
        <v>40</v>
      </c>
      <c r="H5" s="10">
        <v>110</v>
      </c>
      <c r="I5" s="10">
        <v>2.6062663466045002E-3</v>
      </c>
      <c r="J5" s="10">
        <v>0.114675719250598</v>
      </c>
      <c r="K5" s="10" t="s">
        <v>252</v>
      </c>
      <c r="L5" s="10" t="s">
        <v>253</v>
      </c>
      <c r="M5" s="10" t="s">
        <v>254</v>
      </c>
      <c r="N5" s="2" t="s">
        <v>53</v>
      </c>
    </row>
    <row r="6" spans="1:14" ht="15.3" customHeight="1" x14ac:dyDescent="0.25">
      <c r="A6" s="10" t="s">
        <v>255</v>
      </c>
      <c r="B6" s="10" t="s">
        <v>256</v>
      </c>
      <c r="C6" s="10" t="s">
        <v>239</v>
      </c>
      <c r="D6" s="10" t="s">
        <v>257</v>
      </c>
      <c r="E6" s="10">
        <v>25</v>
      </c>
      <c r="F6" s="10">
        <v>3</v>
      </c>
      <c r="G6" s="10">
        <v>28</v>
      </c>
      <c r="H6" s="10">
        <v>73</v>
      </c>
      <c r="I6" s="10">
        <v>4.61651699811507E-3</v>
      </c>
      <c r="J6" s="10">
        <v>0.15234506093779701</v>
      </c>
      <c r="K6" s="10" t="s">
        <v>258</v>
      </c>
      <c r="L6" s="10" t="s">
        <v>259</v>
      </c>
      <c r="M6" s="10" t="s">
        <v>260</v>
      </c>
      <c r="N6" s="2" t="s">
        <v>53</v>
      </c>
    </row>
    <row r="7" spans="1:14" ht="15.3" customHeight="1" x14ac:dyDescent="0.25">
      <c r="A7" s="10" t="s">
        <v>261</v>
      </c>
      <c r="B7" s="10" t="s">
        <v>262</v>
      </c>
      <c r="C7" s="10" t="s">
        <v>239</v>
      </c>
      <c r="D7" s="10" t="s">
        <v>263</v>
      </c>
      <c r="E7" s="10">
        <v>23</v>
      </c>
      <c r="F7" s="10">
        <v>0</v>
      </c>
      <c r="G7" s="10">
        <v>23</v>
      </c>
      <c r="H7" s="10">
        <v>59</v>
      </c>
      <c r="I7" s="10">
        <v>7.7639539997168498E-3</v>
      </c>
      <c r="J7" s="10">
        <v>0.19495337813983901</v>
      </c>
      <c r="K7" s="10" t="s">
        <v>264</v>
      </c>
      <c r="L7" s="10" t="s">
        <v>65</v>
      </c>
      <c r="M7" s="10" t="s">
        <v>265</v>
      </c>
      <c r="N7" s="2" t="s">
        <v>53</v>
      </c>
    </row>
    <row r="8" spans="1:14" ht="15.3" customHeight="1" x14ac:dyDescent="0.25">
      <c r="A8" s="10" t="s">
        <v>266</v>
      </c>
      <c r="B8" s="10" t="s">
        <v>267</v>
      </c>
      <c r="C8" s="10" t="s">
        <v>268</v>
      </c>
      <c r="D8" s="10" t="s">
        <v>269</v>
      </c>
      <c r="E8" s="10">
        <v>73</v>
      </c>
      <c r="F8" s="10">
        <v>20</v>
      </c>
      <c r="G8" s="10">
        <v>93</v>
      </c>
      <c r="H8" s="10">
        <v>309</v>
      </c>
      <c r="I8" s="10">
        <v>8.86151718817451E-3</v>
      </c>
      <c r="J8" s="10">
        <v>0.19495337813983901</v>
      </c>
      <c r="K8" s="10" t="s">
        <v>270</v>
      </c>
      <c r="L8" s="10" t="s">
        <v>271</v>
      </c>
      <c r="M8" s="10" t="s">
        <v>272</v>
      </c>
      <c r="N8" s="2" t="s">
        <v>53</v>
      </c>
    </row>
    <row r="9" spans="1:14" ht="15.3" customHeight="1" x14ac:dyDescent="0.25">
      <c r="A9" s="10" t="s">
        <v>273</v>
      </c>
      <c r="B9" s="10" t="s">
        <v>274</v>
      </c>
      <c r="C9" s="10" t="s">
        <v>239</v>
      </c>
      <c r="D9" s="10" t="s">
        <v>257</v>
      </c>
      <c r="E9" s="10">
        <v>34</v>
      </c>
      <c r="F9" s="10">
        <v>9</v>
      </c>
      <c r="G9" s="10">
        <v>43</v>
      </c>
      <c r="H9" s="10">
        <v>133</v>
      </c>
      <c r="I9" s="10">
        <v>1.89661116223903E-2</v>
      </c>
      <c r="J9" s="10">
        <v>0.32650411434909399</v>
      </c>
      <c r="K9" s="10" t="s">
        <v>275</v>
      </c>
      <c r="L9" s="10" t="s">
        <v>276</v>
      </c>
      <c r="M9" s="10" t="s">
        <v>277</v>
      </c>
      <c r="N9" s="2" t="s">
        <v>53</v>
      </c>
    </row>
    <row r="10" spans="1:14" ht="15.3" customHeight="1" x14ac:dyDescent="0.25">
      <c r="A10" s="10" t="s">
        <v>278</v>
      </c>
      <c r="B10" s="6" t="s">
        <v>1749</v>
      </c>
      <c r="C10" s="10" t="s">
        <v>239</v>
      </c>
      <c r="D10" s="10" t="s">
        <v>240</v>
      </c>
      <c r="E10" s="10">
        <v>20</v>
      </c>
      <c r="F10" s="10">
        <v>2</v>
      </c>
      <c r="G10" s="10">
        <v>22</v>
      </c>
      <c r="H10" s="10">
        <v>60</v>
      </c>
      <c r="I10" s="10">
        <v>1.9788128142369299E-2</v>
      </c>
      <c r="J10" s="10">
        <v>0.32650411434909399</v>
      </c>
      <c r="K10" s="10" t="s">
        <v>280</v>
      </c>
      <c r="L10" s="10" t="s">
        <v>281</v>
      </c>
      <c r="M10" s="10" t="s">
        <v>282</v>
      </c>
      <c r="N10" s="2" t="s">
        <v>53</v>
      </c>
    </row>
    <row r="11" spans="1:14" ht="15.3" customHeight="1" x14ac:dyDescent="0.25">
      <c r="A11" s="10" t="s">
        <v>283</v>
      </c>
      <c r="B11" s="10" t="s">
        <v>284</v>
      </c>
      <c r="C11" s="10" t="s">
        <v>239</v>
      </c>
      <c r="D11" s="10" t="s">
        <v>240</v>
      </c>
      <c r="E11" s="10">
        <v>26</v>
      </c>
      <c r="F11" s="10">
        <v>3</v>
      </c>
      <c r="G11" s="10">
        <v>29</v>
      </c>
      <c r="H11" s="10">
        <v>85</v>
      </c>
      <c r="I11" s="10">
        <v>2.3698387163402501E-2</v>
      </c>
      <c r="J11" s="10">
        <v>0.34757634506323698</v>
      </c>
      <c r="K11" s="10" t="s">
        <v>285</v>
      </c>
      <c r="L11" s="10" t="s">
        <v>286</v>
      </c>
      <c r="M11" s="10" t="s">
        <v>287</v>
      </c>
      <c r="N11" s="2" t="s">
        <v>53</v>
      </c>
    </row>
    <row r="12" spans="1:14" ht="15.3" customHeight="1" x14ac:dyDescent="0.25">
      <c r="A12" s="10" t="s">
        <v>288</v>
      </c>
      <c r="B12" s="10" t="s">
        <v>289</v>
      </c>
      <c r="C12" s="10" t="s">
        <v>239</v>
      </c>
      <c r="D12" s="10" t="s">
        <v>257</v>
      </c>
      <c r="E12" s="10">
        <v>35</v>
      </c>
      <c r="F12" s="10">
        <v>9</v>
      </c>
      <c r="G12" s="10">
        <v>44</v>
      </c>
      <c r="H12" s="10">
        <v>141</v>
      </c>
      <c r="I12" s="10">
        <v>3.2425366107725902E-2</v>
      </c>
      <c r="J12" s="10">
        <v>0.40951456831717398</v>
      </c>
      <c r="K12" s="10" t="s">
        <v>290</v>
      </c>
      <c r="L12" s="10" t="s">
        <v>291</v>
      </c>
      <c r="M12" s="10" t="s">
        <v>292</v>
      </c>
      <c r="N12" s="2" t="s">
        <v>53</v>
      </c>
    </row>
    <row r="13" spans="1:14" ht="15.3" customHeight="1" x14ac:dyDescent="0.25">
      <c r="A13" s="10" t="s">
        <v>293</v>
      </c>
      <c r="B13" s="10" t="s">
        <v>294</v>
      </c>
      <c r="C13" s="10" t="s">
        <v>295</v>
      </c>
      <c r="D13" s="10" t="s">
        <v>296</v>
      </c>
      <c r="E13" s="10">
        <v>29</v>
      </c>
      <c r="F13" s="10">
        <v>8</v>
      </c>
      <c r="G13" s="10">
        <v>37</v>
      </c>
      <c r="H13" s="10">
        <v>116</v>
      </c>
      <c r="I13" s="10">
        <v>3.4126214026431199E-2</v>
      </c>
      <c r="J13" s="10">
        <v>0.40951456831717398</v>
      </c>
      <c r="K13" s="10" t="s">
        <v>297</v>
      </c>
      <c r="L13" s="10" t="s">
        <v>298</v>
      </c>
      <c r="M13" s="10" t="s">
        <v>299</v>
      </c>
      <c r="N13" s="2" t="s">
        <v>53</v>
      </c>
    </row>
    <row r="14" spans="1:14" ht="15.3" customHeight="1" x14ac:dyDescent="0.25">
      <c r="A14" s="10" t="s">
        <v>300</v>
      </c>
      <c r="B14" s="10" t="s">
        <v>301</v>
      </c>
      <c r="C14" s="10" t="s">
        <v>239</v>
      </c>
      <c r="D14" s="10" t="s">
        <v>302</v>
      </c>
      <c r="E14" s="10">
        <v>9</v>
      </c>
      <c r="F14" s="10">
        <v>3</v>
      </c>
      <c r="G14" s="10">
        <v>12</v>
      </c>
      <c r="H14" s="10">
        <v>30</v>
      </c>
      <c r="I14" s="10">
        <v>3.8996508269612699E-2</v>
      </c>
      <c r="J14" s="10">
        <v>0.42896159096573899</v>
      </c>
      <c r="K14" s="10" t="s">
        <v>303</v>
      </c>
      <c r="L14" s="10" t="s">
        <v>304</v>
      </c>
      <c r="M14" s="10" t="s">
        <v>305</v>
      </c>
      <c r="N14" s="2" t="s">
        <v>53</v>
      </c>
    </row>
    <row r="15" spans="1:14" ht="15.3" customHeight="1" x14ac:dyDescent="0.25">
      <c r="A15" s="10" t="s">
        <v>306</v>
      </c>
      <c r="B15" s="10" t="s">
        <v>307</v>
      </c>
      <c r="C15" s="10" t="s">
        <v>239</v>
      </c>
      <c r="D15" s="10" t="s">
        <v>308</v>
      </c>
      <c r="E15" s="10">
        <v>47</v>
      </c>
      <c r="F15" s="10">
        <v>28</v>
      </c>
      <c r="G15" s="10">
        <v>75</v>
      </c>
      <c r="H15" s="10">
        <v>260</v>
      </c>
      <c r="I15" s="10">
        <v>4.3757522651619397E-2</v>
      </c>
      <c r="J15" s="10">
        <v>0.43441317408339403</v>
      </c>
      <c r="K15" s="10" t="s">
        <v>309</v>
      </c>
      <c r="L15" s="10" t="s">
        <v>310</v>
      </c>
      <c r="M15" s="10" t="s">
        <v>311</v>
      </c>
      <c r="N15" s="2" t="s">
        <v>53</v>
      </c>
    </row>
    <row r="16" spans="1:14" ht="15.3" customHeight="1" x14ac:dyDescent="0.25">
      <c r="A16" s="10" t="s">
        <v>312</v>
      </c>
      <c r="B16" s="10" t="s">
        <v>313</v>
      </c>
      <c r="C16" s="10" t="s">
        <v>239</v>
      </c>
      <c r="D16" s="10" t="s">
        <v>263</v>
      </c>
      <c r="E16" s="10">
        <v>5</v>
      </c>
      <c r="F16" s="10">
        <v>1</v>
      </c>
      <c r="G16" s="10">
        <v>6</v>
      </c>
      <c r="H16" s="10">
        <v>12</v>
      </c>
      <c r="I16" s="10">
        <v>4.6074124523996299E-2</v>
      </c>
      <c r="J16" s="10">
        <v>0.43441317408339403</v>
      </c>
      <c r="K16" s="10" t="s">
        <v>314</v>
      </c>
      <c r="L16" s="10" t="s">
        <v>315</v>
      </c>
      <c r="M16" s="10" t="s">
        <v>316</v>
      </c>
      <c r="N16" s="2" t="s">
        <v>53</v>
      </c>
    </row>
    <row r="17" spans="1:14" ht="15.3" customHeight="1" x14ac:dyDescent="0.25">
      <c r="A17" s="10" t="s">
        <v>317</v>
      </c>
      <c r="B17" s="10" t="s">
        <v>318</v>
      </c>
      <c r="C17" s="10" t="s">
        <v>239</v>
      </c>
      <c r="D17" s="10" t="s">
        <v>263</v>
      </c>
      <c r="E17" s="10">
        <v>34</v>
      </c>
      <c r="F17" s="10">
        <v>3</v>
      </c>
      <c r="G17" s="10">
        <v>37</v>
      </c>
      <c r="H17" s="10">
        <v>120</v>
      </c>
      <c r="I17" s="10">
        <v>5.4905251948008701E-2</v>
      </c>
      <c r="J17" s="10">
        <v>0.47357930317888802</v>
      </c>
      <c r="K17" s="10" t="s">
        <v>319</v>
      </c>
      <c r="L17" s="10" t="s">
        <v>320</v>
      </c>
      <c r="M17" s="10" t="s">
        <v>321</v>
      </c>
      <c r="N17" s="2" t="s">
        <v>53</v>
      </c>
    </row>
    <row r="18" spans="1:14" ht="15.3" customHeight="1" x14ac:dyDescent="0.25">
      <c r="A18" s="10" t="s">
        <v>322</v>
      </c>
      <c r="B18" s="10" t="s">
        <v>323</v>
      </c>
      <c r="C18" s="10" t="s">
        <v>239</v>
      </c>
      <c r="D18" s="10" t="s">
        <v>324</v>
      </c>
      <c r="E18" s="10">
        <v>1</v>
      </c>
      <c r="F18" s="10">
        <v>1</v>
      </c>
      <c r="G18" s="10">
        <v>2</v>
      </c>
      <c r="H18" s="10">
        <v>2</v>
      </c>
      <c r="I18" s="10">
        <v>5.8032967290291899E-2</v>
      </c>
      <c r="J18" s="10">
        <v>0.47357930317888802</v>
      </c>
      <c r="K18" s="10" t="s">
        <v>325</v>
      </c>
      <c r="L18" s="10" t="s">
        <v>326</v>
      </c>
      <c r="M18" s="10" t="s">
        <v>327</v>
      </c>
      <c r="N18" s="2" t="s">
        <v>53</v>
      </c>
    </row>
    <row r="19" spans="1:14" ht="15.3" customHeight="1" x14ac:dyDescent="0.25">
      <c r="A19" s="10" t="s">
        <v>328</v>
      </c>
      <c r="B19" s="10" t="s">
        <v>329</v>
      </c>
      <c r="C19" s="10" t="s">
        <v>330</v>
      </c>
      <c r="D19" s="10" t="s">
        <v>331</v>
      </c>
      <c r="E19" s="10">
        <v>48</v>
      </c>
      <c r="F19" s="10">
        <v>36</v>
      </c>
      <c r="G19" s="10">
        <v>84</v>
      </c>
      <c r="H19" s="10">
        <v>299</v>
      </c>
      <c r="I19" s="10">
        <v>6.09912738942507E-2</v>
      </c>
      <c r="J19" s="10">
        <v>0.47357930317888802</v>
      </c>
      <c r="K19" s="10" t="s">
        <v>332</v>
      </c>
      <c r="L19" s="10" t="s">
        <v>333</v>
      </c>
      <c r="M19" s="10" t="s">
        <v>334</v>
      </c>
      <c r="N19" s="2" t="s">
        <v>53</v>
      </c>
    </row>
    <row r="20" spans="1:14" ht="15.3" customHeight="1" x14ac:dyDescent="0.25">
      <c r="A20" s="10" t="s">
        <v>335</v>
      </c>
      <c r="B20" s="10" t="s">
        <v>336</v>
      </c>
      <c r="C20" s="10" t="s">
        <v>295</v>
      </c>
      <c r="D20" s="10" t="s">
        <v>337</v>
      </c>
      <c r="E20" s="10">
        <v>17</v>
      </c>
      <c r="F20" s="10">
        <v>9</v>
      </c>
      <c r="G20" s="10">
        <v>26</v>
      </c>
      <c r="H20" s="10">
        <v>82</v>
      </c>
      <c r="I20" s="10">
        <v>7.1598870037340306E-2</v>
      </c>
      <c r="J20" s="10">
        <v>0.52505838027382901</v>
      </c>
      <c r="K20" s="10" t="s">
        <v>338</v>
      </c>
      <c r="L20" s="10" t="s">
        <v>339</v>
      </c>
      <c r="M20" s="10" t="s">
        <v>340</v>
      </c>
      <c r="N20" s="2" t="s">
        <v>53</v>
      </c>
    </row>
    <row r="21" spans="1:14" ht="15.3" customHeight="1" x14ac:dyDescent="0.25">
      <c r="A21" s="10" t="s">
        <v>341</v>
      </c>
      <c r="B21" s="10" t="s">
        <v>342</v>
      </c>
      <c r="C21" s="10" t="s">
        <v>239</v>
      </c>
      <c r="D21" s="10" t="s">
        <v>343</v>
      </c>
      <c r="E21" s="10">
        <v>36</v>
      </c>
      <c r="F21" s="10">
        <v>19</v>
      </c>
      <c r="G21" s="10">
        <v>55</v>
      </c>
      <c r="H21" s="10">
        <v>191</v>
      </c>
      <c r="I21" s="10">
        <v>7.6610867324943502E-2</v>
      </c>
      <c r="J21" s="10">
        <v>0.53224392036276502</v>
      </c>
      <c r="K21" s="10" t="s">
        <v>344</v>
      </c>
      <c r="L21" s="10" t="s">
        <v>345</v>
      </c>
      <c r="M21" s="10" t="s">
        <v>346</v>
      </c>
      <c r="N21" s="2" t="s">
        <v>53</v>
      </c>
    </row>
    <row r="22" spans="1:14" ht="15.3" customHeight="1" x14ac:dyDescent="0.25">
      <c r="A22" s="10" t="s">
        <v>347</v>
      </c>
      <c r="B22" s="10" t="s">
        <v>348</v>
      </c>
      <c r="C22" s="10" t="s">
        <v>239</v>
      </c>
      <c r="D22" s="10" t="s">
        <v>246</v>
      </c>
      <c r="E22" s="10">
        <v>18</v>
      </c>
      <c r="F22" s="10">
        <v>8</v>
      </c>
      <c r="G22" s="10">
        <v>26</v>
      </c>
      <c r="H22" s="10">
        <v>83</v>
      </c>
      <c r="I22" s="10">
        <v>8.1208517995713103E-2</v>
      </c>
      <c r="J22" s="10">
        <v>0.53597621877170598</v>
      </c>
      <c r="K22" s="10" t="s">
        <v>349</v>
      </c>
      <c r="L22" s="10" t="s">
        <v>350</v>
      </c>
      <c r="M22" s="10" t="s">
        <v>351</v>
      </c>
      <c r="N22" s="2" t="s">
        <v>53</v>
      </c>
    </row>
    <row r="23" spans="1:14" ht="15.3" customHeight="1" x14ac:dyDescent="0.25">
      <c r="A23" s="10" t="s">
        <v>352</v>
      </c>
      <c r="B23" s="10" t="s">
        <v>353</v>
      </c>
      <c r="C23" s="10" t="s">
        <v>239</v>
      </c>
      <c r="D23" s="10" t="s">
        <v>354</v>
      </c>
      <c r="E23" s="10">
        <v>19</v>
      </c>
      <c r="F23" s="10">
        <v>16</v>
      </c>
      <c r="G23" s="10">
        <v>35</v>
      </c>
      <c r="H23" s="10">
        <v>118</v>
      </c>
      <c r="I23" s="10">
        <v>9.6912346396664698E-2</v>
      </c>
      <c r="J23" s="10">
        <v>0.609163320207606</v>
      </c>
      <c r="K23" s="10" t="s">
        <v>355</v>
      </c>
      <c r="L23" s="10" t="s">
        <v>356</v>
      </c>
      <c r="M23" s="10" t="s">
        <v>357</v>
      </c>
      <c r="N23" s="2" t="s">
        <v>53</v>
      </c>
    </row>
    <row r="24" spans="1:14" ht="15.3" customHeight="1" x14ac:dyDescent="0.25">
      <c r="A24" s="10" t="s">
        <v>358</v>
      </c>
      <c r="B24" s="10" t="s">
        <v>359</v>
      </c>
      <c r="C24" s="10" t="s">
        <v>239</v>
      </c>
      <c r="D24" s="10" t="s">
        <v>308</v>
      </c>
      <c r="E24" s="10">
        <v>11</v>
      </c>
      <c r="F24" s="10">
        <v>7</v>
      </c>
      <c r="G24" s="10">
        <v>18</v>
      </c>
      <c r="H24" s="10">
        <v>56</v>
      </c>
      <c r="I24" s="10">
        <v>0.107091257399821</v>
      </c>
      <c r="J24" s="10">
        <v>0.64254754439892503</v>
      </c>
      <c r="K24" s="10" t="s">
        <v>360</v>
      </c>
      <c r="L24" s="10" t="s">
        <v>361</v>
      </c>
      <c r="M24" s="10" t="s">
        <v>362</v>
      </c>
      <c r="N24" s="2" t="s">
        <v>53</v>
      </c>
    </row>
    <row r="25" spans="1:14" ht="15.3" customHeight="1" x14ac:dyDescent="0.25">
      <c r="A25" s="10" t="s">
        <v>363</v>
      </c>
      <c r="B25" s="10" t="s">
        <v>364</v>
      </c>
      <c r="C25" s="10" t="s">
        <v>239</v>
      </c>
      <c r="D25" s="10" t="s">
        <v>246</v>
      </c>
      <c r="E25" s="10">
        <v>13</v>
      </c>
      <c r="F25" s="10">
        <v>1</v>
      </c>
      <c r="G25" s="10">
        <v>14</v>
      </c>
      <c r="H25" s="10">
        <v>42</v>
      </c>
      <c r="I25" s="10">
        <v>0.11316012093773101</v>
      </c>
      <c r="J25" s="10">
        <v>0.64944069407741101</v>
      </c>
      <c r="K25" s="10" t="s">
        <v>365</v>
      </c>
      <c r="L25" s="10" t="s">
        <v>366</v>
      </c>
      <c r="M25" s="10" t="s">
        <v>367</v>
      </c>
      <c r="N25" s="2" t="s">
        <v>53</v>
      </c>
    </row>
    <row r="26" spans="1:14" ht="15.3" customHeight="1" x14ac:dyDescent="0.25">
      <c r="A26" s="10" t="s">
        <v>368</v>
      </c>
      <c r="B26" s="10" t="s">
        <v>369</v>
      </c>
      <c r="C26" s="10" t="s">
        <v>330</v>
      </c>
      <c r="D26" s="10" t="s">
        <v>331</v>
      </c>
      <c r="E26" s="10">
        <v>31</v>
      </c>
      <c r="F26" s="10">
        <v>16</v>
      </c>
      <c r="G26" s="10">
        <v>47</v>
      </c>
      <c r="H26" s="10">
        <v>167</v>
      </c>
      <c r="I26" s="10">
        <v>0.128278558975674</v>
      </c>
      <c r="J26" s="10">
        <v>0.70553207436620502</v>
      </c>
      <c r="K26" s="10" t="s">
        <v>370</v>
      </c>
      <c r="L26" s="10" t="s">
        <v>371</v>
      </c>
      <c r="M26" s="10" t="s">
        <v>372</v>
      </c>
      <c r="N26" s="2" t="s">
        <v>53</v>
      </c>
    </row>
    <row r="27" spans="1:14" ht="15.3" customHeight="1" x14ac:dyDescent="0.25">
      <c r="A27" s="10" t="s">
        <v>373</v>
      </c>
      <c r="B27" s="10" t="s">
        <v>374</v>
      </c>
      <c r="C27" s="10" t="s">
        <v>239</v>
      </c>
      <c r="D27" s="10" t="s">
        <v>257</v>
      </c>
      <c r="E27" s="10">
        <v>73</v>
      </c>
      <c r="F27" s="10">
        <v>12</v>
      </c>
      <c r="G27" s="10">
        <v>85</v>
      </c>
      <c r="H27" s="10">
        <v>316</v>
      </c>
      <c r="I27" s="10">
        <v>0.134150090631904</v>
      </c>
      <c r="J27" s="10">
        <v>0.70831247853645396</v>
      </c>
      <c r="K27" s="10" t="s">
        <v>375</v>
      </c>
      <c r="L27" s="10" t="s">
        <v>376</v>
      </c>
      <c r="M27" s="10" t="s">
        <v>377</v>
      </c>
      <c r="N27" s="2" t="s">
        <v>53</v>
      </c>
    </row>
    <row r="28" spans="1:14" ht="15.3" customHeight="1" x14ac:dyDescent="0.25">
      <c r="A28" s="10" t="s">
        <v>378</v>
      </c>
      <c r="B28" s="10" t="s">
        <v>379</v>
      </c>
      <c r="C28" s="10" t="s">
        <v>239</v>
      </c>
      <c r="D28" s="10" t="s">
        <v>308</v>
      </c>
      <c r="E28" s="10">
        <v>6</v>
      </c>
      <c r="F28" s="10">
        <v>7</v>
      </c>
      <c r="G28" s="10">
        <v>13</v>
      </c>
      <c r="H28" s="10">
        <v>40</v>
      </c>
      <c r="I28" s="10">
        <v>0.14507031481515301</v>
      </c>
      <c r="J28" s="10">
        <v>0.73651082906154497</v>
      </c>
      <c r="K28" s="10" t="s">
        <v>380</v>
      </c>
      <c r="L28" s="10" t="s">
        <v>381</v>
      </c>
      <c r="M28" s="10" t="s">
        <v>382</v>
      </c>
      <c r="N28" s="2" t="s">
        <v>53</v>
      </c>
    </row>
    <row r="29" spans="1:14" ht="15.3" customHeight="1" x14ac:dyDescent="0.25">
      <c r="A29" s="10" t="s">
        <v>383</v>
      </c>
      <c r="B29" s="10" t="s">
        <v>384</v>
      </c>
      <c r="C29" s="10" t="s">
        <v>239</v>
      </c>
      <c r="D29" s="10" t="s">
        <v>246</v>
      </c>
      <c r="E29" s="10">
        <v>16</v>
      </c>
      <c r="F29" s="10">
        <v>2</v>
      </c>
      <c r="G29" s="10">
        <v>18</v>
      </c>
      <c r="H29" s="10">
        <v>59</v>
      </c>
      <c r="I29" s="10">
        <v>0.15801341245452399</v>
      </c>
      <c r="J29" s="10">
        <v>0.76505476029610497</v>
      </c>
      <c r="K29" s="10" t="s">
        <v>385</v>
      </c>
      <c r="L29" s="10" t="s">
        <v>386</v>
      </c>
      <c r="M29" s="10" t="s">
        <v>387</v>
      </c>
      <c r="N29" s="2" t="s">
        <v>53</v>
      </c>
    </row>
    <row r="30" spans="1:14" ht="15.3" customHeight="1" x14ac:dyDescent="0.25">
      <c r="A30" s="10" t="s">
        <v>388</v>
      </c>
      <c r="B30" s="10" t="s">
        <v>389</v>
      </c>
      <c r="C30" s="10" t="s">
        <v>239</v>
      </c>
      <c r="D30" s="10" t="s">
        <v>246</v>
      </c>
      <c r="E30" s="10">
        <v>19</v>
      </c>
      <c r="F30" s="10">
        <v>4</v>
      </c>
      <c r="G30" s="10">
        <v>23</v>
      </c>
      <c r="H30" s="10">
        <v>78</v>
      </c>
      <c r="I30" s="10">
        <v>0.16228434309311299</v>
      </c>
      <c r="J30" s="10">
        <v>0.76505476029610497</v>
      </c>
      <c r="K30" s="10" t="s">
        <v>390</v>
      </c>
      <c r="L30" s="10" t="s">
        <v>391</v>
      </c>
      <c r="M30" s="10" t="s">
        <v>392</v>
      </c>
      <c r="N30" s="2" t="s">
        <v>53</v>
      </c>
    </row>
    <row r="31" spans="1:14" ht="15.3" customHeight="1" x14ac:dyDescent="0.25">
      <c r="A31" s="10" t="s">
        <v>393</v>
      </c>
      <c r="B31" s="10" t="s">
        <v>394</v>
      </c>
      <c r="C31" s="10" t="s">
        <v>295</v>
      </c>
      <c r="D31" s="10" t="s">
        <v>337</v>
      </c>
      <c r="E31" s="10">
        <v>71</v>
      </c>
      <c r="F31" s="10">
        <v>33</v>
      </c>
      <c r="G31" s="10">
        <v>104</v>
      </c>
      <c r="H31" s="10">
        <v>396</v>
      </c>
      <c r="I31" s="10">
        <v>0.168233678473134</v>
      </c>
      <c r="J31" s="10">
        <v>0.76575329511908996</v>
      </c>
      <c r="K31" s="10" t="s">
        <v>395</v>
      </c>
      <c r="L31" s="10" t="s">
        <v>396</v>
      </c>
      <c r="M31" s="10" t="s">
        <v>397</v>
      </c>
      <c r="N31" s="2" t="s">
        <v>53</v>
      </c>
    </row>
    <row r="32" spans="1:14" ht="15.3" customHeight="1" x14ac:dyDescent="0.25">
      <c r="A32" s="10" t="s">
        <v>398</v>
      </c>
      <c r="B32" s="10" t="s">
        <v>399</v>
      </c>
      <c r="C32" s="10" t="s">
        <v>239</v>
      </c>
      <c r="D32" s="10" t="s">
        <v>257</v>
      </c>
      <c r="E32" s="10">
        <v>26</v>
      </c>
      <c r="F32" s="10">
        <v>7</v>
      </c>
      <c r="G32" s="10">
        <v>33</v>
      </c>
      <c r="H32" s="10">
        <v>117</v>
      </c>
      <c r="I32" s="10">
        <v>0.17424311806485601</v>
      </c>
      <c r="J32" s="10">
        <v>0.766669719485368</v>
      </c>
      <c r="K32" s="10" t="s">
        <v>400</v>
      </c>
      <c r="L32" s="10" t="s">
        <v>401</v>
      </c>
      <c r="M32" s="10" t="s">
        <v>402</v>
      </c>
      <c r="N32" s="2" t="s">
        <v>53</v>
      </c>
    </row>
    <row r="33" spans="1:14" ht="15.3" customHeight="1" x14ac:dyDescent="0.25">
      <c r="A33" s="10" t="s">
        <v>403</v>
      </c>
      <c r="B33" s="10" t="s">
        <v>404</v>
      </c>
      <c r="C33" s="10" t="s">
        <v>239</v>
      </c>
      <c r="D33" s="10" t="s">
        <v>240</v>
      </c>
      <c r="E33" s="10">
        <v>45</v>
      </c>
      <c r="F33" s="10">
        <v>7</v>
      </c>
      <c r="G33" s="10">
        <v>52</v>
      </c>
      <c r="H33" s="10">
        <v>192</v>
      </c>
      <c r="I33" s="10">
        <v>0.18618325403392399</v>
      </c>
      <c r="J33" s="10">
        <v>0.79278030749928796</v>
      </c>
      <c r="K33" s="10" t="s">
        <v>405</v>
      </c>
      <c r="L33" s="10" t="s">
        <v>406</v>
      </c>
      <c r="M33" s="10" t="s">
        <v>407</v>
      </c>
      <c r="N33" s="2" t="s">
        <v>53</v>
      </c>
    </row>
    <row r="34" spans="1:14" ht="15.3" customHeight="1" x14ac:dyDescent="0.25">
      <c r="A34" s="10" t="s">
        <v>408</v>
      </c>
      <c r="B34" s="10" t="s">
        <v>409</v>
      </c>
      <c r="C34" s="10" t="s">
        <v>239</v>
      </c>
      <c r="D34" s="10" t="s">
        <v>343</v>
      </c>
      <c r="E34" s="10">
        <v>39</v>
      </c>
      <c r="F34" s="10">
        <v>5</v>
      </c>
      <c r="G34" s="10">
        <v>44</v>
      </c>
      <c r="H34" s="10">
        <v>162</v>
      </c>
      <c r="I34" s="10">
        <v>0.20336748406383801</v>
      </c>
      <c r="J34" s="10">
        <v>0.83074800345878597</v>
      </c>
      <c r="K34" s="10" t="s">
        <v>410</v>
      </c>
      <c r="L34" s="10" t="s">
        <v>411</v>
      </c>
      <c r="M34" s="10" t="s">
        <v>412</v>
      </c>
      <c r="N34" s="2" t="s">
        <v>53</v>
      </c>
    </row>
    <row r="35" spans="1:14" ht="15.3" customHeight="1" x14ac:dyDescent="0.25">
      <c r="A35" s="10" t="s">
        <v>413</v>
      </c>
      <c r="B35" s="10" t="s">
        <v>414</v>
      </c>
      <c r="C35" s="10" t="s">
        <v>239</v>
      </c>
      <c r="D35" s="10" t="s">
        <v>257</v>
      </c>
      <c r="E35" s="10">
        <v>32</v>
      </c>
      <c r="F35" s="10">
        <v>8</v>
      </c>
      <c r="G35" s="10">
        <v>40</v>
      </c>
      <c r="H35" s="10">
        <v>147</v>
      </c>
      <c r="I35" s="10">
        <v>0.21279277192254301</v>
      </c>
      <c r="J35" s="10">
        <v>0.83074800345878597</v>
      </c>
      <c r="K35" s="10" t="s">
        <v>415</v>
      </c>
      <c r="L35" s="10" t="s">
        <v>416</v>
      </c>
      <c r="M35" s="10" t="s">
        <v>417</v>
      </c>
      <c r="N35" s="2" t="s">
        <v>53</v>
      </c>
    </row>
    <row r="36" spans="1:14" ht="15.3" customHeight="1" x14ac:dyDescent="0.25">
      <c r="A36" s="10" t="s">
        <v>418</v>
      </c>
      <c r="B36" s="10" t="s">
        <v>419</v>
      </c>
      <c r="C36" s="10" t="s">
        <v>239</v>
      </c>
      <c r="D36" s="10" t="s">
        <v>420</v>
      </c>
      <c r="E36" s="10">
        <v>55</v>
      </c>
      <c r="F36" s="10">
        <v>7</v>
      </c>
      <c r="G36" s="10">
        <v>62</v>
      </c>
      <c r="H36" s="10">
        <v>234</v>
      </c>
      <c r="I36" s="10">
        <v>0.213980546345445</v>
      </c>
      <c r="J36" s="10">
        <v>0.83074800345878597</v>
      </c>
      <c r="K36" s="10" t="s">
        <v>421</v>
      </c>
      <c r="L36" s="10" t="s">
        <v>422</v>
      </c>
      <c r="M36" s="10" t="s">
        <v>423</v>
      </c>
      <c r="N36" s="2" t="s">
        <v>53</v>
      </c>
    </row>
    <row r="37" spans="1:14" ht="15.3" customHeight="1" x14ac:dyDescent="0.25">
      <c r="A37" s="10" t="s">
        <v>424</v>
      </c>
      <c r="B37" s="10" t="s">
        <v>425</v>
      </c>
      <c r="C37" s="10" t="s">
        <v>239</v>
      </c>
      <c r="D37" s="10" t="s">
        <v>308</v>
      </c>
      <c r="E37" s="10">
        <v>4</v>
      </c>
      <c r="F37" s="10">
        <v>1</v>
      </c>
      <c r="G37" s="10">
        <v>5</v>
      </c>
      <c r="H37" s="10">
        <v>14</v>
      </c>
      <c r="I37" s="10">
        <v>0.232251669471636</v>
      </c>
      <c r="J37" s="10">
        <v>0.85949109938703905</v>
      </c>
      <c r="K37" s="10" t="s">
        <v>426</v>
      </c>
      <c r="L37" s="10" t="s">
        <v>427</v>
      </c>
      <c r="M37" s="10" t="s">
        <v>428</v>
      </c>
      <c r="N37" s="2" t="s">
        <v>53</v>
      </c>
    </row>
    <row r="38" spans="1:14" ht="15.3" customHeight="1" x14ac:dyDescent="0.25">
      <c r="A38" s="10" t="s">
        <v>429</v>
      </c>
      <c r="B38" s="10" t="s">
        <v>430</v>
      </c>
      <c r="C38" s="10" t="s">
        <v>239</v>
      </c>
      <c r="D38" s="10" t="s">
        <v>263</v>
      </c>
      <c r="E38" s="10">
        <v>7</v>
      </c>
      <c r="F38" s="10">
        <v>1</v>
      </c>
      <c r="G38" s="10">
        <v>8</v>
      </c>
      <c r="H38" s="10">
        <v>25</v>
      </c>
      <c r="I38" s="10">
        <v>0.23826150234086499</v>
      </c>
      <c r="J38" s="10">
        <v>0.85949109938703905</v>
      </c>
      <c r="K38" s="10" t="s">
        <v>431</v>
      </c>
      <c r="L38" s="10" t="s">
        <v>432</v>
      </c>
      <c r="M38" s="10" t="s">
        <v>433</v>
      </c>
      <c r="N38" s="2" t="s">
        <v>53</v>
      </c>
    </row>
    <row r="39" spans="1:14" ht="15.3" customHeight="1" x14ac:dyDescent="0.25">
      <c r="A39" s="10" t="s">
        <v>434</v>
      </c>
      <c r="B39" s="10" t="s">
        <v>435</v>
      </c>
      <c r="C39" s="10" t="s">
        <v>239</v>
      </c>
      <c r="D39" s="10" t="s">
        <v>308</v>
      </c>
      <c r="E39" s="10">
        <v>1</v>
      </c>
      <c r="F39" s="10">
        <v>0</v>
      </c>
      <c r="G39" s="10">
        <v>1</v>
      </c>
      <c r="H39" s="10">
        <v>1</v>
      </c>
      <c r="I39" s="10">
        <v>0.24091795967667001</v>
      </c>
      <c r="J39" s="10">
        <v>0.85949109938703905</v>
      </c>
      <c r="K39" s="10" t="s">
        <v>436</v>
      </c>
      <c r="L39" s="10" t="s">
        <v>65</v>
      </c>
      <c r="M39" s="10" t="s">
        <v>437</v>
      </c>
      <c r="N39" s="2" t="s">
        <v>53</v>
      </c>
    </row>
    <row r="40" spans="1:14" ht="15.3" customHeight="1" x14ac:dyDescent="0.25">
      <c r="A40" s="10" t="s">
        <v>438</v>
      </c>
      <c r="B40" s="10" t="s">
        <v>439</v>
      </c>
      <c r="C40" s="10" t="s">
        <v>295</v>
      </c>
      <c r="D40" s="10" t="s">
        <v>296</v>
      </c>
      <c r="E40" s="10">
        <v>114</v>
      </c>
      <c r="F40" s="10">
        <v>16</v>
      </c>
      <c r="G40" s="10">
        <v>130</v>
      </c>
      <c r="H40" s="10">
        <v>511</v>
      </c>
      <c r="I40" s="10">
        <v>0.25021510991499901</v>
      </c>
      <c r="J40" s="10">
        <v>0.86916827654683804</v>
      </c>
      <c r="K40" s="10" t="s">
        <v>440</v>
      </c>
      <c r="L40" s="10" t="s">
        <v>441</v>
      </c>
      <c r="M40" s="10" t="s">
        <v>442</v>
      </c>
      <c r="N40" s="2" t="s">
        <v>53</v>
      </c>
    </row>
    <row r="41" spans="1:14" ht="15.3" customHeight="1" x14ac:dyDescent="0.25">
      <c r="A41" s="10" t="s">
        <v>443</v>
      </c>
      <c r="B41" s="10" t="s">
        <v>444</v>
      </c>
      <c r="C41" s="10" t="s">
        <v>239</v>
      </c>
      <c r="D41" s="10" t="s">
        <v>302</v>
      </c>
      <c r="E41" s="10">
        <v>32</v>
      </c>
      <c r="F41" s="10">
        <v>14</v>
      </c>
      <c r="G41" s="10">
        <v>46</v>
      </c>
      <c r="H41" s="10">
        <v>175</v>
      </c>
      <c r="I41" s="10">
        <v>0.273475215900847</v>
      </c>
      <c r="J41" s="10">
        <v>0.92560842304902002</v>
      </c>
      <c r="K41" s="10" t="s">
        <v>445</v>
      </c>
      <c r="L41" s="10" t="s">
        <v>446</v>
      </c>
      <c r="M41" s="10" t="s">
        <v>447</v>
      </c>
      <c r="N41" s="2" t="s">
        <v>53</v>
      </c>
    </row>
    <row r="42" spans="1:14" ht="15.3" customHeight="1" x14ac:dyDescent="0.25">
      <c r="A42" s="10" t="s">
        <v>448</v>
      </c>
      <c r="B42" s="10" t="s">
        <v>449</v>
      </c>
      <c r="C42" s="10" t="s">
        <v>295</v>
      </c>
      <c r="D42" s="10" t="s">
        <v>337</v>
      </c>
      <c r="E42" s="10">
        <v>39</v>
      </c>
      <c r="F42" s="10">
        <v>7</v>
      </c>
      <c r="G42" s="10">
        <v>46</v>
      </c>
      <c r="H42" s="10">
        <v>176</v>
      </c>
      <c r="I42" s="10">
        <v>0.288168413415124</v>
      </c>
      <c r="J42" s="10">
        <v>0.94173143856282904</v>
      </c>
      <c r="K42" s="10" t="s">
        <v>450</v>
      </c>
      <c r="L42" s="10" t="s">
        <v>451</v>
      </c>
      <c r="M42" s="10" t="s">
        <v>452</v>
      </c>
      <c r="N42" s="2" t="s">
        <v>53</v>
      </c>
    </row>
    <row r="43" spans="1:14" ht="15.3" customHeight="1" x14ac:dyDescent="0.25">
      <c r="A43" s="10" t="s">
        <v>453</v>
      </c>
      <c r="B43" s="10" t="s">
        <v>454</v>
      </c>
      <c r="C43" s="10" t="s">
        <v>239</v>
      </c>
      <c r="D43" s="10" t="s">
        <v>240</v>
      </c>
      <c r="E43" s="10">
        <v>65</v>
      </c>
      <c r="F43" s="10">
        <v>10</v>
      </c>
      <c r="G43" s="10">
        <v>75</v>
      </c>
      <c r="H43" s="10">
        <v>293</v>
      </c>
      <c r="I43" s="10">
        <v>0.29250749228087902</v>
      </c>
      <c r="J43" s="10">
        <v>0.94173143856282904</v>
      </c>
      <c r="K43" s="10" t="s">
        <v>455</v>
      </c>
      <c r="L43" s="10" t="s">
        <v>456</v>
      </c>
      <c r="M43" s="10" t="s">
        <v>457</v>
      </c>
      <c r="N43" s="2" t="s">
        <v>53</v>
      </c>
    </row>
    <row r="44" spans="1:14" ht="15.3" customHeight="1" x14ac:dyDescent="0.25">
      <c r="A44" s="10" t="s">
        <v>458</v>
      </c>
      <c r="B44" s="10" t="s">
        <v>459</v>
      </c>
      <c r="C44" s="10" t="s">
        <v>239</v>
      </c>
      <c r="D44" s="10" t="s">
        <v>354</v>
      </c>
      <c r="E44" s="10">
        <v>15</v>
      </c>
      <c r="F44" s="10">
        <v>5</v>
      </c>
      <c r="G44" s="10">
        <v>20</v>
      </c>
      <c r="H44" s="10">
        <v>74</v>
      </c>
      <c r="I44" s="10">
        <v>0.31793594144307902</v>
      </c>
      <c r="J44" s="10">
        <v>0.94222227017790905</v>
      </c>
      <c r="K44" s="10" t="s">
        <v>460</v>
      </c>
      <c r="L44" s="10" t="s">
        <v>461</v>
      </c>
      <c r="M44" s="10" t="s">
        <v>462</v>
      </c>
      <c r="N44" s="2" t="s">
        <v>53</v>
      </c>
    </row>
    <row r="45" spans="1:14" ht="15.3" customHeight="1" x14ac:dyDescent="0.25">
      <c r="A45" s="10" t="s">
        <v>463</v>
      </c>
      <c r="B45" s="10" t="s">
        <v>464</v>
      </c>
      <c r="C45" s="10" t="s">
        <v>239</v>
      </c>
      <c r="D45" s="10" t="s">
        <v>257</v>
      </c>
      <c r="E45" s="10">
        <v>37</v>
      </c>
      <c r="F45" s="10">
        <v>9</v>
      </c>
      <c r="G45" s="10">
        <v>46</v>
      </c>
      <c r="H45" s="10">
        <v>178</v>
      </c>
      <c r="I45" s="10">
        <v>0.31841520002829599</v>
      </c>
      <c r="J45" s="10">
        <v>0.94222227017790905</v>
      </c>
      <c r="K45" s="10" t="s">
        <v>465</v>
      </c>
      <c r="L45" s="10" t="s">
        <v>466</v>
      </c>
      <c r="M45" s="10" t="s">
        <v>467</v>
      </c>
      <c r="N45" s="2" t="s">
        <v>53</v>
      </c>
    </row>
    <row r="46" spans="1:14" ht="15.3" customHeight="1" x14ac:dyDescent="0.25">
      <c r="A46" s="10" t="s">
        <v>468</v>
      </c>
      <c r="B46" s="10" t="s">
        <v>469</v>
      </c>
      <c r="C46" s="10" t="s">
        <v>239</v>
      </c>
      <c r="D46" s="10" t="s">
        <v>263</v>
      </c>
      <c r="E46" s="10">
        <v>35</v>
      </c>
      <c r="F46" s="10">
        <v>3</v>
      </c>
      <c r="G46" s="10">
        <v>38</v>
      </c>
      <c r="H46" s="10">
        <v>146</v>
      </c>
      <c r="I46" s="10">
        <v>0.32109184731079499</v>
      </c>
      <c r="J46" s="10">
        <v>0.94222227017790905</v>
      </c>
      <c r="K46" s="10" t="s">
        <v>470</v>
      </c>
      <c r="L46" s="10" t="s">
        <v>471</v>
      </c>
      <c r="M46" s="10" t="s">
        <v>472</v>
      </c>
      <c r="N46" s="2" t="s">
        <v>53</v>
      </c>
    </row>
    <row r="47" spans="1:14" ht="15.3" customHeight="1" x14ac:dyDescent="0.25">
      <c r="A47" s="10" t="s">
        <v>473</v>
      </c>
      <c r="B47" s="10" t="s">
        <v>474</v>
      </c>
      <c r="C47" s="10" t="s">
        <v>268</v>
      </c>
      <c r="D47" s="10" t="s">
        <v>269</v>
      </c>
      <c r="E47" s="10">
        <v>24</v>
      </c>
      <c r="F47" s="10">
        <v>7</v>
      </c>
      <c r="G47" s="10">
        <v>31</v>
      </c>
      <c r="H47" s="10">
        <v>119</v>
      </c>
      <c r="I47" s="10">
        <v>0.34133254156833298</v>
      </c>
      <c r="J47" s="10">
        <v>0.94222227017790905</v>
      </c>
      <c r="K47" s="10" t="s">
        <v>475</v>
      </c>
      <c r="L47" s="10" t="s">
        <v>476</v>
      </c>
      <c r="M47" s="10" t="s">
        <v>477</v>
      </c>
      <c r="N47" s="2" t="s">
        <v>53</v>
      </c>
    </row>
    <row r="48" spans="1:14" ht="15.3" customHeight="1" x14ac:dyDescent="0.25">
      <c r="A48" s="10" t="s">
        <v>478</v>
      </c>
      <c r="B48" s="10" t="s">
        <v>479</v>
      </c>
      <c r="C48" s="10" t="s">
        <v>239</v>
      </c>
      <c r="D48" s="10" t="s">
        <v>263</v>
      </c>
      <c r="E48" s="10">
        <v>2</v>
      </c>
      <c r="F48" s="10">
        <v>0</v>
      </c>
      <c r="G48" s="10">
        <v>2</v>
      </c>
      <c r="H48" s="10">
        <v>5</v>
      </c>
      <c r="I48" s="10">
        <v>0.34803397842272998</v>
      </c>
      <c r="J48" s="10">
        <v>0.94222227017790905</v>
      </c>
      <c r="K48" s="10" t="s">
        <v>480</v>
      </c>
      <c r="L48" s="10" t="s">
        <v>65</v>
      </c>
      <c r="M48" s="10" t="s">
        <v>481</v>
      </c>
      <c r="N48" s="2" t="s">
        <v>53</v>
      </c>
    </row>
    <row r="49" spans="1:14" ht="15.3" customHeight="1" x14ac:dyDescent="0.25">
      <c r="A49" s="10" t="s">
        <v>482</v>
      </c>
      <c r="B49" s="10" t="s">
        <v>483</v>
      </c>
      <c r="C49" s="10" t="s">
        <v>295</v>
      </c>
      <c r="D49" s="10" t="s">
        <v>337</v>
      </c>
      <c r="E49" s="10">
        <v>5</v>
      </c>
      <c r="F49" s="10">
        <v>3</v>
      </c>
      <c r="G49" s="10">
        <v>8</v>
      </c>
      <c r="H49" s="10">
        <v>28</v>
      </c>
      <c r="I49" s="10">
        <v>0.35684544515676803</v>
      </c>
      <c r="J49" s="10">
        <v>0.94222227017790905</v>
      </c>
      <c r="K49" s="10" t="s">
        <v>484</v>
      </c>
      <c r="L49" s="10" t="s">
        <v>485</v>
      </c>
      <c r="M49" s="10" t="s">
        <v>486</v>
      </c>
      <c r="N49" s="2" t="s">
        <v>53</v>
      </c>
    </row>
    <row r="50" spans="1:14" ht="15.3" customHeight="1" x14ac:dyDescent="0.25">
      <c r="A50" s="10" t="s">
        <v>487</v>
      </c>
      <c r="B50" s="10" t="s">
        <v>488</v>
      </c>
      <c r="C50" s="10" t="s">
        <v>295</v>
      </c>
      <c r="D50" s="10" t="s">
        <v>337</v>
      </c>
      <c r="E50" s="10">
        <v>114</v>
      </c>
      <c r="F50" s="10">
        <v>35</v>
      </c>
      <c r="G50" s="10">
        <v>149</v>
      </c>
      <c r="H50" s="10">
        <v>601</v>
      </c>
      <c r="I50" s="10">
        <v>0.35733652035347202</v>
      </c>
      <c r="J50" s="10">
        <v>0.94222227017790905</v>
      </c>
      <c r="K50" s="10" t="s">
        <v>489</v>
      </c>
      <c r="L50" s="10" t="s">
        <v>490</v>
      </c>
      <c r="M50" s="10" t="s">
        <v>491</v>
      </c>
      <c r="N50" s="2" t="s">
        <v>53</v>
      </c>
    </row>
    <row r="51" spans="1:14" ht="15.3" customHeight="1" x14ac:dyDescent="0.25">
      <c r="A51" s="10" t="s">
        <v>492</v>
      </c>
      <c r="B51" s="10" t="s">
        <v>493</v>
      </c>
      <c r="C51" s="10" t="s">
        <v>268</v>
      </c>
      <c r="D51" s="10" t="s">
        <v>269</v>
      </c>
      <c r="E51" s="10">
        <v>58</v>
      </c>
      <c r="F51" s="10">
        <v>22</v>
      </c>
      <c r="G51" s="10">
        <v>80</v>
      </c>
      <c r="H51" s="10">
        <v>319</v>
      </c>
      <c r="I51" s="10">
        <v>0.35987270439295199</v>
      </c>
      <c r="J51" s="10">
        <v>0.94222227017790905</v>
      </c>
      <c r="K51" s="10" t="s">
        <v>494</v>
      </c>
      <c r="L51" s="10" t="s">
        <v>495</v>
      </c>
      <c r="M51" s="10" t="s">
        <v>496</v>
      </c>
      <c r="N51" s="2" t="s">
        <v>53</v>
      </c>
    </row>
    <row r="52" spans="1:14" ht="15.3" customHeight="1" x14ac:dyDescent="0.25">
      <c r="A52" s="10" t="s">
        <v>497</v>
      </c>
      <c r="B52" s="10" t="s">
        <v>498</v>
      </c>
      <c r="C52" s="10" t="s">
        <v>239</v>
      </c>
      <c r="D52" s="10" t="s">
        <v>343</v>
      </c>
      <c r="E52" s="10">
        <v>24</v>
      </c>
      <c r="F52" s="10">
        <v>3</v>
      </c>
      <c r="G52" s="10">
        <v>27</v>
      </c>
      <c r="H52" s="10">
        <v>104</v>
      </c>
      <c r="I52" s="10">
        <v>0.36342847972498299</v>
      </c>
      <c r="J52" s="10">
        <v>0.94222227017790905</v>
      </c>
      <c r="K52" s="10" t="s">
        <v>499</v>
      </c>
      <c r="L52" s="10" t="s">
        <v>500</v>
      </c>
      <c r="M52" s="10" t="s">
        <v>501</v>
      </c>
      <c r="N52" s="2" t="s">
        <v>53</v>
      </c>
    </row>
    <row r="53" spans="1:14" ht="15.3" customHeight="1" x14ac:dyDescent="0.25">
      <c r="A53" s="10" t="s">
        <v>502</v>
      </c>
      <c r="B53" s="10" t="s">
        <v>503</v>
      </c>
      <c r="C53" s="10" t="s">
        <v>239</v>
      </c>
      <c r="D53" s="10" t="s">
        <v>324</v>
      </c>
      <c r="E53" s="10">
        <v>10</v>
      </c>
      <c r="F53" s="10">
        <v>1</v>
      </c>
      <c r="G53" s="10">
        <v>11</v>
      </c>
      <c r="H53" s="10">
        <v>40</v>
      </c>
      <c r="I53" s="10">
        <v>0.36404042256873798</v>
      </c>
      <c r="J53" s="10">
        <v>0.94222227017790905</v>
      </c>
      <c r="K53" s="10" t="s">
        <v>504</v>
      </c>
      <c r="L53" s="10" t="s">
        <v>505</v>
      </c>
      <c r="M53" s="10" t="s">
        <v>506</v>
      </c>
      <c r="N53" s="2" t="s">
        <v>53</v>
      </c>
    </row>
    <row r="54" spans="1:14" ht="15.3" customHeight="1" x14ac:dyDescent="0.25">
      <c r="A54" s="10" t="s">
        <v>507</v>
      </c>
      <c r="B54" s="10" t="s">
        <v>508</v>
      </c>
      <c r="C54" s="10" t="s">
        <v>239</v>
      </c>
      <c r="D54" s="10" t="s">
        <v>354</v>
      </c>
      <c r="E54" s="10">
        <v>72</v>
      </c>
      <c r="F54" s="10">
        <v>33</v>
      </c>
      <c r="G54" s="10">
        <v>105</v>
      </c>
      <c r="H54" s="10">
        <v>427</v>
      </c>
      <c r="I54" s="10">
        <v>0.42261650984171201</v>
      </c>
      <c r="J54" s="10">
        <v>0.99984915200869495</v>
      </c>
      <c r="K54" s="10" t="s">
        <v>509</v>
      </c>
      <c r="L54" s="10" t="s">
        <v>510</v>
      </c>
      <c r="M54" s="10" t="s">
        <v>511</v>
      </c>
      <c r="N54" s="2" t="s">
        <v>53</v>
      </c>
    </row>
    <row r="55" spans="1:14" ht="15.3" customHeight="1" x14ac:dyDescent="0.25">
      <c r="A55" s="10" t="s">
        <v>512</v>
      </c>
      <c r="B55" s="10" t="s">
        <v>513</v>
      </c>
      <c r="C55" s="10" t="s">
        <v>239</v>
      </c>
      <c r="D55" s="10" t="s">
        <v>308</v>
      </c>
      <c r="E55" s="10">
        <v>2</v>
      </c>
      <c r="F55" s="10">
        <v>0</v>
      </c>
      <c r="G55" s="10">
        <v>2</v>
      </c>
      <c r="H55" s="10">
        <v>6</v>
      </c>
      <c r="I55" s="10">
        <v>0.44439971461068201</v>
      </c>
      <c r="J55" s="10">
        <v>0.99984915200869495</v>
      </c>
      <c r="K55" s="10" t="s">
        <v>514</v>
      </c>
      <c r="L55" s="10" t="s">
        <v>65</v>
      </c>
      <c r="M55" s="10" t="s">
        <v>515</v>
      </c>
      <c r="N55" s="2" t="s">
        <v>53</v>
      </c>
    </row>
    <row r="56" spans="1:14" ht="15.3" customHeight="1" x14ac:dyDescent="0.25">
      <c r="A56" s="10" t="s">
        <v>516</v>
      </c>
      <c r="B56" s="10" t="s">
        <v>517</v>
      </c>
      <c r="C56" s="10" t="s">
        <v>239</v>
      </c>
      <c r="D56" s="10" t="s">
        <v>308</v>
      </c>
      <c r="E56" s="10">
        <v>8</v>
      </c>
      <c r="F56" s="10">
        <v>0</v>
      </c>
      <c r="G56" s="10">
        <v>8</v>
      </c>
      <c r="H56" s="10">
        <v>31</v>
      </c>
      <c r="I56" s="10">
        <v>0.48002399352201103</v>
      </c>
      <c r="J56" s="10">
        <v>0.99984915200869495</v>
      </c>
      <c r="K56" s="10" t="s">
        <v>518</v>
      </c>
      <c r="L56" s="10" t="s">
        <v>65</v>
      </c>
      <c r="M56" s="10" t="s">
        <v>519</v>
      </c>
      <c r="N56" s="2" t="s">
        <v>53</v>
      </c>
    </row>
    <row r="57" spans="1:14" ht="15.3" customHeight="1" x14ac:dyDescent="0.25">
      <c r="A57" s="10" t="s">
        <v>520</v>
      </c>
      <c r="B57" s="10" t="s">
        <v>521</v>
      </c>
      <c r="C57" s="10" t="s">
        <v>239</v>
      </c>
      <c r="D57" s="10" t="s">
        <v>308</v>
      </c>
      <c r="E57" s="10">
        <v>5</v>
      </c>
      <c r="F57" s="10">
        <v>1</v>
      </c>
      <c r="G57" s="10">
        <v>6</v>
      </c>
      <c r="H57" s="10">
        <v>23</v>
      </c>
      <c r="I57" s="10">
        <v>0.49075184620057999</v>
      </c>
      <c r="J57" s="10">
        <v>0.99984915200869495</v>
      </c>
      <c r="K57" s="10" t="s">
        <v>522</v>
      </c>
      <c r="L57" s="10" t="s">
        <v>523</v>
      </c>
      <c r="M57" s="10" t="s">
        <v>524</v>
      </c>
      <c r="N57" s="2" t="s">
        <v>53</v>
      </c>
    </row>
    <row r="58" spans="1:14" ht="15.3" customHeight="1" x14ac:dyDescent="0.25">
      <c r="A58" s="10" t="s">
        <v>525</v>
      </c>
      <c r="B58" s="10" t="s">
        <v>526</v>
      </c>
      <c r="C58" s="10" t="s">
        <v>330</v>
      </c>
      <c r="D58" s="10" t="s">
        <v>527</v>
      </c>
      <c r="E58" s="10">
        <v>26</v>
      </c>
      <c r="F58" s="10">
        <v>13</v>
      </c>
      <c r="G58" s="10">
        <v>39</v>
      </c>
      <c r="H58" s="10">
        <v>160</v>
      </c>
      <c r="I58" s="10">
        <v>0.49714514599432702</v>
      </c>
      <c r="J58" s="10">
        <v>0.99984915200869495</v>
      </c>
      <c r="K58" s="10" t="s">
        <v>528</v>
      </c>
      <c r="L58" s="10" t="s">
        <v>529</v>
      </c>
      <c r="M58" s="10" t="s">
        <v>530</v>
      </c>
      <c r="N58" s="2" t="s">
        <v>53</v>
      </c>
    </row>
    <row r="59" spans="1:14" ht="15.3" customHeight="1" x14ac:dyDescent="0.25">
      <c r="A59" s="10" t="s">
        <v>531</v>
      </c>
      <c r="B59" s="10" t="s">
        <v>532</v>
      </c>
      <c r="C59" s="10" t="s">
        <v>239</v>
      </c>
      <c r="D59" s="10" t="s">
        <v>246</v>
      </c>
      <c r="E59" s="10">
        <v>19</v>
      </c>
      <c r="F59" s="10">
        <v>5</v>
      </c>
      <c r="G59" s="10">
        <v>24</v>
      </c>
      <c r="H59" s="10">
        <v>98</v>
      </c>
      <c r="I59" s="10">
        <v>0.50224409638622303</v>
      </c>
      <c r="J59" s="10">
        <v>0.99984915200869495</v>
      </c>
      <c r="K59" s="10" t="s">
        <v>533</v>
      </c>
      <c r="L59" s="10" t="s">
        <v>534</v>
      </c>
      <c r="M59" s="10" t="s">
        <v>535</v>
      </c>
      <c r="N59" s="2" t="s">
        <v>53</v>
      </c>
    </row>
    <row r="60" spans="1:14" ht="15.3" customHeight="1" x14ac:dyDescent="0.25">
      <c r="A60" s="10" t="s">
        <v>536</v>
      </c>
      <c r="B60" s="10" t="s">
        <v>537</v>
      </c>
      <c r="C60" s="10" t="s">
        <v>239</v>
      </c>
      <c r="D60" s="10" t="s">
        <v>343</v>
      </c>
      <c r="E60" s="10">
        <v>41</v>
      </c>
      <c r="F60" s="10">
        <v>7</v>
      </c>
      <c r="G60" s="10">
        <v>48</v>
      </c>
      <c r="H60" s="10">
        <v>198</v>
      </c>
      <c r="I60" s="10">
        <v>0.50777133387998896</v>
      </c>
      <c r="J60" s="10">
        <v>0.99984915200869495</v>
      </c>
      <c r="K60" s="10" t="s">
        <v>538</v>
      </c>
      <c r="L60" s="10" t="s">
        <v>539</v>
      </c>
      <c r="M60" s="10" t="s">
        <v>540</v>
      </c>
      <c r="N60" s="2" t="s">
        <v>53</v>
      </c>
    </row>
    <row r="61" spans="1:14" ht="15.3" customHeight="1" x14ac:dyDescent="0.25">
      <c r="A61" s="10" t="s">
        <v>541</v>
      </c>
      <c r="B61" s="10" t="s">
        <v>542</v>
      </c>
      <c r="C61" s="10" t="s">
        <v>239</v>
      </c>
      <c r="D61" s="10" t="s">
        <v>257</v>
      </c>
      <c r="E61" s="10">
        <v>6</v>
      </c>
      <c r="F61" s="10">
        <v>1</v>
      </c>
      <c r="G61" s="10">
        <v>7</v>
      </c>
      <c r="H61" s="10">
        <v>28</v>
      </c>
      <c r="I61" s="10">
        <v>0.52776824021558599</v>
      </c>
      <c r="J61" s="10">
        <v>0.99984915200869495</v>
      </c>
      <c r="K61" s="10" t="s">
        <v>543</v>
      </c>
      <c r="L61" s="10" t="s">
        <v>544</v>
      </c>
      <c r="M61" s="10" t="s">
        <v>545</v>
      </c>
      <c r="N61" s="2" t="s">
        <v>53</v>
      </c>
    </row>
    <row r="62" spans="1:14" ht="15.3" customHeight="1" x14ac:dyDescent="0.25">
      <c r="A62" s="10" t="s">
        <v>546</v>
      </c>
      <c r="B62" s="10" t="s">
        <v>547</v>
      </c>
      <c r="C62" s="10" t="s">
        <v>239</v>
      </c>
      <c r="D62" s="10" t="s">
        <v>240</v>
      </c>
      <c r="E62" s="10">
        <v>33</v>
      </c>
      <c r="F62" s="10">
        <v>19</v>
      </c>
      <c r="G62" s="10">
        <v>52</v>
      </c>
      <c r="H62" s="10">
        <v>216</v>
      </c>
      <c r="I62" s="10">
        <v>0.528920607531152</v>
      </c>
      <c r="J62" s="10">
        <v>0.99984915200869495</v>
      </c>
      <c r="K62" s="10" t="s">
        <v>548</v>
      </c>
      <c r="L62" s="10" t="s">
        <v>549</v>
      </c>
      <c r="M62" s="10" t="s">
        <v>550</v>
      </c>
      <c r="N62" s="2" t="s">
        <v>53</v>
      </c>
    </row>
    <row r="63" spans="1:14" ht="15.3" customHeight="1" x14ac:dyDescent="0.25">
      <c r="A63" s="10" t="s">
        <v>551</v>
      </c>
      <c r="B63" s="10" t="s">
        <v>552</v>
      </c>
      <c r="C63" s="10" t="s">
        <v>239</v>
      </c>
      <c r="D63" s="10" t="s">
        <v>246</v>
      </c>
      <c r="E63" s="10">
        <v>27</v>
      </c>
      <c r="F63" s="10">
        <v>6</v>
      </c>
      <c r="G63" s="10">
        <v>33</v>
      </c>
      <c r="H63" s="10">
        <v>137</v>
      </c>
      <c r="I63" s="10">
        <v>0.53358444980235897</v>
      </c>
      <c r="J63" s="10">
        <v>0.99984915200869495</v>
      </c>
      <c r="K63" s="10" t="s">
        <v>553</v>
      </c>
      <c r="L63" s="10" t="s">
        <v>554</v>
      </c>
      <c r="M63" s="10" t="s">
        <v>555</v>
      </c>
      <c r="N63" s="2" t="s">
        <v>53</v>
      </c>
    </row>
    <row r="64" spans="1:14" ht="15.3" customHeight="1" x14ac:dyDescent="0.25">
      <c r="A64" s="10" t="s">
        <v>556</v>
      </c>
      <c r="B64" s="10" t="s">
        <v>557</v>
      </c>
      <c r="C64" s="10" t="s">
        <v>239</v>
      </c>
      <c r="D64" s="10" t="s">
        <v>420</v>
      </c>
      <c r="E64" s="10">
        <v>35</v>
      </c>
      <c r="F64" s="10">
        <v>4</v>
      </c>
      <c r="G64" s="10">
        <v>39</v>
      </c>
      <c r="H64" s="10">
        <v>163</v>
      </c>
      <c r="I64" s="10">
        <v>0.55013809966992999</v>
      </c>
      <c r="J64" s="10">
        <v>0.99984915200869495</v>
      </c>
      <c r="K64" s="10" t="s">
        <v>558</v>
      </c>
      <c r="L64" s="10" t="s">
        <v>559</v>
      </c>
      <c r="M64" s="10" t="s">
        <v>560</v>
      </c>
      <c r="N64" s="2" t="s">
        <v>53</v>
      </c>
    </row>
    <row r="65" spans="1:14" ht="15.3" customHeight="1" x14ac:dyDescent="0.25">
      <c r="A65" s="10" t="s">
        <v>561</v>
      </c>
      <c r="B65" s="10" t="s">
        <v>562</v>
      </c>
      <c r="C65" s="10" t="s">
        <v>239</v>
      </c>
      <c r="D65" s="10" t="s">
        <v>302</v>
      </c>
      <c r="E65" s="10">
        <v>34</v>
      </c>
      <c r="F65" s="10">
        <v>11</v>
      </c>
      <c r="G65" s="10">
        <v>45</v>
      </c>
      <c r="H65" s="10">
        <v>189</v>
      </c>
      <c r="I65" s="10">
        <v>0.56449088135135606</v>
      </c>
      <c r="J65" s="10">
        <v>0.99984915200869495</v>
      </c>
      <c r="K65" s="10" t="s">
        <v>563</v>
      </c>
      <c r="L65" s="10" t="s">
        <v>564</v>
      </c>
      <c r="M65" s="10" t="s">
        <v>565</v>
      </c>
      <c r="N65" s="2" t="s">
        <v>53</v>
      </c>
    </row>
    <row r="66" spans="1:14" ht="15.3" customHeight="1" x14ac:dyDescent="0.25">
      <c r="A66" s="10" t="s">
        <v>566</v>
      </c>
      <c r="B66" s="10" t="s">
        <v>567</v>
      </c>
      <c r="C66" s="10" t="s">
        <v>239</v>
      </c>
      <c r="D66" s="10" t="s">
        <v>302</v>
      </c>
      <c r="E66" s="10">
        <v>7</v>
      </c>
      <c r="F66" s="10">
        <v>8</v>
      </c>
      <c r="G66" s="10">
        <v>15</v>
      </c>
      <c r="H66" s="10">
        <v>63</v>
      </c>
      <c r="I66" s="10">
        <v>0.56947236701091697</v>
      </c>
      <c r="J66" s="10">
        <v>0.99984915200869495</v>
      </c>
      <c r="K66" s="10" t="s">
        <v>568</v>
      </c>
      <c r="L66" s="10" t="s">
        <v>569</v>
      </c>
      <c r="M66" s="10" t="s">
        <v>570</v>
      </c>
      <c r="N66" s="2" t="s">
        <v>53</v>
      </c>
    </row>
    <row r="67" spans="1:14" ht="15.3" customHeight="1" x14ac:dyDescent="0.25">
      <c r="A67" s="10" t="s">
        <v>571</v>
      </c>
      <c r="B67" s="10" t="s">
        <v>572</v>
      </c>
      <c r="C67" s="10" t="s">
        <v>239</v>
      </c>
      <c r="D67" s="10" t="s">
        <v>324</v>
      </c>
      <c r="E67" s="10">
        <v>1</v>
      </c>
      <c r="F67" s="10">
        <v>8</v>
      </c>
      <c r="G67" s="10">
        <v>9</v>
      </c>
      <c r="H67" s="10">
        <v>38</v>
      </c>
      <c r="I67" s="10">
        <v>0.58575806819794196</v>
      </c>
      <c r="J67" s="10">
        <v>0.99984915200869495</v>
      </c>
      <c r="K67" s="10" t="s">
        <v>573</v>
      </c>
      <c r="L67" s="10" t="s">
        <v>574</v>
      </c>
      <c r="M67" s="10" t="s">
        <v>575</v>
      </c>
      <c r="N67" s="2" t="s">
        <v>53</v>
      </c>
    </row>
    <row r="68" spans="1:14" ht="15.3" customHeight="1" x14ac:dyDescent="0.25">
      <c r="A68" s="10" t="s">
        <v>576</v>
      </c>
      <c r="B68" s="10" t="s">
        <v>577</v>
      </c>
      <c r="C68" s="10" t="s">
        <v>239</v>
      </c>
      <c r="D68" s="10" t="s">
        <v>263</v>
      </c>
      <c r="E68" s="10">
        <v>4</v>
      </c>
      <c r="F68" s="10">
        <v>0</v>
      </c>
      <c r="G68" s="10">
        <v>4</v>
      </c>
      <c r="H68" s="10">
        <v>17</v>
      </c>
      <c r="I68" s="10">
        <v>0.61420324864972198</v>
      </c>
      <c r="J68" s="10">
        <v>0.99984915200869495</v>
      </c>
      <c r="K68" s="10" t="s">
        <v>578</v>
      </c>
      <c r="L68" s="10" t="s">
        <v>65</v>
      </c>
      <c r="M68" s="10" t="s">
        <v>579</v>
      </c>
      <c r="N68" s="2" t="s">
        <v>53</v>
      </c>
    </row>
    <row r="69" spans="1:14" ht="15.3" customHeight="1" x14ac:dyDescent="0.25">
      <c r="A69" s="10" t="s">
        <v>580</v>
      </c>
      <c r="B69" s="10" t="s">
        <v>581</v>
      </c>
      <c r="C69" s="10" t="s">
        <v>239</v>
      </c>
      <c r="D69" s="10" t="s">
        <v>343</v>
      </c>
      <c r="E69" s="10">
        <v>51</v>
      </c>
      <c r="F69" s="10">
        <v>13</v>
      </c>
      <c r="G69" s="10">
        <v>64</v>
      </c>
      <c r="H69" s="10">
        <v>273</v>
      </c>
      <c r="I69" s="10">
        <v>0.62267804896668999</v>
      </c>
      <c r="J69" s="10">
        <v>0.99984915200869495</v>
      </c>
      <c r="K69" s="10" t="s">
        <v>582</v>
      </c>
      <c r="L69" s="10" t="s">
        <v>583</v>
      </c>
      <c r="M69" s="10" t="s">
        <v>584</v>
      </c>
      <c r="N69" s="2" t="s">
        <v>53</v>
      </c>
    </row>
    <row r="70" spans="1:14" ht="15.3" customHeight="1" x14ac:dyDescent="0.25">
      <c r="A70" s="10" t="s">
        <v>585</v>
      </c>
      <c r="B70" s="10" t="s">
        <v>586</v>
      </c>
      <c r="C70" s="10" t="s">
        <v>239</v>
      </c>
      <c r="D70" s="10" t="s">
        <v>246</v>
      </c>
      <c r="E70" s="10">
        <v>8</v>
      </c>
      <c r="F70" s="10">
        <v>0</v>
      </c>
      <c r="G70" s="10">
        <v>8</v>
      </c>
      <c r="H70" s="10">
        <v>35</v>
      </c>
      <c r="I70" s="10">
        <v>0.63213998510693803</v>
      </c>
      <c r="J70" s="10">
        <v>0.99984915200869495</v>
      </c>
      <c r="K70" s="10" t="s">
        <v>587</v>
      </c>
      <c r="L70" s="10" t="s">
        <v>65</v>
      </c>
      <c r="M70" s="10" t="s">
        <v>588</v>
      </c>
      <c r="N70" s="2" t="s">
        <v>53</v>
      </c>
    </row>
    <row r="71" spans="1:14" ht="15.3" customHeight="1" x14ac:dyDescent="0.25">
      <c r="A71" s="10" t="s">
        <v>589</v>
      </c>
      <c r="B71" s="10" t="s">
        <v>590</v>
      </c>
      <c r="C71" s="10" t="s">
        <v>239</v>
      </c>
      <c r="D71" s="10" t="s">
        <v>302</v>
      </c>
      <c r="E71" s="10">
        <v>3</v>
      </c>
      <c r="F71" s="10">
        <v>0</v>
      </c>
      <c r="G71" s="10">
        <v>3</v>
      </c>
      <c r="H71" s="10">
        <v>13</v>
      </c>
      <c r="I71" s="10">
        <v>0.63938229452673101</v>
      </c>
      <c r="J71" s="10">
        <v>0.99984915200869495</v>
      </c>
      <c r="K71" s="10" t="s">
        <v>591</v>
      </c>
      <c r="L71" s="10" t="s">
        <v>65</v>
      </c>
      <c r="M71" s="10" t="s">
        <v>592</v>
      </c>
      <c r="N71" s="2" t="s">
        <v>53</v>
      </c>
    </row>
    <row r="72" spans="1:14" ht="15.3" customHeight="1" x14ac:dyDescent="0.25">
      <c r="A72" s="10" t="s">
        <v>593</v>
      </c>
      <c r="B72" s="10" t="s">
        <v>594</v>
      </c>
      <c r="C72" s="10" t="s">
        <v>239</v>
      </c>
      <c r="D72" s="10" t="s">
        <v>257</v>
      </c>
      <c r="E72" s="10">
        <v>59</v>
      </c>
      <c r="F72" s="10">
        <v>12</v>
      </c>
      <c r="G72" s="10">
        <v>71</v>
      </c>
      <c r="H72" s="10">
        <v>304</v>
      </c>
      <c r="I72" s="10">
        <v>0.64059445096370404</v>
      </c>
      <c r="J72" s="10">
        <v>0.99984915200869495</v>
      </c>
      <c r="K72" s="10" t="s">
        <v>595</v>
      </c>
      <c r="L72" s="10" t="s">
        <v>596</v>
      </c>
      <c r="M72" s="10" t="s">
        <v>597</v>
      </c>
      <c r="N72" s="2" t="s">
        <v>53</v>
      </c>
    </row>
    <row r="73" spans="1:14" ht="15.3" customHeight="1" x14ac:dyDescent="0.25">
      <c r="A73" s="10" t="s">
        <v>598</v>
      </c>
      <c r="B73" s="10" t="s">
        <v>599</v>
      </c>
      <c r="C73" s="10" t="s">
        <v>239</v>
      </c>
      <c r="D73" s="10" t="s">
        <v>263</v>
      </c>
      <c r="E73" s="10">
        <v>6</v>
      </c>
      <c r="F73" s="10">
        <v>3</v>
      </c>
      <c r="G73" s="10">
        <v>9</v>
      </c>
      <c r="H73" s="10">
        <v>40</v>
      </c>
      <c r="I73" s="10">
        <v>0.65279800534225696</v>
      </c>
      <c r="J73" s="10">
        <v>0.99984915200869495</v>
      </c>
      <c r="K73" s="10" t="s">
        <v>600</v>
      </c>
      <c r="L73" s="10" t="s">
        <v>601</v>
      </c>
      <c r="M73" s="10" t="s">
        <v>602</v>
      </c>
      <c r="N73" s="2" t="s">
        <v>53</v>
      </c>
    </row>
    <row r="74" spans="1:14" ht="15.3" customHeight="1" x14ac:dyDescent="0.25">
      <c r="A74" s="10" t="s">
        <v>603</v>
      </c>
      <c r="B74" s="10" t="s">
        <v>604</v>
      </c>
      <c r="C74" s="10" t="s">
        <v>239</v>
      </c>
      <c r="D74" s="10" t="s">
        <v>240</v>
      </c>
      <c r="E74" s="10">
        <v>16</v>
      </c>
      <c r="F74" s="10">
        <v>4</v>
      </c>
      <c r="G74" s="10">
        <v>20</v>
      </c>
      <c r="H74" s="10">
        <v>88</v>
      </c>
      <c r="I74" s="10">
        <v>0.65787867444244097</v>
      </c>
      <c r="J74" s="10">
        <v>0.99984915200869495</v>
      </c>
      <c r="K74" s="10" t="s">
        <v>605</v>
      </c>
      <c r="L74" s="10" t="s">
        <v>606</v>
      </c>
      <c r="M74" s="10" t="s">
        <v>607</v>
      </c>
      <c r="N74" s="2" t="s">
        <v>53</v>
      </c>
    </row>
    <row r="75" spans="1:14" ht="15.3" customHeight="1" x14ac:dyDescent="0.25">
      <c r="A75" s="10" t="s">
        <v>608</v>
      </c>
      <c r="B75" s="10" t="s">
        <v>609</v>
      </c>
      <c r="C75" s="10" t="s">
        <v>239</v>
      </c>
      <c r="D75" s="10" t="s">
        <v>257</v>
      </c>
      <c r="E75" s="10">
        <v>29</v>
      </c>
      <c r="F75" s="10">
        <v>8</v>
      </c>
      <c r="G75" s="10">
        <v>37</v>
      </c>
      <c r="H75" s="10">
        <v>161</v>
      </c>
      <c r="I75" s="10">
        <v>0.65909065164734804</v>
      </c>
      <c r="J75" s="10">
        <v>0.99984915200869495</v>
      </c>
      <c r="K75" s="10" t="s">
        <v>610</v>
      </c>
      <c r="L75" s="10" t="s">
        <v>611</v>
      </c>
      <c r="M75" s="10" t="s">
        <v>612</v>
      </c>
      <c r="N75" s="2" t="s">
        <v>53</v>
      </c>
    </row>
    <row r="76" spans="1:14" ht="15.3" customHeight="1" x14ac:dyDescent="0.25">
      <c r="A76" s="10" t="s">
        <v>613</v>
      </c>
      <c r="B76" s="10" t="s">
        <v>614</v>
      </c>
      <c r="C76" s="10" t="s">
        <v>239</v>
      </c>
      <c r="D76" s="10" t="s">
        <v>343</v>
      </c>
      <c r="E76" s="10">
        <v>10</v>
      </c>
      <c r="F76" s="10">
        <v>6</v>
      </c>
      <c r="G76" s="10">
        <v>16</v>
      </c>
      <c r="H76" s="10">
        <v>71</v>
      </c>
      <c r="I76" s="10">
        <v>0.665055096477978</v>
      </c>
      <c r="J76" s="10">
        <v>0.99984915200869495</v>
      </c>
      <c r="K76" s="10" t="s">
        <v>615</v>
      </c>
      <c r="L76" s="10" t="s">
        <v>616</v>
      </c>
      <c r="M76" s="10" t="s">
        <v>617</v>
      </c>
      <c r="N76" s="2" t="s">
        <v>53</v>
      </c>
    </row>
    <row r="77" spans="1:14" ht="15.3" customHeight="1" x14ac:dyDescent="0.25">
      <c r="A77" s="10" t="s">
        <v>618</v>
      </c>
      <c r="B77" s="10" t="s">
        <v>619</v>
      </c>
      <c r="C77" s="10" t="s">
        <v>239</v>
      </c>
      <c r="D77" s="10" t="s">
        <v>343</v>
      </c>
      <c r="E77" s="10">
        <v>8</v>
      </c>
      <c r="F77" s="10">
        <v>0</v>
      </c>
      <c r="G77" s="10">
        <v>8</v>
      </c>
      <c r="H77" s="10">
        <v>36</v>
      </c>
      <c r="I77" s="10">
        <v>0.66610391290596505</v>
      </c>
      <c r="J77" s="10">
        <v>0.99984915200869495</v>
      </c>
      <c r="K77" s="10" t="s">
        <v>620</v>
      </c>
      <c r="L77" s="10" t="s">
        <v>65</v>
      </c>
      <c r="M77" s="10" t="s">
        <v>621</v>
      </c>
      <c r="N77" s="2" t="s">
        <v>53</v>
      </c>
    </row>
    <row r="78" spans="1:14" ht="15.3" customHeight="1" x14ac:dyDescent="0.25">
      <c r="A78" s="10" t="s">
        <v>622</v>
      </c>
      <c r="B78" s="10" t="s">
        <v>623</v>
      </c>
      <c r="C78" s="10" t="s">
        <v>624</v>
      </c>
      <c r="D78" s="10" t="s">
        <v>625</v>
      </c>
      <c r="E78" s="10">
        <v>10</v>
      </c>
      <c r="F78" s="10">
        <v>10</v>
      </c>
      <c r="G78" s="10">
        <v>20</v>
      </c>
      <c r="H78" s="10">
        <v>89</v>
      </c>
      <c r="I78" s="10">
        <v>0.67915760284564897</v>
      </c>
      <c r="J78" s="10">
        <v>0.99984915200869495</v>
      </c>
      <c r="K78" s="10" t="s">
        <v>626</v>
      </c>
      <c r="L78" s="10" t="s">
        <v>627</v>
      </c>
      <c r="M78" s="10" t="s">
        <v>628</v>
      </c>
      <c r="N78" s="2" t="s">
        <v>53</v>
      </c>
    </row>
    <row r="79" spans="1:14" ht="15.3" customHeight="1" x14ac:dyDescent="0.25">
      <c r="A79" s="10" t="s">
        <v>629</v>
      </c>
      <c r="B79" s="10" t="s">
        <v>630</v>
      </c>
      <c r="C79" s="10" t="s">
        <v>239</v>
      </c>
      <c r="D79" s="10" t="s">
        <v>354</v>
      </c>
      <c r="E79" s="10">
        <v>3</v>
      </c>
      <c r="F79" s="10">
        <v>2</v>
      </c>
      <c r="G79" s="10">
        <v>5</v>
      </c>
      <c r="H79" s="10">
        <v>23</v>
      </c>
      <c r="I79" s="10">
        <v>0.68205204462812097</v>
      </c>
      <c r="J79" s="10">
        <v>0.99984915200869495</v>
      </c>
      <c r="K79" s="10" t="s">
        <v>631</v>
      </c>
      <c r="L79" s="10" t="s">
        <v>632</v>
      </c>
      <c r="M79" s="10" t="s">
        <v>633</v>
      </c>
      <c r="N79" s="2" t="s">
        <v>53</v>
      </c>
    </row>
    <row r="80" spans="1:14" ht="15.3" customHeight="1" x14ac:dyDescent="0.25">
      <c r="A80" s="10" t="s">
        <v>634</v>
      </c>
      <c r="B80" s="10" t="s">
        <v>635</v>
      </c>
      <c r="C80" s="10" t="s">
        <v>239</v>
      </c>
      <c r="D80" s="10" t="s">
        <v>263</v>
      </c>
      <c r="E80" s="10">
        <v>13</v>
      </c>
      <c r="F80" s="10">
        <v>3</v>
      </c>
      <c r="G80" s="10">
        <v>16</v>
      </c>
      <c r="H80" s="10">
        <v>72</v>
      </c>
      <c r="I80" s="10">
        <v>0.68838745280899205</v>
      </c>
      <c r="J80" s="10">
        <v>0.99984915200869495</v>
      </c>
      <c r="K80" s="10" t="s">
        <v>636</v>
      </c>
      <c r="L80" s="10" t="s">
        <v>637</v>
      </c>
      <c r="M80" s="10" t="s">
        <v>638</v>
      </c>
      <c r="N80" s="2" t="s">
        <v>53</v>
      </c>
    </row>
    <row r="81" spans="1:14" ht="15.3" customHeight="1" x14ac:dyDescent="0.25">
      <c r="A81" s="10" t="s">
        <v>639</v>
      </c>
      <c r="B81" s="10" t="s">
        <v>640</v>
      </c>
      <c r="C81" s="10" t="s">
        <v>239</v>
      </c>
      <c r="D81" s="10" t="s">
        <v>240</v>
      </c>
      <c r="E81" s="10">
        <v>19</v>
      </c>
      <c r="F81" s="10">
        <v>11</v>
      </c>
      <c r="G81" s="10">
        <v>30</v>
      </c>
      <c r="H81" s="10">
        <v>133</v>
      </c>
      <c r="I81" s="10">
        <v>0.69285260385742897</v>
      </c>
      <c r="J81" s="10">
        <v>0.99984915200869495</v>
      </c>
      <c r="K81" s="10" t="s">
        <v>641</v>
      </c>
      <c r="L81" s="10" t="s">
        <v>642</v>
      </c>
      <c r="M81" s="10" t="s">
        <v>643</v>
      </c>
      <c r="N81" s="2" t="s">
        <v>53</v>
      </c>
    </row>
    <row r="82" spans="1:14" ht="15.3" customHeight="1" x14ac:dyDescent="0.25">
      <c r="A82" s="10" t="s">
        <v>644</v>
      </c>
      <c r="B82" s="10" t="s">
        <v>645</v>
      </c>
      <c r="C82" s="10" t="s">
        <v>268</v>
      </c>
      <c r="D82" s="10" t="s">
        <v>269</v>
      </c>
      <c r="E82" s="10">
        <v>99</v>
      </c>
      <c r="F82" s="10">
        <v>24</v>
      </c>
      <c r="G82" s="10">
        <v>123</v>
      </c>
      <c r="H82" s="10">
        <v>530</v>
      </c>
      <c r="I82" s="10">
        <v>0.70100749198759005</v>
      </c>
      <c r="J82" s="10">
        <v>0.99984915200869495</v>
      </c>
      <c r="K82" s="10" t="s">
        <v>646</v>
      </c>
      <c r="L82" s="10" t="s">
        <v>647</v>
      </c>
      <c r="M82" s="10" t="s">
        <v>648</v>
      </c>
      <c r="N82" s="2" t="s">
        <v>53</v>
      </c>
    </row>
    <row r="83" spans="1:14" ht="15.3" customHeight="1" x14ac:dyDescent="0.25">
      <c r="A83" s="10" t="s">
        <v>649</v>
      </c>
      <c r="B83" s="10" t="s">
        <v>650</v>
      </c>
      <c r="C83" s="10" t="s">
        <v>239</v>
      </c>
      <c r="D83" s="10" t="s">
        <v>308</v>
      </c>
      <c r="E83" s="10">
        <v>11</v>
      </c>
      <c r="F83" s="10">
        <v>1</v>
      </c>
      <c r="G83" s="10">
        <v>12</v>
      </c>
      <c r="H83" s="10">
        <v>55</v>
      </c>
      <c r="I83" s="10">
        <v>0.70289338358554898</v>
      </c>
      <c r="J83" s="10">
        <v>0.99984915200869495</v>
      </c>
      <c r="K83" s="10" t="s">
        <v>651</v>
      </c>
      <c r="L83" s="10" t="s">
        <v>652</v>
      </c>
      <c r="M83" s="10" t="s">
        <v>653</v>
      </c>
      <c r="N83" s="2" t="s">
        <v>53</v>
      </c>
    </row>
    <row r="84" spans="1:14" ht="15.3" customHeight="1" x14ac:dyDescent="0.25">
      <c r="A84" s="10" t="s">
        <v>654</v>
      </c>
      <c r="B84" s="10" t="s">
        <v>655</v>
      </c>
      <c r="C84" s="10" t="s">
        <v>295</v>
      </c>
      <c r="D84" s="10" t="s">
        <v>656</v>
      </c>
      <c r="E84" s="10">
        <v>56</v>
      </c>
      <c r="F84" s="10">
        <v>26</v>
      </c>
      <c r="G84" s="10">
        <v>82</v>
      </c>
      <c r="H84" s="10">
        <v>357</v>
      </c>
      <c r="I84" s="10">
        <v>0.71066279254653297</v>
      </c>
      <c r="J84" s="10">
        <v>0.99984915200869495</v>
      </c>
      <c r="K84" s="10" t="s">
        <v>657</v>
      </c>
      <c r="L84" s="10" t="s">
        <v>658</v>
      </c>
      <c r="M84" s="10" t="s">
        <v>659</v>
      </c>
      <c r="N84" s="2" t="s">
        <v>53</v>
      </c>
    </row>
    <row r="85" spans="1:14" ht="15.3" customHeight="1" x14ac:dyDescent="0.25">
      <c r="A85" s="10" t="s">
        <v>660</v>
      </c>
      <c r="B85" s="10" t="s">
        <v>661</v>
      </c>
      <c r="C85" s="10" t="s">
        <v>239</v>
      </c>
      <c r="D85" s="10" t="s">
        <v>246</v>
      </c>
      <c r="E85" s="10">
        <v>3</v>
      </c>
      <c r="F85" s="10">
        <v>4</v>
      </c>
      <c r="G85" s="10">
        <v>7</v>
      </c>
      <c r="H85" s="10">
        <v>33</v>
      </c>
      <c r="I85" s="10">
        <v>0.71430747426111496</v>
      </c>
      <c r="J85" s="10">
        <v>0.99984915200869495</v>
      </c>
      <c r="K85" s="10" t="s">
        <v>662</v>
      </c>
      <c r="L85" s="10" t="s">
        <v>663</v>
      </c>
      <c r="M85" s="10" t="s">
        <v>664</v>
      </c>
      <c r="N85" s="2" t="s">
        <v>53</v>
      </c>
    </row>
    <row r="86" spans="1:14" ht="15.3" customHeight="1" x14ac:dyDescent="0.25">
      <c r="A86" s="10" t="s">
        <v>665</v>
      </c>
      <c r="B86" s="10" t="s">
        <v>666</v>
      </c>
      <c r="C86" s="10" t="s">
        <v>239</v>
      </c>
      <c r="D86" s="10" t="s">
        <v>308</v>
      </c>
      <c r="E86" s="10">
        <v>11</v>
      </c>
      <c r="F86" s="10">
        <v>0</v>
      </c>
      <c r="G86" s="10">
        <v>11</v>
      </c>
      <c r="H86" s="10">
        <v>51</v>
      </c>
      <c r="I86" s="10">
        <v>0.71434464577712597</v>
      </c>
      <c r="J86" s="10">
        <v>0.99984915200869495</v>
      </c>
      <c r="K86" s="10" t="s">
        <v>667</v>
      </c>
      <c r="L86" s="10" t="s">
        <v>65</v>
      </c>
      <c r="M86" s="10" t="s">
        <v>668</v>
      </c>
      <c r="N86" s="2" t="s">
        <v>53</v>
      </c>
    </row>
    <row r="87" spans="1:14" ht="15.3" customHeight="1" x14ac:dyDescent="0.25">
      <c r="A87" s="10" t="s">
        <v>669</v>
      </c>
      <c r="B87" s="10" t="s">
        <v>670</v>
      </c>
      <c r="C87" s="10" t="s">
        <v>239</v>
      </c>
      <c r="D87" s="10" t="s">
        <v>240</v>
      </c>
      <c r="E87" s="10">
        <v>34</v>
      </c>
      <c r="F87" s="10">
        <v>13</v>
      </c>
      <c r="G87" s="10">
        <v>47</v>
      </c>
      <c r="H87" s="10">
        <v>208</v>
      </c>
      <c r="I87" s="10">
        <v>0.71873429338147798</v>
      </c>
      <c r="J87" s="10">
        <v>0.99984915200869495</v>
      </c>
      <c r="K87" s="10" t="s">
        <v>671</v>
      </c>
      <c r="L87" s="10" t="s">
        <v>672</v>
      </c>
      <c r="M87" s="10" t="s">
        <v>673</v>
      </c>
      <c r="N87" s="2" t="s">
        <v>53</v>
      </c>
    </row>
    <row r="88" spans="1:14" ht="15.3" customHeight="1" x14ac:dyDescent="0.25">
      <c r="A88" s="10" t="s">
        <v>674</v>
      </c>
      <c r="B88" s="10" t="s">
        <v>675</v>
      </c>
      <c r="C88" s="10" t="s">
        <v>295</v>
      </c>
      <c r="D88" s="10" t="s">
        <v>337</v>
      </c>
      <c r="E88" s="10">
        <v>56</v>
      </c>
      <c r="F88" s="10">
        <v>19</v>
      </c>
      <c r="G88" s="10">
        <v>75</v>
      </c>
      <c r="H88" s="10">
        <v>328</v>
      </c>
      <c r="I88" s="10">
        <v>0.719378021733309</v>
      </c>
      <c r="J88" s="10">
        <v>0.99984915200869495</v>
      </c>
      <c r="K88" s="10" t="s">
        <v>676</v>
      </c>
      <c r="L88" s="10" t="s">
        <v>677</v>
      </c>
      <c r="M88" s="10" t="s">
        <v>678</v>
      </c>
      <c r="N88" s="2" t="s">
        <v>53</v>
      </c>
    </row>
    <row r="89" spans="1:14" ht="15.3" customHeight="1" x14ac:dyDescent="0.25">
      <c r="A89" s="10" t="s">
        <v>679</v>
      </c>
      <c r="B89" s="10" t="s">
        <v>680</v>
      </c>
      <c r="C89" s="10" t="s">
        <v>330</v>
      </c>
      <c r="D89" s="10" t="s">
        <v>331</v>
      </c>
      <c r="E89" s="10">
        <v>54</v>
      </c>
      <c r="F89" s="10">
        <v>49</v>
      </c>
      <c r="G89" s="10">
        <v>103</v>
      </c>
      <c r="H89" s="10">
        <v>449</v>
      </c>
      <c r="I89" s="10">
        <v>0.734661198221227</v>
      </c>
      <c r="J89" s="10">
        <v>0.99984915200869495</v>
      </c>
      <c r="K89" s="10" t="s">
        <v>681</v>
      </c>
      <c r="L89" s="10" t="s">
        <v>682</v>
      </c>
      <c r="M89" s="10" t="s">
        <v>683</v>
      </c>
      <c r="N89" s="2" t="s">
        <v>53</v>
      </c>
    </row>
    <row r="90" spans="1:14" ht="15.3" customHeight="1" x14ac:dyDescent="0.25">
      <c r="A90" s="10" t="s">
        <v>684</v>
      </c>
      <c r="B90" s="10" t="s">
        <v>685</v>
      </c>
      <c r="C90" s="10" t="s">
        <v>239</v>
      </c>
      <c r="D90" s="10" t="s">
        <v>343</v>
      </c>
      <c r="E90" s="10">
        <v>22</v>
      </c>
      <c r="F90" s="10">
        <v>6</v>
      </c>
      <c r="G90" s="10">
        <v>28</v>
      </c>
      <c r="H90" s="10">
        <v>127</v>
      </c>
      <c r="I90" s="10">
        <v>0.73686771955188102</v>
      </c>
      <c r="J90" s="10">
        <v>0.99984915200869495</v>
      </c>
      <c r="K90" s="10" t="s">
        <v>686</v>
      </c>
      <c r="L90" s="10" t="s">
        <v>687</v>
      </c>
      <c r="M90" s="10" t="s">
        <v>688</v>
      </c>
      <c r="N90" s="2" t="s">
        <v>53</v>
      </c>
    </row>
    <row r="91" spans="1:14" ht="15.3" customHeight="1" x14ac:dyDescent="0.25">
      <c r="A91" s="10" t="s">
        <v>689</v>
      </c>
      <c r="B91" s="10" t="s">
        <v>690</v>
      </c>
      <c r="C91" s="10" t="s">
        <v>239</v>
      </c>
      <c r="D91" s="10" t="s">
        <v>246</v>
      </c>
      <c r="E91" s="10">
        <v>3</v>
      </c>
      <c r="F91" s="10">
        <v>1</v>
      </c>
      <c r="G91" s="10">
        <v>4</v>
      </c>
      <c r="H91" s="10">
        <v>20</v>
      </c>
      <c r="I91" s="10">
        <v>0.74623015408264204</v>
      </c>
      <c r="J91" s="10">
        <v>0.99984915200869495</v>
      </c>
      <c r="K91" s="10" t="s">
        <v>691</v>
      </c>
      <c r="L91" s="10" t="s">
        <v>692</v>
      </c>
      <c r="M91" s="10" t="s">
        <v>693</v>
      </c>
      <c r="N91" s="2" t="s">
        <v>53</v>
      </c>
    </row>
    <row r="92" spans="1:14" ht="15.3" customHeight="1" x14ac:dyDescent="0.25">
      <c r="A92" s="10" t="s">
        <v>694</v>
      </c>
      <c r="B92" s="10" t="s">
        <v>695</v>
      </c>
      <c r="C92" s="10" t="s">
        <v>239</v>
      </c>
      <c r="D92" s="10" t="s">
        <v>308</v>
      </c>
      <c r="E92" s="10">
        <v>1</v>
      </c>
      <c r="F92" s="10">
        <v>0</v>
      </c>
      <c r="G92" s="10">
        <v>1</v>
      </c>
      <c r="H92" s="10">
        <v>5</v>
      </c>
      <c r="I92" s="10">
        <v>0.74801218642676603</v>
      </c>
      <c r="J92" s="10">
        <v>0.99984915200869495</v>
      </c>
      <c r="K92" s="10" t="s">
        <v>696</v>
      </c>
      <c r="L92" s="10" t="s">
        <v>65</v>
      </c>
      <c r="M92" s="10" t="s">
        <v>697</v>
      </c>
      <c r="N92" s="2" t="s">
        <v>53</v>
      </c>
    </row>
    <row r="93" spans="1:14" ht="15.3" customHeight="1" x14ac:dyDescent="0.25">
      <c r="A93" s="10" t="s">
        <v>698</v>
      </c>
      <c r="B93" s="10" t="s">
        <v>699</v>
      </c>
      <c r="C93" s="10" t="s">
        <v>239</v>
      </c>
      <c r="D93" s="10" t="s">
        <v>257</v>
      </c>
      <c r="E93" s="10">
        <v>23</v>
      </c>
      <c r="F93" s="10">
        <v>7</v>
      </c>
      <c r="G93" s="10">
        <v>30</v>
      </c>
      <c r="H93" s="10">
        <v>138</v>
      </c>
      <c r="I93" s="10">
        <v>0.77050803807895196</v>
      </c>
      <c r="J93" s="10">
        <v>0.99984915200869495</v>
      </c>
      <c r="K93" s="10" t="s">
        <v>700</v>
      </c>
      <c r="L93" s="10" t="s">
        <v>701</v>
      </c>
      <c r="M93" s="10" t="s">
        <v>702</v>
      </c>
      <c r="N93" s="2" t="s">
        <v>53</v>
      </c>
    </row>
    <row r="94" spans="1:14" ht="15.3" customHeight="1" x14ac:dyDescent="0.25">
      <c r="A94" s="10" t="s">
        <v>703</v>
      </c>
      <c r="B94" s="10" t="s">
        <v>704</v>
      </c>
      <c r="C94" s="10" t="s">
        <v>295</v>
      </c>
      <c r="D94" s="10" t="s">
        <v>705</v>
      </c>
      <c r="E94" s="10">
        <v>29</v>
      </c>
      <c r="F94" s="10">
        <v>5</v>
      </c>
      <c r="G94" s="10">
        <v>34</v>
      </c>
      <c r="H94" s="10">
        <v>160</v>
      </c>
      <c r="I94" s="10">
        <v>0.82503535987488497</v>
      </c>
      <c r="J94" s="10">
        <v>0.99984915200869495</v>
      </c>
      <c r="K94" s="10" t="s">
        <v>706</v>
      </c>
      <c r="L94" s="10" t="s">
        <v>707</v>
      </c>
      <c r="M94" s="10" t="s">
        <v>708</v>
      </c>
      <c r="N94" s="2" t="s">
        <v>53</v>
      </c>
    </row>
    <row r="95" spans="1:14" ht="15.3" customHeight="1" x14ac:dyDescent="0.25">
      <c r="A95" s="10" t="s">
        <v>709</v>
      </c>
      <c r="B95" s="10" t="s">
        <v>710</v>
      </c>
      <c r="C95" s="10" t="s">
        <v>239</v>
      </c>
      <c r="D95" s="10" t="s">
        <v>257</v>
      </c>
      <c r="E95" s="10">
        <v>67</v>
      </c>
      <c r="F95" s="10">
        <v>20</v>
      </c>
      <c r="G95" s="10">
        <v>87</v>
      </c>
      <c r="H95" s="10">
        <v>392</v>
      </c>
      <c r="I95" s="10">
        <v>0.82778886137736596</v>
      </c>
      <c r="J95" s="10">
        <v>0.99984915200869495</v>
      </c>
      <c r="K95" s="10" t="s">
        <v>711</v>
      </c>
      <c r="L95" s="10" t="s">
        <v>712</v>
      </c>
      <c r="M95" s="10" t="s">
        <v>713</v>
      </c>
      <c r="N95" s="2" t="s">
        <v>53</v>
      </c>
    </row>
    <row r="96" spans="1:14" ht="15.3" customHeight="1" x14ac:dyDescent="0.25">
      <c r="A96" s="10" t="s">
        <v>714</v>
      </c>
      <c r="B96" s="10" t="s">
        <v>715</v>
      </c>
      <c r="C96" s="10" t="s">
        <v>239</v>
      </c>
      <c r="D96" s="10" t="s">
        <v>257</v>
      </c>
      <c r="E96" s="10">
        <v>48</v>
      </c>
      <c r="F96" s="10">
        <v>12</v>
      </c>
      <c r="G96" s="10">
        <v>60</v>
      </c>
      <c r="H96" s="10">
        <v>277</v>
      </c>
      <c r="I96" s="10">
        <v>0.84704119035681702</v>
      </c>
      <c r="J96" s="10">
        <v>0.99984915200869495</v>
      </c>
      <c r="K96" s="10" t="s">
        <v>716</v>
      </c>
      <c r="L96" s="10" t="s">
        <v>717</v>
      </c>
      <c r="M96" s="10" t="s">
        <v>718</v>
      </c>
      <c r="N96" s="2" t="s">
        <v>53</v>
      </c>
    </row>
    <row r="97" spans="1:14" ht="15.3" customHeight="1" x14ac:dyDescent="0.25">
      <c r="A97" s="10" t="s">
        <v>719</v>
      </c>
      <c r="B97" s="10" t="s">
        <v>720</v>
      </c>
      <c r="C97" s="10" t="s">
        <v>239</v>
      </c>
      <c r="D97" s="10" t="s">
        <v>240</v>
      </c>
      <c r="E97" s="10">
        <v>6</v>
      </c>
      <c r="F97" s="10">
        <v>3</v>
      </c>
      <c r="G97" s="10">
        <v>9</v>
      </c>
      <c r="H97" s="10">
        <v>48</v>
      </c>
      <c r="I97" s="10">
        <v>0.85056622318526598</v>
      </c>
      <c r="J97" s="10">
        <v>0.99984915200869495</v>
      </c>
      <c r="K97" s="10" t="s">
        <v>721</v>
      </c>
      <c r="L97" s="10" t="s">
        <v>722</v>
      </c>
      <c r="M97" s="10" t="s">
        <v>723</v>
      </c>
      <c r="N97" s="2" t="s">
        <v>53</v>
      </c>
    </row>
    <row r="98" spans="1:14" ht="15.3" customHeight="1" x14ac:dyDescent="0.25">
      <c r="A98" s="10" t="s">
        <v>724</v>
      </c>
      <c r="B98" s="10" t="s">
        <v>725</v>
      </c>
      <c r="C98" s="10" t="s">
        <v>295</v>
      </c>
      <c r="D98" s="10" t="s">
        <v>705</v>
      </c>
      <c r="E98" s="10">
        <v>28</v>
      </c>
      <c r="F98" s="10">
        <v>9</v>
      </c>
      <c r="G98" s="10">
        <v>37</v>
      </c>
      <c r="H98" s="10">
        <v>176</v>
      </c>
      <c r="I98" s="10">
        <v>0.852294404633547</v>
      </c>
      <c r="J98" s="10">
        <v>0.99984915200869495</v>
      </c>
      <c r="K98" s="10" t="s">
        <v>726</v>
      </c>
      <c r="L98" s="10" t="s">
        <v>727</v>
      </c>
      <c r="M98" s="10" t="s">
        <v>728</v>
      </c>
      <c r="N98" s="2" t="s">
        <v>53</v>
      </c>
    </row>
    <row r="99" spans="1:14" ht="15.3" customHeight="1" x14ac:dyDescent="0.25">
      <c r="A99" s="10" t="s">
        <v>729</v>
      </c>
      <c r="B99" s="10" t="s">
        <v>730</v>
      </c>
      <c r="C99" s="10" t="s">
        <v>239</v>
      </c>
      <c r="D99" s="10" t="s">
        <v>302</v>
      </c>
      <c r="E99" s="10">
        <v>1</v>
      </c>
      <c r="F99" s="10">
        <v>0</v>
      </c>
      <c r="G99" s="10">
        <v>1</v>
      </c>
      <c r="H99" s="10">
        <v>7</v>
      </c>
      <c r="I99" s="10">
        <v>0.85482677862563095</v>
      </c>
      <c r="J99" s="10">
        <v>0.99984915200869495</v>
      </c>
      <c r="K99" s="10" t="s">
        <v>731</v>
      </c>
      <c r="L99" s="10" t="s">
        <v>65</v>
      </c>
      <c r="M99" s="10" t="s">
        <v>732</v>
      </c>
      <c r="N99" s="2" t="s">
        <v>53</v>
      </c>
    </row>
    <row r="100" spans="1:14" ht="15.3" customHeight="1" x14ac:dyDescent="0.25">
      <c r="A100" s="10" t="s">
        <v>733</v>
      </c>
      <c r="B100" s="10" t="s">
        <v>734</v>
      </c>
      <c r="C100" s="10" t="s">
        <v>239</v>
      </c>
      <c r="D100" s="10" t="s">
        <v>308</v>
      </c>
      <c r="E100" s="10">
        <v>1</v>
      </c>
      <c r="F100" s="10">
        <v>0</v>
      </c>
      <c r="G100" s="10">
        <v>1</v>
      </c>
      <c r="H100" s="10">
        <v>7</v>
      </c>
      <c r="I100" s="10">
        <v>0.85482677862563095</v>
      </c>
      <c r="J100" s="10">
        <v>0.99984915200869495</v>
      </c>
      <c r="K100" s="10" t="s">
        <v>735</v>
      </c>
      <c r="L100" s="10" t="s">
        <v>65</v>
      </c>
      <c r="M100" s="10" t="s">
        <v>736</v>
      </c>
      <c r="N100" s="2" t="s">
        <v>53</v>
      </c>
    </row>
    <row r="101" spans="1:14" ht="15.3" customHeight="1" x14ac:dyDescent="0.25">
      <c r="A101" s="10" t="s">
        <v>737</v>
      </c>
      <c r="B101" s="10" t="s">
        <v>738</v>
      </c>
      <c r="C101" s="10" t="s">
        <v>239</v>
      </c>
      <c r="D101" s="10" t="s">
        <v>308</v>
      </c>
      <c r="E101" s="10">
        <v>1</v>
      </c>
      <c r="F101" s="10">
        <v>0</v>
      </c>
      <c r="G101" s="10">
        <v>1</v>
      </c>
      <c r="H101" s="10">
        <v>7</v>
      </c>
      <c r="I101" s="10">
        <v>0.85482677862563095</v>
      </c>
      <c r="J101" s="10">
        <v>0.99984915200869495</v>
      </c>
      <c r="K101" s="10" t="s">
        <v>739</v>
      </c>
      <c r="L101" s="10" t="s">
        <v>65</v>
      </c>
      <c r="M101" s="10" t="s">
        <v>740</v>
      </c>
      <c r="N101" s="2" t="s">
        <v>53</v>
      </c>
    </row>
    <row r="102" spans="1:14" ht="15.3" customHeight="1" x14ac:dyDescent="0.25">
      <c r="A102" s="10" t="s">
        <v>741</v>
      </c>
      <c r="B102" s="10" t="s">
        <v>742</v>
      </c>
      <c r="C102" s="10" t="s">
        <v>295</v>
      </c>
      <c r="D102" s="10" t="s">
        <v>337</v>
      </c>
      <c r="E102" s="10">
        <v>21</v>
      </c>
      <c r="F102" s="10">
        <v>9</v>
      </c>
      <c r="G102" s="10">
        <v>30</v>
      </c>
      <c r="H102" s="10">
        <v>146</v>
      </c>
      <c r="I102" s="10">
        <v>0.86566361536123304</v>
      </c>
      <c r="J102" s="10">
        <v>0.99984915200869495</v>
      </c>
      <c r="K102" s="10" t="s">
        <v>743</v>
      </c>
      <c r="L102" s="10" t="s">
        <v>744</v>
      </c>
      <c r="M102" s="10" t="s">
        <v>745</v>
      </c>
      <c r="N102" s="2" t="s">
        <v>53</v>
      </c>
    </row>
    <row r="103" spans="1:14" ht="15.3" customHeight="1" x14ac:dyDescent="0.25">
      <c r="A103" s="10" t="s">
        <v>746</v>
      </c>
      <c r="B103" s="10" t="s">
        <v>747</v>
      </c>
      <c r="C103" s="10" t="s">
        <v>239</v>
      </c>
      <c r="D103" s="10" t="s">
        <v>343</v>
      </c>
      <c r="E103" s="10">
        <v>16</v>
      </c>
      <c r="F103" s="10">
        <v>3</v>
      </c>
      <c r="G103" s="10">
        <v>19</v>
      </c>
      <c r="H103" s="10">
        <v>96</v>
      </c>
      <c r="I103" s="10">
        <v>0.86711172249926105</v>
      </c>
      <c r="J103" s="10">
        <v>0.99984915200869495</v>
      </c>
      <c r="K103" s="10" t="s">
        <v>748</v>
      </c>
      <c r="L103" s="10" t="s">
        <v>749</v>
      </c>
      <c r="M103" s="10" t="s">
        <v>750</v>
      </c>
      <c r="N103" s="2" t="s">
        <v>53</v>
      </c>
    </row>
    <row r="104" spans="1:14" ht="15.3" customHeight="1" x14ac:dyDescent="0.25">
      <c r="A104" s="10" t="s">
        <v>751</v>
      </c>
      <c r="B104" s="10" t="s">
        <v>752</v>
      </c>
      <c r="C104" s="10" t="s">
        <v>239</v>
      </c>
      <c r="D104" s="10" t="s">
        <v>343</v>
      </c>
      <c r="E104" s="10">
        <v>28</v>
      </c>
      <c r="F104" s="10">
        <v>7</v>
      </c>
      <c r="G104" s="10">
        <v>35</v>
      </c>
      <c r="H104" s="10">
        <v>169</v>
      </c>
      <c r="I104" s="10">
        <v>0.87014861204770799</v>
      </c>
      <c r="J104" s="10">
        <v>0.99984915200869495</v>
      </c>
      <c r="K104" s="10" t="s">
        <v>753</v>
      </c>
      <c r="L104" s="10" t="s">
        <v>754</v>
      </c>
      <c r="M104" s="10" t="s">
        <v>755</v>
      </c>
      <c r="N104" s="2" t="s">
        <v>53</v>
      </c>
    </row>
    <row r="105" spans="1:14" ht="15.3" customHeight="1" x14ac:dyDescent="0.25">
      <c r="A105" s="10" t="s">
        <v>756</v>
      </c>
      <c r="B105" s="10" t="s">
        <v>757</v>
      </c>
      <c r="C105" s="10" t="s">
        <v>239</v>
      </c>
      <c r="D105" s="10" t="s">
        <v>240</v>
      </c>
      <c r="E105" s="10">
        <v>6</v>
      </c>
      <c r="F105" s="10">
        <v>3</v>
      </c>
      <c r="G105" s="10">
        <v>9</v>
      </c>
      <c r="H105" s="10">
        <v>50</v>
      </c>
      <c r="I105" s="10">
        <v>0.88258861106706898</v>
      </c>
      <c r="J105" s="10">
        <v>0.99984915200869495</v>
      </c>
      <c r="K105" s="10" t="s">
        <v>758</v>
      </c>
      <c r="L105" s="10" t="s">
        <v>759</v>
      </c>
      <c r="M105" s="10" t="s">
        <v>760</v>
      </c>
      <c r="N105" s="2" t="s">
        <v>53</v>
      </c>
    </row>
    <row r="106" spans="1:14" ht="15.3" customHeight="1" x14ac:dyDescent="0.25">
      <c r="A106" s="10" t="s">
        <v>761</v>
      </c>
      <c r="B106" s="10" t="s">
        <v>762</v>
      </c>
      <c r="C106" s="10" t="s">
        <v>239</v>
      </c>
      <c r="D106" s="10" t="s">
        <v>246</v>
      </c>
      <c r="E106" s="10">
        <v>7</v>
      </c>
      <c r="F106" s="10">
        <v>3</v>
      </c>
      <c r="G106" s="10">
        <v>10</v>
      </c>
      <c r="H106" s="10">
        <v>55</v>
      </c>
      <c r="I106" s="10">
        <v>0.88456078659714499</v>
      </c>
      <c r="J106" s="10">
        <v>0.99984915200869495</v>
      </c>
      <c r="K106" s="10" t="s">
        <v>763</v>
      </c>
      <c r="L106" s="10" t="s">
        <v>764</v>
      </c>
      <c r="M106" s="10" t="s">
        <v>765</v>
      </c>
      <c r="N106" s="2" t="s">
        <v>53</v>
      </c>
    </row>
    <row r="107" spans="1:14" ht="15.3" customHeight="1" x14ac:dyDescent="0.25">
      <c r="A107" s="10" t="s">
        <v>766</v>
      </c>
      <c r="B107" s="10" t="s">
        <v>767</v>
      </c>
      <c r="C107" s="10" t="s">
        <v>295</v>
      </c>
      <c r="D107" s="10" t="s">
        <v>705</v>
      </c>
      <c r="E107" s="10">
        <v>3</v>
      </c>
      <c r="F107" s="10">
        <v>0</v>
      </c>
      <c r="G107" s="10">
        <v>3</v>
      </c>
      <c r="H107" s="10">
        <v>20</v>
      </c>
      <c r="I107" s="10">
        <v>0.89325402446784596</v>
      </c>
      <c r="J107" s="10">
        <v>0.99984915200869495</v>
      </c>
      <c r="K107" s="10" t="s">
        <v>768</v>
      </c>
      <c r="L107" s="10" t="s">
        <v>65</v>
      </c>
      <c r="M107" s="10" t="s">
        <v>769</v>
      </c>
      <c r="N107" s="2" t="s">
        <v>53</v>
      </c>
    </row>
    <row r="108" spans="1:14" ht="15.3" customHeight="1" x14ac:dyDescent="0.25">
      <c r="A108" s="10" t="s">
        <v>770</v>
      </c>
      <c r="B108" s="10" t="s">
        <v>771</v>
      </c>
      <c r="C108" s="10" t="s">
        <v>239</v>
      </c>
      <c r="D108" s="10" t="s">
        <v>343</v>
      </c>
      <c r="E108" s="10">
        <v>13</v>
      </c>
      <c r="F108" s="10">
        <v>2</v>
      </c>
      <c r="G108" s="10">
        <v>15</v>
      </c>
      <c r="H108" s="10">
        <v>80</v>
      </c>
      <c r="I108" s="10">
        <v>0.89719936772319098</v>
      </c>
      <c r="J108" s="10">
        <v>0.99984915200869495</v>
      </c>
      <c r="K108" s="10" t="s">
        <v>772</v>
      </c>
      <c r="L108" s="10" t="s">
        <v>773</v>
      </c>
      <c r="M108" s="10" t="s">
        <v>774</v>
      </c>
      <c r="N108" s="2" t="s">
        <v>53</v>
      </c>
    </row>
    <row r="109" spans="1:14" ht="15.3" customHeight="1" x14ac:dyDescent="0.25">
      <c r="A109" s="10" t="s">
        <v>775</v>
      </c>
      <c r="B109" s="10" t="s">
        <v>776</v>
      </c>
      <c r="C109" s="10" t="s">
        <v>239</v>
      </c>
      <c r="D109" s="10" t="s">
        <v>324</v>
      </c>
      <c r="E109" s="10">
        <v>2</v>
      </c>
      <c r="F109" s="10">
        <v>3</v>
      </c>
      <c r="G109" s="10">
        <v>5</v>
      </c>
      <c r="H109" s="10">
        <v>31</v>
      </c>
      <c r="I109" s="10">
        <v>0.89889269051593501</v>
      </c>
      <c r="J109" s="10">
        <v>0.99984915200869495</v>
      </c>
      <c r="K109" s="10" t="s">
        <v>777</v>
      </c>
      <c r="L109" s="10" t="s">
        <v>778</v>
      </c>
      <c r="M109" s="10" t="s">
        <v>779</v>
      </c>
      <c r="N109" s="2" t="s">
        <v>53</v>
      </c>
    </row>
    <row r="110" spans="1:14" ht="15.3" customHeight="1" x14ac:dyDescent="0.25">
      <c r="A110" s="10" t="s">
        <v>780</v>
      </c>
      <c r="B110" s="10" t="s">
        <v>781</v>
      </c>
      <c r="C110" s="10" t="s">
        <v>239</v>
      </c>
      <c r="D110" s="10" t="s">
        <v>324</v>
      </c>
      <c r="E110" s="10">
        <v>10</v>
      </c>
      <c r="F110" s="10">
        <v>1</v>
      </c>
      <c r="G110" s="10">
        <v>11</v>
      </c>
      <c r="H110" s="10">
        <v>61</v>
      </c>
      <c r="I110" s="10">
        <v>0.89918572151012</v>
      </c>
      <c r="J110" s="10">
        <v>0.99984915200869495</v>
      </c>
      <c r="K110" s="10" t="s">
        <v>782</v>
      </c>
      <c r="L110" s="10" t="s">
        <v>783</v>
      </c>
      <c r="M110" s="10" t="s">
        <v>784</v>
      </c>
      <c r="N110" s="2" t="s">
        <v>53</v>
      </c>
    </row>
    <row r="111" spans="1:14" ht="15.3" customHeight="1" x14ac:dyDescent="0.25">
      <c r="A111" s="10" t="s">
        <v>785</v>
      </c>
      <c r="B111" s="10" t="s">
        <v>786</v>
      </c>
      <c r="C111" s="10" t="s">
        <v>239</v>
      </c>
      <c r="D111" s="10" t="s">
        <v>354</v>
      </c>
      <c r="E111" s="10">
        <v>35</v>
      </c>
      <c r="F111" s="10">
        <v>11</v>
      </c>
      <c r="G111" s="10">
        <v>46</v>
      </c>
      <c r="H111" s="10">
        <v>225</v>
      </c>
      <c r="I111" s="10">
        <v>0.91578640244460496</v>
      </c>
      <c r="J111" s="10">
        <v>0.99984915200869495</v>
      </c>
      <c r="K111" s="10" t="s">
        <v>787</v>
      </c>
      <c r="L111" s="10" t="s">
        <v>788</v>
      </c>
      <c r="M111" s="10" t="s">
        <v>789</v>
      </c>
      <c r="N111" s="2" t="s">
        <v>53</v>
      </c>
    </row>
    <row r="112" spans="1:14" ht="15.3" customHeight="1" x14ac:dyDescent="0.25">
      <c r="A112" s="10" t="s">
        <v>790</v>
      </c>
      <c r="B112" s="10" t="s">
        <v>791</v>
      </c>
      <c r="C112" s="10" t="s">
        <v>239</v>
      </c>
      <c r="D112" s="10" t="s">
        <v>308</v>
      </c>
      <c r="E112" s="10">
        <v>0</v>
      </c>
      <c r="F112" s="10">
        <v>1</v>
      </c>
      <c r="G112" s="10">
        <v>1</v>
      </c>
      <c r="H112" s="10">
        <v>9</v>
      </c>
      <c r="I112" s="10">
        <v>0.91636889049546</v>
      </c>
      <c r="J112" s="10">
        <v>0.99984915200869495</v>
      </c>
      <c r="K112" s="10" t="s">
        <v>65</v>
      </c>
      <c r="L112" s="10" t="s">
        <v>792</v>
      </c>
      <c r="M112" s="10" t="s">
        <v>793</v>
      </c>
      <c r="N112" s="2" t="s">
        <v>53</v>
      </c>
    </row>
    <row r="113" spans="1:14" ht="15.3" customHeight="1" x14ac:dyDescent="0.25">
      <c r="A113" s="10" t="s">
        <v>794</v>
      </c>
      <c r="B113" s="10" t="s">
        <v>795</v>
      </c>
      <c r="C113" s="10" t="s">
        <v>239</v>
      </c>
      <c r="D113" s="10" t="s">
        <v>343</v>
      </c>
      <c r="E113" s="10">
        <v>14</v>
      </c>
      <c r="F113" s="10">
        <v>2</v>
      </c>
      <c r="G113" s="10">
        <v>16</v>
      </c>
      <c r="H113" s="10">
        <v>88</v>
      </c>
      <c r="I113" s="10">
        <v>0.92655100836910098</v>
      </c>
      <c r="J113" s="10">
        <v>0.99984915200869495</v>
      </c>
      <c r="K113" s="10" t="s">
        <v>796</v>
      </c>
      <c r="L113" s="10" t="s">
        <v>797</v>
      </c>
      <c r="M113" s="10" t="s">
        <v>798</v>
      </c>
      <c r="N113" s="2" t="s">
        <v>53</v>
      </c>
    </row>
    <row r="114" spans="1:14" ht="15.3" customHeight="1" x14ac:dyDescent="0.25">
      <c r="A114" s="10" t="s">
        <v>799</v>
      </c>
      <c r="B114" s="10" t="s">
        <v>800</v>
      </c>
      <c r="C114" s="10" t="s">
        <v>295</v>
      </c>
      <c r="D114" s="10" t="s">
        <v>296</v>
      </c>
      <c r="E114" s="10">
        <v>23</v>
      </c>
      <c r="F114" s="10">
        <v>13</v>
      </c>
      <c r="G114" s="10">
        <v>36</v>
      </c>
      <c r="H114" s="10">
        <v>182</v>
      </c>
      <c r="I114" s="10">
        <v>0.92945113571954296</v>
      </c>
      <c r="J114" s="10">
        <v>0.99984915200869495</v>
      </c>
      <c r="K114" s="10" t="s">
        <v>801</v>
      </c>
      <c r="L114" s="10" t="s">
        <v>802</v>
      </c>
      <c r="M114" s="10" t="s">
        <v>803</v>
      </c>
      <c r="N114" s="2" t="s">
        <v>53</v>
      </c>
    </row>
    <row r="115" spans="1:14" ht="15.3" customHeight="1" x14ac:dyDescent="0.25">
      <c r="A115" s="10" t="s">
        <v>804</v>
      </c>
      <c r="B115" s="10" t="s">
        <v>805</v>
      </c>
      <c r="C115" s="10" t="s">
        <v>295</v>
      </c>
      <c r="D115" s="10" t="s">
        <v>705</v>
      </c>
      <c r="E115" s="10">
        <v>16</v>
      </c>
      <c r="F115" s="10">
        <v>2</v>
      </c>
      <c r="G115" s="10">
        <v>18</v>
      </c>
      <c r="H115" s="10">
        <v>98</v>
      </c>
      <c r="I115" s="10">
        <v>0.92963615019684998</v>
      </c>
      <c r="J115" s="10">
        <v>0.99984915200869495</v>
      </c>
      <c r="K115" s="10" t="s">
        <v>806</v>
      </c>
      <c r="L115" s="10" t="s">
        <v>807</v>
      </c>
      <c r="M115" s="10" t="s">
        <v>808</v>
      </c>
      <c r="N115" s="2" t="s">
        <v>53</v>
      </c>
    </row>
    <row r="116" spans="1:14" ht="15.3" customHeight="1" x14ac:dyDescent="0.25">
      <c r="A116" s="10" t="s">
        <v>809</v>
      </c>
      <c r="B116" s="10" t="s">
        <v>810</v>
      </c>
      <c r="C116" s="10" t="s">
        <v>239</v>
      </c>
      <c r="D116" s="10" t="s">
        <v>257</v>
      </c>
      <c r="E116" s="10">
        <v>40</v>
      </c>
      <c r="F116" s="10">
        <v>6</v>
      </c>
      <c r="G116" s="10">
        <v>46</v>
      </c>
      <c r="H116" s="10">
        <v>228</v>
      </c>
      <c r="I116" s="10">
        <v>0.93124871647598695</v>
      </c>
      <c r="J116" s="10">
        <v>0.99984915200869495</v>
      </c>
      <c r="K116" s="10" t="s">
        <v>811</v>
      </c>
      <c r="L116" s="10" t="s">
        <v>812</v>
      </c>
      <c r="M116" s="10" t="s">
        <v>813</v>
      </c>
      <c r="N116" s="2" t="s">
        <v>53</v>
      </c>
    </row>
    <row r="117" spans="1:14" ht="15.3" customHeight="1" x14ac:dyDescent="0.25">
      <c r="A117" s="10" t="s">
        <v>814</v>
      </c>
      <c r="B117" s="10" t="s">
        <v>815</v>
      </c>
      <c r="C117" s="10" t="s">
        <v>239</v>
      </c>
      <c r="D117" s="10" t="s">
        <v>302</v>
      </c>
      <c r="E117" s="10">
        <v>16</v>
      </c>
      <c r="F117" s="10">
        <v>5</v>
      </c>
      <c r="G117" s="10">
        <v>21</v>
      </c>
      <c r="H117" s="10">
        <v>113</v>
      </c>
      <c r="I117" s="10">
        <v>0.93444742721839502</v>
      </c>
      <c r="J117" s="10">
        <v>0.99984915200869495</v>
      </c>
      <c r="K117" s="10" t="s">
        <v>816</v>
      </c>
      <c r="L117" s="10" t="s">
        <v>817</v>
      </c>
      <c r="M117" s="10" t="s">
        <v>818</v>
      </c>
      <c r="N117" s="2" t="s">
        <v>53</v>
      </c>
    </row>
    <row r="118" spans="1:14" ht="15.3" customHeight="1" x14ac:dyDescent="0.25">
      <c r="A118" s="10" t="s">
        <v>819</v>
      </c>
      <c r="B118" s="10" t="s">
        <v>820</v>
      </c>
      <c r="C118" s="10" t="s">
        <v>239</v>
      </c>
      <c r="D118" s="10" t="s">
        <v>343</v>
      </c>
      <c r="E118" s="10">
        <v>30</v>
      </c>
      <c r="F118" s="10">
        <v>9</v>
      </c>
      <c r="G118" s="10">
        <v>39</v>
      </c>
      <c r="H118" s="10">
        <v>197</v>
      </c>
      <c r="I118" s="10">
        <v>0.93573632535408902</v>
      </c>
      <c r="J118" s="10">
        <v>0.99984915200869495</v>
      </c>
      <c r="K118" s="10" t="s">
        <v>821</v>
      </c>
      <c r="L118" s="10" t="s">
        <v>822</v>
      </c>
      <c r="M118" s="10" t="s">
        <v>823</v>
      </c>
      <c r="N118" s="2" t="s">
        <v>53</v>
      </c>
    </row>
    <row r="119" spans="1:14" ht="15.3" customHeight="1" x14ac:dyDescent="0.25">
      <c r="A119" s="10" t="s">
        <v>824</v>
      </c>
      <c r="B119" s="10" t="s">
        <v>825</v>
      </c>
      <c r="C119" s="10" t="s">
        <v>239</v>
      </c>
      <c r="D119" s="10" t="s">
        <v>308</v>
      </c>
      <c r="E119" s="10">
        <v>1</v>
      </c>
      <c r="F119" s="10">
        <v>1</v>
      </c>
      <c r="G119" s="10">
        <v>2</v>
      </c>
      <c r="H119" s="10">
        <v>17</v>
      </c>
      <c r="I119" s="10">
        <v>0.94107924083371597</v>
      </c>
      <c r="J119" s="10">
        <v>0.99984915200869495</v>
      </c>
      <c r="K119" s="10" t="s">
        <v>826</v>
      </c>
      <c r="L119" s="10" t="s">
        <v>827</v>
      </c>
      <c r="M119" s="10" t="s">
        <v>828</v>
      </c>
      <c r="N119" s="2" t="s">
        <v>53</v>
      </c>
    </row>
    <row r="120" spans="1:14" ht="15.3" customHeight="1" x14ac:dyDescent="0.25">
      <c r="A120" s="10" t="s">
        <v>829</v>
      </c>
      <c r="B120" s="10" t="s">
        <v>830</v>
      </c>
      <c r="C120" s="10" t="s">
        <v>295</v>
      </c>
      <c r="D120" s="10" t="s">
        <v>705</v>
      </c>
      <c r="E120" s="10">
        <v>22</v>
      </c>
      <c r="F120" s="10">
        <v>1</v>
      </c>
      <c r="G120" s="10">
        <v>23</v>
      </c>
      <c r="H120" s="10">
        <v>124</v>
      </c>
      <c r="I120" s="10">
        <v>0.94327640009166402</v>
      </c>
      <c r="J120" s="10">
        <v>0.99984915200869495</v>
      </c>
      <c r="K120" s="10" t="s">
        <v>831</v>
      </c>
      <c r="L120" s="10" t="s">
        <v>832</v>
      </c>
      <c r="M120" s="10" t="s">
        <v>833</v>
      </c>
      <c r="N120" s="2" t="s">
        <v>53</v>
      </c>
    </row>
    <row r="121" spans="1:14" ht="15.3" customHeight="1" x14ac:dyDescent="0.25">
      <c r="A121" s="10" t="s">
        <v>834</v>
      </c>
      <c r="B121" s="10" t="s">
        <v>835</v>
      </c>
      <c r="C121" s="10" t="s">
        <v>239</v>
      </c>
      <c r="D121" s="10" t="s">
        <v>324</v>
      </c>
      <c r="E121" s="10">
        <v>1</v>
      </c>
      <c r="F121" s="10">
        <v>3</v>
      </c>
      <c r="G121" s="10">
        <v>4</v>
      </c>
      <c r="H121" s="10">
        <v>29</v>
      </c>
      <c r="I121" s="10">
        <v>0.94343205779162198</v>
      </c>
      <c r="J121" s="10">
        <v>0.99984915200869495</v>
      </c>
      <c r="K121" s="10" t="s">
        <v>836</v>
      </c>
      <c r="L121" s="10" t="s">
        <v>837</v>
      </c>
      <c r="M121" s="10" t="s">
        <v>838</v>
      </c>
      <c r="N121" s="2" t="s">
        <v>53</v>
      </c>
    </row>
    <row r="122" spans="1:14" ht="15.3" customHeight="1" x14ac:dyDescent="0.25">
      <c r="A122" s="10" t="s">
        <v>839</v>
      </c>
      <c r="B122" s="10" t="s">
        <v>840</v>
      </c>
      <c r="C122" s="10" t="s">
        <v>239</v>
      </c>
      <c r="D122" s="10" t="s">
        <v>324</v>
      </c>
      <c r="E122" s="10">
        <v>5</v>
      </c>
      <c r="F122" s="10">
        <v>1</v>
      </c>
      <c r="G122" s="10">
        <v>6</v>
      </c>
      <c r="H122" s="10">
        <v>40</v>
      </c>
      <c r="I122" s="10">
        <v>0.943937783896038</v>
      </c>
      <c r="J122" s="10">
        <v>0.99984915200869495</v>
      </c>
      <c r="K122" s="10" t="s">
        <v>841</v>
      </c>
      <c r="L122" s="10" t="s">
        <v>842</v>
      </c>
      <c r="M122" s="10" t="s">
        <v>843</v>
      </c>
      <c r="N122" s="2" t="s">
        <v>53</v>
      </c>
    </row>
    <row r="123" spans="1:14" ht="15.3" customHeight="1" x14ac:dyDescent="0.25">
      <c r="A123" s="10" t="s">
        <v>844</v>
      </c>
      <c r="B123" s="10" t="s">
        <v>845</v>
      </c>
      <c r="C123" s="10" t="s">
        <v>239</v>
      </c>
      <c r="D123" s="10" t="s">
        <v>324</v>
      </c>
      <c r="E123" s="10">
        <v>20</v>
      </c>
      <c r="F123" s="10">
        <v>4</v>
      </c>
      <c r="G123" s="10">
        <v>24</v>
      </c>
      <c r="H123" s="10">
        <v>130</v>
      </c>
      <c r="I123" s="10">
        <v>0.94964162268628505</v>
      </c>
      <c r="J123" s="10">
        <v>0.99984915200869495</v>
      </c>
      <c r="K123" s="10" t="s">
        <v>846</v>
      </c>
      <c r="L123" s="10" t="s">
        <v>847</v>
      </c>
      <c r="M123" s="10" t="s">
        <v>848</v>
      </c>
      <c r="N123" s="2" t="s">
        <v>53</v>
      </c>
    </row>
    <row r="124" spans="1:14" ht="15.3" customHeight="1" x14ac:dyDescent="0.25">
      <c r="A124" s="10" t="s">
        <v>849</v>
      </c>
      <c r="B124" s="10" t="s">
        <v>850</v>
      </c>
      <c r="C124" s="10" t="s">
        <v>239</v>
      </c>
      <c r="D124" s="10" t="s">
        <v>240</v>
      </c>
      <c r="E124" s="10">
        <v>3</v>
      </c>
      <c r="F124" s="10">
        <v>1</v>
      </c>
      <c r="G124" s="10">
        <v>4</v>
      </c>
      <c r="H124" s="10">
        <v>31</v>
      </c>
      <c r="I124" s="10">
        <v>0.96092944030690397</v>
      </c>
      <c r="J124" s="10">
        <v>0.99984915200869495</v>
      </c>
      <c r="K124" s="10" t="s">
        <v>851</v>
      </c>
      <c r="L124" s="10" t="s">
        <v>852</v>
      </c>
      <c r="M124" s="10" t="s">
        <v>853</v>
      </c>
      <c r="N124" s="2" t="s">
        <v>53</v>
      </c>
    </row>
    <row r="125" spans="1:14" ht="15.3" customHeight="1" x14ac:dyDescent="0.25">
      <c r="A125" s="10" t="s">
        <v>854</v>
      </c>
      <c r="B125" s="10" t="s">
        <v>855</v>
      </c>
      <c r="C125" s="10" t="s">
        <v>295</v>
      </c>
      <c r="D125" s="10" t="s">
        <v>656</v>
      </c>
      <c r="E125" s="10">
        <v>40</v>
      </c>
      <c r="F125" s="10">
        <v>7</v>
      </c>
      <c r="G125" s="10">
        <v>47</v>
      </c>
      <c r="H125" s="10">
        <v>241</v>
      </c>
      <c r="I125" s="10">
        <v>0.96256531651322397</v>
      </c>
      <c r="J125" s="10">
        <v>0.99984915200869495</v>
      </c>
      <c r="K125" s="10" t="s">
        <v>856</v>
      </c>
      <c r="L125" s="10" t="s">
        <v>857</v>
      </c>
      <c r="M125" s="10" t="s">
        <v>858</v>
      </c>
      <c r="N125" s="2" t="s">
        <v>53</v>
      </c>
    </row>
    <row r="126" spans="1:14" ht="15.3" customHeight="1" x14ac:dyDescent="0.25">
      <c r="A126" s="10" t="s">
        <v>859</v>
      </c>
      <c r="B126" s="10" t="s">
        <v>860</v>
      </c>
      <c r="C126" s="10" t="s">
        <v>239</v>
      </c>
      <c r="D126" s="10" t="s">
        <v>354</v>
      </c>
      <c r="E126" s="10">
        <v>5</v>
      </c>
      <c r="F126" s="10">
        <v>12</v>
      </c>
      <c r="G126" s="10">
        <v>17</v>
      </c>
      <c r="H126" s="10">
        <v>102</v>
      </c>
      <c r="I126" s="10">
        <v>0.97352316465773003</v>
      </c>
      <c r="J126" s="10">
        <v>0.99984915200869495</v>
      </c>
      <c r="K126" s="10" t="s">
        <v>861</v>
      </c>
      <c r="L126" s="10" t="s">
        <v>862</v>
      </c>
      <c r="M126" s="10" t="s">
        <v>863</v>
      </c>
      <c r="N126" s="2" t="s">
        <v>53</v>
      </c>
    </row>
    <row r="127" spans="1:14" ht="15.3" customHeight="1" x14ac:dyDescent="0.25">
      <c r="A127" s="10" t="s">
        <v>864</v>
      </c>
      <c r="B127" s="10" t="s">
        <v>865</v>
      </c>
      <c r="C127" s="10" t="s">
        <v>295</v>
      </c>
      <c r="D127" s="10" t="s">
        <v>656</v>
      </c>
      <c r="E127" s="10">
        <v>59</v>
      </c>
      <c r="F127" s="10">
        <v>11</v>
      </c>
      <c r="G127" s="10">
        <v>70</v>
      </c>
      <c r="H127" s="10">
        <v>355</v>
      </c>
      <c r="I127" s="10">
        <v>0.97937174563734297</v>
      </c>
      <c r="J127" s="10">
        <v>0.99984915200869495</v>
      </c>
      <c r="K127" s="10" t="s">
        <v>866</v>
      </c>
      <c r="L127" s="10" t="s">
        <v>867</v>
      </c>
      <c r="M127" s="10" t="s">
        <v>868</v>
      </c>
      <c r="N127" s="2" t="s">
        <v>53</v>
      </c>
    </row>
    <row r="128" spans="1:14" ht="15.3" customHeight="1" x14ac:dyDescent="0.25">
      <c r="A128" s="10" t="s">
        <v>869</v>
      </c>
      <c r="B128" s="10" t="s">
        <v>870</v>
      </c>
      <c r="C128" s="10" t="s">
        <v>624</v>
      </c>
      <c r="D128" s="10" t="s">
        <v>625</v>
      </c>
      <c r="E128" s="10">
        <v>50</v>
      </c>
      <c r="F128" s="10">
        <v>27</v>
      </c>
      <c r="G128" s="10">
        <v>77</v>
      </c>
      <c r="H128" s="10">
        <v>391</v>
      </c>
      <c r="I128" s="10">
        <v>0.98425333934496095</v>
      </c>
      <c r="J128" s="10">
        <v>0.99984915200869495</v>
      </c>
      <c r="K128" s="10" t="s">
        <v>871</v>
      </c>
      <c r="L128" s="10" t="s">
        <v>872</v>
      </c>
      <c r="M128" s="10" t="s">
        <v>873</v>
      </c>
      <c r="N128" s="2" t="s">
        <v>53</v>
      </c>
    </row>
    <row r="129" spans="1:14" ht="15.3" customHeight="1" x14ac:dyDescent="0.25">
      <c r="A129" s="10" t="s">
        <v>874</v>
      </c>
      <c r="B129" s="10" t="s">
        <v>875</v>
      </c>
      <c r="C129" s="10" t="s">
        <v>239</v>
      </c>
      <c r="D129" s="10" t="s">
        <v>343</v>
      </c>
      <c r="E129" s="10">
        <v>14</v>
      </c>
      <c r="F129" s="10">
        <v>2</v>
      </c>
      <c r="G129" s="10">
        <v>16</v>
      </c>
      <c r="H129" s="10">
        <v>103</v>
      </c>
      <c r="I129" s="10">
        <v>0.987524792512948</v>
      </c>
      <c r="J129" s="10">
        <v>0.99984915200869495</v>
      </c>
      <c r="K129" s="10" t="s">
        <v>876</v>
      </c>
      <c r="L129" s="10" t="s">
        <v>877</v>
      </c>
      <c r="M129" s="10" t="s">
        <v>878</v>
      </c>
      <c r="N129" s="2" t="s">
        <v>53</v>
      </c>
    </row>
    <row r="130" spans="1:14" ht="15.3" customHeight="1" x14ac:dyDescent="0.25">
      <c r="A130" s="10" t="s">
        <v>879</v>
      </c>
      <c r="B130" s="10" t="s">
        <v>880</v>
      </c>
      <c r="C130" s="10" t="s">
        <v>295</v>
      </c>
      <c r="D130" s="10" t="s">
        <v>705</v>
      </c>
      <c r="E130" s="10">
        <v>15</v>
      </c>
      <c r="F130" s="10">
        <v>2</v>
      </c>
      <c r="G130" s="10">
        <v>17</v>
      </c>
      <c r="H130" s="10">
        <v>117</v>
      </c>
      <c r="I130" s="10">
        <v>0.99613532205146504</v>
      </c>
      <c r="J130" s="10">
        <v>0.99984915200869495</v>
      </c>
      <c r="K130" s="10" t="s">
        <v>881</v>
      </c>
      <c r="L130" s="10" t="s">
        <v>882</v>
      </c>
      <c r="M130" s="10" t="s">
        <v>883</v>
      </c>
      <c r="N130" s="2" t="s">
        <v>53</v>
      </c>
    </row>
    <row r="131" spans="1:14" ht="15.3" customHeight="1" x14ac:dyDescent="0.25">
      <c r="A131" s="10" t="s">
        <v>884</v>
      </c>
      <c r="B131" s="10" t="s">
        <v>885</v>
      </c>
      <c r="C131" s="10" t="s">
        <v>239</v>
      </c>
      <c r="D131" s="10" t="s">
        <v>324</v>
      </c>
      <c r="E131" s="10">
        <v>0</v>
      </c>
      <c r="F131" s="10">
        <v>1</v>
      </c>
      <c r="G131" s="10">
        <v>1</v>
      </c>
      <c r="H131" s="10">
        <v>21</v>
      </c>
      <c r="I131" s="10">
        <v>0.99694706634971697</v>
      </c>
      <c r="J131" s="10">
        <v>0.99984915200869495</v>
      </c>
      <c r="K131" s="10" t="s">
        <v>65</v>
      </c>
      <c r="L131" s="10" t="s">
        <v>886</v>
      </c>
      <c r="M131" s="10" t="s">
        <v>887</v>
      </c>
      <c r="N131" s="2" t="s">
        <v>53</v>
      </c>
    </row>
    <row r="132" spans="1:14" ht="15.3" customHeight="1" x14ac:dyDescent="0.25">
      <c r="A132" s="10" t="s">
        <v>888</v>
      </c>
      <c r="B132" s="10" t="s">
        <v>889</v>
      </c>
      <c r="C132" s="10" t="s">
        <v>239</v>
      </c>
      <c r="D132" s="10" t="s">
        <v>257</v>
      </c>
      <c r="E132" s="10">
        <v>51</v>
      </c>
      <c r="F132" s="10">
        <v>11</v>
      </c>
      <c r="G132" s="10">
        <v>62</v>
      </c>
      <c r="H132" s="10">
        <v>346</v>
      </c>
      <c r="I132" s="10">
        <v>0.99783203098004203</v>
      </c>
      <c r="J132" s="10">
        <v>0.99984915200869495</v>
      </c>
      <c r="K132" s="10" t="s">
        <v>890</v>
      </c>
      <c r="L132" s="10" t="s">
        <v>891</v>
      </c>
      <c r="M132" s="10" t="s">
        <v>892</v>
      </c>
      <c r="N132" s="2" t="s">
        <v>53</v>
      </c>
    </row>
    <row r="133" spans="1:14" ht="15.3" customHeight="1" x14ac:dyDescent="0.25">
      <c r="A133" s="10" t="s">
        <v>893</v>
      </c>
      <c r="B133" s="10" t="s">
        <v>894</v>
      </c>
      <c r="C133" s="10" t="s">
        <v>295</v>
      </c>
      <c r="D133" s="10" t="s">
        <v>656</v>
      </c>
      <c r="E133" s="10">
        <v>41</v>
      </c>
      <c r="F133" s="10">
        <v>8</v>
      </c>
      <c r="G133" s="10">
        <v>49</v>
      </c>
      <c r="H133" s="10">
        <v>298</v>
      </c>
      <c r="I133" s="10">
        <v>0.99952298222097702</v>
      </c>
      <c r="J133" s="10">
        <v>0.99984915200869495</v>
      </c>
      <c r="K133" s="10" t="s">
        <v>895</v>
      </c>
      <c r="L133" s="10" t="s">
        <v>896</v>
      </c>
      <c r="M133" s="10" t="s">
        <v>897</v>
      </c>
      <c r="N133" s="2" t="s">
        <v>53</v>
      </c>
    </row>
    <row r="134" spans="1:14" ht="15.3" customHeight="1" x14ac:dyDescent="0.25">
      <c r="A134" s="10" t="s">
        <v>898</v>
      </c>
      <c r="B134" s="10" t="s">
        <v>899</v>
      </c>
      <c r="C134" s="10" t="s">
        <v>295</v>
      </c>
      <c r="D134" s="10" t="s">
        <v>656</v>
      </c>
      <c r="E134" s="10">
        <v>119</v>
      </c>
      <c r="F134" s="10">
        <v>91</v>
      </c>
      <c r="G134" s="10">
        <v>210</v>
      </c>
      <c r="H134" s="10">
        <v>1070</v>
      </c>
      <c r="I134" s="10">
        <v>0.99984915200869495</v>
      </c>
      <c r="J134" s="10">
        <v>0.99984915200869495</v>
      </c>
      <c r="K134" s="10" t="s">
        <v>900</v>
      </c>
      <c r="L134" s="10" t="s">
        <v>901</v>
      </c>
      <c r="M134" s="10" t="s">
        <v>902</v>
      </c>
      <c r="N134" s="2" t="s">
        <v>53</v>
      </c>
    </row>
    <row r="135" spans="1:14" x14ac:dyDescent="0.25">
      <c r="G135" s="2">
        <f>SUM(G3:G134)</f>
        <v>4566</v>
      </c>
    </row>
  </sheetData>
  <mergeCells count="1">
    <mergeCell ref="A1:D1"/>
  </mergeCells>
  <phoneticPr fontId="7"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35"/>
  <sheetViews>
    <sheetView workbookViewId="0">
      <selection activeCell="I3" sqref="I3:I24"/>
    </sheetView>
  </sheetViews>
  <sheetFormatPr defaultColWidth="9" defaultRowHeight="14.4" x14ac:dyDescent="0.25"/>
  <cols>
    <col min="1" max="1" width="11.109375" style="2" customWidth="1"/>
    <col min="2" max="4" width="30.6640625" style="2" customWidth="1"/>
    <col min="5" max="5" width="10.77734375" style="2" customWidth="1"/>
    <col min="6" max="6" width="11.6640625" style="2" customWidth="1"/>
    <col min="7" max="7" width="10.6640625" style="2" customWidth="1"/>
    <col min="8" max="8" width="12.6640625" style="2" customWidth="1"/>
    <col min="9" max="10" width="20.6640625" style="2" customWidth="1"/>
    <col min="11" max="13" width="30.6640625" style="2" customWidth="1"/>
    <col min="14" max="16384" width="9" style="2"/>
  </cols>
  <sheetData>
    <row r="1" spans="1:14" ht="24" customHeight="1" x14ac:dyDescent="0.3">
      <c r="A1" s="38" t="s">
        <v>1722</v>
      </c>
      <c r="B1" s="38"/>
      <c r="C1" s="38"/>
      <c r="D1" s="38"/>
    </row>
    <row r="2" spans="1:14" ht="15.3" customHeight="1" x14ac:dyDescent="0.25">
      <c r="A2" s="9" t="s">
        <v>224</v>
      </c>
      <c r="B2" s="9" t="s">
        <v>225</v>
      </c>
      <c r="C2" s="9" t="s">
        <v>226</v>
      </c>
      <c r="D2" s="9" t="s">
        <v>227</v>
      </c>
      <c r="E2" s="9" t="s">
        <v>228</v>
      </c>
      <c r="F2" s="9" t="s">
        <v>229</v>
      </c>
      <c r="G2" s="9" t="s">
        <v>230</v>
      </c>
      <c r="H2" s="9" t="s">
        <v>231</v>
      </c>
      <c r="I2" s="9" t="s">
        <v>232</v>
      </c>
      <c r="J2" s="9" t="s">
        <v>233</v>
      </c>
      <c r="K2" s="9" t="s">
        <v>234</v>
      </c>
      <c r="L2" s="13" t="s">
        <v>235</v>
      </c>
      <c r="M2" s="3" t="s">
        <v>236</v>
      </c>
      <c r="N2" s="2" t="s">
        <v>53</v>
      </c>
    </row>
    <row r="3" spans="1:14" ht="15.3" customHeight="1" x14ac:dyDescent="0.25">
      <c r="A3" s="10" t="s">
        <v>237</v>
      </c>
      <c r="B3" s="10" t="s">
        <v>238</v>
      </c>
      <c r="C3" s="10" t="s">
        <v>239</v>
      </c>
      <c r="D3" s="10" t="s">
        <v>240</v>
      </c>
      <c r="E3" s="10">
        <v>60</v>
      </c>
      <c r="F3" s="10">
        <v>17</v>
      </c>
      <c r="G3" s="10">
        <v>77</v>
      </c>
      <c r="H3" s="10">
        <v>151</v>
      </c>
      <c r="I3" s="10">
        <v>4.8147558804981401E-11</v>
      </c>
      <c r="J3" s="10">
        <v>6.35547776225755E-9</v>
      </c>
      <c r="K3" s="10" t="s">
        <v>903</v>
      </c>
      <c r="L3" s="14" t="s">
        <v>904</v>
      </c>
      <c r="M3" s="4" t="s">
        <v>905</v>
      </c>
      <c r="N3" s="2" t="s">
        <v>53</v>
      </c>
    </row>
    <row r="4" spans="1:14" ht="15.3" customHeight="1" x14ac:dyDescent="0.25">
      <c r="A4" s="10" t="s">
        <v>306</v>
      </c>
      <c r="B4" s="10" t="s">
        <v>307</v>
      </c>
      <c r="C4" s="10" t="s">
        <v>239</v>
      </c>
      <c r="D4" s="10" t="s">
        <v>308</v>
      </c>
      <c r="E4" s="10">
        <v>75</v>
      </c>
      <c r="F4" s="10">
        <v>28</v>
      </c>
      <c r="G4" s="10">
        <v>103</v>
      </c>
      <c r="H4" s="10">
        <v>260</v>
      </c>
      <c r="I4" s="10">
        <v>1.08177446551474E-6</v>
      </c>
      <c r="J4" s="10">
        <v>7.1397114723972598E-5</v>
      </c>
      <c r="K4" s="10" t="s">
        <v>906</v>
      </c>
      <c r="L4" s="14" t="s">
        <v>907</v>
      </c>
      <c r="M4" s="30" t="s">
        <v>1723</v>
      </c>
      <c r="N4" s="2" t="s">
        <v>53</v>
      </c>
    </row>
    <row r="5" spans="1:14" ht="15.3" customHeight="1" x14ac:dyDescent="0.25">
      <c r="A5" s="10" t="s">
        <v>358</v>
      </c>
      <c r="B5" s="10" t="s">
        <v>359</v>
      </c>
      <c r="C5" s="10" t="s">
        <v>239</v>
      </c>
      <c r="D5" s="10" t="s">
        <v>308</v>
      </c>
      <c r="E5" s="10">
        <v>23</v>
      </c>
      <c r="F5" s="10">
        <v>5</v>
      </c>
      <c r="G5" s="10">
        <v>28</v>
      </c>
      <c r="H5" s="10">
        <v>56</v>
      </c>
      <c r="I5" s="10">
        <v>1.05795704661614E-4</v>
      </c>
      <c r="J5" s="10">
        <v>4.6550110051110302E-3</v>
      </c>
      <c r="K5" s="10" t="s">
        <v>908</v>
      </c>
      <c r="L5" s="14" t="s">
        <v>909</v>
      </c>
      <c r="M5" s="4" t="s">
        <v>910</v>
      </c>
      <c r="N5" s="2" t="s">
        <v>53</v>
      </c>
    </row>
    <row r="6" spans="1:14" ht="15.3" customHeight="1" x14ac:dyDescent="0.25">
      <c r="A6" s="10" t="s">
        <v>328</v>
      </c>
      <c r="B6" s="10" t="s">
        <v>329</v>
      </c>
      <c r="C6" s="10" t="s">
        <v>330</v>
      </c>
      <c r="D6" s="10" t="s">
        <v>331</v>
      </c>
      <c r="E6" s="10">
        <v>61</v>
      </c>
      <c r="F6" s="10">
        <v>43</v>
      </c>
      <c r="G6" s="10">
        <v>104</v>
      </c>
      <c r="H6" s="10">
        <v>299</v>
      </c>
      <c r="I6" s="10">
        <v>4.8009718189584601E-4</v>
      </c>
      <c r="J6" s="10">
        <v>1.5843207002562899E-2</v>
      </c>
      <c r="K6" s="10" t="s">
        <v>911</v>
      </c>
      <c r="L6" s="14" t="s">
        <v>912</v>
      </c>
      <c r="M6" s="4" t="s">
        <v>913</v>
      </c>
      <c r="N6" s="2" t="s">
        <v>53</v>
      </c>
    </row>
    <row r="7" spans="1:14" ht="15.3" customHeight="1" x14ac:dyDescent="0.25">
      <c r="A7" s="10" t="s">
        <v>561</v>
      </c>
      <c r="B7" s="10" t="s">
        <v>562</v>
      </c>
      <c r="C7" s="10" t="s">
        <v>239</v>
      </c>
      <c r="D7" s="10" t="s">
        <v>302</v>
      </c>
      <c r="E7" s="10">
        <v>38</v>
      </c>
      <c r="F7" s="10">
        <v>30</v>
      </c>
      <c r="G7" s="10">
        <v>68</v>
      </c>
      <c r="H7" s="10">
        <v>189</v>
      </c>
      <c r="I7" s="10">
        <v>1.5991847665934699E-3</v>
      </c>
      <c r="J7" s="10">
        <v>3.86752503118757E-2</v>
      </c>
      <c r="K7" s="10" t="s">
        <v>914</v>
      </c>
      <c r="L7" s="14" t="s">
        <v>915</v>
      </c>
      <c r="M7" s="4" t="s">
        <v>916</v>
      </c>
      <c r="N7" s="2" t="s">
        <v>53</v>
      </c>
    </row>
    <row r="8" spans="1:14" ht="15.3" customHeight="1" x14ac:dyDescent="0.25">
      <c r="A8" s="10" t="s">
        <v>531</v>
      </c>
      <c r="B8" s="10" t="s">
        <v>532</v>
      </c>
      <c r="C8" s="10" t="s">
        <v>239</v>
      </c>
      <c r="D8" s="10" t="s">
        <v>246</v>
      </c>
      <c r="E8" s="10">
        <v>26</v>
      </c>
      <c r="F8" s="10">
        <v>13</v>
      </c>
      <c r="G8" s="10">
        <v>39</v>
      </c>
      <c r="H8" s="10">
        <v>98</v>
      </c>
      <c r="I8" s="10">
        <v>2.0048921986978098E-3</v>
      </c>
      <c r="J8" s="10">
        <v>3.86752503118757E-2</v>
      </c>
      <c r="K8" s="10" t="s">
        <v>917</v>
      </c>
      <c r="L8" s="14" t="s">
        <v>918</v>
      </c>
      <c r="M8" s="4" t="s">
        <v>919</v>
      </c>
      <c r="N8" s="2" t="s">
        <v>53</v>
      </c>
    </row>
    <row r="9" spans="1:14" ht="15.3" customHeight="1" x14ac:dyDescent="0.25">
      <c r="A9" s="10" t="s">
        <v>244</v>
      </c>
      <c r="B9" s="10" t="s">
        <v>245</v>
      </c>
      <c r="C9" s="10" t="s">
        <v>239</v>
      </c>
      <c r="D9" s="10" t="s">
        <v>246</v>
      </c>
      <c r="E9" s="10">
        <v>7</v>
      </c>
      <c r="F9" s="10">
        <v>19</v>
      </c>
      <c r="G9" s="10">
        <v>26</v>
      </c>
      <c r="H9" s="10">
        <v>59</v>
      </c>
      <c r="I9" s="10">
        <v>2.05096024381159E-3</v>
      </c>
      <c r="J9" s="10">
        <v>3.86752503118757E-2</v>
      </c>
      <c r="K9" s="10" t="s">
        <v>920</v>
      </c>
      <c r="L9" s="14" t="s">
        <v>921</v>
      </c>
      <c r="M9" s="4" t="s">
        <v>922</v>
      </c>
      <c r="N9" s="2" t="s">
        <v>53</v>
      </c>
    </row>
    <row r="10" spans="1:14" ht="15.3" customHeight="1" x14ac:dyDescent="0.25">
      <c r="A10" s="10" t="s">
        <v>373</v>
      </c>
      <c r="B10" s="10" t="s">
        <v>374</v>
      </c>
      <c r="C10" s="10" t="s">
        <v>239</v>
      </c>
      <c r="D10" s="10" t="s">
        <v>257</v>
      </c>
      <c r="E10" s="10">
        <v>47</v>
      </c>
      <c r="F10" s="10">
        <v>58</v>
      </c>
      <c r="G10" s="10">
        <v>105</v>
      </c>
      <c r="H10" s="10">
        <v>316</v>
      </c>
      <c r="I10" s="10">
        <v>2.5798071891936199E-3</v>
      </c>
      <c r="J10" s="10">
        <v>4.2566818621694799E-2</v>
      </c>
      <c r="K10" s="10" t="s">
        <v>923</v>
      </c>
      <c r="L10" s="14" t="s">
        <v>924</v>
      </c>
      <c r="M10" s="4" t="s">
        <v>925</v>
      </c>
      <c r="N10" s="2" t="s">
        <v>53</v>
      </c>
    </row>
    <row r="11" spans="1:14" ht="15.3" customHeight="1" x14ac:dyDescent="0.25">
      <c r="A11" s="10" t="s">
        <v>288</v>
      </c>
      <c r="B11" s="10" t="s">
        <v>289</v>
      </c>
      <c r="C11" s="10" t="s">
        <v>239</v>
      </c>
      <c r="D11" s="10" t="s">
        <v>257</v>
      </c>
      <c r="E11" s="10">
        <v>22</v>
      </c>
      <c r="F11" s="10">
        <v>29</v>
      </c>
      <c r="G11" s="10">
        <v>51</v>
      </c>
      <c r="H11" s="10">
        <v>141</v>
      </c>
      <c r="I11" s="10">
        <v>5.0489502471306302E-3</v>
      </c>
      <c r="J11" s="10">
        <v>7.4051270291249305E-2</v>
      </c>
      <c r="K11" s="10" t="s">
        <v>926</v>
      </c>
      <c r="L11" s="14" t="s">
        <v>927</v>
      </c>
      <c r="M11" s="4" t="s">
        <v>928</v>
      </c>
      <c r="N11" s="2" t="s">
        <v>53</v>
      </c>
    </row>
    <row r="12" spans="1:14" ht="15.3" customHeight="1" x14ac:dyDescent="0.25">
      <c r="A12" s="10" t="s">
        <v>278</v>
      </c>
      <c r="B12" s="10" t="s">
        <v>279</v>
      </c>
      <c r="C12" s="10" t="s">
        <v>239</v>
      </c>
      <c r="D12" s="10" t="s">
        <v>240</v>
      </c>
      <c r="E12" s="10">
        <v>9</v>
      </c>
      <c r="F12" s="10">
        <v>16</v>
      </c>
      <c r="G12" s="10">
        <v>25</v>
      </c>
      <c r="H12" s="10">
        <v>60</v>
      </c>
      <c r="I12" s="10">
        <v>6.0598870866908098E-3</v>
      </c>
      <c r="J12" s="10">
        <v>7.9990509544318703E-2</v>
      </c>
      <c r="K12" s="10" t="s">
        <v>929</v>
      </c>
      <c r="L12" s="14" t="s">
        <v>930</v>
      </c>
      <c r="M12" s="4" t="s">
        <v>931</v>
      </c>
      <c r="N12" s="2" t="s">
        <v>53</v>
      </c>
    </row>
    <row r="13" spans="1:14" ht="15.3" customHeight="1" x14ac:dyDescent="0.25">
      <c r="A13" s="10" t="s">
        <v>639</v>
      </c>
      <c r="B13" s="10" t="s">
        <v>640</v>
      </c>
      <c r="C13" s="10" t="s">
        <v>239</v>
      </c>
      <c r="D13" s="10" t="s">
        <v>240</v>
      </c>
      <c r="E13" s="10">
        <v>29</v>
      </c>
      <c r="F13" s="10">
        <v>19</v>
      </c>
      <c r="G13" s="10">
        <v>48</v>
      </c>
      <c r="H13" s="10">
        <v>133</v>
      </c>
      <c r="I13" s="10">
        <v>6.6873497027801201E-3</v>
      </c>
      <c r="J13" s="10">
        <v>8.0248196433361493E-2</v>
      </c>
      <c r="K13" s="10" t="s">
        <v>932</v>
      </c>
      <c r="L13" s="14" t="s">
        <v>933</v>
      </c>
      <c r="M13" s="4" t="s">
        <v>934</v>
      </c>
      <c r="N13" s="2" t="s">
        <v>53</v>
      </c>
    </row>
    <row r="14" spans="1:14" ht="15.3" customHeight="1" x14ac:dyDescent="0.25">
      <c r="A14" s="10" t="s">
        <v>378</v>
      </c>
      <c r="B14" s="10" t="s">
        <v>379</v>
      </c>
      <c r="C14" s="10" t="s">
        <v>239</v>
      </c>
      <c r="D14" s="10" t="s">
        <v>308</v>
      </c>
      <c r="E14" s="10">
        <v>16</v>
      </c>
      <c r="F14" s="10">
        <v>2</v>
      </c>
      <c r="G14" s="10">
        <v>18</v>
      </c>
      <c r="H14" s="10">
        <v>40</v>
      </c>
      <c r="I14" s="10">
        <v>7.3653512862280899E-3</v>
      </c>
      <c r="J14" s="10">
        <v>8.1018864148509007E-2</v>
      </c>
      <c r="K14" s="10" t="s">
        <v>935</v>
      </c>
      <c r="L14" s="14" t="s">
        <v>936</v>
      </c>
      <c r="M14" s="4" t="s">
        <v>937</v>
      </c>
      <c r="N14" s="2" t="s">
        <v>53</v>
      </c>
    </row>
    <row r="15" spans="1:14" ht="15.3" customHeight="1" x14ac:dyDescent="0.25">
      <c r="A15" s="10" t="s">
        <v>463</v>
      </c>
      <c r="B15" s="10" t="s">
        <v>464</v>
      </c>
      <c r="C15" s="10" t="s">
        <v>239</v>
      </c>
      <c r="D15" s="10" t="s">
        <v>257</v>
      </c>
      <c r="E15" s="10">
        <v>24</v>
      </c>
      <c r="F15" s="10">
        <v>37</v>
      </c>
      <c r="G15" s="10">
        <v>61</v>
      </c>
      <c r="H15" s="10">
        <v>178</v>
      </c>
      <c r="I15" s="10">
        <v>9.0405268657238799E-3</v>
      </c>
      <c r="J15" s="10">
        <v>9.1796118944273197E-2</v>
      </c>
      <c r="K15" s="10" t="s">
        <v>938</v>
      </c>
      <c r="L15" s="14" t="s">
        <v>939</v>
      </c>
      <c r="M15" s="4" t="s">
        <v>940</v>
      </c>
      <c r="N15" s="2" t="s">
        <v>53</v>
      </c>
    </row>
    <row r="16" spans="1:14" ht="15.3" customHeight="1" x14ac:dyDescent="0.25">
      <c r="A16" s="10" t="s">
        <v>403</v>
      </c>
      <c r="B16" s="10" t="s">
        <v>404</v>
      </c>
      <c r="C16" s="10" t="s">
        <v>239</v>
      </c>
      <c r="D16" s="10" t="s">
        <v>240</v>
      </c>
      <c r="E16" s="10">
        <v>22</v>
      </c>
      <c r="F16" s="10">
        <v>43</v>
      </c>
      <c r="G16" s="10">
        <v>65</v>
      </c>
      <c r="H16" s="10">
        <v>192</v>
      </c>
      <c r="I16" s="10">
        <v>9.7394061562914008E-3</v>
      </c>
      <c r="J16" s="10">
        <v>9.1828686616461805E-2</v>
      </c>
      <c r="K16" s="10" t="s">
        <v>941</v>
      </c>
      <c r="L16" s="14" t="s">
        <v>942</v>
      </c>
      <c r="M16" s="4" t="s">
        <v>943</v>
      </c>
      <c r="N16" s="2" t="s">
        <v>53</v>
      </c>
    </row>
    <row r="17" spans="1:14" ht="15.3" customHeight="1" x14ac:dyDescent="0.25">
      <c r="A17" s="10" t="s">
        <v>453</v>
      </c>
      <c r="B17" s="10" t="s">
        <v>454</v>
      </c>
      <c r="C17" s="10" t="s">
        <v>239</v>
      </c>
      <c r="D17" s="10" t="s">
        <v>240</v>
      </c>
      <c r="E17" s="10">
        <v>30</v>
      </c>
      <c r="F17" s="10">
        <v>64</v>
      </c>
      <c r="G17" s="10">
        <v>94</v>
      </c>
      <c r="H17" s="10">
        <v>293</v>
      </c>
      <c r="I17" s="10">
        <v>1.1989468783290999E-2</v>
      </c>
      <c r="J17" s="10">
        <v>0.105507325292961</v>
      </c>
      <c r="K17" s="10" t="s">
        <v>944</v>
      </c>
      <c r="L17" s="14" t="s">
        <v>945</v>
      </c>
      <c r="M17" s="4" t="s">
        <v>946</v>
      </c>
      <c r="N17" s="2" t="s">
        <v>53</v>
      </c>
    </row>
    <row r="18" spans="1:14" ht="15.3" customHeight="1" x14ac:dyDescent="0.25">
      <c r="A18" s="10" t="s">
        <v>502</v>
      </c>
      <c r="B18" s="10" t="s">
        <v>503</v>
      </c>
      <c r="C18" s="10" t="s">
        <v>239</v>
      </c>
      <c r="D18" s="10" t="s">
        <v>324</v>
      </c>
      <c r="E18" s="10">
        <v>14</v>
      </c>
      <c r="F18" s="10">
        <v>3</v>
      </c>
      <c r="G18" s="10">
        <v>17</v>
      </c>
      <c r="H18" s="10">
        <v>40</v>
      </c>
      <c r="I18" s="10">
        <v>1.7420735380667299E-2</v>
      </c>
      <c r="J18" s="10">
        <v>0.140432424222696</v>
      </c>
      <c r="K18" s="10" t="s">
        <v>947</v>
      </c>
      <c r="L18" s="14" t="s">
        <v>948</v>
      </c>
      <c r="M18" s="4" t="s">
        <v>949</v>
      </c>
      <c r="N18" s="2" t="s">
        <v>53</v>
      </c>
    </row>
    <row r="19" spans="1:14" ht="15.3" customHeight="1" x14ac:dyDescent="0.25">
      <c r="A19" s="10" t="s">
        <v>398</v>
      </c>
      <c r="B19" s="10" t="s">
        <v>399</v>
      </c>
      <c r="C19" s="10" t="s">
        <v>239</v>
      </c>
      <c r="D19" s="10" t="s">
        <v>257</v>
      </c>
      <c r="E19" s="10">
        <v>20</v>
      </c>
      <c r="F19" s="10">
        <v>21</v>
      </c>
      <c r="G19" s="10">
        <v>41</v>
      </c>
      <c r="H19" s="10">
        <v>117</v>
      </c>
      <c r="I19" s="10">
        <v>1.9448141090543301E-2</v>
      </c>
      <c r="J19" s="10">
        <v>0.140432424222696</v>
      </c>
      <c r="K19" s="10" t="s">
        <v>950</v>
      </c>
      <c r="L19" s="14" t="s">
        <v>951</v>
      </c>
      <c r="M19" s="4" t="s">
        <v>952</v>
      </c>
      <c r="N19" s="2" t="s">
        <v>53</v>
      </c>
    </row>
    <row r="20" spans="1:14" ht="15.3" customHeight="1" x14ac:dyDescent="0.25">
      <c r="A20" s="10" t="s">
        <v>438</v>
      </c>
      <c r="B20" s="10" t="s">
        <v>439</v>
      </c>
      <c r="C20" s="10" t="s">
        <v>295</v>
      </c>
      <c r="D20" s="10" t="s">
        <v>296</v>
      </c>
      <c r="E20" s="10">
        <v>14</v>
      </c>
      <c r="F20" s="10">
        <v>140</v>
      </c>
      <c r="G20" s="10">
        <v>154</v>
      </c>
      <c r="H20" s="10">
        <v>511</v>
      </c>
      <c r="I20" s="10">
        <v>2.01988701479511E-2</v>
      </c>
      <c r="J20" s="10">
        <v>0.140432424222696</v>
      </c>
      <c r="K20" s="10" t="s">
        <v>953</v>
      </c>
      <c r="L20" s="14" t="s">
        <v>954</v>
      </c>
      <c r="M20" s="4" t="s">
        <v>955</v>
      </c>
      <c r="N20" s="2" t="s">
        <v>53</v>
      </c>
    </row>
    <row r="21" spans="1:14" ht="15.3" customHeight="1" x14ac:dyDescent="0.25">
      <c r="A21" s="10" t="s">
        <v>629</v>
      </c>
      <c r="B21" s="10" t="s">
        <v>630</v>
      </c>
      <c r="C21" s="10" t="s">
        <v>239</v>
      </c>
      <c r="D21" s="10" t="s">
        <v>354</v>
      </c>
      <c r="E21" s="10">
        <v>11</v>
      </c>
      <c r="F21" s="10">
        <v>0</v>
      </c>
      <c r="G21" s="10">
        <v>11</v>
      </c>
      <c r="H21" s="10">
        <v>23</v>
      </c>
      <c r="I21" s="10">
        <v>2.0213758032054701E-2</v>
      </c>
      <c r="J21" s="10">
        <v>0.140432424222696</v>
      </c>
      <c r="K21" s="10" t="s">
        <v>956</v>
      </c>
      <c r="L21" s="14" t="s">
        <v>65</v>
      </c>
      <c r="M21" s="4" t="s">
        <v>957</v>
      </c>
      <c r="N21" s="2" t="s">
        <v>53</v>
      </c>
    </row>
    <row r="22" spans="1:14" ht="15.3" customHeight="1" x14ac:dyDescent="0.25">
      <c r="A22" s="10" t="s">
        <v>255</v>
      </c>
      <c r="B22" s="10" t="s">
        <v>256</v>
      </c>
      <c r="C22" s="10" t="s">
        <v>239</v>
      </c>
      <c r="D22" s="10" t="s">
        <v>257</v>
      </c>
      <c r="E22" s="10">
        <v>7</v>
      </c>
      <c r="F22" s="10">
        <v>20</v>
      </c>
      <c r="G22" s="10">
        <v>27</v>
      </c>
      <c r="H22" s="10">
        <v>73</v>
      </c>
      <c r="I22" s="10">
        <v>2.5852726079458099E-2</v>
      </c>
      <c r="J22" s="10">
        <v>0.17062799212442301</v>
      </c>
      <c r="K22" s="10" t="s">
        <v>958</v>
      </c>
      <c r="L22" s="14" t="s">
        <v>959</v>
      </c>
      <c r="M22" s="4" t="s">
        <v>960</v>
      </c>
      <c r="N22" s="2" t="s">
        <v>53</v>
      </c>
    </row>
    <row r="23" spans="1:14" ht="15.3" customHeight="1" x14ac:dyDescent="0.25">
      <c r="A23" s="10" t="s">
        <v>859</v>
      </c>
      <c r="B23" s="10" t="s">
        <v>860</v>
      </c>
      <c r="C23" s="10" t="s">
        <v>239</v>
      </c>
      <c r="D23" s="10" t="s">
        <v>354</v>
      </c>
      <c r="E23" s="10">
        <v>34</v>
      </c>
      <c r="F23" s="10">
        <v>1</v>
      </c>
      <c r="G23" s="10">
        <v>35</v>
      </c>
      <c r="H23" s="10">
        <v>102</v>
      </c>
      <c r="I23" s="10">
        <v>3.9463536523693103E-2</v>
      </c>
      <c r="J23" s="10">
        <v>0.24805651529178499</v>
      </c>
      <c r="K23" s="10" t="s">
        <v>961</v>
      </c>
      <c r="L23" s="14" t="s">
        <v>962</v>
      </c>
      <c r="M23" s="4" t="s">
        <v>963</v>
      </c>
      <c r="N23" s="2" t="s">
        <v>53</v>
      </c>
    </row>
    <row r="24" spans="1:14" ht="15.3" customHeight="1" x14ac:dyDescent="0.25">
      <c r="A24" s="10" t="s">
        <v>512</v>
      </c>
      <c r="B24" s="10" t="s">
        <v>513</v>
      </c>
      <c r="C24" s="10" t="s">
        <v>239</v>
      </c>
      <c r="D24" s="10" t="s">
        <v>308</v>
      </c>
      <c r="E24" s="10">
        <v>0</v>
      </c>
      <c r="F24" s="10">
        <v>4</v>
      </c>
      <c r="G24" s="10">
        <v>4</v>
      </c>
      <c r="H24" s="10">
        <v>6</v>
      </c>
      <c r="I24" s="10">
        <v>4.3453523214798E-2</v>
      </c>
      <c r="J24" s="10">
        <v>0.26072113928878798</v>
      </c>
      <c r="K24" s="10" t="s">
        <v>65</v>
      </c>
      <c r="L24" s="14" t="s">
        <v>964</v>
      </c>
      <c r="M24" s="4" t="s">
        <v>965</v>
      </c>
      <c r="N24" s="2" t="s">
        <v>53</v>
      </c>
    </row>
    <row r="25" spans="1:14" ht="15.3" customHeight="1" x14ac:dyDescent="0.25">
      <c r="A25" s="10" t="s">
        <v>665</v>
      </c>
      <c r="B25" s="10" t="s">
        <v>666</v>
      </c>
      <c r="C25" s="10" t="s">
        <v>239</v>
      </c>
      <c r="D25" s="10" t="s">
        <v>308</v>
      </c>
      <c r="E25" s="10">
        <v>8</v>
      </c>
      <c r="F25" s="10">
        <v>11</v>
      </c>
      <c r="G25" s="10">
        <v>19</v>
      </c>
      <c r="H25" s="10">
        <v>51</v>
      </c>
      <c r="I25" s="10">
        <v>5.17691506749157E-2</v>
      </c>
      <c r="J25" s="10">
        <v>0.29710990822125499</v>
      </c>
      <c r="K25" s="10" t="s">
        <v>966</v>
      </c>
      <c r="L25" s="14" t="s">
        <v>967</v>
      </c>
      <c r="M25" s="4" t="s">
        <v>968</v>
      </c>
      <c r="N25" s="2" t="s">
        <v>53</v>
      </c>
    </row>
    <row r="26" spans="1:14" ht="15.3" customHeight="1" x14ac:dyDescent="0.25">
      <c r="A26" s="10" t="s">
        <v>593</v>
      </c>
      <c r="B26" s="10" t="s">
        <v>594</v>
      </c>
      <c r="C26" s="10" t="s">
        <v>239</v>
      </c>
      <c r="D26" s="10" t="s">
        <v>257</v>
      </c>
      <c r="E26" s="10">
        <v>50</v>
      </c>
      <c r="F26" s="10">
        <v>42</v>
      </c>
      <c r="G26" s="10">
        <v>92</v>
      </c>
      <c r="H26" s="10">
        <v>304</v>
      </c>
      <c r="I26" s="10">
        <v>5.4789507216789199E-2</v>
      </c>
      <c r="J26" s="10">
        <v>0.301342289692341</v>
      </c>
      <c r="K26" s="10" t="s">
        <v>969</v>
      </c>
      <c r="L26" s="14" t="s">
        <v>970</v>
      </c>
      <c r="M26" s="4" t="s">
        <v>971</v>
      </c>
      <c r="N26" s="2" t="s">
        <v>53</v>
      </c>
    </row>
    <row r="27" spans="1:14" ht="15.3" customHeight="1" x14ac:dyDescent="0.25">
      <c r="A27" s="10" t="s">
        <v>790</v>
      </c>
      <c r="B27" s="10" t="s">
        <v>791</v>
      </c>
      <c r="C27" s="10" t="s">
        <v>239</v>
      </c>
      <c r="D27" s="10" t="s">
        <v>308</v>
      </c>
      <c r="E27" s="10">
        <v>5</v>
      </c>
      <c r="F27" s="10">
        <v>0</v>
      </c>
      <c r="G27" s="10">
        <v>5</v>
      </c>
      <c r="H27" s="10">
        <v>9</v>
      </c>
      <c r="I27" s="10">
        <v>5.7628476195492898E-2</v>
      </c>
      <c r="J27" s="10">
        <v>0.30427835431220202</v>
      </c>
      <c r="K27" s="10" t="s">
        <v>972</v>
      </c>
      <c r="L27" s="14" t="s">
        <v>65</v>
      </c>
      <c r="M27" s="4" t="s">
        <v>973</v>
      </c>
      <c r="N27" s="2" t="s">
        <v>53</v>
      </c>
    </row>
    <row r="28" spans="1:14" ht="15.3" customHeight="1" x14ac:dyDescent="0.25">
      <c r="A28" s="10" t="s">
        <v>844</v>
      </c>
      <c r="B28" s="10" t="s">
        <v>845</v>
      </c>
      <c r="C28" s="10" t="s">
        <v>239</v>
      </c>
      <c r="D28" s="10" t="s">
        <v>324</v>
      </c>
      <c r="E28" s="10">
        <v>26</v>
      </c>
      <c r="F28" s="10">
        <v>16</v>
      </c>
      <c r="G28" s="10">
        <v>42</v>
      </c>
      <c r="H28" s="10">
        <v>130</v>
      </c>
      <c r="I28" s="10">
        <v>6.56655565729585E-2</v>
      </c>
      <c r="J28" s="10">
        <v>0.30911333342390401</v>
      </c>
      <c r="K28" s="10" t="s">
        <v>974</v>
      </c>
      <c r="L28" s="14" t="s">
        <v>975</v>
      </c>
      <c r="M28" s="4" t="s">
        <v>976</v>
      </c>
      <c r="N28" s="2" t="s">
        <v>53</v>
      </c>
    </row>
    <row r="29" spans="1:14" ht="15.3" customHeight="1" x14ac:dyDescent="0.25">
      <c r="A29" s="10" t="s">
        <v>383</v>
      </c>
      <c r="B29" s="10" t="s">
        <v>384</v>
      </c>
      <c r="C29" s="10" t="s">
        <v>239</v>
      </c>
      <c r="D29" s="10" t="s">
        <v>246</v>
      </c>
      <c r="E29" s="10">
        <v>7</v>
      </c>
      <c r="F29" s="10">
        <v>14</v>
      </c>
      <c r="G29" s="10">
        <v>21</v>
      </c>
      <c r="H29" s="10">
        <v>59</v>
      </c>
      <c r="I29" s="10">
        <v>6.7255363027363194E-2</v>
      </c>
      <c r="J29" s="10">
        <v>0.30911333342390401</v>
      </c>
      <c r="K29" s="10" t="s">
        <v>977</v>
      </c>
      <c r="L29" s="14" t="s">
        <v>978</v>
      </c>
      <c r="M29" s="4" t="s">
        <v>979</v>
      </c>
      <c r="N29" s="2" t="s">
        <v>53</v>
      </c>
    </row>
    <row r="30" spans="1:14" ht="15.3" customHeight="1" x14ac:dyDescent="0.25">
      <c r="A30" s="10" t="s">
        <v>261</v>
      </c>
      <c r="B30" s="10" t="s">
        <v>262</v>
      </c>
      <c r="C30" s="10" t="s">
        <v>239</v>
      </c>
      <c r="D30" s="10" t="s">
        <v>263</v>
      </c>
      <c r="E30" s="10">
        <v>0</v>
      </c>
      <c r="F30" s="10">
        <v>21</v>
      </c>
      <c r="G30" s="10">
        <v>21</v>
      </c>
      <c r="H30" s="10">
        <v>59</v>
      </c>
      <c r="I30" s="10">
        <v>6.7255363027363194E-2</v>
      </c>
      <c r="J30" s="10">
        <v>0.30911333342390401</v>
      </c>
      <c r="K30" s="10" t="s">
        <v>65</v>
      </c>
      <c r="L30" s="14" t="s">
        <v>980</v>
      </c>
      <c r="M30" s="4" t="s">
        <v>981</v>
      </c>
      <c r="N30" s="2" t="s">
        <v>53</v>
      </c>
    </row>
    <row r="31" spans="1:14" ht="15.3" customHeight="1" x14ac:dyDescent="0.25">
      <c r="A31" s="10" t="s">
        <v>322</v>
      </c>
      <c r="B31" s="10" t="s">
        <v>323</v>
      </c>
      <c r="C31" s="10" t="s">
        <v>239</v>
      </c>
      <c r="D31" s="10" t="s">
        <v>324</v>
      </c>
      <c r="E31" s="10">
        <v>1</v>
      </c>
      <c r="F31" s="10">
        <v>1</v>
      </c>
      <c r="G31" s="10">
        <v>2</v>
      </c>
      <c r="H31" s="10">
        <v>2</v>
      </c>
      <c r="I31" s="10">
        <v>6.7911262646160597E-2</v>
      </c>
      <c r="J31" s="10">
        <v>0.30911333342390401</v>
      </c>
      <c r="K31" s="10" t="s">
        <v>326</v>
      </c>
      <c r="L31" s="14" t="s">
        <v>325</v>
      </c>
      <c r="M31" s="4" t="s">
        <v>327</v>
      </c>
      <c r="N31" s="2" t="s">
        <v>53</v>
      </c>
    </row>
    <row r="32" spans="1:14" ht="15.3" customHeight="1" x14ac:dyDescent="0.25">
      <c r="A32" s="10" t="s">
        <v>698</v>
      </c>
      <c r="B32" s="10" t="s">
        <v>699</v>
      </c>
      <c r="C32" s="10" t="s">
        <v>239</v>
      </c>
      <c r="D32" s="10" t="s">
        <v>257</v>
      </c>
      <c r="E32" s="10">
        <v>23</v>
      </c>
      <c r="F32" s="10">
        <v>21</v>
      </c>
      <c r="G32" s="10">
        <v>44</v>
      </c>
      <c r="H32" s="10">
        <v>138</v>
      </c>
      <c r="I32" s="10">
        <v>7.3445302017248998E-2</v>
      </c>
      <c r="J32" s="10">
        <v>0.32315932887589599</v>
      </c>
      <c r="K32" s="10" t="s">
        <v>982</v>
      </c>
      <c r="L32" s="14" t="s">
        <v>983</v>
      </c>
      <c r="M32" s="4" t="s">
        <v>984</v>
      </c>
      <c r="N32" s="2" t="s">
        <v>53</v>
      </c>
    </row>
    <row r="33" spans="1:14" ht="15.3" customHeight="1" x14ac:dyDescent="0.25">
      <c r="A33" s="10" t="s">
        <v>458</v>
      </c>
      <c r="B33" s="10" t="s">
        <v>459</v>
      </c>
      <c r="C33" s="10" t="s">
        <v>239</v>
      </c>
      <c r="D33" s="10" t="s">
        <v>354</v>
      </c>
      <c r="E33" s="10">
        <v>10</v>
      </c>
      <c r="F33" s="10">
        <v>15</v>
      </c>
      <c r="G33" s="10">
        <v>25</v>
      </c>
      <c r="H33" s="10">
        <v>74</v>
      </c>
      <c r="I33" s="10">
        <v>8.57535911174169E-2</v>
      </c>
      <c r="J33" s="10">
        <v>0.35545197870506701</v>
      </c>
      <c r="K33" s="10" t="s">
        <v>985</v>
      </c>
      <c r="L33" s="14" t="s">
        <v>986</v>
      </c>
      <c r="M33" s="4" t="s">
        <v>987</v>
      </c>
      <c r="N33" s="2" t="s">
        <v>53</v>
      </c>
    </row>
    <row r="34" spans="1:14" ht="15.3" customHeight="1" x14ac:dyDescent="0.25">
      <c r="A34" s="10" t="s">
        <v>869</v>
      </c>
      <c r="B34" s="10" t="s">
        <v>870</v>
      </c>
      <c r="C34" s="10" t="s">
        <v>624</v>
      </c>
      <c r="D34" s="10" t="s">
        <v>625</v>
      </c>
      <c r="E34" s="10">
        <v>76</v>
      </c>
      <c r="F34" s="10">
        <v>38</v>
      </c>
      <c r="G34" s="10">
        <v>114</v>
      </c>
      <c r="H34" s="10">
        <v>391</v>
      </c>
      <c r="I34" s="10">
        <v>8.9813286661644995E-2</v>
      </c>
      <c r="J34" s="10">
        <v>0.35545197870506701</v>
      </c>
      <c r="K34" s="10" t="s">
        <v>988</v>
      </c>
      <c r="L34" s="14" t="s">
        <v>989</v>
      </c>
      <c r="M34" s="4" t="s">
        <v>990</v>
      </c>
      <c r="N34" s="2" t="s">
        <v>53</v>
      </c>
    </row>
    <row r="35" spans="1:14" ht="15.3" customHeight="1" x14ac:dyDescent="0.25">
      <c r="A35" s="10" t="s">
        <v>492</v>
      </c>
      <c r="B35" s="10" t="s">
        <v>493</v>
      </c>
      <c r="C35" s="10" t="s">
        <v>268</v>
      </c>
      <c r="D35" s="10" t="s">
        <v>269</v>
      </c>
      <c r="E35" s="10">
        <v>34</v>
      </c>
      <c r="F35" s="10">
        <v>60</v>
      </c>
      <c r="G35" s="10">
        <v>94</v>
      </c>
      <c r="H35" s="10">
        <v>319</v>
      </c>
      <c r="I35" s="10">
        <v>9.2625855849643807E-2</v>
      </c>
      <c r="J35" s="10">
        <v>0.35545197870506701</v>
      </c>
      <c r="K35" s="10" t="s">
        <v>991</v>
      </c>
      <c r="L35" s="14" t="s">
        <v>992</v>
      </c>
      <c r="M35" s="4" t="s">
        <v>993</v>
      </c>
      <c r="N35" s="2" t="s">
        <v>53</v>
      </c>
    </row>
    <row r="36" spans="1:14" ht="15.3" customHeight="1" x14ac:dyDescent="0.25">
      <c r="A36" s="10" t="s">
        <v>283</v>
      </c>
      <c r="B36" s="10" t="s">
        <v>284</v>
      </c>
      <c r="C36" s="10" t="s">
        <v>239</v>
      </c>
      <c r="D36" s="10" t="s">
        <v>240</v>
      </c>
      <c r="E36" s="10">
        <v>7</v>
      </c>
      <c r="F36" s="10">
        <v>21</v>
      </c>
      <c r="G36" s="10">
        <v>28</v>
      </c>
      <c r="H36" s="10">
        <v>85</v>
      </c>
      <c r="I36" s="10">
        <v>9.4818280825691797E-2</v>
      </c>
      <c r="J36" s="10">
        <v>0.35545197870506701</v>
      </c>
      <c r="K36" s="10" t="s">
        <v>994</v>
      </c>
      <c r="L36" s="14" t="s">
        <v>995</v>
      </c>
      <c r="M36" s="4" t="s">
        <v>996</v>
      </c>
      <c r="N36" s="2" t="s">
        <v>53</v>
      </c>
    </row>
    <row r="37" spans="1:14" ht="15.3" customHeight="1" x14ac:dyDescent="0.25">
      <c r="A37" s="10" t="s">
        <v>589</v>
      </c>
      <c r="B37" s="10" t="s">
        <v>590</v>
      </c>
      <c r="C37" s="10" t="s">
        <v>239</v>
      </c>
      <c r="D37" s="10" t="s">
        <v>302</v>
      </c>
      <c r="E37" s="10">
        <v>2</v>
      </c>
      <c r="F37" s="10">
        <v>4</v>
      </c>
      <c r="G37" s="10">
        <v>6</v>
      </c>
      <c r="H37" s="10">
        <v>13</v>
      </c>
      <c r="I37" s="10">
        <v>9.5205887121517493E-2</v>
      </c>
      <c r="J37" s="10">
        <v>0.35545197870506701</v>
      </c>
      <c r="K37" s="10" t="s">
        <v>997</v>
      </c>
      <c r="L37" s="14" t="s">
        <v>998</v>
      </c>
      <c r="M37" s="4" t="s">
        <v>999</v>
      </c>
      <c r="N37" s="2" t="s">
        <v>53</v>
      </c>
    </row>
    <row r="38" spans="1:14" ht="15.3" customHeight="1" x14ac:dyDescent="0.25">
      <c r="A38" s="10" t="s">
        <v>408</v>
      </c>
      <c r="B38" s="10" t="s">
        <v>409</v>
      </c>
      <c r="C38" s="10" t="s">
        <v>239</v>
      </c>
      <c r="D38" s="10" t="s">
        <v>343</v>
      </c>
      <c r="E38" s="10">
        <v>13</v>
      </c>
      <c r="F38" s="10">
        <v>37</v>
      </c>
      <c r="G38" s="10">
        <v>50</v>
      </c>
      <c r="H38" s="10">
        <v>162</v>
      </c>
      <c r="I38" s="10">
        <v>9.6941448737745503E-2</v>
      </c>
      <c r="J38" s="10">
        <v>0.35545197870506701</v>
      </c>
      <c r="K38" s="10" t="s">
        <v>1000</v>
      </c>
      <c r="L38" s="14" t="s">
        <v>1001</v>
      </c>
      <c r="M38" s="4" t="s">
        <v>1002</v>
      </c>
      <c r="N38" s="2" t="s">
        <v>53</v>
      </c>
    </row>
    <row r="39" spans="1:14" ht="15.3" customHeight="1" x14ac:dyDescent="0.25">
      <c r="A39" s="10" t="s">
        <v>478</v>
      </c>
      <c r="B39" s="10" t="s">
        <v>479</v>
      </c>
      <c r="C39" s="10" t="s">
        <v>239</v>
      </c>
      <c r="D39" s="10" t="s">
        <v>263</v>
      </c>
      <c r="E39" s="10">
        <v>1</v>
      </c>
      <c r="F39" s="10">
        <v>2</v>
      </c>
      <c r="G39" s="10">
        <v>3</v>
      </c>
      <c r="H39" s="10">
        <v>5</v>
      </c>
      <c r="I39" s="10">
        <v>0.11500174980292099</v>
      </c>
      <c r="J39" s="10">
        <v>0.41027651281042199</v>
      </c>
      <c r="K39" s="10" t="s">
        <v>1003</v>
      </c>
      <c r="L39" s="14" t="s">
        <v>480</v>
      </c>
      <c r="M39" s="4" t="s">
        <v>1004</v>
      </c>
      <c r="N39" s="2" t="s">
        <v>53</v>
      </c>
    </row>
    <row r="40" spans="1:14" ht="15.3" customHeight="1" x14ac:dyDescent="0.25">
      <c r="A40" s="10" t="s">
        <v>273</v>
      </c>
      <c r="B40" s="10" t="s">
        <v>274</v>
      </c>
      <c r="C40" s="10" t="s">
        <v>239</v>
      </c>
      <c r="D40" s="10" t="s">
        <v>257</v>
      </c>
      <c r="E40" s="10">
        <v>18</v>
      </c>
      <c r="F40" s="10">
        <v>23</v>
      </c>
      <c r="G40" s="10">
        <v>41</v>
      </c>
      <c r="H40" s="10">
        <v>133</v>
      </c>
      <c r="I40" s="10">
        <v>0.12458006088687</v>
      </c>
      <c r="J40" s="10">
        <v>0.43275179044912798</v>
      </c>
      <c r="K40" s="10" t="s">
        <v>1005</v>
      </c>
      <c r="L40" s="14" t="s">
        <v>1006</v>
      </c>
      <c r="M40" s="4" t="s">
        <v>1007</v>
      </c>
      <c r="N40" s="2" t="s">
        <v>53</v>
      </c>
    </row>
    <row r="41" spans="1:14" ht="15.3" customHeight="1" x14ac:dyDescent="0.25">
      <c r="A41" s="10" t="s">
        <v>424</v>
      </c>
      <c r="B41" s="10" t="s">
        <v>425</v>
      </c>
      <c r="C41" s="10" t="s">
        <v>239</v>
      </c>
      <c r="D41" s="10" t="s">
        <v>308</v>
      </c>
      <c r="E41" s="10">
        <v>1</v>
      </c>
      <c r="F41" s="10">
        <v>5</v>
      </c>
      <c r="G41" s="10">
        <v>6</v>
      </c>
      <c r="H41" s="10">
        <v>14</v>
      </c>
      <c r="I41" s="10">
        <v>0.13121820326425801</v>
      </c>
      <c r="J41" s="10">
        <v>0.44412314950979698</v>
      </c>
      <c r="K41" s="10" t="s">
        <v>427</v>
      </c>
      <c r="L41" s="14" t="s">
        <v>1008</v>
      </c>
      <c r="M41" s="4" t="s">
        <v>428</v>
      </c>
      <c r="N41" s="2" t="s">
        <v>53</v>
      </c>
    </row>
    <row r="42" spans="1:14" ht="15.3" customHeight="1" x14ac:dyDescent="0.25">
      <c r="A42" s="10" t="s">
        <v>746</v>
      </c>
      <c r="B42" s="10" t="s">
        <v>747</v>
      </c>
      <c r="C42" s="10" t="s">
        <v>239</v>
      </c>
      <c r="D42" s="10" t="s">
        <v>343</v>
      </c>
      <c r="E42" s="10">
        <v>10</v>
      </c>
      <c r="F42" s="10">
        <v>20</v>
      </c>
      <c r="G42" s="10">
        <v>30</v>
      </c>
      <c r="H42" s="10">
        <v>96</v>
      </c>
      <c r="I42" s="10">
        <v>0.14843089422653499</v>
      </c>
      <c r="J42" s="10">
        <v>0.48982195094756498</v>
      </c>
      <c r="K42" s="10" t="s">
        <v>1009</v>
      </c>
      <c r="L42" s="14" t="s">
        <v>1010</v>
      </c>
      <c r="M42" s="4" t="s">
        <v>1011</v>
      </c>
      <c r="N42" s="2" t="s">
        <v>53</v>
      </c>
    </row>
    <row r="43" spans="1:14" ht="15.3" customHeight="1" x14ac:dyDescent="0.25">
      <c r="A43" s="10" t="s">
        <v>719</v>
      </c>
      <c r="B43" s="10" t="s">
        <v>720</v>
      </c>
      <c r="C43" s="10" t="s">
        <v>239</v>
      </c>
      <c r="D43" s="10" t="s">
        <v>240</v>
      </c>
      <c r="E43" s="10">
        <v>4</v>
      </c>
      <c r="F43" s="10">
        <v>12</v>
      </c>
      <c r="G43" s="10">
        <v>16</v>
      </c>
      <c r="H43" s="10">
        <v>48</v>
      </c>
      <c r="I43" s="10">
        <v>0.162033342902798</v>
      </c>
      <c r="J43" s="10">
        <v>0.52166832349193504</v>
      </c>
      <c r="K43" s="10" t="s">
        <v>1012</v>
      </c>
      <c r="L43" s="14" t="s">
        <v>1013</v>
      </c>
      <c r="M43" s="4" t="s">
        <v>1014</v>
      </c>
      <c r="N43" s="2" t="s">
        <v>53</v>
      </c>
    </row>
    <row r="44" spans="1:14" ht="15.3" customHeight="1" x14ac:dyDescent="0.25">
      <c r="A44" s="10" t="s">
        <v>536</v>
      </c>
      <c r="B44" s="10" t="s">
        <v>537</v>
      </c>
      <c r="C44" s="10" t="s">
        <v>239</v>
      </c>
      <c r="D44" s="10" t="s">
        <v>343</v>
      </c>
      <c r="E44" s="10">
        <v>14</v>
      </c>
      <c r="F44" s="10">
        <v>44</v>
      </c>
      <c r="G44" s="10">
        <v>58</v>
      </c>
      <c r="H44" s="10">
        <v>198</v>
      </c>
      <c r="I44" s="10">
        <v>0.16839958982623801</v>
      </c>
      <c r="J44" s="10">
        <v>0.52925585373960604</v>
      </c>
      <c r="K44" s="10" t="s">
        <v>1015</v>
      </c>
      <c r="L44" s="14" t="s">
        <v>1016</v>
      </c>
      <c r="M44" s="4" t="s">
        <v>1017</v>
      </c>
      <c r="N44" s="2" t="s">
        <v>53</v>
      </c>
    </row>
    <row r="45" spans="1:14" ht="15.3" customHeight="1" x14ac:dyDescent="0.25">
      <c r="A45" s="10" t="s">
        <v>363</v>
      </c>
      <c r="B45" s="10" t="s">
        <v>364</v>
      </c>
      <c r="C45" s="10" t="s">
        <v>239</v>
      </c>
      <c r="D45" s="10" t="s">
        <v>246</v>
      </c>
      <c r="E45" s="10">
        <v>6</v>
      </c>
      <c r="F45" s="10">
        <v>8</v>
      </c>
      <c r="G45" s="10">
        <v>14</v>
      </c>
      <c r="H45" s="10">
        <v>42</v>
      </c>
      <c r="I45" s="10">
        <v>0.18284375526622901</v>
      </c>
      <c r="J45" s="10">
        <v>0.561287806863774</v>
      </c>
      <c r="K45" s="10" t="s">
        <v>1018</v>
      </c>
      <c r="L45" s="14" t="s">
        <v>1019</v>
      </c>
      <c r="M45" s="4" t="s">
        <v>1020</v>
      </c>
      <c r="N45" s="2" t="s">
        <v>53</v>
      </c>
    </row>
    <row r="46" spans="1:14" ht="15.3" customHeight="1" x14ac:dyDescent="0.25">
      <c r="A46" s="10" t="s">
        <v>413</v>
      </c>
      <c r="B46" s="10" t="s">
        <v>414</v>
      </c>
      <c r="C46" s="10" t="s">
        <v>239</v>
      </c>
      <c r="D46" s="10" t="s">
        <v>257</v>
      </c>
      <c r="E46" s="10">
        <v>11</v>
      </c>
      <c r="F46" s="10">
        <v>32</v>
      </c>
      <c r="G46" s="10">
        <v>43</v>
      </c>
      <c r="H46" s="10">
        <v>147</v>
      </c>
      <c r="I46" s="10">
        <v>0.21317894622133099</v>
      </c>
      <c r="J46" s="10">
        <v>0.62629741841759401</v>
      </c>
      <c r="K46" s="10" t="s">
        <v>1021</v>
      </c>
      <c r="L46" s="14" t="s">
        <v>1022</v>
      </c>
      <c r="M46" s="4" t="s">
        <v>1023</v>
      </c>
      <c r="N46" s="2" t="s">
        <v>53</v>
      </c>
    </row>
    <row r="47" spans="1:14" ht="15.3" customHeight="1" x14ac:dyDescent="0.25">
      <c r="A47" s="10" t="s">
        <v>352</v>
      </c>
      <c r="B47" s="10" t="s">
        <v>353</v>
      </c>
      <c r="C47" s="10" t="s">
        <v>239</v>
      </c>
      <c r="D47" s="10" t="s">
        <v>354</v>
      </c>
      <c r="E47" s="10">
        <v>10</v>
      </c>
      <c r="F47" s="10">
        <v>25</v>
      </c>
      <c r="G47" s="10">
        <v>35</v>
      </c>
      <c r="H47" s="10">
        <v>118</v>
      </c>
      <c r="I47" s="10">
        <v>0.213510483551453</v>
      </c>
      <c r="J47" s="10">
        <v>0.62629741841759401</v>
      </c>
      <c r="K47" s="10" t="s">
        <v>1024</v>
      </c>
      <c r="L47" s="14" t="s">
        <v>1025</v>
      </c>
      <c r="M47" s="4" t="s">
        <v>1026</v>
      </c>
      <c r="N47" s="2" t="s">
        <v>53</v>
      </c>
    </row>
    <row r="48" spans="1:14" ht="15.3" customHeight="1" x14ac:dyDescent="0.25">
      <c r="A48" s="10" t="s">
        <v>497</v>
      </c>
      <c r="B48" s="10" t="s">
        <v>498</v>
      </c>
      <c r="C48" s="10" t="s">
        <v>239</v>
      </c>
      <c r="D48" s="10" t="s">
        <v>343</v>
      </c>
      <c r="E48" s="10">
        <v>7</v>
      </c>
      <c r="F48" s="10">
        <v>24</v>
      </c>
      <c r="G48" s="10">
        <v>31</v>
      </c>
      <c r="H48" s="10">
        <v>104</v>
      </c>
      <c r="I48" s="10">
        <v>0.22129217719993899</v>
      </c>
      <c r="J48" s="10">
        <v>0.63281297977189599</v>
      </c>
      <c r="K48" s="10" t="s">
        <v>1027</v>
      </c>
      <c r="L48" s="14" t="s">
        <v>1028</v>
      </c>
      <c r="M48" s="4" t="s">
        <v>1029</v>
      </c>
      <c r="N48" s="2" t="s">
        <v>53</v>
      </c>
    </row>
    <row r="49" spans="1:14" ht="15.3" customHeight="1" x14ac:dyDescent="0.25">
      <c r="A49" s="10" t="s">
        <v>580</v>
      </c>
      <c r="B49" s="10" t="s">
        <v>581</v>
      </c>
      <c r="C49" s="10" t="s">
        <v>239</v>
      </c>
      <c r="D49" s="10" t="s">
        <v>343</v>
      </c>
      <c r="E49" s="10">
        <v>42</v>
      </c>
      <c r="F49" s="10">
        <v>35</v>
      </c>
      <c r="G49" s="10">
        <v>77</v>
      </c>
      <c r="H49" s="10">
        <v>273</v>
      </c>
      <c r="I49" s="10">
        <v>0.22740178337763201</v>
      </c>
      <c r="J49" s="10">
        <v>0.63281297977189599</v>
      </c>
      <c r="K49" s="10" t="s">
        <v>1030</v>
      </c>
      <c r="L49" s="14" t="s">
        <v>1031</v>
      </c>
      <c r="M49" s="4" t="s">
        <v>1032</v>
      </c>
      <c r="N49" s="2" t="s">
        <v>53</v>
      </c>
    </row>
    <row r="50" spans="1:14" ht="15.3" customHeight="1" x14ac:dyDescent="0.25">
      <c r="A50" s="10" t="s">
        <v>520</v>
      </c>
      <c r="B50" s="10" t="s">
        <v>521</v>
      </c>
      <c r="C50" s="10" t="s">
        <v>239</v>
      </c>
      <c r="D50" s="10" t="s">
        <v>308</v>
      </c>
      <c r="E50" s="10">
        <v>7</v>
      </c>
      <c r="F50" s="10">
        <v>1</v>
      </c>
      <c r="G50" s="10">
        <v>8</v>
      </c>
      <c r="H50" s="10">
        <v>23</v>
      </c>
      <c r="I50" s="10">
        <v>0.23155411506903401</v>
      </c>
      <c r="J50" s="10">
        <v>0.63281297977189599</v>
      </c>
      <c r="K50" s="10" t="s">
        <v>1033</v>
      </c>
      <c r="L50" s="14" t="s">
        <v>1034</v>
      </c>
      <c r="M50" s="4" t="s">
        <v>1035</v>
      </c>
      <c r="N50" s="2" t="s">
        <v>53</v>
      </c>
    </row>
    <row r="51" spans="1:14" ht="15.3" customHeight="1" x14ac:dyDescent="0.25">
      <c r="A51" s="10" t="s">
        <v>300</v>
      </c>
      <c r="B51" s="10" t="s">
        <v>301</v>
      </c>
      <c r="C51" s="10" t="s">
        <v>239</v>
      </c>
      <c r="D51" s="10" t="s">
        <v>302</v>
      </c>
      <c r="E51" s="10">
        <v>3</v>
      </c>
      <c r="F51" s="10">
        <v>7</v>
      </c>
      <c r="G51" s="10">
        <v>10</v>
      </c>
      <c r="H51" s="10">
        <v>30</v>
      </c>
      <c r="I51" s="10">
        <v>0.236880081411078</v>
      </c>
      <c r="J51" s="10">
        <v>0.63281297977189599</v>
      </c>
      <c r="K51" s="10" t="s">
        <v>1036</v>
      </c>
      <c r="L51" s="14" t="s">
        <v>1037</v>
      </c>
      <c r="M51" s="4" t="s">
        <v>1038</v>
      </c>
      <c r="N51" s="2" t="s">
        <v>53</v>
      </c>
    </row>
    <row r="52" spans="1:14" ht="15.3" customHeight="1" x14ac:dyDescent="0.25">
      <c r="A52" s="10" t="s">
        <v>293</v>
      </c>
      <c r="B52" s="10" t="s">
        <v>294</v>
      </c>
      <c r="C52" s="10" t="s">
        <v>295</v>
      </c>
      <c r="D52" s="10" t="s">
        <v>296</v>
      </c>
      <c r="E52" s="10">
        <v>0</v>
      </c>
      <c r="F52" s="10">
        <v>34</v>
      </c>
      <c r="G52" s="10">
        <v>34</v>
      </c>
      <c r="H52" s="10">
        <v>116</v>
      </c>
      <c r="I52" s="10">
        <v>0.24140893155472701</v>
      </c>
      <c r="J52" s="10">
        <v>0.63281297977189599</v>
      </c>
      <c r="K52" s="10" t="s">
        <v>65</v>
      </c>
      <c r="L52" s="14" t="s">
        <v>1039</v>
      </c>
      <c r="M52" s="4" t="s">
        <v>1040</v>
      </c>
      <c r="N52" s="2" t="s">
        <v>53</v>
      </c>
    </row>
    <row r="53" spans="1:14" ht="15.3" customHeight="1" x14ac:dyDescent="0.25">
      <c r="A53" s="10" t="s">
        <v>317</v>
      </c>
      <c r="B53" s="10" t="s">
        <v>318</v>
      </c>
      <c r="C53" s="10" t="s">
        <v>239</v>
      </c>
      <c r="D53" s="10" t="s">
        <v>263</v>
      </c>
      <c r="E53" s="10">
        <v>3</v>
      </c>
      <c r="F53" s="10">
        <v>32</v>
      </c>
      <c r="G53" s="10">
        <v>35</v>
      </c>
      <c r="H53" s="10">
        <v>120</v>
      </c>
      <c r="I53" s="10">
        <v>0.24773580213173499</v>
      </c>
      <c r="J53" s="10">
        <v>0.63281297977189599</v>
      </c>
      <c r="K53" s="10" t="s">
        <v>1041</v>
      </c>
      <c r="L53" s="14" t="s">
        <v>1042</v>
      </c>
      <c r="M53" s="4" t="s">
        <v>1043</v>
      </c>
      <c r="N53" s="2" t="s">
        <v>53</v>
      </c>
    </row>
    <row r="54" spans="1:14" ht="15.3" customHeight="1" x14ac:dyDescent="0.25">
      <c r="A54" s="10" t="s">
        <v>434</v>
      </c>
      <c r="B54" s="10" t="s">
        <v>435</v>
      </c>
      <c r="C54" s="10" t="s">
        <v>239</v>
      </c>
      <c r="D54" s="10" t="s">
        <v>308</v>
      </c>
      <c r="E54" s="10">
        <v>0</v>
      </c>
      <c r="F54" s="10">
        <v>1</v>
      </c>
      <c r="G54" s="10">
        <v>1</v>
      </c>
      <c r="H54" s="10">
        <v>1</v>
      </c>
      <c r="I54" s="10">
        <v>0.260615070147728</v>
      </c>
      <c r="J54" s="10">
        <v>0.63281297977189599</v>
      </c>
      <c r="K54" s="10" t="s">
        <v>65</v>
      </c>
      <c r="L54" s="14" t="s">
        <v>436</v>
      </c>
      <c r="M54" s="4" t="s">
        <v>1044</v>
      </c>
      <c r="N54" s="2" t="s">
        <v>53</v>
      </c>
    </row>
    <row r="55" spans="1:14" ht="15.3" customHeight="1" x14ac:dyDescent="0.25">
      <c r="A55" s="10" t="s">
        <v>250</v>
      </c>
      <c r="B55" s="10" t="s">
        <v>251</v>
      </c>
      <c r="C55" s="10" t="s">
        <v>239</v>
      </c>
      <c r="D55" s="10" t="s">
        <v>240</v>
      </c>
      <c r="E55" s="10">
        <v>8</v>
      </c>
      <c r="F55" s="10">
        <v>24</v>
      </c>
      <c r="G55" s="10">
        <v>32</v>
      </c>
      <c r="H55" s="10">
        <v>110</v>
      </c>
      <c r="I55" s="10">
        <v>0.26525917072104499</v>
      </c>
      <c r="J55" s="10">
        <v>0.63281297977189599</v>
      </c>
      <c r="K55" s="10" t="s">
        <v>1045</v>
      </c>
      <c r="L55" s="14" t="s">
        <v>1046</v>
      </c>
      <c r="M55" s="4" t="s">
        <v>1047</v>
      </c>
      <c r="N55" s="2" t="s">
        <v>53</v>
      </c>
    </row>
    <row r="56" spans="1:14" ht="15.3" customHeight="1" x14ac:dyDescent="0.25">
      <c r="A56" s="10" t="s">
        <v>737</v>
      </c>
      <c r="B56" s="10" t="s">
        <v>738</v>
      </c>
      <c r="C56" s="10" t="s">
        <v>239</v>
      </c>
      <c r="D56" s="10" t="s">
        <v>308</v>
      </c>
      <c r="E56" s="10">
        <v>2</v>
      </c>
      <c r="F56" s="10">
        <v>1</v>
      </c>
      <c r="G56" s="10">
        <v>3</v>
      </c>
      <c r="H56" s="10">
        <v>7</v>
      </c>
      <c r="I56" s="10">
        <v>0.26590966015244</v>
      </c>
      <c r="J56" s="10">
        <v>0.63281297977189599</v>
      </c>
      <c r="K56" s="10" t="s">
        <v>1048</v>
      </c>
      <c r="L56" s="14" t="s">
        <v>1049</v>
      </c>
      <c r="M56" s="4" t="s">
        <v>1050</v>
      </c>
      <c r="N56" s="2" t="s">
        <v>53</v>
      </c>
    </row>
    <row r="57" spans="1:14" ht="15.3" customHeight="1" x14ac:dyDescent="0.25">
      <c r="A57" s="10" t="s">
        <v>341</v>
      </c>
      <c r="B57" s="10" t="s">
        <v>342</v>
      </c>
      <c r="C57" s="10" t="s">
        <v>239</v>
      </c>
      <c r="D57" s="10" t="s">
        <v>343</v>
      </c>
      <c r="E57" s="10">
        <v>13</v>
      </c>
      <c r="F57" s="10">
        <v>41</v>
      </c>
      <c r="G57" s="10">
        <v>54</v>
      </c>
      <c r="H57" s="10">
        <v>191</v>
      </c>
      <c r="I57" s="10">
        <v>0.26623031578592798</v>
      </c>
      <c r="J57" s="10">
        <v>0.63281297977189599</v>
      </c>
      <c r="K57" s="10" t="s">
        <v>1051</v>
      </c>
      <c r="L57" s="14" t="s">
        <v>1052</v>
      </c>
      <c r="M57" s="4" t="s">
        <v>1053</v>
      </c>
      <c r="N57" s="2" t="s">
        <v>53</v>
      </c>
    </row>
    <row r="58" spans="1:14" ht="15.3" customHeight="1" x14ac:dyDescent="0.25">
      <c r="A58" s="10" t="s">
        <v>393</v>
      </c>
      <c r="B58" s="10" t="s">
        <v>394</v>
      </c>
      <c r="C58" s="10" t="s">
        <v>295</v>
      </c>
      <c r="D58" s="10" t="s">
        <v>337</v>
      </c>
      <c r="E58" s="10">
        <v>24</v>
      </c>
      <c r="F58" s="10">
        <v>85</v>
      </c>
      <c r="G58" s="10">
        <v>109</v>
      </c>
      <c r="H58" s="10">
        <v>396</v>
      </c>
      <c r="I58" s="10">
        <v>0.26846611263050102</v>
      </c>
      <c r="J58" s="10">
        <v>0.63281297977189599</v>
      </c>
      <c r="K58" s="10" t="s">
        <v>1054</v>
      </c>
      <c r="L58" s="14" t="s">
        <v>1055</v>
      </c>
      <c r="M58" s="4" t="s">
        <v>1056</v>
      </c>
      <c r="N58" s="2" t="s">
        <v>53</v>
      </c>
    </row>
    <row r="59" spans="1:14" ht="15.3" customHeight="1" x14ac:dyDescent="0.25">
      <c r="A59" s="10" t="s">
        <v>775</v>
      </c>
      <c r="B59" s="10" t="s">
        <v>776</v>
      </c>
      <c r="C59" s="10" t="s">
        <v>239</v>
      </c>
      <c r="D59" s="10" t="s">
        <v>324</v>
      </c>
      <c r="E59" s="10">
        <v>10</v>
      </c>
      <c r="F59" s="10">
        <v>0</v>
      </c>
      <c r="G59" s="10">
        <v>10</v>
      </c>
      <c r="H59" s="10">
        <v>31</v>
      </c>
      <c r="I59" s="10">
        <v>0.27335535552700901</v>
      </c>
      <c r="J59" s="10">
        <v>0.63303345490465301</v>
      </c>
      <c r="K59" s="10" t="s">
        <v>1057</v>
      </c>
      <c r="L59" s="14" t="s">
        <v>65</v>
      </c>
      <c r="M59" s="4" t="s">
        <v>1058</v>
      </c>
      <c r="N59" s="2" t="s">
        <v>53</v>
      </c>
    </row>
    <row r="60" spans="1:14" ht="15.3" customHeight="1" x14ac:dyDescent="0.25">
      <c r="A60" s="10" t="s">
        <v>613</v>
      </c>
      <c r="B60" s="10" t="s">
        <v>614</v>
      </c>
      <c r="C60" s="10" t="s">
        <v>239</v>
      </c>
      <c r="D60" s="10" t="s">
        <v>343</v>
      </c>
      <c r="E60" s="10">
        <v>10</v>
      </c>
      <c r="F60" s="10">
        <v>11</v>
      </c>
      <c r="G60" s="10">
        <v>21</v>
      </c>
      <c r="H60" s="10">
        <v>71</v>
      </c>
      <c r="I60" s="10">
        <v>0.28929444066343102</v>
      </c>
      <c r="J60" s="10">
        <v>0.65090822595284803</v>
      </c>
      <c r="K60" s="10" t="s">
        <v>1059</v>
      </c>
      <c r="L60" s="14" t="s">
        <v>1060</v>
      </c>
      <c r="M60" s="4" t="s">
        <v>1061</v>
      </c>
      <c r="N60" s="2" t="s">
        <v>53</v>
      </c>
    </row>
    <row r="61" spans="1:14" ht="15.3" customHeight="1" x14ac:dyDescent="0.25">
      <c r="A61" s="10" t="s">
        <v>556</v>
      </c>
      <c r="B61" s="10" t="s">
        <v>557</v>
      </c>
      <c r="C61" s="10" t="s">
        <v>239</v>
      </c>
      <c r="D61" s="10" t="s">
        <v>420</v>
      </c>
      <c r="E61" s="10">
        <v>15</v>
      </c>
      <c r="F61" s="10">
        <v>31</v>
      </c>
      <c r="G61" s="10">
        <v>46</v>
      </c>
      <c r="H61" s="10">
        <v>163</v>
      </c>
      <c r="I61" s="10">
        <v>0.290936252509227</v>
      </c>
      <c r="J61" s="10">
        <v>0.65090822595284803</v>
      </c>
      <c r="K61" s="10" t="s">
        <v>1062</v>
      </c>
      <c r="L61" s="14" t="s">
        <v>1063</v>
      </c>
      <c r="M61" s="4" t="s">
        <v>1064</v>
      </c>
      <c r="N61" s="2" t="s">
        <v>53</v>
      </c>
    </row>
    <row r="62" spans="1:14" ht="15.3" customHeight="1" x14ac:dyDescent="0.25">
      <c r="A62" s="10" t="s">
        <v>443</v>
      </c>
      <c r="B62" s="10" t="s">
        <v>444</v>
      </c>
      <c r="C62" s="10" t="s">
        <v>239</v>
      </c>
      <c r="D62" s="10" t="s">
        <v>302</v>
      </c>
      <c r="E62" s="10">
        <v>18</v>
      </c>
      <c r="F62" s="10">
        <v>31</v>
      </c>
      <c r="G62" s="10">
        <v>49</v>
      </c>
      <c r="H62" s="10">
        <v>175</v>
      </c>
      <c r="I62" s="10">
        <v>0.30498127809664399</v>
      </c>
      <c r="J62" s="10">
        <v>0.67095881181261696</v>
      </c>
      <c r="K62" s="10" t="s">
        <v>1065</v>
      </c>
      <c r="L62" s="14" t="s">
        <v>1066</v>
      </c>
      <c r="M62" s="4" t="s">
        <v>1067</v>
      </c>
      <c r="N62" s="2" t="s">
        <v>53</v>
      </c>
    </row>
    <row r="63" spans="1:14" ht="15.3" customHeight="1" x14ac:dyDescent="0.25">
      <c r="A63" s="10" t="s">
        <v>756</v>
      </c>
      <c r="B63" s="10" t="s">
        <v>757</v>
      </c>
      <c r="C63" s="10" t="s">
        <v>239</v>
      </c>
      <c r="D63" s="10" t="s">
        <v>240</v>
      </c>
      <c r="E63" s="10">
        <v>8</v>
      </c>
      <c r="F63" s="10">
        <v>7</v>
      </c>
      <c r="G63" s="10">
        <v>15</v>
      </c>
      <c r="H63" s="10">
        <v>50</v>
      </c>
      <c r="I63" s="10">
        <v>0.31090923365929801</v>
      </c>
      <c r="J63" s="10">
        <v>0.67278719414798804</v>
      </c>
      <c r="K63" s="10" t="s">
        <v>1068</v>
      </c>
      <c r="L63" s="14" t="s">
        <v>1069</v>
      </c>
      <c r="M63" s="4" t="s">
        <v>1070</v>
      </c>
      <c r="N63" s="2" t="s">
        <v>53</v>
      </c>
    </row>
    <row r="64" spans="1:14" ht="15.3" customHeight="1" x14ac:dyDescent="0.25">
      <c r="A64" s="10" t="s">
        <v>751</v>
      </c>
      <c r="B64" s="10" t="s">
        <v>752</v>
      </c>
      <c r="C64" s="10" t="s">
        <v>239</v>
      </c>
      <c r="D64" s="10" t="s">
        <v>343</v>
      </c>
      <c r="E64" s="10">
        <v>20</v>
      </c>
      <c r="F64" s="10">
        <v>27</v>
      </c>
      <c r="G64" s="10">
        <v>47</v>
      </c>
      <c r="H64" s="10">
        <v>169</v>
      </c>
      <c r="I64" s="10">
        <v>0.32882663160229297</v>
      </c>
      <c r="J64" s="10">
        <v>0.70008250599197797</v>
      </c>
      <c r="K64" s="10" t="s">
        <v>1071</v>
      </c>
      <c r="L64" s="14" t="s">
        <v>1072</v>
      </c>
      <c r="M64" s="4" t="s">
        <v>1073</v>
      </c>
      <c r="N64" s="2" t="s">
        <v>53</v>
      </c>
    </row>
    <row r="65" spans="1:14" ht="15.3" customHeight="1" x14ac:dyDescent="0.25">
      <c r="A65" s="10" t="s">
        <v>834</v>
      </c>
      <c r="B65" s="10" t="s">
        <v>835</v>
      </c>
      <c r="C65" s="10" t="s">
        <v>239</v>
      </c>
      <c r="D65" s="10" t="s">
        <v>324</v>
      </c>
      <c r="E65" s="10">
        <v>7</v>
      </c>
      <c r="F65" s="10">
        <v>2</v>
      </c>
      <c r="G65" s="10">
        <v>9</v>
      </c>
      <c r="H65" s="10">
        <v>29</v>
      </c>
      <c r="I65" s="10">
        <v>0.33487164446718398</v>
      </c>
      <c r="J65" s="10">
        <v>0.70163582650267098</v>
      </c>
      <c r="K65" s="10" t="s">
        <v>1074</v>
      </c>
      <c r="L65" s="14" t="s">
        <v>1075</v>
      </c>
      <c r="M65" s="4" t="s">
        <v>1076</v>
      </c>
      <c r="N65" s="2" t="s">
        <v>53</v>
      </c>
    </row>
    <row r="66" spans="1:14" ht="15.3" customHeight="1" x14ac:dyDescent="0.25">
      <c r="A66" s="10" t="s">
        <v>669</v>
      </c>
      <c r="B66" s="10" t="s">
        <v>670</v>
      </c>
      <c r="C66" s="10" t="s">
        <v>239</v>
      </c>
      <c r="D66" s="10" t="s">
        <v>240</v>
      </c>
      <c r="E66" s="10">
        <v>20</v>
      </c>
      <c r="F66" s="10">
        <v>37</v>
      </c>
      <c r="G66" s="10">
        <v>57</v>
      </c>
      <c r="H66" s="10">
        <v>208</v>
      </c>
      <c r="I66" s="10">
        <v>0.35403345660204599</v>
      </c>
      <c r="J66" s="10">
        <v>0.72841304411182095</v>
      </c>
      <c r="K66" s="10" t="s">
        <v>1077</v>
      </c>
      <c r="L66" s="14" t="s">
        <v>1078</v>
      </c>
      <c r="M66" s="4" t="s">
        <v>1079</v>
      </c>
      <c r="N66" s="2" t="s">
        <v>53</v>
      </c>
    </row>
    <row r="67" spans="1:14" ht="15.3" customHeight="1" x14ac:dyDescent="0.25">
      <c r="A67" s="10" t="s">
        <v>368</v>
      </c>
      <c r="B67" s="10" t="s">
        <v>369</v>
      </c>
      <c r="C67" s="10" t="s">
        <v>330</v>
      </c>
      <c r="D67" s="10" t="s">
        <v>331</v>
      </c>
      <c r="E67" s="10">
        <v>16</v>
      </c>
      <c r="F67" s="10">
        <v>30</v>
      </c>
      <c r="G67" s="10">
        <v>46</v>
      </c>
      <c r="H67" s="10">
        <v>167</v>
      </c>
      <c r="I67" s="10">
        <v>0.35868824141869998</v>
      </c>
      <c r="J67" s="10">
        <v>0.72841304411182095</v>
      </c>
      <c r="K67" s="10" t="s">
        <v>1080</v>
      </c>
      <c r="L67" s="14" t="s">
        <v>1081</v>
      </c>
      <c r="M67" s="4" t="s">
        <v>1082</v>
      </c>
      <c r="N67" s="2" t="s">
        <v>53</v>
      </c>
    </row>
    <row r="68" spans="1:14" ht="15.3" customHeight="1" x14ac:dyDescent="0.25">
      <c r="A68" s="10" t="s">
        <v>608</v>
      </c>
      <c r="B68" s="10" t="s">
        <v>609</v>
      </c>
      <c r="C68" s="10" t="s">
        <v>239</v>
      </c>
      <c r="D68" s="10" t="s">
        <v>257</v>
      </c>
      <c r="E68" s="10">
        <v>17</v>
      </c>
      <c r="F68" s="10">
        <v>27</v>
      </c>
      <c r="G68" s="10">
        <v>44</v>
      </c>
      <c r="H68" s="10">
        <v>161</v>
      </c>
      <c r="I68" s="10">
        <v>0.38566047721154301</v>
      </c>
      <c r="J68" s="10">
        <v>0.75840289086503099</v>
      </c>
      <c r="K68" s="10" t="s">
        <v>1083</v>
      </c>
      <c r="L68" s="14" t="s">
        <v>1084</v>
      </c>
      <c r="M68" s="4" t="s">
        <v>1085</v>
      </c>
      <c r="N68" s="2" t="s">
        <v>53</v>
      </c>
    </row>
    <row r="69" spans="1:14" ht="15.3" customHeight="1" x14ac:dyDescent="0.25">
      <c r="A69" s="10" t="s">
        <v>468</v>
      </c>
      <c r="B69" s="10" t="s">
        <v>469</v>
      </c>
      <c r="C69" s="10" t="s">
        <v>239</v>
      </c>
      <c r="D69" s="10" t="s">
        <v>263</v>
      </c>
      <c r="E69" s="10">
        <v>2</v>
      </c>
      <c r="F69" s="10">
        <v>38</v>
      </c>
      <c r="G69" s="10">
        <v>40</v>
      </c>
      <c r="H69" s="10">
        <v>146</v>
      </c>
      <c r="I69" s="10">
        <v>0.38668169723761397</v>
      </c>
      <c r="J69" s="10">
        <v>0.75840289086503099</v>
      </c>
      <c r="K69" s="10" t="s">
        <v>1086</v>
      </c>
      <c r="L69" s="14" t="s">
        <v>1087</v>
      </c>
      <c r="M69" s="4" t="s">
        <v>1088</v>
      </c>
      <c r="N69" s="2" t="s">
        <v>53</v>
      </c>
    </row>
    <row r="70" spans="1:14" ht="15.3" customHeight="1" x14ac:dyDescent="0.25">
      <c r="A70" s="10" t="s">
        <v>679</v>
      </c>
      <c r="B70" s="10" t="s">
        <v>680</v>
      </c>
      <c r="C70" s="10" t="s">
        <v>330</v>
      </c>
      <c r="D70" s="10" t="s">
        <v>331</v>
      </c>
      <c r="E70" s="10">
        <v>79</v>
      </c>
      <c r="F70" s="10">
        <v>41</v>
      </c>
      <c r="G70" s="10">
        <v>120</v>
      </c>
      <c r="H70" s="10">
        <v>449</v>
      </c>
      <c r="I70" s="10">
        <v>0.39069239832441</v>
      </c>
      <c r="J70" s="10">
        <v>0.75840289086503099</v>
      </c>
      <c r="K70" s="10" t="s">
        <v>1089</v>
      </c>
      <c r="L70" s="14" t="s">
        <v>1090</v>
      </c>
      <c r="M70" s="4" t="s">
        <v>1091</v>
      </c>
      <c r="N70" s="2" t="s">
        <v>53</v>
      </c>
    </row>
    <row r="71" spans="1:14" ht="15.3" customHeight="1" x14ac:dyDescent="0.25">
      <c r="A71" s="10" t="s">
        <v>571</v>
      </c>
      <c r="B71" s="10" t="s">
        <v>572</v>
      </c>
      <c r="C71" s="10" t="s">
        <v>239</v>
      </c>
      <c r="D71" s="10" t="s">
        <v>324</v>
      </c>
      <c r="E71" s="10">
        <v>6</v>
      </c>
      <c r="F71" s="10">
        <v>5</v>
      </c>
      <c r="G71" s="10">
        <v>11</v>
      </c>
      <c r="H71" s="10">
        <v>38</v>
      </c>
      <c r="I71" s="10">
        <v>0.40189517906211197</v>
      </c>
      <c r="J71" s="10">
        <v>0.76662254071439895</v>
      </c>
      <c r="K71" s="10" t="s">
        <v>1092</v>
      </c>
      <c r="L71" s="14" t="s">
        <v>1093</v>
      </c>
      <c r="M71" s="4" t="s">
        <v>1094</v>
      </c>
      <c r="N71" s="2" t="s">
        <v>53</v>
      </c>
    </row>
    <row r="72" spans="1:14" ht="15.3" customHeight="1" x14ac:dyDescent="0.25">
      <c r="A72" s="10" t="s">
        <v>347</v>
      </c>
      <c r="B72" s="10" t="s">
        <v>348</v>
      </c>
      <c r="C72" s="10" t="s">
        <v>239</v>
      </c>
      <c r="D72" s="10" t="s">
        <v>246</v>
      </c>
      <c r="E72" s="10">
        <v>9</v>
      </c>
      <c r="F72" s="10">
        <v>14</v>
      </c>
      <c r="G72" s="10">
        <v>23</v>
      </c>
      <c r="H72" s="10">
        <v>83</v>
      </c>
      <c r="I72" s="10">
        <v>0.40654225643945402</v>
      </c>
      <c r="J72" s="10">
        <v>0.76662254071439895</v>
      </c>
      <c r="K72" s="10" t="s">
        <v>1095</v>
      </c>
      <c r="L72" s="14" t="s">
        <v>1096</v>
      </c>
      <c r="M72" s="4" t="s">
        <v>1097</v>
      </c>
      <c r="N72" s="2" t="s">
        <v>53</v>
      </c>
    </row>
    <row r="73" spans="1:14" ht="15.3" customHeight="1" x14ac:dyDescent="0.25">
      <c r="A73" s="10" t="s">
        <v>849</v>
      </c>
      <c r="B73" s="10" t="s">
        <v>850</v>
      </c>
      <c r="C73" s="10" t="s">
        <v>239</v>
      </c>
      <c r="D73" s="10" t="s">
        <v>240</v>
      </c>
      <c r="E73" s="10">
        <v>6</v>
      </c>
      <c r="F73" s="10">
        <v>3</v>
      </c>
      <c r="G73" s="10">
        <v>9</v>
      </c>
      <c r="H73" s="10">
        <v>31</v>
      </c>
      <c r="I73" s="10">
        <v>0.419214122177891</v>
      </c>
      <c r="J73" s="10">
        <v>0.77154019016656195</v>
      </c>
      <c r="K73" s="10" t="s">
        <v>1098</v>
      </c>
      <c r="L73" s="14" t="s">
        <v>1099</v>
      </c>
      <c r="M73" s="4" t="s">
        <v>1100</v>
      </c>
      <c r="N73" s="2" t="s">
        <v>53</v>
      </c>
    </row>
    <row r="74" spans="1:14" ht="15.3" customHeight="1" x14ac:dyDescent="0.25">
      <c r="A74" s="10" t="s">
        <v>546</v>
      </c>
      <c r="B74" s="10" t="s">
        <v>547</v>
      </c>
      <c r="C74" s="10" t="s">
        <v>239</v>
      </c>
      <c r="D74" s="10" t="s">
        <v>240</v>
      </c>
      <c r="E74" s="10">
        <v>24</v>
      </c>
      <c r="F74" s="10">
        <v>34</v>
      </c>
      <c r="G74" s="10">
        <v>58</v>
      </c>
      <c r="H74" s="10">
        <v>216</v>
      </c>
      <c r="I74" s="10">
        <v>0.42084010372721598</v>
      </c>
      <c r="J74" s="10">
        <v>0.77154019016656195</v>
      </c>
      <c r="K74" s="10" t="s">
        <v>1101</v>
      </c>
      <c r="L74" s="14" t="s">
        <v>1102</v>
      </c>
      <c r="M74" s="4" t="s">
        <v>1103</v>
      </c>
      <c r="N74" s="2" t="s">
        <v>53</v>
      </c>
    </row>
    <row r="75" spans="1:14" ht="15.3" customHeight="1" x14ac:dyDescent="0.25">
      <c r="A75" s="10" t="s">
        <v>785</v>
      </c>
      <c r="B75" s="10" t="s">
        <v>786</v>
      </c>
      <c r="C75" s="10" t="s">
        <v>239</v>
      </c>
      <c r="D75" s="10" t="s">
        <v>354</v>
      </c>
      <c r="E75" s="10">
        <v>30</v>
      </c>
      <c r="F75" s="10">
        <v>30</v>
      </c>
      <c r="G75" s="10">
        <v>60</v>
      </c>
      <c r="H75" s="10">
        <v>225</v>
      </c>
      <c r="I75" s="10">
        <v>0.44305456251820702</v>
      </c>
      <c r="J75" s="10">
        <v>0.80113975688223604</v>
      </c>
      <c r="K75" s="10" t="s">
        <v>1104</v>
      </c>
      <c r="L75" s="14" t="s">
        <v>1105</v>
      </c>
      <c r="M75" s="4" t="s">
        <v>1106</v>
      </c>
      <c r="N75" s="2" t="s">
        <v>53</v>
      </c>
    </row>
    <row r="76" spans="1:14" ht="15.3" customHeight="1" x14ac:dyDescent="0.25">
      <c r="A76" s="10" t="s">
        <v>839</v>
      </c>
      <c r="B76" s="10" t="s">
        <v>840</v>
      </c>
      <c r="C76" s="10" t="s">
        <v>239</v>
      </c>
      <c r="D76" s="10" t="s">
        <v>324</v>
      </c>
      <c r="E76" s="10">
        <v>4</v>
      </c>
      <c r="F76" s="10">
        <v>7</v>
      </c>
      <c r="G76" s="10">
        <v>11</v>
      </c>
      <c r="H76" s="10">
        <v>40</v>
      </c>
      <c r="I76" s="10">
        <v>0.47760947323399899</v>
      </c>
      <c r="J76" s="10">
        <v>0.84206314223879897</v>
      </c>
      <c r="K76" s="10" t="s">
        <v>1107</v>
      </c>
      <c r="L76" s="14" t="s">
        <v>1108</v>
      </c>
      <c r="M76" s="4" t="s">
        <v>843</v>
      </c>
      <c r="N76" s="2" t="s">
        <v>53</v>
      </c>
    </row>
    <row r="77" spans="1:14" ht="15.3" customHeight="1" x14ac:dyDescent="0.25">
      <c r="A77" s="10" t="s">
        <v>884</v>
      </c>
      <c r="B77" s="10" t="s">
        <v>885</v>
      </c>
      <c r="C77" s="10" t="s">
        <v>239</v>
      </c>
      <c r="D77" s="10" t="s">
        <v>324</v>
      </c>
      <c r="E77" s="10">
        <v>6</v>
      </c>
      <c r="F77" s="10">
        <v>0</v>
      </c>
      <c r="G77" s="10">
        <v>6</v>
      </c>
      <c r="H77" s="10">
        <v>21</v>
      </c>
      <c r="I77" s="10">
        <v>0.47844496718113499</v>
      </c>
      <c r="J77" s="10">
        <v>0.84206314223879897</v>
      </c>
      <c r="K77" s="10" t="s">
        <v>1109</v>
      </c>
      <c r="L77" s="14" t="s">
        <v>65</v>
      </c>
      <c r="M77" s="4" t="s">
        <v>1110</v>
      </c>
      <c r="N77" s="2" t="s">
        <v>53</v>
      </c>
    </row>
    <row r="78" spans="1:14" ht="15.3" customHeight="1" x14ac:dyDescent="0.25">
      <c r="A78" s="10" t="s">
        <v>429</v>
      </c>
      <c r="B78" s="10" t="s">
        <v>430</v>
      </c>
      <c r="C78" s="10" t="s">
        <v>239</v>
      </c>
      <c r="D78" s="10" t="s">
        <v>263</v>
      </c>
      <c r="E78" s="10">
        <v>0</v>
      </c>
      <c r="F78" s="10">
        <v>7</v>
      </c>
      <c r="G78" s="10">
        <v>7</v>
      </c>
      <c r="H78" s="10">
        <v>25</v>
      </c>
      <c r="I78" s="10">
        <v>0.48797580282984998</v>
      </c>
      <c r="J78" s="10">
        <v>0.84753692070447695</v>
      </c>
      <c r="K78" s="10" t="s">
        <v>65</v>
      </c>
      <c r="L78" s="14" t="s">
        <v>1111</v>
      </c>
      <c r="M78" s="4" t="s">
        <v>1112</v>
      </c>
      <c r="N78" s="2" t="s">
        <v>53</v>
      </c>
    </row>
    <row r="79" spans="1:14" ht="15.3" customHeight="1" x14ac:dyDescent="0.25">
      <c r="A79" s="10" t="s">
        <v>448</v>
      </c>
      <c r="B79" s="10" t="s">
        <v>449</v>
      </c>
      <c r="C79" s="10" t="s">
        <v>295</v>
      </c>
      <c r="D79" s="10" t="s">
        <v>337</v>
      </c>
      <c r="E79" s="10">
        <v>9</v>
      </c>
      <c r="F79" s="10">
        <v>37</v>
      </c>
      <c r="G79" s="10">
        <v>46</v>
      </c>
      <c r="H79" s="10">
        <v>176</v>
      </c>
      <c r="I79" s="10">
        <v>0.519910236583494</v>
      </c>
      <c r="J79" s="10">
        <v>0.89127469128599002</v>
      </c>
      <c r="K79" s="10" t="s">
        <v>1113</v>
      </c>
      <c r="L79" s="14" t="s">
        <v>1114</v>
      </c>
      <c r="M79" s="4" t="s">
        <v>1115</v>
      </c>
      <c r="N79" s="2" t="s">
        <v>53</v>
      </c>
    </row>
    <row r="80" spans="1:14" ht="15.3" customHeight="1" x14ac:dyDescent="0.25">
      <c r="A80" s="10" t="s">
        <v>473</v>
      </c>
      <c r="B80" s="10" t="s">
        <v>474</v>
      </c>
      <c r="C80" s="10" t="s">
        <v>268</v>
      </c>
      <c r="D80" s="10" t="s">
        <v>269</v>
      </c>
      <c r="E80" s="10">
        <v>3</v>
      </c>
      <c r="F80" s="10">
        <v>28</v>
      </c>
      <c r="G80" s="10">
        <v>31</v>
      </c>
      <c r="H80" s="10">
        <v>119</v>
      </c>
      <c r="I80" s="10">
        <v>0.53623217936011203</v>
      </c>
      <c r="J80" s="10">
        <v>0.90552303745888396</v>
      </c>
      <c r="K80" s="10" t="s">
        <v>1116</v>
      </c>
      <c r="L80" s="14" t="s">
        <v>1117</v>
      </c>
      <c r="M80" s="4" t="s">
        <v>1118</v>
      </c>
      <c r="N80" s="2" t="s">
        <v>53</v>
      </c>
    </row>
    <row r="81" spans="1:14" ht="15.3" customHeight="1" x14ac:dyDescent="0.25">
      <c r="A81" s="10" t="s">
        <v>684</v>
      </c>
      <c r="B81" s="10" t="s">
        <v>685</v>
      </c>
      <c r="C81" s="10" t="s">
        <v>239</v>
      </c>
      <c r="D81" s="10" t="s">
        <v>343</v>
      </c>
      <c r="E81" s="10">
        <v>7</v>
      </c>
      <c r="F81" s="10">
        <v>26</v>
      </c>
      <c r="G81" s="10">
        <v>33</v>
      </c>
      <c r="H81" s="10">
        <v>127</v>
      </c>
      <c r="I81" s="10">
        <v>0.54194181787312001</v>
      </c>
      <c r="J81" s="10">
        <v>0.90552303745888396</v>
      </c>
      <c r="K81" s="10" t="s">
        <v>1119</v>
      </c>
      <c r="L81" s="14" t="s">
        <v>1120</v>
      </c>
      <c r="M81" s="4" t="s">
        <v>1121</v>
      </c>
      <c r="N81" s="2" t="s">
        <v>53</v>
      </c>
    </row>
    <row r="82" spans="1:14" ht="15.3" customHeight="1" x14ac:dyDescent="0.25">
      <c r="A82" s="10" t="s">
        <v>585</v>
      </c>
      <c r="B82" s="10" t="s">
        <v>586</v>
      </c>
      <c r="C82" s="10" t="s">
        <v>239</v>
      </c>
      <c r="D82" s="10" t="s">
        <v>246</v>
      </c>
      <c r="E82" s="10">
        <v>2</v>
      </c>
      <c r="F82" s="10">
        <v>7</v>
      </c>
      <c r="G82" s="10">
        <v>9</v>
      </c>
      <c r="H82" s="10">
        <v>35</v>
      </c>
      <c r="I82" s="10">
        <v>0.58289880678637096</v>
      </c>
      <c r="J82" s="10">
        <v>0.94754602522498799</v>
      </c>
      <c r="K82" s="10" t="s">
        <v>1122</v>
      </c>
      <c r="L82" s="14" t="s">
        <v>1123</v>
      </c>
      <c r="M82" s="4" t="s">
        <v>1124</v>
      </c>
      <c r="N82" s="2" t="s">
        <v>53</v>
      </c>
    </row>
    <row r="83" spans="1:14" ht="15.3" customHeight="1" x14ac:dyDescent="0.25">
      <c r="A83" s="10" t="s">
        <v>418</v>
      </c>
      <c r="B83" s="10" t="s">
        <v>419</v>
      </c>
      <c r="C83" s="10" t="s">
        <v>239</v>
      </c>
      <c r="D83" s="10" t="s">
        <v>420</v>
      </c>
      <c r="E83" s="10">
        <v>15</v>
      </c>
      <c r="F83" s="10">
        <v>45</v>
      </c>
      <c r="G83" s="10">
        <v>60</v>
      </c>
      <c r="H83" s="10">
        <v>234</v>
      </c>
      <c r="I83" s="10">
        <v>0.58353882671389301</v>
      </c>
      <c r="J83" s="10">
        <v>0.94754602522498799</v>
      </c>
      <c r="K83" s="10" t="s">
        <v>1125</v>
      </c>
      <c r="L83" s="14" t="s">
        <v>1126</v>
      </c>
      <c r="M83" s="4" t="s">
        <v>1127</v>
      </c>
      <c r="N83" s="2" t="s">
        <v>53</v>
      </c>
    </row>
    <row r="84" spans="1:14" ht="15.3" customHeight="1" x14ac:dyDescent="0.25">
      <c r="A84" s="10" t="s">
        <v>649</v>
      </c>
      <c r="B84" s="10" t="s">
        <v>650</v>
      </c>
      <c r="C84" s="10" t="s">
        <v>239</v>
      </c>
      <c r="D84" s="10" t="s">
        <v>308</v>
      </c>
      <c r="E84" s="10">
        <v>5</v>
      </c>
      <c r="F84" s="10">
        <v>9</v>
      </c>
      <c r="G84" s="10">
        <v>14</v>
      </c>
      <c r="H84" s="10">
        <v>55</v>
      </c>
      <c r="I84" s="10">
        <v>0.592065619123048</v>
      </c>
      <c r="J84" s="10">
        <v>0.94754602522498799</v>
      </c>
      <c r="K84" s="10" t="s">
        <v>1128</v>
      </c>
      <c r="L84" s="14" t="s">
        <v>1129</v>
      </c>
      <c r="M84" s="4" t="s">
        <v>1130</v>
      </c>
      <c r="N84" s="2" t="s">
        <v>53</v>
      </c>
    </row>
    <row r="85" spans="1:14" ht="15.3" customHeight="1" x14ac:dyDescent="0.25">
      <c r="A85" s="10" t="s">
        <v>1131</v>
      </c>
      <c r="B85" s="10" t="s">
        <v>1132</v>
      </c>
      <c r="C85" s="10" t="s">
        <v>239</v>
      </c>
      <c r="D85" s="10" t="s">
        <v>263</v>
      </c>
      <c r="E85" s="10">
        <v>1</v>
      </c>
      <c r="F85" s="10">
        <v>0</v>
      </c>
      <c r="G85" s="10">
        <v>1</v>
      </c>
      <c r="H85" s="10">
        <v>3</v>
      </c>
      <c r="I85" s="10">
        <v>0.59580545525510598</v>
      </c>
      <c r="J85" s="10">
        <v>0.94754602522498799</v>
      </c>
      <c r="K85" s="10" t="s">
        <v>1133</v>
      </c>
      <c r="L85" s="14" t="s">
        <v>65</v>
      </c>
      <c r="M85" s="4" t="s">
        <v>1134</v>
      </c>
      <c r="N85" s="2" t="s">
        <v>53</v>
      </c>
    </row>
    <row r="86" spans="1:14" ht="15.3" customHeight="1" x14ac:dyDescent="0.25">
      <c r="A86" s="10" t="s">
        <v>709</v>
      </c>
      <c r="B86" s="10" t="s">
        <v>710</v>
      </c>
      <c r="C86" s="10" t="s">
        <v>239</v>
      </c>
      <c r="D86" s="10" t="s">
        <v>257</v>
      </c>
      <c r="E86" s="10">
        <v>38</v>
      </c>
      <c r="F86" s="10">
        <v>62</v>
      </c>
      <c r="G86" s="10">
        <v>100</v>
      </c>
      <c r="H86" s="10">
        <v>392</v>
      </c>
      <c r="I86" s="10">
        <v>0.61823319895404005</v>
      </c>
      <c r="J86" s="10">
        <v>0.96679359394261299</v>
      </c>
      <c r="K86" s="10" t="s">
        <v>1135</v>
      </c>
      <c r="L86" s="14" t="s">
        <v>1136</v>
      </c>
      <c r="M86" s="4" t="s">
        <v>1137</v>
      </c>
      <c r="N86" s="2" t="s">
        <v>53</v>
      </c>
    </row>
    <row r="87" spans="1:14" ht="15.3" customHeight="1" x14ac:dyDescent="0.25">
      <c r="A87" s="10" t="s">
        <v>794</v>
      </c>
      <c r="B87" s="10" t="s">
        <v>795</v>
      </c>
      <c r="C87" s="10" t="s">
        <v>239</v>
      </c>
      <c r="D87" s="10" t="s">
        <v>343</v>
      </c>
      <c r="E87" s="10">
        <v>4</v>
      </c>
      <c r="F87" s="10">
        <v>18</v>
      </c>
      <c r="G87" s="10">
        <v>22</v>
      </c>
      <c r="H87" s="10">
        <v>88</v>
      </c>
      <c r="I87" s="10">
        <v>0.62988067484139898</v>
      </c>
      <c r="J87" s="10">
        <v>0.96679359394261299</v>
      </c>
      <c r="K87" s="10" t="s">
        <v>1138</v>
      </c>
      <c r="L87" s="14" t="s">
        <v>1139</v>
      </c>
      <c r="M87" s="4" t="s">
        <v>1140</v>
      </c>
      <c r="N87" s="2" t="s">
        <v>53</v>
      </c>
    </row>
    <row r="88" spans="1:14" ht="15.3" customHeight="1" x14ac:dyDescent="0.25">
      <c r="A88" s="10" t="s">
        <v>603</v>
      </c>
      <c r="B88" s="10" t="s">
        <v>604</v>
      </c>
      <c r="C88" s="10" t="s">
        <v>239</v>
      </c>
      <c r="D88" s="10" t="s">
        <v>240</v>
      </c>
      <c r="E88" s="10">
        <v>6</v>
      </c>
      <c r="F88" s="10">
        <v>16</v>
      </c>
      <c r="G88" s="10">
        <v>22</v>
      </c>
      <c r="H88" s="10">
        <v>88</v>
      </c>
      <c r="I88" s="10">
        <v>0.62988067484139898</v>
      </c>
      <c r="J88" s="10">
        <v>0.96679359394261299</v>
      </c>
      <c r="K88" s="10" t="s">
        <v>1141</v>
      </c>
      <c r="L88" s="14" t="s">
        <v>1142</v>
      </c>
      <c r="M88" s="4" t="s">
        <v>1143</v>
      </c>
      <c r="N88" s="2" t="s">
        <v>53</v>
      </c>
    </row>
    <row r="89" spans="1:14" ht="15.3" customHeight="1" x14ac:dyDescent="0.25">
      <c r="A89" s="10" t="s">
        <v>312</v>
      </c>
      <c r="B89" s="10" t="s">
        <v>313</v>
      </c>
      <c r="C89" s="10" t="s">
        <v>239</v>
      </c>
      <c r="D89" s="10" t="s">
        <v>263</v>
      </c>
      <c r="E89" s="10">
        <v>1</v>
      </c>
      <c r="F89" s="10">
        <v>2</v>
      </c>
      <c r="G89" s="10">
        <v>3</v>
      </c>
      <c r="H89" s="10">
        <v>12</v>
      </c>
      <c r="I89" s="10">
        <v>0.64154549392897997</v>
      </c>
      <c r="J89" s="10">
        <v>0.97012242438254803</v>
      </c>
      <c r="K89" s="10" t="s">
        <v>1144</v>
      </c>
      <c r="L89" s="14" t="s">
        <v>1145</v>
      </c>
      <c r="M89" s="4" t="s">
        <v>1146</v>
      </c>
      <c r="N89" s="2" t="s">
        <v>53</v>
      </c>
    </row>
    <row r="90" spans="1:14" ht="15.3" customHeight="1" x14ac:dyDescent="0.25">
      <c r="A90" s="10" t="s">
        <v>487</v>
      </c>
      <c r="B90" s="10" t="s">
        <v>488</v>
      </c>
      <c r="C90" s="10" t="s">
        <v>295</v>
      </c>
      <c r="D90" s="10" t="s">
        <v>337</v>
      </c>
      <c r="E90" s="10">
        <v>36</v>
      </c>
      <c r="F90" s="10">
        <v>117</v>
      </c>
      <c r="G90" s="10">
        <v>153</v>
      </c>
      <c r="H90" s="10">
        <v>601</v>
      </c>
      <c r="I90" s="10">
        <v>0.64918686920759905</v>
      </c>
      <c r="J90" s="10">
        <v>0.97012242438254803</v>
      </c>
      <c r="K90" s="10" t="s">
        <v>1147</v>
      </c>
      <c r="L90" s="14" t="s">
        <v>1148</v>
      </c>
      <c r="M90" s="4" t="s">
        <v>1149</v>
      </c>
      <c r="N90" s="2" t="s">
        <v>53</v>
      </c>
    </row>
    <row r="91" spans="1:14" ht="15.3" customHeight="1" x14ac:dyDescent="0.25">
      <c r="A91" s="10" t="s">
        <v>507</v>
      </c>
      <c r="B91" s="10" t="s">
        <v>508</v>
      </c>
      <c r="C91" s="10" t="s">
        <v>239</v>
      </c>
      <c r="D91" s="10" t="s">
        <v>354</v>
      </c>
      <c r="E91" s="10">
        <v>40</v>
      </c>
      <c r="F91" s="10">
        <v>68</v>
      </c>
      <c r="G91" s="10">
        <v>108</v>
      </c>
      <c r="H91" s="10">
        <v>427</v>
      </c>
      <c r="I91" s="10">
        <v>0.66059643252595401</v>
      </c>
      <c r="J91" s="10">
        <v>0.97012242438254803</v>
      </c>
      <c r="K91" s="10" t="s">
        <v>1150</v>
      </c>
      <c r="L91" s="14" t="s">
        <v>1151</v>
      </c>
      <c r="M91" s="4" t="s">
        <v>1152</v>
      </c>
      <c r="N91" s="2" t="s">
        <v>53</v>
      </c>
    </row>
    <row r="92" spans="1:14" ht="15.3" customHeight="1" x14ac:dyDescent="0.25">
      <c r="A92" s="10" t="s">
        <v>809</v>
      </c>
      <c r="B92" s="10" t="s">
        <v>810</v>
      </c>
      <c r="C92" s="10" t="s">
        <v>239</v>
      </c>
      <c r="D92" s="10" t="s">
        <v>257</v>
      </c>
      <c r="E92" s="10">
        <v>20</v>
      </c>
      <c r="F92" s="10">
        <v>37</v>
      </c>
      <c r="G92" s="10">
        <v>57</v>
      </c>
      <c r="H92" s="10">
        <v>228</v>
      </c>
      <c r="I92" s="10">
        <v>0.66756661965560005</v>
      </c>
      <c r="J92" s="10">
        <v>0.97012242438254803</v>
      </c>
      <c r="K92" s="10" t="s">
        <v>1153</v>
      </c>
      <c r="L92" s="14" t="s">
        <v>1154</v>
      </c>
      <c r="M92" s="4" t="s">
        <v>1155</v>
      </c>
      <c r="N92" s="2" t="s">
        <v>53</v>
      </c>
    </row>
    <row r="93" spans="1:14" ht="15.3" customHeight="1" x14ac:dyDescent="0.25">
      <c r="A93" s="10" t="s">
        <v>388</v>
      </c>
      <c r="B93" s="10" t="s">
        <v>389</v>
      </c>
      <c r="C93" s="10" t="s">
        <v>239</v>
      </c>
      <c r="D93" s="10" t="s">
        <v>246</v>
      </c>
      <c r="E93" s="10">
        <v>4</v>
      </c>
      <c r="F93" s="10">
        <v>15</v>
      </c>
      <c r="G93" s="10">
        <v>19</v>
      </c>
      <c r="H93" s="10">
        <v>78</v>
      </c>
      <c r="I93" s="10">
        <v>0.67573002643548996</v>
      </c>
      <c r="J93" s="10">
        <v>0.97012242438254803</v>
      </c>
      <c r="K93" s="10" t="s">
        <v>1156</v>
      </c>
      <c r="L93" s="14" t="s">
        <v>1157</v>
      </c>
      <c r="M93" s="4" t="s">
        <v>1158</v>
      </c>
      <c r="N93" s="2" t="s">
        <v>53</v>
      </c>
    </row>
    <row r="94" spans="1:14" ht="15.3" customHeight="1" x14ac:dyDescent="0.25">
      <c r="A94" s="10" t="s">
        <v>644</v>
      </c>
      <c r="B94" s="10" t="s">
        <v>645</v>
      </c>
      <c r="C94" s="10" t="s">
        <v>268</v>
      </c>
      <c r="D94" s="10" t="s">
        <v>269</v>
      </c>
      <c r="E94" s="10">
        <v>39</v>
      </c>
      <c r="F94" s="10">
        <v>95</v>
      </c>
      <c r="G94" s="10">
        <v>134</v>
      </c>
      <c r="H94" s="10">
        <v>530</v>
      </c>
      <c r="I94" s="10">
        <v>0.67632553894006797</v>
      </c>
      <c r="J94" s="10">
        <v>0.97012242438254803</v>
      </c>
      <c r="K94" s="10" t="s">
        <v>1159</v>
      </c>
      <c r="L94" s="14" t="s">
        <v>1160</v>
      </c>
      <c r="M94" s="4" t="s">
        <v>1161</v>
      </c>
      <c r="N94" s="2" t="s">
        <v>53</v>
      </c>
    </row>
    <row r="95" spans="1:14" ht="15.3" customHeight="1" x14ac:dyDescent="0.25">
      <c r="A95" s="10" t="s">
        <v>576</v>
      </c>
      <c r="B95" s="10" t="s">
        <v>577</v>
      </c>
      <c r="C95" s="10" t="s">
        <v>239</v>
      </c>
      <c r="D95" s="10" t="s">
        <v>263</v>
      </c>
      <c r="E95" s="10">
        <v>2</v>
      </c>
      <c r="F95" s="10">
        <v>2</v>
      </c>
      <c r="G95" s="10">
        <v>4</v>
      </c>
      <c r="H95" s="10">
        <v>17</v>
      </c>
      <c r="I95" s="10">
        <v>0.68349534445134097</v>
      </c>
      <c r="J95" s="10">
        <v>0.97012242438254803</v>
      </c>
      <c r="K95" s="10" t="s">
        <v>1162</v>
      </c>
      <c r="L95" s="14" t="s">
        <v>1145</v>
      </c>
      <c r="M95" s="4" t="s">
        <v>1163</v>
      </c>
      <c r="N95" s="2" t="s">
        <v>53</v>
      </c>
    </row>
    <row r="96" spans="1:14" ht="15.3" customHeight="1" x14ac:dyDescent="0.25">
      <c r="A96" s="10" t="s">
        <v>780</v>
      </c>
      <c r="B96" s="10" t="s">
        <v>781</v>
      </c>
      <c r="C96" s="10" t="s">
        <v>239</v>
      </c>
      <c r="D96" s="10" t="s">
        <v>324</v>
      </c>
      <c r="E96" s="10">
        <v>7</v>
      </c>
      <c r="F96" s="10">
        <v>7</v>
      </c>
      <c r="G96" s="10">
        <v>14</v>
      </c>
      <c r="H96" s="10">
        <v>61</v>
      </c>
      <c r="I96" s="10">
        <v>0.75420984287280601</v>
      </c>
      <c r="J96" s="10">
        <v>1</v>
      </c>
      <c r="K96" s="10" t="s">
        <v>1164</v>
      </c>
      <c r="L96" s="14" t="s">
        <v>1165</v>
      </c>
      <c r="M96" s="4" t="s">
        <v>1166</v>
      </c>
      <c r="N96" s="2" t="s">
        <v>53</v>
      </c>
    </row>
    <row r="97" spans="1:14" ht="15.3" customHeight="1" x14ac:dyDescent="0.25">
      <c r="A97" s="10" t="s">
        <v>335</v>
      </c>
      <c r="B97" s="10" t="s">
        <v>336</v>
      </c>
      <c r="C97" s="10" t="s">
        <v>295</v>
      </c>
      <c r="D97" s="10" t="s">
        <v>337</v>
      </c>
      <c r="E97" s="10">
        <v>4</v>
      </c>
      <c r="F97" s="10">
        <v>15</v>
      </c>
      <c r="G97" s="10">
        <v>19</v>
      </c>
      <c r="H97" s="10">
        <v>82</v>
      </c>
      <c r="I97" s="10">
        <v>0.76224703733093502</v>
      </c>
      <c r="J97" s="10">
        <v>1</v>
      </c>
      <c r="K97" s="10" t="s">
        <v>1167</v>
      </c>
      <c r="L97" s="14" t="s">
        <v>1168</v>
      </c>
      <c r="M97" s="4" t="s">
        <v>1169</v>
      </c>
      <c r="N97" s="2" t="s">
        <v>53</v>
      </c>
    </row>
    <row r="98" spans="1:14" ht="15.3" customHeight="1" x14ac:dyDescent="0.25">
      <c r="A98" s="10" t="s">
        <v>482</v>
      </c>
      <c r="B98" s="10" t="s">
        <v>483</v>
      </c>
      <c r="C98" s="10" t="s">
        <v>295</v>
      </c>
      <c r="D98" s="10" t="s">
        <v>337</v>
      </c>
      <c r="E98" s="10">
        <v>1</v>
      </c>
      <c r="F98" s="10">
        <v>5</v>
      </c>
      <c r="G98" s="10">
        <v>6</v>
      </c>
      <c r="H98" s="10">
        <v>28</v>
      </c>
      <c r="I98" s="10">
        <v>0.77608697335641796</v>
      </c>
      <c r="J98" s="10">
        <v>1</v>
      </c>
      <c r="K98" s="10" t="s">
        <v>1170</v>
      </c>
      <c r="L98" s="14" t="s">
        <v>1171</v>
      </c>
      <c r="M98" s="4" t="s">
        <v>1172</v>
      </c>
      <c r="N98" s="2" t="s">
        <v>53</v>
      </c>
    </row>
    <row r="99" spans="1:14" ht="15.3" customHeight="1" x14ac:dyDescent="0.25">
      <c r="A99" s="10" t="s">
        <v>694</v>
      </c>
      <c r="B99" s="10" t="s">
        <v>695</v>
      </c>
      <c r="C99" s="10" t="s">
        <v>239</v>
      </c>
      <c r="D99" s="10" t="s">
        <v>308</v>
      </c>
      <c r="E99" s="10">
        <v>0</v>
      </c>
      <c r="F99" s="10">
        <v>1</v>
      </c>
      <c r="G99" s="10">
        <v>1</v>
      </c>
      <c r="H99" s="10">
        <v>5</v>
      </c>
      <c r="I99" s="10">
        <v>0.779056185387488</v>
      </c>
      <c r="J99" s="10">
        <v>1</v>
      </c>
      <c r="K99" s="10" t="s">
        <v>65</v>
      </c>
      <c r="L99" s="14" t="s">
        <v>696</v>
      </c>
      <c r="M99" s="4" t="s">
        <v>1173</v>
      </c>
      <c r="N99" s="2" t="s">
        <v>53</v>
      </c>
    </row>
    <row r="100" spans="1:14" ht="15.3" customHeight="1" x14ac:dyDescent="0.25">
      <c r="A100" s="10" t="s">
        <v>551</v>
      </c>
      <c r="B100" s="10" t="s">
        <v>552</v>
      </c>
      <c r="C100" s="10" t="s">
        <v>239</v>
      </c>
      <c r="D100" s="10" t="s">
        <v>246</v>
      </c>
      <c r="E100" s="10">
        <v>8</v>
      </c>
      <c r="F100" s="10">
        <v>24</v>
      </c>
      <c r="G100" s="10">
        <v>32</v>
      </c>
      <c r="H100" s="10">
        <v>137</v>
      </c>
      <c r="I100" s="10">
        <v>0.79268418524134099</v>
      </c>
      <c r="J100" s="10">
        <v>1</v>
      </c>
      <c r="K100" s="10" t="s">
        <v>1174</v>
      </c>
      <c r="L100" s="14" t="s">
        <v>1175</v>
      </c>
      <c r="M100" s="4" t="s">
        <v>1176</v>
      </c>
      <c r="N100" s="2" t="s">
        <v>53</v>
      </c>
    </row>
    <row r="101" spans="1:14" ht="15.3" customHeight="1" x14ac:dyDescent="0.25">
      <c r="A101" s="10" t="s">
        <v>660</v>
      </c>
      <c r="B101" s="10" t="s">
        <v>661</v>
      </c>
      <c r="C101" s="10" t="s">
        <v>239</v>
      </c>
      <c r="D101" s="10" t="s">
        <v>246</v>
      </c>
      <c r="E101" s="10">
        <v>5</v>
      </c>
      <c r="F101" s="10">
        <v>2</v>
      </c>
      <c r="G101" s="10">
        <v>7</v>
      </c>
      <c r="H101" s="10">
        <v>33</v>
      </c>
      <c r="I101" s="10">
        <v>0.79479382057207804</v>
      </c>
      <c r="J101" s="10">
        <v>1</v>
      </c>
      <c r="K101" s="10" t="s">
        <v>1177</v>
      </c>
      <c r="L101" s="14" t="s">
        <v>1178</v>
      </c>
      <c r="M101" s="4" t="s">
        <v>1179</v>
      </c>
      <c r="N101" s="2" t="s">
        <v>53</v>
      </c>
    </row>
    <row r="102" spans="1:14" ht="15.3" customHeight="1" x14ac:dyDescent="0.25">
      <c r="A102" s="10" t="s">
        <v>761</v>
      </c>
      <c r="B102" s="10" t="s">
        <v>762</v>
      </c>
      <c r="C102" s="10" t="s">
        <v>239</v>
      </c>
      <c r="D102" s="10" t="s">
        <v>246</v>
      </c>
      <c r="E102" s="10">
        <v>4</v>
      </c>
      <c r="F102" s="10">
        <v>8</v>
      </c>
      <c r="G102" s="10">
        <v>12</v>
      </c>
      <c r="H102" s="10">
        <v>55</v>
      </c>
      <c r="I102" s="10">
        <v>0.80664580698013799</v>
      </c>
      <c r="J102" s="10">
        <v>1</v>
      </c>
      <c r="K102" s="10" t="s">
        <v>1180</v>
      </c>
      <c r="L102" s="14" t="s">
        <v>1181</v>
      </c>
      <c r="M102" s="4" t="s">
        <v>1182</v>
      </c>
      <c r="N102" s="2" t="s">
        <v>53</v>
      </c>
    </row>
    <row r="103" spans="1:14" ht="15.3" customHeight="1" x14ac:dyDescent="0.25">
      <c r="A103" s="10" t="s">
        <v>266</v>
      </c>
      <c r="B103" s="10" t="s">
        <v>267</v>
      </c>
      <c r="C103" s="10" t="s">
        <v>268</v>
      </c>
      <c r="D103" s="10" t="s">
        <v>269</v>
      </c>
      <c r="E103" s="10">
        <v>23</v>
      </c>
      <c r="F103" s="10">
        <v>50</v>
      </c>
      <c r="G103" s="10">
        <v>73</v>
      </c>
      <c r="H103" s="10">
        <v>309</v>
      </c>
      <c r="I103" s="10">
        <v>0.85300518108713497</v>
      </c>
      <c r="J103" s="10">
        <v>1</v>
      </c>
      <c r="K103" s="10" t="s">
        <v>1183</v>
      </c>
      <c r="L103" s="14" t="s">
        <v>1184</v>
      </c>
      <c r="M103" s="4" t="s">
        <v>1185</v>
      </c>
      <c r="N103" s="2" t="s">
        <v>53</v>
      </c>
    </row>
    <row r="104" spans="1:14" ht="15.3" customHeight="1" x14ac:dyDescent="0.25">
      <c r="A104" s="10" t="s">
        <v>714</v>
      </c>
      <c r="B104" s="10" t="s">
        <v>715</v>
      </c>
      <c r="C104" s="10" t="s">
        <v>239</v>
      </c>
      <c r="D104" s="10" t="s">
        <v>257</v>
      </c>
      <c r="E104" s="10">
        <v>22</v>
      </c>
      <c r="F104" s="10">
        <v>43</v>
      </c>
      <c r="G104" s="10">
        <v>65</v>
      </c>
      <c r="H104" s="10">
        <v>277</v>
      </c>
      <c r="I104" s="10">
        <v>0.85566127791070701</v>
      </c>
      <c r="J104" s="10">
        <v>1</v>
      </c>
      <c r="K104" s="10" t="s">
        <v>1186</v>
      </c>
      <c r="L104" s="14" t="s">
        <v>1187</v>
      </c>
      <c r="M104" s="4" t="s">
        <v>1188</v>
      </c>
      <c r="N104" s="2" t="s">
        <v>53</v>
      </c>
    </row>
    <row r="105" spans="1:14" ht="15.3" customHeight="1" x14ac:dyDescent="0.25">
      <c r="A105" s="10" t="s">
        <v>516</v>
      </c>
      <c r="B105" s="10" t="s">
        <v>517</v>
      </c>
      <c r="C105" s="10" t="s">
        <v>239</v>
      </c>
      <c r="D105" s="10" t="s">
        <v>308</v>
      </c>
      <c r="E105" s="10">
        <v>0</v>
      </c>
      <c r="F105" s="10">
        <v>6</v>
      </c>
      <c r="G105" s="10">
        <v>6</v>
      </c>
      <c r="H105" s="10">
        <v>31</v>
      </c>
      <c r="I105" s="10">
        <v>0.85583080341387596</v>
      </c>
      <c r="J105" s="10">
        <v>1</v>
      </c>
      <c r="K105" s="10" t="s">
        <v>65</v>
      </c>
      <c r="L105" s="14" t="s">
        <v>1189</v>
      </c>
      <c r="M105" s="4" t="s">
        <v>1190</v>
      </c>
      <c r="N105" s="2" t="s">
        <v>53</v>
      </c>
    </row>
    <row r="106" spans="1:14" ht="15.3" customHeight="1" x14ac:dyDescent="0.25">
      <c r="A106" s="10" t="s">
        <v>814</v>
      </c>
      <c r="B106" s="10" t="s">
        <v>815</v>
      </c>
      <c r="C106" s="10" t="s">
        <v>239</v>
      </c>
      <c r="D106" s="10" t="s">
        <v>302</v>
      </c>
      <c r="E106" s="10">
        <v>16</v>
      </c>
      <c r="F106" s="10">
        <v>9</v>
      </c>
      <c r="G106" s="10">
        <v>25</v>
      </c>
      <c r="H106" s="10">
        <v>113</v>
      </c>
      <c r="I106" s="10">
        <v>0.856867315970264</v>
      </c>
      <c r="J106" s="10">
        <v>1</v>
      </c>
      <c r="K106" s="10" t="s">
        <v>1191</v>
      </c>
      <c r="L106" s="14" t="s">
        <v>1192</v>
      </c>
      <c r="M106" s="4" t="s">
        <v>1193</v>
      </c>
      <c r="N106" s="2" t="s">
        <v>53</v>
      </c>
    </row>
    <row r="107" spans="1:14" ht="15.3" customHeight="1" x14ac:dyDescent="0.25">
      <c r="A107" s="10" t="s">
        <v>618</v>
      </c>
      <c r="B107" s="10" t="s">
        <v>619</v>
      </c>
      <c r="C107" s="10" t="s">
        <v>239</v>
      </c>
      <c r="D107" s="10" t="s">
        <v>343</v>
      </c>
      <c r="E107" s="10">
        <v>1</v>
      </c>
      <c r="F107" s="10">
        <v>6</v>
      </c>
      <c r="G107" s="10">
        <v>7</v>
      </c>
      <c r="H107" s="10">
        <v>36</v>
      </c>
      <c r="I107" s="10">
        <v>0.865124222107582</v>
      </c>
      <c r="J107" s="10">
        <v>1</v>
      </c>
      <c r="K107" s="10" t="s">
        <v>1194</v>
      </c>
      <c r="L107" s="14" t="s">
        <v>1195</v>
      </c>
      <c r="M107" s="4" t="s">
        <v>1196</v>
      </c>
      <c r="N107" s="2" t="s">
        <v>53</v>
      </c>
    </row>
    <row r="108" spans="1:14" ht="15.3" customHeight="1" x14ac:dyDescent="0.25">
      <c r="A108" s="10" t="s">
        <v>733</v>
      </c>
      <c r="B108" s="10" t="s">
        <v>734</v>
      </c>
      <c r="C108" s="10" t="s">
        <v>239</v>
      </c>
      <c r="D108" s="10" t="s">
        <v>308</v>
      </c>
      <c r="E108" s="10">
        <v>0</v>
      </c>
      <c r="F108" s="10">
        <v>1</v>
      </c>
      <c r="G108" s="10">
        <v>1</v>
      </c>
      <c r="H108" s="10">
        <v>7</v>
      </c>
      <c r="I108" s="10">
        <v>0.87923397027847305</v>
      </c>
      <c r="J108" s="10">
        <v>1</v>
      </c>
      <c r="K108" s="10" t="s">
        <v>65</v>
      </c>
      <c r="L108" s="14" t="s">
        <v>735</v>
      </c>
      <c r="M108" s="4" t="s">
        <v>1197</v>
      </c>
      <c r="N108" s="2" t="s">
        <v>53</v>
      </c>
    </row>
    <row r="109" spans="1:14" ht="15.3" customHeight="1" x14ac:dyDescent="0.25">
      <c r="A109" s="10" t="s">
        <v>888</v>
      </c>
      <c r="B109" s="10" t="s">
        <v>889</v>
      </c>
      <c r="C109" s="10" t="s">
        <v>239</v>
      </c>
      <c r="D109" s="10" t="s">
        <v>257</v>
      </c>
      <c r="E109" s="10">
        <v>32</v>
      </c>
      <c r="F109" s="10">
        <v>49</v>
      </c>
      <c r="G109" s="10">
        <v>81</v>
      </c>
      <c r="H109" s="10">
        <v>346</v>
      </c>
      <c r="I109" s="10">
        <v>0.88468451424071004</v>
      </c>
      <c r="J109" s="10">
        <v>1</v>
      </c>
      <c r="K109" s="10" t="s">
        <v>1198</v>
      </c>
      <c r="L109" s="14" t="s">
        <v>1199</v>
      </c>
      <c r="M109" s="4" t="s">
        <v>1200</v>
      </c>
      <c r="N109" s="2" t="s">
        <v>53</v>
      </c>
    </row>
    <row r="110" spans="1:14" ht="15.3" customHeight="1" x14ac:dyDescent="0.25">
      <c r="A110" s="10" t="s">
        <v>541</v>
      </c>
      <c r="B110" s="10" t="s">
        <v>542</v>
      </c>
      <c r="C110" s="10" t="s">
        <v>239</v>
      </c>
      <c r="D110" s="10" t="s">
        <v>257</v>
      </c>
      <c r="E110" s="10">
        <v>1</v>
      </c>
      <c r="F110" s="10">
        <v>4</v>
      </c>
      <c r="G110" s="10">
        <v>5</v>
      </c>
      <c r="H110" s="10">
        <v>28</v>
      </c>
      <c r="I110" s="10">
        <v>0.88996366668432503</v>
      </c>
      <c r="J110" s="10">
        <v>1</v>
      </c>
      <c r="K110" s="10" t="s">
        <v>544</v>
      </c>
      <c r="L110" s="14" t="s">
        <v>1201</v>
      </c>
      <c r="M110" s="4" t="s">
        <v>1202</v>
      </c>
      <c r="N110" s="2" t="s">
        <v>53</v>
      </c>
    </row>
    <row r="111" spans="1:14" ht="15.3" customHeight="1" x14ac:dyDescent="0.25">
      <c r="A111" s="10" t="s">
        <v>622</v>
      </c>
      <c r="B111" s="10" t="s">
        <v>623</v>
      </c>
      <c r="C111" s="10" t="s">
        <v>624</v>
      </c>
      <c r="D111" s="10" t="s">
        <v>625</v>
      </c>
      <c r="E111" s="10">
        <v>8</v>
      </c>
      <c r="F111" s="10">
        <v>10</v>
      </c>
      <c r="G111" s="10">
        <v>18</v>
      </c>
      <c r="H111" s="10">
        <v>89</v>
      </c>
      <c r="I111" s="10">
        <v>0.91903438646566005</v>
      </c>
      <c r="J111" s="10">
        <v>1</v>
      </c>
      <c r="K111" s="10" t="s">
        <v>1203</v>
      </c>
      <c r="L111" s="14" t="s">
        <v>1204</v>
      </c>
      <c r="M111" s="4" t="s">
        <v>1205</v>
      </c>
      <c r="N111" s="2" t="s">
        <v>53</v>
      </c>
    </row>
    <row r="112" spans="1:14" ht="15.3" customHeight="1" x14ac:dyDescent="0.25">
      <c r="A112" s="10" t="s">
        <v>689</v>
      </c>
      <c r="B112" s="10" t="s">
        <v>690</v>
      </c>
      <c r="C112" s="10" t="s">
        <v>239</v>
      </c>
      <c r="D112" s="10" t="s">
        <v>246</v>
      </c>
      <c r="E112" s="10">
        <v>0</v>
      </c>
      <c r="F112" s="10">
        <v>3</v>
      </c>
      <c r="G112" s="10">
        <v>3</v>
      </c>
      <c r="H112" s="10">
        <v>20</v>
      </c>
      <c r="I112" s="10">
        <v>0.924610285391535</v>
      </c>
      <c r="J112" s="10">
        <v>1</v>
      </c>
      <c r="K112" s="10" t="s">
        <v>65</v>
      </c>
      <c r="L112" s="14" t="s">
        <v>691</v>
      </c>
      <c r="M112" s="4" t="s">
        <v>1206</v>
      </c>
      <c r="N112" s="2" t="s">
        <v>53</v>
      </c>
    </row>
    <row r="113" spans="1:14" ht="15.3" customHeight="1" x14ac:dyDescent="0.25">
      <c r="A113" s="10" t="s">
        <v>634</v>
      </c>
      <c r="B113" s="10" t="s">
        <v>635</v>
      </c>
      <c r="C113" s="10" t="s">
        <v>239</v>
      </c>
      <c r="D113" s="10" t="s">
        <v>263</v>
      </c>
      <c r="E113" s="10">
        <v>7</v>
      </c>
      <c r="F113" s="10">
        <v>7</v>
      </c>
      <c r="G113" s="10">
        <v>14</v>
      </c>
      <c r="H113" s="10">
        <v>72</v>
      </c>
      <c r="I113" s="10">
        <v>0.92533681050875505</v>
      </c>
      <c r="J113" s="10">
        <v>1</v>
      </c>
      <c r="K113" s="10" t="s">
        <v>1207</v>
      </c>
      <c r="L113" s="14" t="s">
        <v>1208</v>
      </c>
      <c r="M113" s="4" t="s">
        <v>1209</v>
      </c>
      <c r="N113" s="2" t="s">
        <v>53</v>
      </c>
    </row>
    <row r="114" spans="1:14" ht="15.3" customHeight="1" x14ac:dyDescent="0.25">
      <c r="A114" s="10" t="s">
        <v>864</v>
      </c>
      <c r="B114" s="10" t="s">
        <v>865</v>
      </c>
      <c r="C114" s="10" t="s">
        <v>295</v>
      </c>
      <c r="D114" s="10" t="s">
        <v>656</v>
      </c>
      <c r="E114" s="10">
        <v>8</v>
      </c>
      <c r="F114" s="10">
        <v>73</v>
      </c>
      <c r="G114" s="10">
        <v>81</v>
      </c>
      <c r="H114" s="10">
        <v>355</v>
      </c>
      <c r="I114" s="10">
        <v>0.93016756169458803</v>
      </c>
      <c r="J114" s="10">
        <v>1</v>
      </c>
      <c r="K114" s="10" t="s">
        <v>1210</v>
      </c>
      <c r="L114" s="14" t="s">
        <v>1211</v>
      </c>
      <c r="M114" s="4" t="s">
        <v>1212</v>
      </c>
      <c r="N114" s="2" t="s">
        <v>53</v>
      </c>
    </row>
    <row r="115" spans="1:14" ht="15.3" customHeight="1" x14ac:dyDescent="0.25">
      <c r="A115" s="10" t="s">
        <v>824</v>
      </c>
      <c r="B115" s="10" t="s">
        <v>825</v>
      </c>
      <c r="C115" s="10" t="s">
        <v>239</v>
      </c>
      <c r="D115" s="10" t="s">
        <v>308</v>
      </c>
      <c r="E115" s="10">
        <v>1</v>
      </c>
      <c r="F115" s="10">
        <v>1</v>
      </c>
      <c r="G115" s="10">
        <v>2</v>
      </c>
      <c r="H115" s="10">
        <v>17</v>
      </c>
      <c r="I115" s="10">
        <v>0.958807955282026</v>
      </c>
      <c r="J115" s="10">
        <v>1</v>
      </c>
      <c r="K115" s="10" t="s">
        <v>1213</v>
      </c>
      <c r="L115" s="14" t="s">
        <v>826</v>
      </c>
      <c r="M115" s="4" t="s">
        <v>828</v>
      </c>
      <c r="N115" s="2" t="s">
        <v>53</v>
      </c>
    </row>
    <row r="116" spans="1:14" ht="15.3" customHeight="1" x14ac:dyDescent="0.25">
      <c r="A116" s="10" t="s">
        <v>566</v>
      </c>
      <c r="B116" s="10" t="s">
        <v>567</v>
      </c>
      <c r="C116" s="10" t="s">
        <v>239</v>
      </c>
      <c r="D116" s="10" t="s">
        <v>302</v>
      </c>
      <c r="E116" s="10">
        <v>6</v>
      </c>
      <c r="F116" s="10">
        <v>5</v>
      </c>
      <c r="G116" s="10">
        <v>11</v>
      </c>
      <c r="H116" s="10">
        <v>63</v>
      </c>
      <c r="I116" s="10">
        <v>0.96049293762134302</v>
      </c>
      <c r="J116" s="10">
        <v>1</v>
      </c>
      <c r="K116" s="10" t="s">
        <v>1214</v>
      </c>
      <c r="L116" s="14" t="s">
        <v>1215</v>
      </c>
      <c r="M116" s="4" t="s">
        <v>1216</v>
      </c>
      <c r="N116" s="2" t="s">
        <v>53</v>
      </c>
    </row>
    <row r="117" spans="1:14" ht="15.3" customHeight="1" x14ac:dyDescent="0.25">
      <c r="A117" s="10" t="s">
        <v>724</v>
      </c>
      <c r="B117" s="10" t="s">
        <v>725</v>
      </c>
      <c r="C117" s="10" t="s">
        <v>295</v>
      </c>
      <c r="D117" s="10" t="s">
        <v>705</v>
      </c>
      <c r="E117" s="10">
        <v>4</v>
      </c>
      <c r="F117" s="10">
        <v>32</v>
      </c>
      <c r="G117" s="10">
        <v>36</v>
      </c>
      <c r="H117" s="10">
        <v>176</v>
      </c>
      <c r="I117" s="10">
        <v>0.96578151775354804</v>
      </c>
      <c r="J117" s="10">
        <v>1</v>
      </c>
      <c r="K117" s="10" t="s">
        <v>1217</v>
      </c>
      <c r="L117" s="14" t="s">
        <v>1218</v>
      </c>
      <c r="M117" s="4" t="s">
        <v>1219</v>
      </c>
      <c r="N117" s="2" t="s">
        <v>53</v>
      </c>
    </row>
    <row r="118" spans="1:14" ht="15.3" customHeight="1" x14ac:dyDescent="0.25">
      <c r="A118" s="10" t="s">
        <v>741</v>
      </c>
      <c r="B118" s="10" t="s">
        <v>742</v>
      </c>
      <c r="C118" s="10" t="s">
        <v>295</v>
      </c>
      <c r="D118" s="10" t="s">
        <v>337</v>
      </c>
      <c r="E118" s="10">
        <v>8</v>
      </c>
      <c r="F118" s="10">
        <v>21</v>
      </c>
      <c r="G118" s="10">
        <v>29</v>
      </c>
      <c r="H118" s="10">
        <v>146</v>
      </c>
      <c r="I118" s="10">
        <v>0.967574484272124</v>
      </c>
      <c r="J118" s="10">
        <v>1</v>
      </c>
      <c r="K118" s="10" t="s">
        <v>1220</v>
      </c>
      <c r="L118" s="14" t="s">
        <v>1221</v>
      </c>
      <c r="M118" s="4" t="s">
        <v>1222</v>
      </c>
      <c r="N118" s="2" t="s">
        <v>53</v>
      </c>
    </row>
    <row r="119" spans="1:14" ht="15.3" customHeight="1" x14ac:dyDescent="0.25">
      <c r="A119" s="10" t="s">
        <v>525</v>
      </c>
      <c r="B119" s="10" t="s">
        <v>526</v>
      </c>
      <c r="C119" s="10" t="s">
        <v>330</v>
      </c>
      <c r="D119" s="10" t="s">
        <v>527</v>
      </c>
      <c r="E119" s="10">
        <v>7</v>
      </c>
      <c r="F119" s="10">
        <v>25</v>
      </c>
      <c r="G119" s="10">
        <v>32</v>
      </c>
      <c r="H119" s="10">
        <v>160</v>
      </c>
      <c r="I119" s="10">
        <v>0.97018248898534798</v>
      </c>
      <c r="J119" s="10">
        <v>1</v>
      </c>
      <c r="K119" s="10" t="s">
        <v>1223</v>
      </c>
      <c r="L119" s="14" t="s">
        <v>1224</v>
      </c>
      <c r="M119" s="4" t="s">
        <v>1225</v>
      </c>
      <c r="N119" s="2" t="s">
        <v>53</v>
      </c>
    </row>
    <row r="120" spans="1:14" ht="15.3" customHeight="1" x14ac:dyDescent="0.25">
      <c r="A120" s="10" t="s">
        <v>874</v>
      </c>
      <c r="B120" s="10" t="s">
        <v>875</v>
      </c>
      <c r="C120" s="10" t="s">
        <v>239</v>
      </c>
      <c r="D120" s="10" t="s">
        <v>343</v>
      </c>
      <c r="E120" s="10">
        <v>10</v>
      </c>
      <c r="F120" s="10">
        <v>9</v>
      </c>
      <c r="G120" s="10">
        <v>19</v>
      </c>
      <c r="H120" s="10">
        <v>103</v>
      </c>
      <c r="I120" s="10">
        <v>0.973338858314309</v>
      </c>
      <c r="J120" s="10">
        <v>1</v>
      </c>
      <c r="K120" s="10" t="s">
        <v>1226</v>
      </c>
      <c r="L120" s="14" t="s">
        <v>1227</v>
      </c>
      <c r="M120" s="4" t="s">
        <v>1228</v>
      </c>
      <c r="N120" s="2" t="s">
        <v>53</v>
      </c>
    </row>
    <row r="121" spans="1:14" ht="15.3" customHeight="1" x14ac:dyDescent="0.25">
      <c r="A121" s="10" t="s">
        <v>766</v>
      </c>
      <c r="B121" s="10" t="s">
        <v>767</v>
      </c>
      <c r="C121" s="10" t="s">
        <v>295</v>
      </c>
      <c r="D121" s="10" t="s">
        <v>705</v>
      </c>
      <c r="E121" s="10">
        <v>0</v>
      </c>
      <c r="F121" s="10">
        <v>2</v>
      </c>
      <c r="G121" s="10">
        <v>2</v>
      </c>
      <c r="H121" s="10">
        <v>20</v>
      </c>
      <c r="I121" s="10">
        <v>0.98084493787434701</v>
      </c>
      <c r="J121" s="10">
        <v>1</v>
      </c>
      <c r="K121" s="10" t="s">
        <v>65</v>
      </c>
      <c r="L121" s="14" t="s">
        <v>1229</v>
      </c>
      <c r="M121" s="4" t="s">
        <v>1230</v>
      </c>
      <c r="N121" s="2" t="s">
        <v>53</v>
      </c>
    </row>
    <row r="122" spans="1:14" ht="15.3" customHeight="1" x14ac:dyDescent="0.25">
      <c r="A122" s="10" t="s">
        <v>819</v>
      </c>
      <c r="B122" s="10" t="s">
        <v>820</v>
      </c>
      <c r="C122" s="10" t="s">
        <v>239</v>
      </c>
      <c r="D122" s="10" t="s">
        <v>343</v>
      </c>
      <c r="E122" s="10">
        <v>11</v>
      </c>
      <c r="F122" s="10">
        <v>28</v>
      </c>
      <c r="G122" s="10">
        <v>39</v>
      </c>
      <c r="H122" s="10">
        <v>197</v>
      </c>
      <c r="I122" s="10">
        <v>0.98399883096790697</v>
      </c>
      <c r="J122" s="10">
        <v>1</v>
      </c>
      <c r="K122" s="10" t="s">
        <v>1231</v>
      </c>
      <c r="L122" s="14" t="s">
        <v>1232</v>
      </c>
      <c r="M122" s="4" t="s">
        <v>1233</v>
      </c>
      <c r="N122" s="2" t="s">
        <v>53</v>
      </c>
    </row>
    <row r="123" spans="1:14" ht="15.3" customHeight="1" x14ac:dyDescent="0.25">
      <c r="A123" s="10" t="s">
        <v>674</v>
      </c>
      <c r="B123" s="10" t="s">
        <v>675</v>
      </c>
      <c r="C123" s="10" t="s">
        <v>295</v>
      </c>
      <c r="D123" s="10" t="s">
        <v>337</v>
      </c>
      <c r="E123" s="10">
        <v>11</v>
      </c>
      <c r="F123" s="10">
        <v>58</v>
      </c>
      <c r="G123" s="10">
        <v>69</v>
      </c>
      <c r="H123" s="10">
        <v>328</v>
      </c>
      <c r="I123" s="10">
        <v>0.98583854542390503</v>
      </c>
      <c r="J123" s="10">
        <v>1</v>
      </c>
      <c r="K123" s="10" t="s">
        <v>1234</v>
      </c>
      <c r="L123" s="14" t="s">
        <v>1235</v>
      </c>
      <c r="M123" s="4" t="s">
        <v>1236</v>
      </c>
      <c r="N123" s="2" t="s">
        <v>53</v>
      </c>
    </row>
    <row r="124" spans="1:14" ht="15.3" customHeight="1" x14ac:dyDescent="0.25">
      <c r="A124" s="10" t="s">
        <v>598</v>
      </c>
      <c r="B124" s="10" t="s">
        <v>599</v>
      </c>
      <c r="C124" s="10" t="s">
        <v>239</v>
      </c>
      <c r="D124" s="10" t="s">
        <v>263</v>
      </c>
      <c r="E124" s="10">
        <v>2</v>
      </c>
      <c r="F124" s="10">
        <v>3</v>
      </c>
      <c r="G124" s="10">
        <v>5</v>
      </c>
      <c r="H124" s="10">
        <v>40</v>
      </c>
      <c r="I124" s="10">
        <v>0.98893761162433802</v>
      </c>
      <c r="J124" s="10">
        <v>1</v>
      </c>
      <c r="K124" s="10" t="s">
        <v>1237</v>
      </c>
      <c r="L124" s="14" t="s">
        <v>1238</v>
      </c>
      <c r="M124" s="4" t="s">
        <v>1239</v>
      </c>
      <c r="N124" s="2" t="s">
        <v>53</v>
      </c>
    </row>
    <row r="125" spans="1:14" ht="15.3" customHeight="1" x14ac:dyDescent="0.25">
      <c r="A125" s="10" t="s">
        <v>854</v>
      </c>
      <c r="B125" s="10" t="s">
        <v>855</v>
      </c>
      <c r="C125" s="10" t="s">
        <v>295</v>
      </c>
      <c r="D125" s="10" t="s">
        <v>656</v>
      </c>
      <c r="E125" s="10">
        <v>1</v>
      </c>
      <c r="F125" s="10">
        <v>46</v>
      </c>
      <c r="G125" s="10">
        <v>47</v>
      </c>
      <c r="H125" s="10">
        <v>241</v>
      </c>
      <c r="I125" s="10">
        <v>0.99327060057366301</v>
      </c>
      <c r="J125" s="10">
        <v>1</v>
      </c>
      <c r="K125" s="10" t="s">
        <v>1240</v>
      </c>
      <c r="L125" s="14" t="s">
        <v>1241</v>
      </c>
      <c r="M125" s="4" t="s">
        <v>1242</v>
      </c>
      <c r="N125" s="2" t="s">
        <v>53</v>
      </c>
    </row>
    <row r="126" spans="1:14" ht="15.3" customHeight="1" x14ac:dyDescent="0.25">
      <c r="A126" s="10" t="s">
        <v>654</v>
      </c>
      <c r="B126" s="10" t="s">
        <v>655</v>
      </c>
      <c r="C126" s="10" t="s">
        <v>295</v>
      </c>
      <c r="D126" s="10" t="s">
        <v>656</v>
      </c>
      <c r="E126" s="10">
        <v>9</v>
      </c>
      <c r="F126" s="10">
        <v>64</v>
      </c>
      <c r="G126" s="10">
        <v>73</v>
      </c>
      <c r="H126" s="10">
        <v>357</v>
      </c>
      <c r="I126" s="10">
        <v>0.99466579537694599</v>
      </c>
      <c r="J126" s="10">
        <v>1</v>
      </c>
      <c r="K126" s="10" t="s">
        <v>1243</v>
      </c>
      <c r="L126" s="14" t="s">
        <v>1244</v>
      </c>
      <c r="M126" s="4" t="s">
        <v>1245</v>
      </c>
      <c r="N126" s="2" t="s">
        <v>53</v>
      </c>
    </row>
    <row r="127" spans="1:14" ht="15.3" customHeight="1" x14ac:dyDescent="0.25">
      <c r="A127" s="10" t="s">
        <v>770</v>
      </c>
      <c r="B127" s="10" t="s">
        <v>771</v>
      </c>
      <c r="C127" s="10" t="s">
        <v>239</v>
      </c>
      <c r="D127" s="10" t="s">
        <v>343</v>
      </c>
      <c r="E127" s="10">
        <v>2</v>
      </c>
      <c r="F127" s="10">
        <v>9</v>
      </c>
      <c r="G127" s="10">
        <v>11</v>
      </c>
      <c r="H127" s="10">
        <v>80</v>
      </c>
      <c r="I127" s="10">
        <v>0.99751458498779</v>
      </c>
      <c r="J127" s="10">
        <v>1</v>
      </c>
      <c r="K127" s="10" t="s">
        <v>1246</v>
      </c>
      <c r="L127" s="14" t="s">
        <v>1247</v>
      </c>
      <c r="M127" s="4" t="s">
        <v>1248</v>
      </c>
      <c r="N127" s="2" t="s">
        <v>53</v>
      </c>
    </row>
    <row r="128" spans="1:14" ht="15.3" customHeight="1" x14ac:dyDescent="0.25">
      <c r="A128" s="10" t="s">
        <v>893</v>
      </c>
      <c r="B128" s="10" t="s">
        <v>894</v>
      </c>
      <c r="C128" s="10" t="s">
        <v>295</v>
      </c>
      <c r="D128" s="10" t="s">
        <v>656</v>
      </c>
      <c r="E128" s="10">
        <v>4</v>
      </c>
      <c r="F128" s="10">
        <v>51</v>
      </c>
      <c r="G128" s="10">
        <v>55</v>
      </c>
      <c r="H128" s="10">
        <v>298</v>
      </c>
      <c r="I128" s="10">
        <v>0.99927115744559702</v>
      </c>
      <c r="J128" s="10">
        <v>1</v>
      </c>
      <c r="K128" s="10" t="s">
        <v>1249</v>
      </c>
      <c r="L128" s="14" t="s">
        <v>1250</v>
      </c>
      <c r="M128" s="4" t="s">
        <v>1251</v>
      </c>
      <c r="N128" s="2" t="s">
        <v>53</v>
      </c>
    </row>
    <row r="129" spans="1:14" ht="15.3" customHeight="1" x14ac:dyDescent="0.25">
      <c r="A129" s="10" t="s">
        <v>799</v>
      </c>
      <c r="B129" s="10" t="s">
        <v>800</v>
      </c>
      <c r="C129" s="10" t="s">
        <v>295</v>
      </c>
      <c r="D129" s="10" t="s">
        <v>296</v>
      </c>
      <c r="E129" s="10">
        <v>2</v>
      </c>
      <c r="F129" s="10">
        <v>27</v>
      </c>
      <c r="G129" s="10">
        <v>29</v>
      </c>
      <c r="H129" s="10">
        <v>182</v>
      </c>
      <c r="I129" s="10">
        <v>0.99962391554088303</v>
      </c>
      <c r="J129" s="10">
        <v>1</v>
      </c>
      <c r="K129" s="10" t="s">
        <v>1252</v>
      </c>
      <c r="L129" s="14" t="s">
        <v>1253</v>
      </c>
      <c r="M129" s="4" t="s">
        <v>1254</v>
      </c>
      <c r="N129" s="2" t="s">
        <v>53</v>
      </c>
    </row>
    <row r="130" spans="1:14" ht="15.3" customHeight="1" x14ac:dyDescent="0.25">
      <c r="A130" s="10" t="s">
        <v>703</v>
      </c>
      <c r="B130" s="10" t="s">
        <v>704</v>
      </c>
      <c r="C130" s="10" t="s">
        <v>295</v>
      </c>
      <c r="D130" s="10" t="s">
        <v>705</v>
      </c>
      <c r="E130" s="10">
        <v>4</v>
      </c>
      <c r="F130" s="10">
        <v>19</v>
      </c>
      <c r="G130" s="10">
        <v>23</v>
      </c>
      <c r="H130" s="10">
        <v>160</v>
      </c>
      <c r="I130" s="10">
        <v>0.99988415813579201</v>
      </c>
      <c r="J130" s="10">
        <v>1</v>
      </c>
      <c r="K130" s="10" t="s">
        <v>1255</v>
      </c>
      <c r="L130" s="14" t="s">
        <v>1256</v>
      </c>
      <c r="M130" s="4" t="s">
        <v>1257</v>
      </c>
      <c r="N130" s="2" t="s">
        <v>53</v>
      </c>
    </row>
    <row r="131" spans="1:14" ht="15.3" customHeight="1" x14ac:dyDescent="0.25">
      <c r="A131" s="10" t="s">
        <v>879</v>
      </c>
      <c r="B131" s="10" t="s">
        <v>880</v>
      </c>
      <c r="C131" s="10" t="s">
        <v>295</v>
      </c>
      <c r="D131" s="10" t="s">
        <v>705</v>
      </c>
      <c r="E131" s="10">
        <v>4</v>
      </c>
      <c r="F131" s="10">
        <v>10</v>
      </c>
      <c r="G131" s="10">
        <v>14</v>
      </c>
      <c r="H131" s="10">
        <v>117</v>
      </c>
      <c r="I131" s="10">
        <v>0.99994698476125599</v>
      </c>
      <c r="J131" s="10">
        <v>1</v>
      </c>
      <c r="K131" s="10" t="s">
        <v>1258</v>
      </c>
      <c r="L131" s="14" t="s">
        <v>1259</v>
      </c>
      <c r="M131" s="4" t="s">
        <v>1260</v>
      </c>
      <c r="N131" s="2" t="s">
        <v>53</v>
      </c>
    </row>
    <row r="132" spans="1:14" ht="15.3" customHeight="1" x14ac:dyDescent="0.25">
      <c r="A132" s="10" t="s">
        <v>829</v>
      </c>
      <c r="B132" s="10" t="s">
        <v>830</v>
      </c>
      <c r="C132" s="10" t="s">
        <v>295</v>
      </c>
      <c r="D132" s="10" t="s">
        <v>705</v>
      </c>
      <c r="E132" s="10">
        <v>2</v>
      </c>
      <c r="F132" s="10">
        <v>13</v>
      </c>
      <c r="G132" s="10">
        <v>15</v>
      </c>
      <c r="H132" s="10">
        <v>124</v>
      </c>
      <c r="I132" s="10">
        <v>0.99996006123413705</v>
      </c>
      <c r="J132" s="10">
        <v>1</v>
      </c>
      <c r="K132" s="10" t="s">
        <v>1261</v>
      </c>
      <c r="L132" s="14" t="s">
        <v>1262</v>
      </c>
      <c r="M132" s="4" t="s">
        <v>1263</v>
      </c>
      <c r="N132" s="2" t="s">
        <v>53</v>
      </c>
    </row>
    <row r="133" spans="1:14" ht="15.3" customHeight="1" x14ac:dyDescent="0.25">
      <c r="A133" s="10" t="s">
        <v>804</v>
      </c>
      <c r="B133" s="10" t="s">
        <v>805</v>
      </c>
      <c r="C133" s="10" t="s">
        <v>295</v>
      </c>
      <c r="D133" s="10" t="s">
        <v>705</v>
      </c>
      <c r="E133" s="10">
        <v>2</v>
      </c>
      <c r="F133" s="10">
        <v>8</v>
      </c>
      <c r="G133" s="10">
        <v>10</v>
      </c>
      <c r="H133" s="10">
        <v>98</v>
      </c>
      <c r="I133" s="10">
        <v>0.99997524781329505</v>
      </c>
      <c r="J133" s="10">
        <v>1</v>
      </c>
      <c r="K133" s="10" t="s">
        <v>1264</v>
      </c>
      <c r="L133" s="14" t="s">
        <v>1265</v>
      </c>
      <c r="M133" s="4" t="s">
        <v>1266</v>
      </c>
      <c r="N133" s="2" t="s">
        <v>53</v>
      </c>
    </row>
    <row r="134" spans="1:14" ht="15.3" customHeight="1" x14ac:dyDescent="0.25">
      <c r="A134" s="10" t="s">
        <v>898</v>
      </c>
      <c r="B134" s="10" t="s">
        <v>899</v>
      </c>
      <c r="C134" s="10" t="s">
        <v>295</v>
      </c>
      <c r="D134" s="10" t="s">
        <v>656</v>
      </c>
      <c r="E134" s="10">
        <v>55</v>
      </c>
      <c r="F134" s="10">
        <v>112</v>
      </c>
      <c r="G134" s="10">
        <v>167</v>
      </c>
      <c r="H134" s="10">
        <v>1070</v>
      </c>
      <c r="I134" s="10">
        <v>1</v>
      </c>
      <c r="J134" s="10">
        <v>1</v>
      </c>
      <c r="K134" s="10" t="s">
        <v>1267</v>
      </c>
      <c r="L134" s="14" t="s">
        <v>1268</v>
      </c>
      <c r="M134" s="4" t="s">
        <v>1269</v>
      </c>
      <c r="N134" s="2" t="s">
        <v>53</v>
      </c>
    </row>
    <row r="135" spans="1:14" x14ac:dyDescent="0.25">
      <c r="G135" s="2">
        <f>SUM(G3:G134)</f>
        <v>5067</v>
      </c>
    </row>
  </sheetData>
  <mergeCells count="1">
    <mergeCell ref="A1:D1"/>
  </mergeCells>
  <phoneticPr fontId="7" type="noConversion"/>
  <hyperlinks>
    <hyperlink ref="M4" r:id="rId1" display="http://www.kegg.jp/kegg-bin/show_pathway?map00940/K10775%09%23FFFFFF,red/K12356%09%23FFFFFF,red/K00588%09%23FFFFFF,red/K01904%09%23FFFFFF,purple/K00083%09%23FFFFFF,purple/K18368%09%23FFFFFF,red/K01188%09%23FFFFFF,purple/K00487%09%23FFFFFF,red/K13066%09%23FFFFFF,purple/K00430%09%23FFFFFF,purple/K11188%09%23FFFFFF,green/K13065%09%23FFFFFF,purple/K05349%09%23FFFFFF,purple/K05350%09%23FFFFFF,purple/K09754%09%23FFFFFF,red/K06892%09%23FFFFFF,green/K09753%09%23FFFFFF,red/" xr:uid="{54D31E24-811D-439A-B10B-8B42FD53F4FC}"/>
  </hyperlink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130"/>
  <sheetViews>
    <sheetView zoomScaleNormal="100" workbookViewId="0">
      <selection activeCell="I3" sqref="I3:I25"/>
    </sheetView>
  </sheetViews>
  <sheetFormatPr defaultColWidth="9" defaultRowHeight="14.4" x14ac:dyDescent="0.25"/>
  <cols>
    <col min="1" max="1" width="10.77734375" style="2" customWidth="1"/>
    <col min="2" max="4" width="30.6640625" style="2" customWidth="1"/>
    <col min="5" max="5" width="9.6640625" style="2" customWidth="1"/>
    <col min="6" max="6" width="11.6640625" style="2" customWidth="1"/>
    <col min="7" max="7" width="10.6640625" style="2" customWidth="1"/>
    <col min="8" max="8" width="12.6640625" style="2" customWidth="1"/>
    <col min="9" max="10" width="20.6640625" style="2" customWidth="1"/>
    <col min="11" max="13" width="30.6640625" style="2" customWidth="1"/>
    <col min="14" max="16384" width="9" style="2"/>
  </cols>
  <sheetData>
    <row r="1" spans="1:14" ht="24" customHeight="1" x14ac:dyDescent="0.3">
      <c r="A1" s="38" t="s">
        <v>1721</v>
      </c>
      <c r="B1" s="38"/>
      <c r="C1" s="38"/>
      <c r="D1" s="38"/>
    </row>
    <row r="2" spans="1:14" ht="15.3" customHeight="1" x14ac:dyDescent="0.25">
      <c r="A2" s="9" t="s">
        <v>224</v>
      </c>
      <c r="B2" s="9" t="s">
        <v>225</v>
      </c>
      <c r="C2" s="9" t="s">
        <v>226</v>
      </c>
      <c r="D2" s="9" t="s">
        <v>227</v>
      </c>
      <c r="E2" s="9" t="s">
        <v>228</v>
      </c>
      <c r="F2" s="9" t="s">
        <v>229</v>
      </c>
      <c r="G2" s="9" t="s">
        <v>230</v>
      </c>
      <c r="H2" s="9" t="s">
        <v>231</v>
      </c>
      <c r="I2" s="9" t="s">
        <v>232</v>
      </c>
      <c r="J2" s="9" t="s">
        <v>233</v>
      </c>
      <c r="K2" s="9" t="s">
        <v>234</v>
      </c>
      <c r="L2" s="9" t="s">
        <v>235</v>
      </c>
      <c r="M2" s="9" t="s">
        <v>236</v>
      </c>
      <c r="N2" s="2" t="s">
        <v>53</v>
      </c>
    </row>
    <row r="3" spans="1:14" ht="15.3" customHeight="1" x14ac:dyDescent="0.25">
      <c r="A3" s="10" t="s">
        <v>679</v>
      </c>
      <c r="B3" s="10" t="s">
        <v>680</v>
      </c>
      <c r="C3" s="10" t="s">
        <v>330</v>
      </c>
      <c r="D3" s="10" t="s">
        <v>331</v>
      </c>
      <c r="E3" s="10">
        <v>100</v>
      </c>
      <c r="F3" s="10">
        <v>53</v>
      </c>
      <c r="G3" s="10">
        <v>153</v>
      </c>
      <c r="H3" s="10">
        <v>449</v>
      </c>
      <c r="I3" s="10">
        <v>6.0504677852102495E-11</v>
      </c>
      <c r="J3" s="10">
        <v>7.6840940872170202E-9</v>
      </c>
      <c r="K3" s="10" t="s">
        <v>1270</v>
      </c>
      <c r="L3" s="10" t="s">
        <v>1271</v>
      </c>
      <c r="M3" s="10" t="s">
        <v>1272</v>
      </c>
      <c r="N3" s="2" t="s">
        <v>53</v>
      </c>
    </row>
    <row r="4" spans="1:14" ht="15.3" customHeight="1" x14ac:dyDescent="0.25">
      <c r="A4" s="10" t="s">
        <v>306</v>
      </c>
      <c r="B4" s="6" t="s">
        <v>1747</v>
      </c>
      <c r="C4" s="10" t="s">
        <v>239</v>
      </c>
      <c r="D4" s="10" t="s">
        <v>308</v>
      </c>
      <c r="E4" s="10">
        <v>78</v>
      </c>
      <c r="F4" s="10">
        <v>19</v>
      </c>
      <c r="G4" s="10">
        <v>97</v>
      </c>
      <c r="H4" s="10">
        <v>260</v>
      </c>
      <c r="I4" s="10">
        <v>1.0061925608490801E-9</v>
      </c>
      <c r="J4" s="10">
        <v>6.3893227613916303E-8</v>
      </c>
      <c r="K4" s="10" t="s">
        <v>1273</v>
      </c>
      <c r="L4" s="10" t="s">
        <v>1274</v>
      </c>
      <c r="M4" s="10" t="s">
        <v>1275</v>
      </c>
      <c r="N4" s="2" t="s">
        <v>53</v>
      </c>
    </row>
    <row r="5" spans="1:14" ht="15.3" customHeight="1" x14ac:dyDescent="0.25">
      <c r="A5" s="10" t="s">
        <v>593</v>
      </c>
      <c r="B5" s="6" t="s">
        <v>1748</v>
      </c>
      <c r="C5" s="10" t="s">
        <v>239</v>
      </c>
      <c r="D5" s="10" t="s">
        <v>257</v>
      </c>
      <c r="E5" s="10">
        <v>82</v>
      </c>
      <c r="F5" s="10">
        <v>20</v>
      </c>
      <c r="G5" s="10">
        <v>102</v>
      </c>
      <c r="H5" s="10">
        <v>304</v>
      </c>
      <c r="I5" s="10">
        <v>2.12690606040959E-7</v>
      </c>
      <c r="J5" s="10">
        <v>9.0039023224005797E-6</v>
      </c>
      <c r="K5" s="10" t="s">
        <v>1276</v>
      </c>
      <c r="L5" s="10" t="s">
        <v>1277</v>
      </c>
      <c r="M5" s="10" t="s">
        <v>1278</v>
      </c>
      <c r="N5" s="2" t="s">
        <v>53</v>
      </c>
    </row>
    <row r="6" spans="1:14" ht="15.3" customHeight="1" x14ac:dyDescent="0.25">
      <c r="A6" s="10" t="s">
        <v>502</v>
      </c>
      <c r="B6" s="10" t="s">
        <v>503</v>
      </c>
      <c r="C6" s="10" t="s">
        <v>239</v>
      </c>
      <c r="D6" s="10" t="s">
        <v>324</v>
      </c>
      <c r="E6" s="10">
        <v>21</v>
      </c>
      <c r="F6" s="10">
        <v>1</v>
      </c>
      <c r="G6" s="10">
        <v>22</v>
      </c>
      <c r="H6" s="10">
        <v>40</v>
      </c>
      <c r="I6" s="10">
        <v>2.4418612230286699E-6</v>
      </c>
      <c r="J6" s="10">
        <v>7.7529093831160096E-5</v>
      </c>
      <c r="K6" s="10" t="s">
        <v>1279</v>
      </c>
      <c r="L6" s="10" t="s">
        <v>1280</v>
      </c>
      <c r="M6" s="10" t="s">
        <v>1281</v>
      </c>
      <c r="N6" s="2" t="s">
        <v>53</v>
      </c>
    </row>
    <row r="7" spans="1:14" ht="15.3" customHeight="1" x14ac:dyDescent="0.25">
      <c r="A7" s="10" t="s">
        <v>898</v>
      </c>
      <c r="B7" s="10" t="s">
        <v>899</v>
      </c>
      <c r="C7" s="10" t="s">
        <v>295</v>
      </c>
      <c r="D7" s="10" t="s">
        <v>656</v>
      </c>
      <c r="E7" s="10">
        <v>117</v>
      </c>
      <c r="F7" s="10">
        <v>167</v>
      </c>
      <c r="G7" s="10">
        <v>284</v>
      </c>
      <c r="H7" s="10">
        <v>1070</v>
      </c>
      <c r="I7" s="10">
        <v>5.0876117736661402E-6</v>
      </c>
      <c r="J7" s="10">
        <v>1.2922533905112001E-4</v>
      </c>
      <c r="K7" s="10" t="s">
        <v>1282</v>
      </c>
      <c r="L7" s="10" t="s">
        <v>1283</v>
      </c>
      <c r="M7" s="10" t="s">
        <v>1284</v>
      </c>
      <c r="N7" s="2" t="s">
        <v>53</v>
      </c>
    </row>
    <row r="8" spans="1:14" ht="15.3" customHeight="1" x14ac:dyDescent="0.25">
      <c r="A8" s="10" t="s">
        <v>869</v>
      </c>
      <c r="B8" s="10" t="s">
        <v>870</v>
      </c>
      <c r="C8" s="10" t="s">
        <v>624</v>
      </c>
      <c r="D8" s="10" t="s">
        <v>625</v>
      </c>
      <c r="E8" s="10">
        <v>96</v>
      </c>
      <c r="F8" s="10">
        <v>20</v>
      </c>
      <c r="G8" s="10">
        <v>116</v>
      </c>
      <c r="H8" s="10">
        <v>391</v>
      </c>
      <c r="I8" s="10">
        <v>2.8534067015844E-5</v>
      </c>
      <c r="J8" s="10">
        <v>6.0397108516869796E-4</v>
      </c>
      <c r="K8" s="10" t="s">
        <v>1285</v>
      </c>
      <c r="L8" s="10" t="s">
        <v>1286</v>
      </c>
      <c r="M8" s="10" t="s">
        <v>1287</v>
      </c>
      <c r="N8" s="2" t="s">
        <v>53</v>
      </c>
    </row>
    <row r="9" spans="1:14" ht="15.3" customHeight="1" x14ac:dyDescent="0.25">
      <c r="A9" s="10" t="s">
        <v>859</v>
      </c>
      <c r="B9" s="10" t="s">
        <v>860</v>
      </c>
      <c r="C9" s="10" t="s">
        <v>239</v>
      </c>
      <c r="D9" s="10" t="s">
        <v>354</v>
      </c>
      <c r="E9" s="10">
        <v>29</v>
      </c>
      <c r="F9" s="10">
        <v>10</v>
      </c>
      <c r="G9" s="10">
        <v>39</v>
      </c>
      <c r="H9" s="10">
        <v>102</v>
      </c>
      <c r="I9" s="10">
        <v>5.0238236974049198E-5</v>
      </c>
      <c r="J9" s="10">
        <v>9.1146515652917805E-4</v>
      </c>
      <c r="K9" s="10" t="s">
        <v>1288</v>
      </c>
      <c r="L9" s="10" t="s">
        <v>1289</v>
      </c>
      <c r="M9" s="10" t="s">
        <v>1290</v>
      </c>
      <c r="N9" s="2" t="s">
        <v>53</v>
      </c>
    </row>
    <row r="10" spans="1:14" ht="15.3" customHeight="1" x14ac:dyDescent="0.25">
      <c r="A10" s="10" t="s">
        <v>571</v>
      </c>
      <c r="B10" s="10" t="s">
        <v>572</v>
      </c>
      <c r="C10" s="10" t="s">
        <v>239</v>
      </c>
      <c r="D10" s="10" t="s">
        <v>324</v>
      </c>
      <c r="E10" s="10">
        <v>7</v>
      </c>
      <c r="F10" s="10">
        <v>12</v>
      </c>
      <c r="G10" s="10">
        <v>19</v>
      </c>
      <c r="H10" s="10">
        <v>38</v>
      </c>
      <c r="I10" s="10">
        <v>6.91454605061541E-5</v>
      </c>
      <c r="J10" s="10">
        <v>1.0976841855352001E-3</v>
      </c>
      <c r="K10" s="10" t="s">
        <v>1291</v>
      </c>
      <c r="L10" s="10" t="s">
        <v>1292</v>
      </c>
      <c r="M10" s="10" t="s">
        <v>1293</v>
      </c>
      <c r="N10" s="2" t="s">
        <v>53</v>
      </c>
    </row>
    <row r="11" spans="1:14" ht="15.3" customHeight="1" x14ac:dyDescent="0.25">
      <c r="A11" s="10" t="s">
        <v>775</v>
      </c>
      <c r="B11" s="10" t="s">
        <v>776</v>
      </c>
      <c r="C11" s="10" t="s">
        <v>239</v>
      </c>
      <c r="D11" s="10" t="s">
        <v>324</v>
      </c>
      <c r="E11" s="10">
        <v>11</v>
      </c>
      <c r="F11" s="10">
        <v>5</v>
      </c>
      <c r="G11" s="10">
        <v>16</v>
      </c>
      <c r="H11" s="10">
        <v>31</v>
      </c>
      <c r="I11" s="10">
        <v>1.5990216483502301E-4</v>
      </c>
      <c r="J11" s="10">
        <v>2.2563972148942099E-3</v>
      </c>
      <c r="K11" s="10" t="s">
        <v>1294</v>
      </c>
      <c r="L11" s="10" t="s">
        <v>1295</v>
      </c>
      <c r="M11" s="10" t="s">
        <v>1296</v>
      </c>
      <c r="N11" s="2" t="s">
        <v>53</v>
      </c>
    </row>
    <row r="12" spans="1:14" ht="15.3" customHeight="1" x14ac:dyDescent="0.25">
      <c r="A12" s="10" t="s">
        <v>358</v>
      </c>
      <c r="B12" s="10" t="s">
        <v>359</v>
      </c>
      <c r="C12" s="10" t="s">
        <v>239</v>
      </c>
      <c r="D12" s="10" t="s">
        <v>308</v>
      </c>
      <c r="E12" s="10">
        <v>21</v>
      </c>
      <c r="F12" s="10">
        <v>3</v>
      </c>
      <c r="G12" s="10">
        <v>24</v>
      </c>
      <c r="H12" s="10">
        <v>56</v>
      </c>
      <c r="I12" s="10">
        <v>1.82137244682424E-4</v>
      </c>
      <c r="J12" s="10">
        <v>2.3131430074667799E-3</v>
      </c>
      <c r="K12" s="10" t="s">
        <v>1297</v>
      </c>
      <c r="L12" s="10" t="s">
        <v>1298</v>
      </c>
      <c r="M12" s="10" t="s">
        <v>1299</v>
      </c>
      <c r="N12" s="2" t="s">
        <v>53</v>
      </c>
    </row>
    <row r="13" spans="1:14" ht="15.3" customHeight="1" x14ac:dyDescent="0.25">
      <c r="A13" s="10" t="s">
        <v>328</v>
      </c>
      <c r="B13" s="10" t="s">
        <v>329</v>
      </c>
      <c r="C13" s="10" t="s">
        <v>330</v>
      </c>
      <c r="D13" s="10" t="s">
        <v>331</v>
      </c>
      <c r="E13" s="10">
        <v>60</v>
      </c>
      <c r="F13" s="10">
        <v>27</v>
      </c>
      <c r="G13" s="10">
        <v>87</v>
      </c>
      <c r="H13" s="10">
        <v>299</v>
      </c>
      <c r="I13" s="10">
        <v>5.3305959096756797E-4</v>
      </c>
      <c r="J13" s="10">
        <v>6.1544152775346401E-3</v>
      </c>
      <c r="K13" s="10" t="s">
        <v>1300</v>
      </c>
      <c r="L13" s="10" t="s">
        <v>1301</v>
      </c>
      <c r="M13" s="10" t="s">
        <v>1302</v>
      </c>
      <c r="N13" s="2" t="s">
        <v>53</v>
      </c>
    </row>
    <row r="14" spans="1:14" ht="15.3" customHeight="1" x14ac:dyDescent="0.25">
      <c r="A14" s="10" t="s">
        <v>347</v>
      </c>
      <c r="B14" s="10" t="s">
        <v>348</v>
      </c>
      <c r="C14" s="10" t="s">
        <v>239</v>
      </c>
      <c r="D14" s="10" t="s">
        <v>246</v>
      </c>
      <c r="E14" s="10">
        <v>20</v>
      </c>
      <c r="F14" s="10">
        <v>10</v>
      </c>
      <c r="G14" s="10">
        <v>30</v>
      </c>
      <c r="H14" s="10">
        <v>83</v>
      </c>
      <c r="I14" s="10">
        <v>1.0535464381612699E-3</v>
      </c>
      <c r="J14" s="10">
        <v>1.11500331372068E-2</v>
      </c>
      <c r="K14" s="10" t="s">
        <v>1303</v>
      </c>
      <c r="L14" s="10" t="s">
        <v>1304</v>
      </c>
      <c r="M14" s="10" t="s">
        <v>1305</v>
      </c>
      <c r="N14" s="2" t="s">
        <v>53</v>
      </c>
    </row>
    <row r="15" spans="1:14" ht="15.3" customHeight="1" x14ac:dyDescent="0.25">
      <c r="A15" s="10" t="s">
        <v>561</v>
      </c>
      <c r="B15" s="10" t="s">
        <v>562</v>
      </c>
      <c r="C15" s="10" t="s">
        <v>239</v>
      </c>
      <c r="D15" s="10" t="s">
        <v>302</v>
      </c>
      <c r="E15" s="10">
        <v>46</v>
      </c>
      <c r="F15" s="10">
        <v>11</v>
      </c>
      <c r="G15" s="10">
        <v>57</v>
      </c>
      <c r="H15" s="10">
        <v>189</v>
      </c>
      <c r="I15" s="10">
        <v>1.8507192686310001E-3</v>
      </c>
      <c r="J15" s="10">
        <v>1.8080103624318201E-2</v>
      </c>
      <c r="K15" s="10" t="s">
        <v>1306</v>
      </c>
      <c r="L15" s="10" t="s">
        <v>1307</v>
      </c>
      <c r="M15" s="10" t="s">
        <v>1308</v>
      </c>
      <c r="N15" s="2" t="s">
        <v>53</v>
      </c>
    </row>
    <row r="16" spans="1:14" ht="15.3" customHeight="1" x14ac:dyDescent="0.25">
      <c r="A16" s="10" t="s">
        <v>237</v>
      </c>
      <c r="B16" s="10" t="s">
        <v>238</v>
      </c>
      <c r="C16" s="10" t="s">
        <v>239</v>
      </c>
      <c r="D16" s="10" t="s">
        <v>240</v>
      </c>
      <c r="E16" s="10">
        <v>43</v>
      </c>
      <c r="F16" s="10">
        <v>4</v>
      </c>
      <c r="G16" s="10">
        <v>47</v>
      </c>
      <c r="H16" s="10">
        <v>151</v>
      </c>
      <c r="I16" s="10">
        <v>2.2159818602044599E-3</v>
      </c>
      <c r="J16" s="10">
        <v>2.0102121160426201E-2</v>
      </c>
      <c r="K16" s="10" t="s">
        <v>1309</v>
      </c>
      <c r="L16" s="10" t="s">
        <v>1310</v>
      </c>
      <c r="M16" s="10" t="s">
        <v>1311</v>
      </c>
      <c r="N16" s="2" t="s">
        <v>53</v>
      </c>
    </row>
    <row r="17" spans="1:14" ht="15.3" customHeight="1" x14ac:dyDescent="0.25">
      <c r="A17" s="10" t="s">
        <v>629</v>
      </c>
      <c r="B17" s="10" t="s">
        <v>630</v>
      </c>
      <c r="C17" s="10" t="s">
        <v>239</v>
      </c>
      <c r="D17" s="10" t="s">
        <v>354</v>
      </c>
      <c r="E17" s="10">
        <v>11</v>
      </c>
      <c r="F17" s="10">
        <v>0</v>
      </c>
      <c r="G17" s="10">
        <v>11</v>
      </c>
      <c r="H17" s="10">
        <v>23</v>
      </c>
      <c r="I17" s="10">
        <v>3.7260213347686398E-3</v>
      </c>
      <c r="J17" s="10">
        <v>2.95752943447261E-2</v>
      </c>
      <c r="K17" s="10" t="s">
        <v>1312</v>
      </c>
      <c r="L17" s="10" t="s">
        <v>65</v>
      </c>
      <c r="M17" s="10" t="s">
        <v>1313</v>
      </c>
      <c r="N17" s="2" t="s">
        <v>53</v>
      </c>
    </row>
    <row r="18" spans="1:14" ht="15.3" customHeight="1" x14ac:dyDescent="0.25">
      <c r="A18" s="10" t="s">
        <v>520</v>
      </c>
      <c r="B18" s="10" t="s">
        <v>521</v>
      </c>
      <c r="C18" s="10" t="s">
        <v>239</v>
      </c>
      <c r="D18" s="10" t="s">
        <v>308</v>
      </c>
      <c r="E18" s="10">
        <v>10</v>
      </c>
      <c r="F18" s="10">
        <v>1</v>
      </c>
      <c r="G18" s="10">
        <v>11</v>
      </c>
      <c r="H18" s="10">
        <v>23</v>
      </c>
      <c r="I18" s="10">
        <v>3.7260213347686398E-3</v>
      </c>
      <c r="J18" s="10">
        <v>2.95752943447261E-2</v>
      </c>
      <c r="K18" s="10" t="s">
        <v>1314</v>
      </c>
      <c r="L18" s="10" t="s">
        <v>1315</v>
      </c>
      <c r="M18" s="10" t="s">
        <v>1316</v>
      </c>
      <c r="N18" s="2" t="s">
        <v>53</v>
      </c>
    </row>
    <row r="19" spans="1:14" ht="15.3" customHeight="1" x14ac:dyDescent="0.25">
      <c r="A19" s="10" t="s">
        <v>814</v>
      </c>
      <c r="B19" s="10" t="s">
        <v>815</v>
      </c>
      <c r="C19" s="10" t="s">
        <v>239</v>
      </c>
      <c r="D19" s="10" t="s">
        <v>302</v>
      </c>
      <c r="E19" s="10">
        <v>30</v>
      </c>
      <c r="F19" s="10">
        <v>6</v>
      </c>
      <c r="G19" s="10">
        <v>36</v>
      </c>
      <c r="H19" s="10">
        <v>113</v>
      </c>
      <c r="I19" s="10">
        <v>4.4920904235323201E-3</v>
      </c>
      <c r="J19" s="10">
        <v>3.3289558590473799E-2</v>
      </c>
      <c r="K19" s="10" t="s">
        <v>1317</v>
      </c>
      <c r="L19" s="10" t="s">
        <v>1318</v>
      </c>
      <c r="M19" s="10" t="s">
        <v>1319</v>
      </c>
      <c r="N19" s="2" t="s">
        <v>53</v>
      </c>
    </row>
    <row r="20" spans="1:14" ht="15.3" customHeight="1" x14ac:dyDescent="0.25">
      <c r="A20" s="10" t="s">
        <v>531</v>
      </c>
      <c r="B20" s="10" t="s">
        <v>532</v>
      </c>
      <c r="C20" s="10" t="s">
        <v>239</v>
      </c>
      <c r="D20" s="10" t="s">
        <v>246</v>
      </c>
      <c r="E20" s="10">
        <v>29</v>
      </c>
      <c r="F20" s="10">
        <v>3</v>
      </c>
      <c r="G20" s="10">
        <v>32</v>
      </c>
      <c r="H20" s="10">
        <v>98</v>
      </c>
      <c r="I20" s="10">
        <v>4.7182051545553404E-3</v>
      </c>
      <c r="J20" s="10">
        <v>3.3289558590473799E-2</v>
      </c>
      <c r="K20" s="10" t="s">
        <v>1320</v>
      </c>
      <c r="L20" s="10" t="s">
        <v>1321</v>
      </c>
      <c r="M20" s="10" t="s">
        <v>1322</v>
      </c>
      <c r="N20" s="2" t="s">
        <v>53</v>
      </c>
    </row>
    <row r="21" spans="1:14" ht="15.3" customHeight="1" x14ac:dyDescent="0.25">
      <c r="A21" s="10" t="s">
        <v>250</v>
      </c>
      <c r="B21" s="10" t="s">
        <v>251</v>
      </c>
      <c r="C21" s="10" t="s">
        <v>239</v>
      </c>
      <c r="D21" s="10" t="s">
        <v>240</v>
      </c>
      <c r="E21" s="10">
        <v>28</v>
      </c>
      <c r="F21" s="10">
        <v>6</v>
      </c>
      <c r="G21" s="10">
        <v>34</v>
      </c>
      <c r="H21" s="10">
        <v>110</v>
      </c>
      <c r="I21" s="10">
        <v>9.3552318865287292E-3</v>
      </c>
      <c r="J21" s="10">
        <v>6.2532339452060506E-2</v>
      </c>
      <c r="K21" s="10" t="s">
        <v>1323</v>
      </c>
      <c r="L21" s="10" t="s">
        <v>1324</v>
      </c>
      <c r="M21" s="10" t="s">
        <v>1325</v>
      </c>
      <c r="N21" s="2" t="s">
        <v>53</v>
      </c>
    </row>
    <row r="22" spans="1:14" ht="15.3" customHeight="1" x14ac:dyDescent="0.25">
      <c r="A22" s="10" t="s">
        <v>698</v>
      </c>
      <c r="B22" s="10" t="s">
        <v>699</v>
      </c>
      <c r="C22" s="10" t="s">
        <v>239</v>
      </c>
      <c r="D22" s="10" t="s">
        <v>257</v>
      </c>
      <c r="E22" s="10">
        <v>28</v>
      </c>
      <c r="F22" s="10">
        <v>11</v>
      </c>
      <c r="G22" s="10">
        <v>39</v>
      </c>
      <c r="H22" s="10">
        <v>138</v>
      </c>
      <c r="I22" s="10">
        <v>2.5818972050819199E-2</v>
      </c>
      <c r="J22" s="10">
        <v>0.16395047252270201</v>
      </c>
      <c r="K22" s="10" t="s">
        <v>1326</v>
      </c>
      <c r="L22" s="10" t="s">
        <v>1327</v>
      </c>
      <c r="M22" s="10" t="s">
        <v>1328</v>
      </c>
      <c r="N22" s="2" t="s">
        <v>53</v>
      </c>
    </row>
    <row r="23" spans="1:14" ht="15.3" customHeight="1" x14ac:dyDescent="0.25">
      <c r="A23" s="10" t="s">
        <v>834</v>
      </c>
      <c r="B23" s="10" t="s">
        <v>835</v>
      </c>
      <c r="C23" s="10" t="s">
        <v>239</v>
      </c>
      <c r="D23" s="10" t="s">
        <v>324</v>
      </c>
      <c r="E23" s="10">
        <v>6</v>
      </c>
      <c r="F23" s="10">
        <v>5</v>
      </c>
      <c r="G23" s="10">
        <v>11</v>
      </c>
      <c r="H23" s="10">
        <v>29</v>
      </c>
      <c r="I23" s="10">
        <v>2.7639198361439299E-2</v>
      </c>
      <c r="J23" s="10">
        <v>0.16715134247156199</v>
      </c>
      <c r="K23" s="10" t="s">
        <v>1329</v>
      </c>
      <c r="L23" s="10" t="s">
        <v>1330</v>
      </c>
      <c r="M23" s="10" t="s">
        <v>1331</v>
      </c>
      <c r="N23" s="2" t="s">
        <v>53</v>
      </c>
    </row>
    <row r="24" spans="1:14" ht="15.3" customHeight="1" x14ac:dyDescent="0.25">
      <c r="A24" s="10" t="s">
        <v>278</v>
      </c>
      <c r="B24" s="10" t="s">
        <v>279</v>
      </c>
      <c r="C24" s="10" t="s">
        <v>239</v>
      </c>
      <c r="D24" s="10" t="s">
        <v>240</v>
      </c>
      <c r="E24" s="10">
        <v>17</v>
      </c>
      <c r="F24" s="10">
        <v>2</v>
      </c>
      <c r="G24" s="10">
        <v>19</v>
      </c>
      <c r="H24" s="10">
        <v>60</v>
      </c>
      <c r="I24" s="10">
        <v>3.4939581396055401E-2</v>
      </c>
      <c r="J24" s="10">
        <v>0.20169667442268399</v>
      </c>
      <c r="K24" s="10" t="s">
        <v>1332</v>
      </c>
      <c r="L24" s="10" t="s">
        <v>1333</v>
      </c>
      <c r="M24" s="10" t="s">
        <v>1334</v>
      </c>
      <c r="N24" s="2" t="s">
        <v>53</v>
      </c>
    </row>
    <row r="25" spans="1:14" ht="15.3" customHeight="1" x14ac:dyDescent="0.25">
      <c r="A25" s="10" t="s">
        <v>737</v>
      </c>
      <c r="B25" s="10" t="s">
        <v>738</v>
      </c>
      <c r="C25" s="10" t="s">
        <v>239</v>
      </c>
      <c r="D25" s="10" t="s">
        <v>308</v>
      </c>
      <c r="E25" s="10">
        <v>3</v>
      </c>
      <c r="F25" s="10">
        <v>1</v>
      </c>
      <c r="G25" s="10">
        <v>4</v>
      </c>
      <c r="H25" s="10">
        <v>7</v>
      </c>
      <c r="I25" s="10">
        <v>3.93658196250046E-2</v>
      </c>
      <c r="J25" s="10">
        <v>0.21736778662502601</v>
      </c>
      <c r="K25" s="10" t="s">
        <v>1335</v>
      </c>
      <c r="L25" s="10" t="s">
        <v>1049</v>
      </c>
      <c r="M25" s="10" t="s">
        <v>1336</v>
      </c>
      <c r="N25" s="2" t="s">
        <v>53</v>
      </c>
    </row>
    <row r="26" spans="1:14" ht="15.3" customHeight="1" x14ac:dyDescent="0.25">
      <c r="A26" s="10" t="s">
        <v>507</v>
      </c>
      <c r="B26" s="10" t="s">
        <v>508</v>
      </c>
      <c r="C26" s="10" t="s">
        <v>239</v>
      </c>
      <c r="D26" s="10" t="s">
        <v>354</v>
      </c>
      <c r="E26" s="10">
        <v>67</v>
      </c>
      <c r="F26" s="10">
        <v>37</v>
      </c>
      <c r="G26" s="10">
        <v>104</v>
      </c>
      <c r="H26" s="10">
        <v>427</v>
      </c>
      <c r="I26" s="10">
        <v>5.0197588713446803E-2</v>
      </c>
      <c r="J26" s="10">
        <v>0.26562890694198898</v>
      </c>
      <c r="K26" s="10" t="s">
        <v>1337</v>
      </c>
      <c r="L26" s="10" t="s">
        <v>1338</v>
      </c>
      <c r="M26" s="10" t="s">
        <v>1339</v>
      </c>
      <c r="N26" s="2" t="s">
        <v>53</v>
      </c>
    </row>
    <row r="27" spans="1:14" ht="15.3" customHeight="1" x14ac:dyDescent="0.25">
      <c r="A27" s="10" t="s">
        <v>665</v>
      </c>
      <c r="B27" s="10" t="s">
        <v>666</v>
      </c>
      <c r="C27" s="10" t="s">
        <v>239</v>
      </c>
      <c r="D27" s="10" t="s">
        <v>308</v>
      </c>
      <c r="E27" s="10">
        <v>14</v>
      </c>
      <c r="F27" s="10">
        <v>2</v>
      </c>
      <c r="G27" s="10">
        <v>16</v>
      </c>
      <c r="H27" s="10">
        <v>51</v>
      </c>
      <c r="I27" s="10">
        <v>5.4307042786758401E-2</v>
      </c>
      <c r="J27" s="10">
        <v>0.27368998239401998</v>
      </c>
      <c r="K27" s="10" t="s">
        <v>1340</v>
      </c>
      <c r="L27" s="10" t="s">
        <v>1341</v>
      </c>
      <c r="M27" s="10" t="s">
        <v>1342</v>
      </c>
      <c r="N27" s="2" t="s">
        <v>53</v>
      </c>
    </row>
    <row r="28" spans="1:14" ht="15.3" customHeight="1" x14ac:dyDescent="0.25">
      <c r="A28" s="10" t="s">
        <v>273</v>
      </c>
      <c r="B28" s="10" t="s">
        <v>274</v>
      </c>
      <c r="C28" s="10" t="s">
        <v>239</v>
      </c>
      <c r="D28" s="10" t="s">
        <v>257</v>
      </c>
      <c r="E28" s="10">
        <v>25</v>
      </c>
      <c r="F28" s="10">
        <v>11</v>
      </c>
      <c r="G28" s="10">
        <v>36</v>
      </c>
      <c r="H28" s="10">
        <v>133</v>
      </c>
      <c r="I28" s="10">
        <v>5.6031020017673301E-2</v>
      </c>
      <c r="J28" s="10">
        <v>0.27368998239401998</v>
      </c>
      <c r="K28" s="10" t="s">
        <v>1343</v>
      </c>
      <c r="L28" s="10" t="s">
        <v>1344</v>
      </c>
      <c r="M28" s="10" t="s">
        <v>1345</v>
      </c>
      <c r="N28" s="2" t="s">
        <v>53</v>
      </c>
    </row>
    <row r="29" spans="1:14" ht="15.3" customHeight="1" x14ac:dyDescent="0.25">
      <c r="A29" s="10" t="s">
        <v>378</v>
      </c>
      <c r="B29" s="10" t="s">
        <v>379</v>
      </c>
      <c r="C29" s="10" t="s">
        <v>239</v>
      </c>
      <c r="D29" s="10" t="s">
        <v>308</v>
      </c>
      <c r="E29" s="10">
        <v>11</v>
      </c>
      <c r="F29" s="10">
        <v>2</v>
      </c>
      <c r="G29" s="10">
        <v>13</v>
      </c>
      <c r="H29" s="10">
        <v>40</v>
      </c>
      <c r="I29" s="10">
        <v>6.0634865195676103E-2</v>
      </c>
      <c r="J29" s="10">
        <v>0.28322354371571901</v>
      </c>
      <c r="K29" s="10" t="s">
        <v>1346</v>
      </c>
      <c r="L29" s="10" t="s">
        <v>1347</v>
      </c>
      <c r="M29" s="10" t="s">
        <v>1348</v>
      </c>
      <c r="N29" s="2" t="s">
        <v>53</v>
      </c>
    </row>
    <row r="30" spans="1:14" ht="15.3" customHeight="1" x14ac:dyDescent="0.25">
      <c r="A30" s="10" t="s">
        <v>525</v>
      </c>
      <c r="B30" s="10" t="s">
        <v>526</v>
      </c>
      <c r="C30" s="10" t="s">
        <v>330</v>
      </c>
      <c r="D30" s="10" t="s">
        <v>527</v>
      </c>
      <c r="E30" s="10">
        <v>20</v>
      </c>
      <c r="F30" s="10">
        <v>22</v>
      </c>
      <c r="G30" s="10">
        <v>42</v>
      </c>
      <c r="H30" s="10">
        <v>160</v>
      </c>
      <c r="I30" s="10">
        <v>6.4546362331758797E-2</v>
      </c>
      <c r="J30" s="10">
        <v>0.28322354371571901</v>
      </c>
      <c r="K30" s="10" t="s">
        <v>1349</v>
      </c>
      <c r="L30" s="10" t="s">
        <v>1350</v>
      </c>
      <c r="M30" s="10" t="s">
        <v>1351</v>
      </c>
      <c r="N30" s="2" t="s">
        <v>53</v>
      </c>
    </row>
    <row r="31" spans="1:14" ht="15.3" customHeight="1" x14ac:dyDescent="0.25">
      <c r="A31" s="10" t="s">
        <v>580</v>
      </c>
      <c r="B31" s="10" t="s">
        <v>581</v>
      </c>
      <c r="C31" s="10" t="s">
        <v>239</v>
      </c>
      <c r="D31" s="10" t="s">
        <v>343</v>
      </c>
      <c r="E31" s="10">
        <v>59</v>
      </c>
      <c r="F31" s="10">
        <v>9</v>
      </c>
      <c r="G31" s="10">
        <v>68</v>
      </c>
      <c r="H31" s="10">
        <v>273</v>
      </c>
      <c r="I31" s="10">
        <v>6.6144924175937106E-2</v>
      </c>
      <c r="J31" s="10">
        <v>0.28322354371571901</v>
      </c>
      <c r="K31" s="10" t="s">
        <v>1352</v>
      </c>
      <c r="L31" s="10" t="s">
        <v>1353</v>
      </c>
      <c r="M31" s="10" t="s">
        <v>1354</v>
      </c>
      <c r="N31" s="2" t="s">
        <v>53</v>
      </c>
    </row>
    <row r="32" spans="1:14" ht="15.3" customHeight="1" x14ac:dyDescent="0.25">
      <c r="A32" s="10" t="s">
        <v>352</v>
      </c>
      <c r="B32" s="10" t="s">
        <v>353</v>
      </c>
      <c r="C32" s="10" t="s">
        <v>239</v>
      </c>
      <c r="D32" s="10" t="s">
        <v>354</v>
      </c>
      <c r="E32" s="10">
        <v>12</v>
      </c>
      <c r="F32" s="10">
        <v>20</v>
      </c>
      <c r="G32" s="10">
        <v>32</v>
      </c>
      <c r="H32" s="10">
        <v>118</v>
      </c>
      <c r="I32" s="10">
        <v>6.6903199302925695E-2</v>
      </c>
      <c r="J32" s="10">
        <v>0.28322354371571901</v>
      </c>
      <c r="K32" s="10" t="s">
        <v>1355</v>
      </c>
      <c r="L32" s="10" t="s">
        <v>1356</v>
      </c>
      <c r="M32" s="10" t="s">
        <v>1357</v>
      </c>
      <c r="N32" s="2" t="s">
        <v>53</v>
      </c>
    </row>
    <row r="33" spans="1:14" ht="15.3" customHeight="1" x14ac:dyDescent="0.25">
      <c r="A33" s="10" t="s">
        <v>288</v>
      </c>
      <c r="B33" s="10" t="s">
        <v>289</v>
      </c>
      <c r="C33" s="10" t="s">
        <v>239</v>
      </c>
      <c r="D33" s="10" t="s">
        <v>257</v>
      </c>
      <c r="E33" s="10">
        <v>30</v>
      </c>
      <c r="F33" s="10">
        <v>7</v>
      </c>
      <c r="G33" s="10">
        <v>37</v>
      </c>
      <c r="H33" s="10">
        <v>141</v>
      </c>
      <c r="I33" s="10">
        <v>7.8956055924579105E-2</v>
      </c>
      <c r="J33" s="10">
        <v>0.31072370250831099</v>
      </c>
      <c r="K33" s="10" t="s">
        <v>1358</v>
      </c>
      <c r="L33" s="10" t="s">
        <v>1359</v>
      </c>
      <c r="M33" s="10" t="s">
        <v>1360</v>
      </c>
      <c r="N33" s="2" t="s">
        <v>53</v>
      </c>
    </row>
    <row r="34" spans="1:14" ht="15.3" customHeight="1" x14ac:dyDescent="0.25">
      <c r="A34" s="10" t="s">
        <v>300</v>
      </c>
      <c r="B34" s="10" t="s">
        <v>301</v>
      </c>
      <c r="C34" s="10" t="s">
        <v>239</v>
      </c>
      <c r="D34" s="10" t="s">
        <v>302</v>
      </c>
      <c r="E34" s="10">
        <v>6</v>
      </c>
      <c r="F34" s="10">
        <v>4</v>
      </c>
      <c r="G34" s="10">
        <v>10</v>
      </c>
      <c r="H34" s="10">
        <v>30</v>
      </c>
      <c r="I34" s="10">
        <v>8.0444247883202494E-2</v>
      </c>
      <c r="J34" s="10">
        <v>0.31072370250831099</v>
      </c>
      <c r="K34" s="10" t="s">
        <v>1361</v>
      </c>
      <c r="L34" s="10" t="s">
        <v>1362</v>
      </c>
      <c r="M34" s="10" t="s">
        <v>1363</v>
      </c>
      <c r="N34" s="2" t="s">
        <v>53</v>
      </c>
    </row>
    <row r="35" spans="1:14" ht="15.3" customHeight="1" x14ac:dyDescent="0.25">
      <c r="A35" s="10" t="s">
        <v>373</v>
      </c>
      <c r="B35" s="10" t="s">
        <v>374</v>
      </c>
      <c r="C35" s="10" t="s">
        <v>239</v>
      </c>
      <c r="D35" s="10" t="s">
        <v>257</v>
      </c>
      <c r="E35" s="10">
        <v>64</v>
      </c>
      <c r="F35" s="10">
        <v>13</v>
      </c>
      <c r="G35" s="10">
        <v>77</v>
      </c>
      <c r="H35" s="10">
        <v>316</v>
      </c>
      <c r="I35" s="10">
        <v>8.07392297856242E-2</v>
      </c>
      <c r="J35" s="10">
        <v>0.31072370250831099</v>
      </c>
      <c r="K35" s="10" t="s">
        <v>1364</v>
      </c>
      <c r="L35" s="10" t="s">
        <v>1365</v>
      </c>
      <c r="M35" s="10" t="s">
        <v>1366</v>
      </c>
      <c r="N35" s="2" t="s">
        <v>53</v>
      </c>
    </row>
    <row r="36" spans="1:14" ht="15.3" customHeight="1" x14ac:dyDescent="0.25">
      <c r="A36" s="10" t="s">
        <v>363</v>
      </c>
      <c r="B36" s="10" t="s">
        <v>364</v>
      </c>
      <c r="C36" s="10" t="s">
        <v>239</v>
      </c>
      <c r="D36" s="10" t="s">
        <v>246</v>
      </c>
      <c r="E36" s="10">
        <v>12</v>
      </c>
      <c r="F36" s="10">
        <v>1</v>
      </c>
      <c r="G36" s="10">
        <v>13</v>
      </c>
      <c r="H36" s="10">
        <v>42</v>
      </c>
      <c r="I36" s="10">
        <v>8.5437080946304103E-2</v>
      </c>
      <c r="J36" s="10">
        <v>0.319132625887665</v>
      </c>
      <c r="K36" s="10" t="s">
        <v>1367</v>
      </c>
      <c r="L36" s="10" t="s">
        <v>1368</v>
      </c>
      <c r="M36" s="10" t="s">
        <v>1369</v>
      </c>
      <c r="N36" s="2" t="s">
        <v>53</v>
      </c>
    </row>
    <row r="37" spans="1:14" ht="15.3" customHeight="1" x14ac:dyDescent="0.25">
      <c r="A37" s="10" t="s">
        <v>844</v>
      </c>
      <c r="B37" s="10" t="s">
        <v>845</v>
      </c>
      <c r="C37" s="10" t="s">
        <v>239</v>
      </c>
      <c r="D37" s="10" t="s">
        <v>324</v>
      </c>
      <c r="E37" s="10">
        <v>30</v>
      </c>
      <c r="F37" s="10">
        <v>4</v>
      </c>
      <c r="G37" s="10">
        <v>34</v>
      </c>
      <c r="H37" s="10">
        <v>130</v>
      </c>
      <c r="I37" s="10">
        <v>9.2458551833277405E-2</v>
      </c>
      <c r="J37" s="10">
        <v>0.32624743578107701</v>
      </c>
      <c r="K37" s="10" t="s">
        <v>1370</v>
      </c>
      <c r="L37" s="10" t="s">
        <v>1371</v>
      </c>
      <c r="M37" s="10" t="s">
        <v>1372</v>
      </c>
      <c r="N37" s="2" t="s">
        <v>53</v>
      </c>
    </row>
    <row r="38" spans="1:14" ht="15.3" customHeight="1" x14ac:dyDescent="0.25">
      <c r="A38" s="10" t="s">
        <v>746</v>
      </c>
      <c r="B38" s="10" t="s">
        <v>747</v>
      </c>
      <c r="C38" s="10" t="s">
        <v>239</v>
      </c>
      <c r="D38" s="10" t="s">
        <v>343</v>
      </c>
      <c r="E38" s="10">
        <v>19</v>
      </c>
      <c r="F38" s="10">
        <v>7</v>
      </c>
      <c r="G38" s="10">
        <v>26</v>
      </c>
      <c r="H38" s="10">
        <v>96</v>
      </c>
      <c r="I38" s="10">
        <v>9.2479588095423504E-2</v>
      </c>
      <c r="J38" s="10">
        <v>0.32624743578107701</v>
      </c>
      <c r="K38" s="10" t="s">
        <v>1373</v>
      </c>
      <c r="L38" s="10" t="s">
        <v>1374</v>
      </c>
      <c r="M38" s="10" t="s">
        <v>1375</v>
      </c>
      <c r="N38" s="2" t="s">
        <v>53</v>
      </c>
    </row>
    <row r="39" spans="1:14" ht="15.3" customHeight="1" x14ac:dyDescent="0.25">
      <c r="A39" s="10" t="s">
        <v>790</v>
      </c>
      <c r="B39" s="10" t="s">
        <v>791</v>
      </c>
      <c r="C39" s="10" t="s">
        <v>239</v>
      </c>
      <c r="D39" s="10" t="s">
        <v>308</v>
      </c>
      <c r="E39" s="10">
        <v>3</v>
      </c>
      <c r="F39" s="10">
        <v>1</v>
      </c>
      <c r="G39" s="10">
        <v>4</v>
      </c>
      <c r="H39" s="10">
        <v>9</v>
      </c>
      <c r="I39" s="10">
        <v>9.9355280749041402E-2</v>
      </c>
      <c r="J39" s="10">
        <v>0.34103028797644003</v>
      </c>
      <c r="K39" s="10" t="s">
        <v>1376</v>
      </c>
      <c r="L39" s="10" t="s">
        <v>792</v>
      </c>
      <c r="M39" s="10" t="s">
        <v>1377</v>
      </c>
      <c r="N39" s="2" t="s">
        <v>53</v>
      </c>
    </row>
    <row r="40" spans="1:14" ht="15.3" customHeight="1" x14ac:dyDescent="0.25">
      <c r="A40" s="10" t="s">
        <v>719</v>
      </c>
      <c r="B40" s="10" t="s">
        <v>720</v>
      </c>
      <c r="C40" s="10" t="s">
        <v>239</v>
      </c>
      <c r="D40" s="10" t="s">
        <v>240</v>
      </c>
      <c r="E40" s="10">
        <v>4</v>
      </c>
      <c r="F40" s="10">
        <v>10</v>
      </c>
      <c r="G40" s="10">
        <v>14</v>
      </c>
      <c r="H40" s="10">
        <v>48</v>
      </c>
      <c r="I40" s="10">
        <v>0.114728279269995</v>
      </c>
      <c r="J40" s="10">
        <v>0.38343398598129802</v>
      </c>
      <c r="K40" s="10" t="s">
        <v>1378</v>
      </c>
      <c r="L40" s="10" t="s">
        <v>1379</v>
      </c>
      <c r="M40" s="10" t="s">
        <v>1380</v>
      </c>
      <c r="N40" s="2" t="s">
        <v>53</v>
      </c>
    </row>
    <row r="41" spans="1:14" ht="15.3" customHeight="1" x14ac:dyDescent="0.25">
      <c r="A41" s="10" t="s">
        <v>884</v>
      </c>
      <c r="B41" s="10" t="s">
        <v>885</v>
      </c>
      <c r="C41" s="10" t="s">
        <v>239</v>
      </c>
      <c r="D41" s="10" t="s">
        <v>324</v>
      </c>
      <c r="E41" s="10">
        <v>7</v>
      </c>
      <c r="F41" s="10">
        <v>0</v>
      </c>
      <c r="G41" s="10">
        <v>7</v>
      </c>
      <c r="H41" s="10">
        <v>21</v>
      </c>
      <c r="I41" s="10">
        <v>0.132683742038013</v>
      </c>
      <c r="J41" s="10">
        <v>0.432072698431478</v>
      </c>
      <c r="K41" s="10" t="s">
        <v>1381</v>
      </c>
      <c r="L41" s="10" t="s">
        <v>65</v>
      </c>
      <c r="M41" s="10" t="s">
        <v>1382</v>
      </c>
      <c r="N41" s="2" t="s">
        <v>53</v>
      </c>
    </row>
    <row r="42" spans="1:14" ht="15.3" customHeight="1" x14ac:dyDescent="0.25">
      <c r="A42" s="10" t="s">
        <v>613</v>
      </c>
      <c r="B42" s="10" t="s">
        <v>614</v>
      </c>
      <c r="C42" s="10" t="s">
        <v>239</v>
      </c>
      <c r="D42" s="10" t="s">
        <v>343</v>
      </c>
      <c r="E42" s="10">
        <v>14</v>
      </c>
      <c r="F42" s="10">
        <v>5</v>
      </c>
      <c r="G42" s="10">
        <v>19</v>
      </c>
      <c r="H42" s="10">
        <v>71</v>
      </c>
      <c r="I42" s="10">
        <v>0.14755663926524601</v>
      </c>
      <c r="J42" s="10">
        <v>0.46849232966715498</v>
      </c>
      <c r="K42" s="10" t="s">
        <v>1383</v>
      </c>
      <c r="L42" s="10" t="s">
        <v>1384</v>
      </c>
      <c r="M42" s="10" t="s">
        <v>1385</v>
      </c>
      <c r="N42" s="2" t="s">
        <v>53</v>
      </c>
    </row>
    <row r="43" spans="1:14" ht="15.3" customHeight="1" x14ac:dyDescent="0.25">
      <c r="A43" s="10" t="s">
        <v>785</v>
      </c>
      <c r="B43" s="10" t="s">
        <v>786</v>
      </c>
      <c r="C43" s="10" t="s">
        <v>239</v>
      </c>
      <c r="D43" s="10" t="s">
        <v>354</v>
      </c>
      <c r="E43" s="10">
        <v>41</v>
      </c>
      <c r="F43" s="10">
        <v>13</v>
      </c>
      <c r="G43" s="10">
        <v>54</v>
      </c>
      <c r="H43" s="10">
        <v>225</v>
      </c>
      <c r="I43" s="10">
        <v>0.15180946146347199</v>
      </c>
      <c r="J43" s="10">
        <v>0.47023906355758199</v>
      </c>
      <c r="K43" s="10" t="s">
        <v>1386</v>
      </c>
      <c r="L43" s="10" t="s">
        <v>1387</v>
      </c>
      <c r="M43" s="10" t="s">
        <v>1388</v>
      </c>
      <c r="N43" s="2" t="s">
        <v>53</v>
      </c>
    </row>
    <row r="44" spans="1:14" ht="15.3" customHeight="1" x14ac:dyDescent="0.25">
      <c r="A44" s="10" t="s">
        <v>634</v>
      </c>
      <c r="B44" s="10" t="s">
        <v>635</v>
      </c>
      <c r="C44" s="10" t="s">
        <v>239</v>
      </c>
      <c r="D44" s="10" t="s">
        <v>263</v>
      </c>
      <c r="E44" s="10">
        <v>13</v>
      </c>
      <c r="F44" s="10">
        <v>6</v>
      </c>
      <c r="G44" s="10">
        <v>19</v>
      </c>
      <c r="H44" s="10">
        <v>72</v>
      </c>
      <c r="I44" s="10">
        <v>0.162992431799281</v>
      </c>
      <c r="J44" s="10">
        <v>0.489058116216603</v>
      </c>
      <c r="K44" s="10" t="s">
        <v>1389</v>
      </c>
      <c r="L44" s="10" t="s">
        <v>1390</v>
      </c>
      <c r="M44" s="10" t="s">
        <v>1391</v>
      </c>
      <c r="N44" s="2" t="s">
        <v>53</v>
      </c>
    </row>
    <row r="45" spans="1:14" ht="15.3" customHeight="1" x14ac:dyDescent="0.25">
      <c r="A45" s="10" t="s">
        <v>729</v>
      </c>
      <c r="B45" s="10" t="s">
        <v>730</v>
      </c>
      <c r="C45" s="10" t="s">
        <v>239</v>
      </c>
      <c r="D45" s="10" t="s">
        <v>302</v>
      </c>
      <c r="E45" s="10">
        <v>3</v>
      </c>
      <c r="F45" s="10">
        <v>0</v>
      </c>
      <c r="G45" s="10">
        <v>3</v>
      </c>
      <c r="H45" s="10">
        <v>7</v>
      </c>
      <c r="I45" s="10">
        <v>0.16558660627806199</v>
      </c>
      <c r="J45" s="10">
        <v>0.489058116216603</v>
      </c>
      <c r="K45" s="10" t="s">
        <v>1392</v>
      </c>
      <c r="L45" s="10" t="s">
        <v>65</v>
      </c>
      <c r="M45" s="10" t="s">
        <v>1393</v>
      </c>
      <c r="N45" s="2" t="s">
        <v>53</v>
      </c>
    </row>
    <row r="46" spans="1:14" ht="15.3" customHeight="1" x14ac:dyDescent="0.25">
      <c r="A46" s="10" t="s">
        <v>463</v>
      </c>
      <c r="B46" s="10" t="s">
        <v>464</v>
      </c>
      <c r="C46" s="10" t="s">
        <v>239</v>
      </c>
      <c r="D46" s="10" t="s">
        <v>257</v>
      </c>
      <c r="E46" s="10">
        <v>34</v>
      </c>
      <c r="F46" s="10">
        <v>9</v>
      </c>
      <c r="G46" s="10">
        <v>43</v>
      </c>
      <c r="H46" s="10">
        <v>178</v>
      </c>
      <c r="I46" s="10">
        <v>0.171310842519553</v>
      </c>
      <c r="J46" s="10">
        <v>0.49446538636325399</v>
      </c>
      <c r="K46" s="10" t="s">
        <v>1394</v>
      </c>
      <c r="L46" s="10" t="s">
        <v>1395</v>
      </c>
      <c r="M46" s="10" t="s">
        <v>1396</v>
      </c>
      <c r="N46" s="2" t="s">
        <v>53</v>
      </c>
    </row>
    <row r="47" spans="1:14" ht="15.3" customHeight="1" x14ac:dyDescent="0.25">
      <c r="A47" s="10" t="s">
        <v>761</v>
      </c>
      <c r="B47" s="10" t="s">
        <v>762</v>
      </c>
      <c r="C47" s="10" t="s">
        <v>239</v>
      </c>
      <c r="D47" s="10" t="s">
        <v>246</v>
      </c>
      <c r="E47" s="10">
        <v>11</v>
      </c>
      <c r="F47" s="10">
        <v>3</v>
      </c>
      <c r="G47" s="10">
        <v>14</v>
      </c>
      <c r="H47" s="10">
        <v>55</v>
      </c>
      <c r="I47" s="10">
        <v>0.25299177860995797</v>
      </c>
      <c r="J47" s="10">
        <v>0.70559457143011195</v>
      </c>
      <c r="K47" s="10" t="s">
        <v>1397</v>
      </c>
      <c r="L47" s="10" t="s">
        <v>1398</v>
      </c>
      <c r="M47" s="10" t="s">
        <v>1399</v>
      </c>
      <c r="N47" s="2" t="s">
        <v>53</v>
      </c>
    </row>
    <row r="48" spans="1:14" ht="15.3" customHeight="1" x14ac:dyDescent="0.25">
      <c r="A48" s="10" t="s">
        <v>266</v>
      </c>
      <c r="B48" s="10" t="s">
        <v>267</v>
      </c>
      <c r="C48" s="10" t="s">
        <v>268</v>
      </c>
      <c r="D48" s="10" t="s">
        <v>269</v>
      </c>
      <c r="E48" s="10">
        <v>51</v>
      </c>
      <c r="F48" s="10">
        <v>19</v>
      </c>
      <c r="G48" s="10">
        <v>70</v>
      </c>
      <c r="H48" s="10">
        <v>309</v>
      </c>
      <c r="I48" s="10">
        <v>0.25556968728964702</v>
      </c>
      <c r="J48" s="10">
        <v>0.70559457143011195</v>
      </c>
      <c r="K48" s="10" t="s">
        <v>1400</v>
      </c>
      <c r="L48" s="10" t="s">
        <v>1401</v>
      </c>
      <c r="M48" s="10" t="s">
        <v>1402</v>
      </c>
      <c r="N48" s="2" t="s">
        <v>53</v>
      </c>
    </row>
    <row r="49" spans="1:14" ht="15.3" customHeight="1" x14ac:dyDescent="0.25">
      <c r="A49" s="10" t="s">
        <v>849</v>
      </c>
      <c r="B49" s="10" t="s">
        <v>850</v>
      </c>
      <c r="C49" s="10" t="s">
        <v>239</v>
      </c>
      <c r="D49" s="10" t="s">
        <v>240</v>
      </c>
      <c r="E49" s="10">
        <v>6</v>
      </c>
      <c r="F49" s="10">
        <v>2</v>
      </c>
      <c r="G49" s="10">
        <v>8</v>
      </c>
      <c r="H49" s="10">
        <v>31</v>
      </c>
      <c r="I49" s="10">
        <v>0.31881859202231999</v>
      </c>
      <c r="J49" s="10">
        <v>0.86148853589009999</v>
      </c>
      <c r="K49" s="10" t="s">
        <v>1403</v>
      </c>
      <c r="L49" s="10" t="s">
        <v>1404</v>
      </c>
      <c r="M49" s="10" t="s">
        <v>1405</v>
      </c>
      <c r="N49" s="2" t="s">
        <v>53</v>
      </c>
    </row>
    <row r="50" spans="1:14" ht="15.3" customHeight="1" x14ac:dyDescent="0.25">
      <c r="A50" s="10" t="s">
        <v>649</v>
      </c>
      <c r="B50" s="10" t="s">
        <v>650</v>
      </c>
      <c r="C50" s="10" t="s">
        <v>239</v>
      </c>
      <c r="D50" s="10" t="s">
        <v>308</v>
      </c>
      <c r="E50" s="10">
        <v>11</v>
      </c>
      <c r="F50" s="10">
        <v>2</v>
      </c>
      <c r="G50" s="10">
        <v>13</v>
      </c>
      <c r="H50" s="10">
        <v>55</v>
      </c>
      <c r="I50" s="10">
        <v>0.36553209534028103</v>
      </c>
      <c r="J50" s="10">
        <v>0.96713700225449495</v>
      </c>
      <c r="K50" s="10" t="s">
        <v>1406</v>
      </c>
      <c r="L50" s="10" t="s">
        <v>1407</v>
      </c>
      <c r="M50" s="10" t="s">
        <v>1408</v>
      </c>
      <c r="N50" s="2" t="s">
        <v>53</v>
      </c>
    </row>
    <row r="51" spans="1:14" ht="15.3" customHeight="1" x14ac:dyDescent="0.25">
      <c r="A51" s="10" t="s">
        <v>368</v>
      </c>
      <c r="B51" s="10" t="s">
        <v>369</v>
      </c>
      <c r="C51" s="10" t="s">
        <v>330</v>
      </c>
      <c r="D51" s="10" t="s">
        <v>331</v>
      </c>
      <c r="E51" s="10">
        <v>25</v>
      </c>
      <c r="F51" s="10">
        <v>12</v>
      </c>
      <c r="G51" s="10">
        <v>37</v>
      </c>
      <c r="H51" s="10">
        <v>167</v>
      </c>
      <c r="I51" s="10">
        <v>0.38587051401852901</v>
      </c>
      <c r="J51" s="10">
        <v>0.99999999999956901</v>
      </c>
      <c r="K51" s="10" t="s">
        <v>1409</v>
      </c>
      <c r="L51" s="10" t="s">
        <v>1410</v>
      </c>
      <c r="M51" s="10" t="s">
        <v>1411</v>
      </c>
      <c r="N51" s="2" t="s">
        <v>53</v>
      </c>
    </row>
    <row r="52" spans="1:14" ht="15.3" customHeight="1" x14ac:dyDescent="0.25">
      <c r="A52" s="10" t="s">
        <v>398</v>
      </c>
      <c r="B52" s="10" t="s">
        <v>399</v>
      </c>
      <c r="C52" s="10" t="s">
        <v>239</v>
      </c>
      <c r="D52" s="10" t="s">
        <v>257</v>
      </c>
      <c r="E52" s="10">
        <v>22</v>
      </c>
      <c r="F52" s="10">
        <v>4</v>
      </c>
      <c r="G52" s="10">
        <v>26</v>
      </c>
      <c r="H52" s="10">
        <v>117</v>
      </c>
      <c r="I52" s="10">
        <v>0.40791304823270702</v>
      </c>
      <c r="J52" s="10">
        <v>0.99999999999956901</v>
      </c>
      <c r="K52" s="10" t="s">
        <v>1412</v>
      </c>
      <c r="L52" s="10" t="s">
        <v>1413</v>
      </c>
      <c r="M52" s="10" t="s">
        <v>1414</v>
      </c>
      <c r="N52" s="2" t="s">
        <v>53</v>
      </c>
    </row>
    <row r="53" spans="1:14" ht="15.3" customHeight="1" x14ac:dyDescent="0.25">
      <c r="A53" s="10" t="s">
        <v>546</v>
      </c>
      <c r="B53" s="10" t="s">
        <v>547</v>
      </c>
      <c r="C53" s="10" t="s">
        <v>239</v>
      </c>
      <c r="D53" s="10" t="s">
        <v>240</v>
      </c>
      <c r="E53" s="10">
        <v>31</v>
      </c>
      <c r="F53" s="10">
        <v>16</v>
      </c>
      <c r="G53" s="10">
        <v>47</v>
      </c>
      <c r="H53" s="10">
        <v>216</v>
      </c>
      <c r="I53" s="10">
        <v>0.41783452797486997</v>
      </c>
      <c r="J53" s="10">
        <v>0.99999999999956901</v>
      </c>
      <c r="K53" s="10" t="s">
        <v>1415</v>
      </c>
      <c r="L53" s="10" t="s">
        <v>1416</v>
      </c>
      <c r="M53" s="10" t="s">
        <v>1417</v>
      </c>
      <c r="N53" s="2" t="s">
        <v>53</v>
      </c>
    </row>
    <row r="54" spans="1:14" ht="15.3" customHeight="1" x14ac:dyDescent="0.25">
      <c r="A54" s="10" t="s">
        <v>413</v>
      </c>
      <c r="B54" s="10" t="s">
        <v>414</v>
      </c>
      <c r="C54" s="10" t="s">
        <v>239</v>
      </c>
      <c r="D54" s="10" t="s">
        <v>257</v>
      </c>
      <c r="E54" s="10">
        <v>21</v>
      </c>
      <c r="F54" s="10">
        <v>11</v>
      </c>
      <c r="G54" s="10">
        <v>32</v>
      </c>
      <c r="H54" s="10">
        <v>147</v>
      </c>
      <c r="I54" s="10">
        <v>0.44129772127349198</v>
      </c>
      <c r="J54" s="10">
        <v>0.99999999999956901</v>
      </c>
      <c r="K54" s="10" t="s">
        <v>1418</v>
      </c>
      <c r="L54" s="10" t="s">
        <v>1419</v>
      </c>
      <c r="M54" s="10" t="s">
        <v>1420</v>
      </c>
      <c r="N54" s="2" t="s">
        <v>53</v>
      </c>
    </row>
    <row r="55" spans="1:14" ht="15.3" customHeight="1" x14ac:dyDescent="0.25">
      <c r="A55" s="10" t="s">
        <v>585</v>
      </c>
      <c r="B55" s="10" t="s">
        <v>586</v>
      </c>
      <c r="C55" s="10" t="s">
        <v>239</v>
      </c>
      <c r="D55" s="10" t="s">
        <v>246</v>
      </c>
      <c r="E55" s="10">
        <v>8</v>
      </c>
      <c r="F55" s="10">
        <v>0</v>
      </c>
      <c r="G55" s="10">
        <v>8</v>
      </c>
      <c r="H55" s="10">
        <v>35</v>
      </c>
      <c r="I55" s="10">
        <v>0.45899064273001</v>
      </c>
      <c r="J55" s="10">
        <v>0.99999999999956901</v>
      </c>
      <c r="K55" s="10" t="s">
        <v>1421</v>
      </c>
      <c r="L55" s="10" t="s">
        <v>65</v>
      </c>
      <c r="M55" s="10" t="s">
        <v>1422</v>
      </c>
      <c r="N55" s="2" t="s">
        <v>53</v>
      </c>
    </row>
    <row r="56" spans="1:14" ht="15.3" customHeight="1" x14ac:dyDescent="0.25">
      <c r="A56" s="10" t="s">
        <v>312</v>
      </c>
      <c r="B56" s="10" t="s">
        <v>313</v>
      </c>
      <c r="C56" s="10" t="s">
        <v>239</v>
      </c>
      <c r="D56" s="10" t="s">
        <v>263</v>
      </c>
      <c r="E56" s="10">
        <v>2</v>
      </c>
      <c r="F56" s="10">
        <v>1</v>
      </c>
      <c r="G56" s="10">
        <v>3</v>
      </c>
      <c r="H56" s="10">
        <v>12</v>
      </c>
      <c r="I56" s="10">
        <v>0.47678096500406802</v>
      </c>
      <c r="J56" s="10">
        <v>0.99999999999956901</v>
      </c>
      <c r="K56" s="10" t="s">
        <v>1423</v>
      </c>
      <c r="L56" s="10" t="s">
        <v>315</v>
      </c>
      <c r="M56" s="10" t="s">
        <v>1424</v>
      </c>
      <c r="N56" s="2" t="s">
        <v>53</v>
      </c>
    </row>
    <row r="57" spans="1:14" ht="15.3" customHeight="1" x14ac:dyDescent="0.25">
      <c r="A57" s="10" t="s">
        <v>756</v>
      </c>
      <c r="B57" s="10" t="s">
        <v>757</v>
      </c>
      <c r="C57" s="10" t="s">
        <v>239</v>
      </c>
      <c r="D57" s="10" t="s">
        <v>240</v>
      </c>
      <c r="E57" s="10">
        <v>7</v>
      </c>
      <c r="F57" s="10">
        <v>4</v>
      </c>
      <c r="G57" s="10">
        <v>11</v>
      </c>
      <c r="H57" s="10">
        <v>50</v>
      </c>
      <c r="I57" s="10">
        <v>0.48632930913759498</v>
      </c>
      <c r="J57" s="10">
        <v>0.99999999999956901</v>
      </c>
      <c r="K57" s="10" t="s">
        <v>1425</v>
      </c>
      <c r="L57" s="10" t="s">
        <v>1426</v>
      </c>
      <c r="M57" s="10" t="s">
        <v>1427</v>
      </c>
      <c r="N57" s="2" t="s">
        <v>53</v>
      </c>
    </row>
    <row r="58" spans="1:14" ht="15.3" customHeight="1" x14ac:dyDescent="0.25">
      <c r="A58" s="10" t="s">
        <v>618</v>
      </c>
      <c r="B58" s="10" t="s">
        <v>619</v>
      </c>
      <c r="C58" s="10" t="s">
        <v>239</v>
      </c>
      <c r="D58" s="10" t="s">
        <v>343</v>
      </c>
      <c r="E58" s="10">
        <v>8</v>
      </c>
      <c r="F58" s="10">
        <v>0</v>
      </c>
      <c r="G58" s="10">
        <v>8</v>
      </c>
      <c r="H58" s="10">
        <v>36</v>
      </c>
      <c r="I58" s="10">
        <v>0.49360982078226801</v>
      </c>
      <c r="J58" s="10">
        <v>0.99999999999956901</v>
      </c>
      <c r="K58" s="10" t="s">
        <v>1428</v>
      </c>
      <c r="L58" s="10" t="s">
        <v>65</v>
      </c>
      <c r="M58" s="10" t="s">
        <v>1429</v>
      </c>
      <c r="N58" s="2" t="s">
        <v>53</v>
      </c>
    </row>
    <row r="59" spans="1:14" ht="15.3" customHeight="1" x14ac:dyDescent="0.25">
      <c r="A59" s="10" t="s">
        <v>639</v>
      </c>
      <c r="B59" s="10" t="s">
        <v>640</v>
      </c>
      <c r="C59" s="10" t="s">
        <v>239</v>
      </c>
      <c r="D59" s="10" t="s">
        <v>240</v>
      </c>
      <c r="E59" s="10">
        <v>23</v>
      </c>
      <c r="F59" s="10">
        <v>5</v>
      </c>
      <c r="G59" s="10">
        <v>28</v>
      </c>
      <c r="H59" s="10">
        <v>133</v>
      </c>
      <c r="I59" s="10">
        <v>0.52822131712880704</v>
      </c>
      <c r="J59" s="10">
        <v>0.99999999999956901</v>
      </c>
      <c r="K59" s="10" t="s">
        <v>1430</v>
      </c>
      <c r="L59" s="10" t="s">
        <v>1431</v>
      </c>
      <c r="M59" s="10" t="s">
        <v>1432</v>
      </c>
      <c r="N59" s="2" t="s">
        <v>53</v>
      </c>
    </row>
    <row r="60" spans="1:14" ht="15.3" customHeight="1" x14ac:dyDescent="0.25">
      <c r="A60" s="10" t="s">
        <v>660</v>
      </c>
      <c r="B60" s="10" t="s">
        <v>661</v>
      </c>
      <c r="C60" s="10" t="s">
        <v>239</v>
      </c>
      <c r="D60" s="10" t="s">
        <v>246</v>
      </c>
      <c r="E60" s="10">
        <v>4</v>
      </c>
      <c r="F60" s="10">
        <v>3</v>
      </c>
      <c r="G60" s="10">
        <v>7</v>
      </c>
      <c r="H60" s="10">
        <v>33</v>
      </c>
      <c r="I60" s="10">
        <v>0.55650625475734095</v>
      </c>
      <c r="J60" s="10">
        <v>0.99999999999956901</v>
      </c>
      <c r="K60" s="10" t="s">
        <v>1433</v>
      </c>
      <c r="L60" s="10" t="s">
        <v>1434</v>
      </c>
      <c r="M60" s="10" t="s">
        <v>1435</v>
      </c>
      <c r="N60" s="2" t="s">
        <v>53</v>
      </c>
    </row>
    <row r="61" spans="1:14" ht="15.3" customHeight="1" x14ac:dyDescent="0.25">
      <c r="A61" s="10" t="s">
        <v>603</v>
      </c>
      <c r="B61" s="10" t="s">
        <v>604</v>
      </c>
      <c r="C61" s="10" t="s">
        <v>239</v>
      </c>
      <c r="D61" s="10" t="s">
        <v>240</v>
      </c>
      <c r="E61" s="10">
        <v>12</v>
      </c>
      <c r="F61" s="10">
        <v>6</v>
      </c>
      <c r="G61" s="10">
        <v>18</v>
      </c>
      <c r="H61" s="10">
        <v>88</v>
      </c>
      <c r="I61" s="10">
        <v>0.59190700553927</v>
      </c>
      <c r="J61" s="10">
        <v>0.99999999999956901</v>
      </c>
      <c r="K61" s="10" t="s">
        <v>1436</v>
      </c>
      <c r="L61" s="10" t="s">
        <v>1437</v>
      </c>
      <c r="M61" s="10" t="s">
        <v>1438</v>
      </c>
      <c r="N61" s="2" t="s">
        <v>53</v>
      </c>
    </row>
    <row r="62" spans="1:14" ht="15.3" customHeight="1" x14ac:dyDescent="0.25">
      <c r="A62" s="10" t="s">
        <v>418</v>
      </c>
      <c r="B62" s="10" t="s">
        <v>419</v>
      </c>
      <c r="C62" s="10" t="s">
        <v>239</v>
      </c>
      <c r="D62" s="10" t="s">
        <v>420</v>
      </c>
      <c r="E62" s="10">
        <v>35</v>
      </c>
      <c r="F62" s="10">
        <v>13</v>
      </c>
      <c r="G62" s="10">
        <v>48</v>
      </c>
      <c r="H62" s="10">
        <v>234</v>
      </c>
      <c r="I62" s="10">
        <v>0.59850309306523597</v>
      </c>
      <c r="J62" s="10">
        <v>0.99999999999956901</v>
      </c>
      <c r="K62" s="10" t="s">
        <v>1439</v>
      </c>
      <c r="L62" s="10" t="s">
        <v>1440</v>
      </c>
      <c r="M62" s="10" t="s">
        <v>1441</v>
      </c>
      <c r="N62" s="2" t="s">
        <v>53</v>
      </c>
    </row>
    <row r="63" spans="1:14" ht="15.3" customHeight="1" x14ac:dyDescent="0.25">
      <c r="A63" s="10" t="s">
        <v>244</v>
      </c>
      <c r="B63" s="10" t="s">
        <v>245</v>
      </c>
      <c r="C63" s="10" t="s">
        <v>239</v>
      </c>
      <c r="D63" s="10" t="s">
        <v>246</v>
      </c>
      <c r="E63" s="10">
        <v>8</v>
      </c>
      <c r="F63" s="10">
        <v>4</v>
      </c>
      <c r="G63" s="10">
        <v>12</v>
      </c>
      <c r="H63" s="10">
        <v>59</v>
      </c>
      <c r="I63" s="10">
        <v>0.60071229562806305</v>
      </c>
      <c r="J63" s="10">
        <v>0.99999999999956901</v>
      </c>
      <c r="K63" s="10" t="s">
        <v>1442</v>
      </c>
      <c r="L63" s="10" t="s">
        <v>1443</v>
      </c>
      <c r="M63" s="10" t="s">
        <v>1444</v>
      </c>
      <c r="N63" s="2" t="s">
        <v>53</v>
      </c>
    </row>
    <row r="64" spans="1:14" ht="15.3" customHeight="1" x14ac:dyDescent="0.25">
      <c r="A64" s="10" t="s">
        <v>622</v>
      </c>
      <c r="B64" s="10" t="s">
        <v>623</v>
      </c>
      <c r="C64" s="10" t="s">
        <v>624</v>
      </c>
      <c r="D64" s="10" t="s">
        <v>625</v>
      </c>
      <c r="E64" s="10">
        <v>10</v>
      </c>
      <c r="F64" s="10">
        <v>8</v>
      </c>
      <c r="G64" s="10">
        <v>18</v>
      </c>
      <c r="H64" s="10">
        <v>89</v>
      </c>
      <c r="I64" s="10">
        <v>0.61279645811388395</v>
      </c>
      <c r="J64" s="10">
        <v>0.99999999999956901</v>
      </c>
      <c r="K64" s="10" t="s">
        <v>1445</v>
      </c>
      <c r="L64" s="10" t="s">
        <v>1446</v>
      </c>
      <c r="M64" s="10" t="s">
        <v>1447</v>
      </c>
      <c r="N64" s="2" t="s">
        <v>53</v>
      </c>
    </row>
    <row r="65" spans="1:14" ht="15.3" customHeight="1" x14ac:dyDescent="0.25">
      <c r="A65" s="10" t="s">
        <v>819</v>
      </c>
      <c r="B65" s="10" t="s">
        <v>820</v>
      </c>
      <c r="C65" s="10" t="s">
        <v>239</v>
      </c>
      <c r="D65" s="10" t="s">
        <v>343</v>
      </c>
      <c r="E65" s="10">
        <v>25</v>
      </c>
      <c r="F65" s="10">
        <v>15</v>
      </c>
      <c r="G65" s="10">
        <v>40</v>
      </c>
      <c r="H65" s="10">
        <v>197</v>
      </c>
      <c r="I65" s="10">
        <v>0.62276167202186905</v>
      </c>
      <c r="J65" s="10">
        <v>0.99999999999956901</v>
      </c>
      <c r="K65" s="10" t="s">
        <v>1448</v>
      </c>
      <c r="L65" s="10" t="s">
        <v>1449</v>
      </c>
      <c r="M65" s="10" t="s">
        <v>1450</v>
      </c>
      <c r="N65" s="2" t="s">
        <v>53</v>
      </c>
    </row>
    <row r="66" spans="1:14" ht="15.3" customHeight="1" x14ac:dyDescent="0.25">
      <c r="A66" s="10" t="s">
        <v>556</v>
      </c>
      <c r="B66" s="10" t="s">
        <v>557</v>
      </c>
      <c r="C66" s="10" t="s">
        <v>239</v>
      </c>
      <c r="D66" s="10" t="s">
        <v>420</v>
      </c>
      <c r="E66" s="10">
        <v>29</v>
      </c>
      <c r="F66" s="10">
        <v>4</v>
      </c>
      <c r="G66" s="10">
        <v>33</v>
      </c>
      <c r="H66" s="10">
        <v>163</v>
      </c>
      <c r="I66" s="10">
        <v>0.62423780698734799</v>
      </c>
      <c r="J66" s="10">
        <v>0.99999999999956901</v>
      </c>
      <c r="K66" s="10" t="s">
        <v>1451</v>
      </c>
      <c r="L66" s="10" t="s">
        <v>1452</v>
      </c>
      <c r="M66" s="10" t="s">
        <v>1453</v>
      </c>
      <c r="N66" s="2" t="s">
        <v>53</v>
      </c>
    </row>
    <row r="67" spans="1:14" ht="15.3" customHeight="1" x14ac:dyDescent="0.25">
      <c r="A67" s="10" t="s">
        <v>780</v>
      </c>
      <c r="B67" s="10" t="s">
        <v>781</v>
      </c>
      <c r="C67" s="10" t="s">
        <v>239</v>
      </c>
      <c r="D67" s="10" t="s">
        <v>324</v>
      </c>
      <c r="E67" s="10">
        <v>11</v>
      </c>
      <c r="F67" s="10">
        <v>1</v>
      </c>
      <c r="G67" s="10">
        <v>12</v>
      </c>
      <c r="H67" s="10">
        <v>61</v>
      </c>
      <c r="I67" s="10">
        <v>0.65016235094809904</v>
      </c>
      <c r="J67" s="10">
        <v>0.99999999999956901</v>
      </c>
      <c r="K67" s="10" t="s">
        <v>1454</v>
      </c>
      <c r="L67" s="10" t="s">
        <v>783</v>
      </c>
      <c r="M67" s="10" t="s">
        <v>1455</v>
      </c>
      <c r="N67" s="2" t="s">
        <v>53</v>
      </c>
    </row>
    <row r="68" spans="1:14" ht="15.3" customHeight="1" x14ac:dyDescent="0.25">
      <c r="A68" s="10" t="s">
        <v>478</v>
      </c>
      <c r="B68" s="10" t="s">
        <v>479</v>
      </c>
      <c r="C68" s="10" t="s">
        <v>239</v>
      </c>
      <c r="D68" s="10" t="s">
        <v>263</v>
      </c>
      <c r="E68" s="10">
        <v>1</v>
      </c>
      <c r="F68" s="10">
        <v>0</v>
      </c>
      <c r="G68" s="10">
        <v>1</v>
      </c>
      <c r="H68" s="10">
        <v>5</v>
      </c>
      <c r="I68" s="10">
        <v>0.692290742859905</v>
      </c>
      <c r="J68" s="10">
        <v>0.99999999999956901</v>
      </c>
      <c r="K68" s="10" t="s">
        <v>1003</v>
      </c>
      <c r="L68" s="10" t="s">
        <v>65</v>
      </c>
      <c r="M68" s="10" t="s">
        <v>1456</v>
      </c>
      <c r="N68" s="2" t="s">
        <v>53</v>
      </c>
    </row>
    <row r="69" spans="1:14" ht="15.3" customHeight="1" x14ac:dyDescent="0.25">
      <c r="A69" s="10" t="s">
        <v>694</v>
      </c>
      <c r="B69" s="10" t="s">
        <v>695</v>
      </c>
      <c r="C69" s="10" t="s">
        <v>239</v>
      </c>
      <c r="D69" s="10" t="s">
        <v>308</v>
      </c>
      <c r="E69" s="10">
        <v>0</v>
      </c>
      <c r="F69" s="10">
        <v>1</v>
      </c>
      <c r="G69" s="10">
        <v>1</v>
      </c>
      <c r="H69" s="10">
        <v>5</v>
      </c>
      <c r="I69" s="10">
        <v>0.692290742859905</v>
      </c>
      <c r="J69" s="10">
        <v>0.99999999999956901</v>
      </c>
      <c r="K69" s="10" t="s">
        <v>65</v>
      </c>
      <c r="L69" s="10" t="s">
        <v>696</v>
      </c>
      <c r="M69" s="10" t="s">
        <v>1173</v>
      </c>
      <c r="N69" s="2" t="s">
        <v>53</v>
      </c>
    </row>
    <row r="70" spans="1:14" ht="15.3" customHeight="1" x14ac:dyDescent="0.25">
      <c r="A70" s="10" t="s">
        <v>388</v>
      </c>
      <c r="B70" s="10" t="s">
        <v>389</v>
      </c>
      <c r="C70" s="10" t="s">
        <v>239</v>
      </c>
      <c r="D70" s="10" t="s">
        <v>246</v>
      </c>
      <c r="E70" s="10">
        <v>11</v>
      </c>
      <c r="F70" s="10">
        <v>4</v>
      </c>
      <c r="G70" s="10">
        <v>15</v>
      </c>
      <c r="H70" s="10">
        <v>78</v>
      </c>
      <c r="I70" s="10">
        <v>0.69248011957497102</v>
      </c>
      <c r="J70" s="10">
        <v>0.99999999999956901</v>
      </c>
      <c r="K70" s="10" t="s">
        <v>1457</v>
      </c>
      <c r="L70" s="10" t="s">
        <v>1458</v>
      </c>
      <c r="M70" s="10" t="s">
        <v>1459</v>
      </c>
      <c r="N70" s="2" t="s">
        <v>53</v>
      </c>
    </row>
    <row r="71" spans="1:14" ht="15.3" customHeight="1" x14ac:dyDescent="0.25">
      <c r="A71" s="10" t="s">
        <v>255</v>
      </c>
      <c r="B71" s="10" t="s">
        <v>256</v>
      </c>
      <c r="C71" s="10" t="s">
        <v>239</v>
      </c>
      <c r="D71" s="10" t="s">
        <v>257</v>
      </c>
      <c r="E71" s="10">
        <v>9</v>
      </c>
      <c r="F71" s="10">
        <v>5</v>
      </c>
      <c r="G71" s="10">
        <v>14</v>
      </c>
      <c r="H71" s="10">
        <v>73</v>
      </c>
      <c r="I71" s="10">
        <v>0.69337903050417804</v>
      </c>
      <c r="J71" s="10">
        <v>0.99999999999956901</v>
      </c>
      <c r="K71" s="10" t="s">
        <v>1460</v>
      </c>
      <c r="L71" s="10" t="s">
        <v>1461</v>
      </c>
      <c r="M71" s="10" t="s">
        <v>1462</v>
      </c>
      <c r="N71" s="2" t="s">
        <v>53</v>
      </c>
    </row>
    <row r="72" spans="1:14" ht="15.3" customHeight="1" x14ac:dyDescent="0.25">
      <c r="A72" s="10" t="s">
        <v>383</v>
      </c>
      <c r="B72" s="10" t="s">
        <v>384</v>
      </c>
      <c r="C72" s="10" t="s">
        <v>239</v>
      </c>
      <c r="D72" s="10" t="s">
        <v>246</v>
      </c>
      <c r="E72" s="10">
        <v>10</v>
      </c>
      <c r="F72" s="10">
        <v>1</v>
      </c>
      <c r="G72" s="10">
        <v>11</v>
      </c>
      <c r="H72" s="10">
        <v>59</v>
      </c>
      <c r="I72" s="10">
        <v>0.72038048273994304</v>
      </c>
      <c r="J72" s="10">
        <v>0.99999999999956901</v>
      </c>
      <c r="K72" s="10" t="s">
        <v>1463</v>
      </c>
      <c r="L72" s="10" t="s">
        <v>1464</v>
      </c>
      <c r="M72" s="10" t="s">
        <v>1465</v>
      </c>
      <c r="N72" s="2" t="s">
        <v>53</v>
      </c>
    </row>
    <row r="73" spans="1:14" ht="15.3" customHeight="1" x14ac:dyDescent="0.25">
      <c r="A73" s="10" t="s">
        <v>824</v>
      </c>
      <c r="B73" s="10" t="s">
        <v>825</v>
      </c>
      <c r="C73" s="10" t="s">
        <v>239</v>
      </c>
      <c r="D73" s="10" t="s">
        <v>308</v>
      </c>
      <c r="E73" s="10">
        <v>2</v>
      </c>
      <c r="F73" s="10">
        <v>1</v>
      </c>
      <c r="G73" s="10">
        <v>3</v>
      </c>
      <c r="H73" s="10">
        <v>17</v>
      </c>
      <c r="I73" s="10">
        <v>0.72494674670347403</v>
      </c>
      <c r="J73" s="10">
        <v>0.99999999999956901</v>
      </c>
      <c r="K73" s="10" t="s">
        <v>1466</v>
      </c>
      <c r="L73" s="10" t="s">
        <v>827</v>
      </c>
      <c r="M73" s="10" t="s">
        <v>1467</v>
      </c>
      <c r="N73" s="2" t="s">
        <v>53</v>
      </c>
    </row>
    <row r="74" spans="1:14" ht="15.3" customHeight="1" x14ac:dyDescent="0.25">
      <c r="A74" s="10" t="s">
        <v>283</v>
      </c>
      <c r="B74" s="10" t="s">
        <v>284</v>
      </c>
      <c r="C74" s="10" t="s">
        <v>239</v>
      </c>
      <c r="D74" s="10" t="s">
        <v>240</v>
      </c>
      <c r="E74" s="10">
        <v>12</v>
      </c>
      <c r="F74" s="10">
        <v>4</v>
      </c>
      <c r="G74" s="10">
        <v>16</v>
      </c>
      <c r="H74" s="10">
        <v>85</v>
      </c>
      <c r="I74" s="10">
        <v>0.729199729166781</v>
      </c>
      <c r="J74" s="10">
        <v>0.99999999999956901</v>
      </c>
      <c r="K74" s="10" t="s">
        <v>1468</v>
      </c>
      <c r="L74" s="10" t="s">
        <v>1469</v>
      </c>
      <c r="M74" s="10" t="s">
        <v>1470</v>
      </c>
      <c r="N74" s="2" t="s">
        <v>53</v>
      </c>
    </row>
    <row r="75" spans="1:14" ht="15.3" customHeight="1" x14ac:dyDescent="0.25">
      <c r="A75" s="10" t="s">
        <v>403</v>
      </c>
      <c r="B75" s="10" t="s">
        <v>404</v>
      </c>
      <c r="C75" s="10" t="s">
        <v>239</v>
      </c>
      <c r="D75" s="10" t="s">
        <v>240</v>
      </c>
      <c r="E75" s="10">
        <v>29</v>
      </c>
      <c r="F75" s="10">
        <v>8</v>
      </c>
      <c r="G75" s="10">
        <v>37</v>
      </c>
      <c r="H75" s="10">
        <v>192</v>
      </c>
      <c r="I75" s="10">
        <v>0.74853196551955103</v>
      </c>
      <c r="J75" s="10">
        <v>0.99999999999956901</v>
      </c>
      <c r="K75" s="10" t="s">
        <v>1471</v>
      </c>
      <c r="L75" s="10" t="s">
        <v>1472</v>
      </c>
      <c r="M75" s="10" t="s">
        <v>1473</v>
      </c>
      <c r="N75" s="2" t="s">
        <v>53</v>
      </c>
    </row>
    <row r="76" spans="1:14" ht="15.3" customHeight="1" x14ac:dyDescent="0.25">
      <c r="A76" s="10" t="s">
        <v>453</v>
      </c>
      <c r="B76" s="10" t="s">
        <v>454</v>
      </c>
      <c r="C76" s="10" t="s">
        <v>239</v>
      </c>
      <c r="D76" s="10" t="s">
        <v>240</v>
      </c>
      <c r="E76" s="10">
        <v>46</v>
      </c>
      <c r="F76" s="10">
        <v>11</v>
      </c>
      <c r="G76" s="10">
        <v>57</v>
      </c>
      <c r="H76" s="10">
        <v>293</v>
      </c>
      <c r="I76" s="10">
        <v>0.76393560507498903</v>
      </c>
      <c r="J76" s="10">
        <v>0.99999999999956901</v>
      </c>
      <c r="K76" s="10" t="s">
        <v>1474</v>
      </c>
      <c r="L76" s="10" t="s">
        <v>1475</v>
      </c>
      <c r="M76" s="10" t="s">
        <v>1476</v>
      </c>
      <c r="N76" s="2" t="s">
        <v>53</v>
      </c>
    </row>
    <row r="77" spans="1:14" ht="15.3" customHeight="1" x14ac:dyDescent="0.25">
      <c r="A77" s="10" t="s">
        <v>335</v>
      </c>
      <c r="B77" s="10" t="s">
        <v>336</v>
      </c>
      <c r="C77" s="10" t="s">
        <v>295</v>
      </c>
      <c r="D77" s="10" t="s">
        <v>337</v>
      </c>
      <c r="E77" s="10">
        <v>10</v>
      </c>
      <c r="F77" s="10">
        <v>5</v>
      </c>
      <c r="G77" s="10">
        <v>15</v>
      </c>
      <c r="H77" s="10">
        <v>82</v>
      </c>
      <c r="I77" s="10">
        <v>0.76612788407907395</v>
      </c>
      <c r="J77" s="10">
        <v>0.99999999999956901</v>
      </c>
      <c r="K77" s="10" t="s">
        <v>1477</v>
      </c>
      <c r="L77" s="10" t="s">
        <v>1478</v>
      </c>
      <c r="M77" s="10" t="s">
        <v>1479</v>
      </c>
      <c r="N77" s="2" t="s">
        <v>53</v>
      </c>
    </row>
    <row r="78" spans="1:14" ht="15.3" customHeight="1" x14ac:dyDescent="0.25">
      <c r="A78" s="10" t="s">
        <v>714</v>
      </c>
      <c r="B78" s="10" t="s">
        <v>715</v>
      </c>
      <c r="C78" s="10" t="s">
        <v>239</v>
      </c>
      <c r="D78" s="10" t="s">
        <v>257</v>
      </c>
      <c r="E78" s="10">
        <v>38</v>
      </c>
      <c r="F78" s="10">
        <v>15</v>
      </c>
      <c r="G78" s="10">
        <v>53</v>
      </c>
      <c r="H78" s="10">
        <v>277</v>
      </c>
      <c r="I78" s="10">
        <v>0.79868299102190998</v>
      </c>
      <c r="J78" s="10">
        <v>0.99999999999956901</v>
      </c>
      <c r="K78" s="10" t="s">
        <v>1480</v>
      </c>
      <c r="L78" s="10" t="s">
        <v>1481</v>
      </c>
      <c r="M78" s="10" t="s">
        <v>1482</v>
      </c>
      <c r="N78" s="2" t="s">
        <v>53</v>
      </c>
    </row>
    <row r="79" spans="1:14" ht="15.3" customHeight="1" x14ac:dyDescent="0.25">
      <c r="A79" s="10" t="s">
        <v>709</v>
      </c>
      <c r="B79" s="10" t="s">
        <v>710</v>
      </c>
      <c r="C79" s="10" t="s">
        <v>239</v>
      </c>
      <c r="D79" s="10" t="s">
        <v>257</v>
      </c>
      <c r="E79" s="10">
        <v>55</v>
      </c>
      <c r="F79" s="10">
        <v>21</v>
      </c>
      <c r="G79" s="10">
        <v>76</v>
      </c>
      <c r="H79" s="10">
        <v>392</v>
      </c>
      <c r="I79" s="10">
        <v>0.80215297321526502</v>
      </c>
      <c r="J79" s="10">
        <v>0.99999999999956901</v>
      </c>
      <c r="K79" s="10" t="s">
        <v>1483</v>
      </c>
      <c r="L79" s="10" t="s">
        <v>1484</v>
      </c>
      <c r="M79" s="10" t="s">
        <v>1485</v>
      </c>
      <c r="N79" s="2" t="s">
        <v>53</v>
      </c>
    </row>
    <row r="80" spans="1:14" ht="15.3" customHeight="1" x14ac:dyDescent="0.25">
      <c r="A80" s="10" t="s">
        <v>443</v>
      </c>
      <c r="B80" s="10" t="s">
        <v>444</v>
      </c>
      <c r="C80" s="10" t="s">
        <v>239</v>
      </c>
      <c r="D80" s="10" t="s">
        <v>302</v>
      </c>
      <c r="E80" s="10">
        <v>19</v>
      </c>
      <c r="F80" s="10">
        <v>13</v>
      </c>
      <c r="G80" s="10">
        <v>32</v>
      </c>
      <c r="H80" s="10">
        <v>175</v>
      </c>
      <c r="I80" s="10">
        <v>0.83578247019933805</v>
      </c>
      <c r="J80" s="10">
        <v>0.99999999999956901</v>
      </c>
      <c r="K80" s="10" t="s">
        <v>1486</v>
      </c>
      <c r="L80" s="10" t="s">
        <v>1487</v>
      </c>
      <c r="M80" s="10" t="s">
        <v>1488</v>
      </c>
      <c r="N80" s="2" t="s">
        <v>53</v>
      </c>
    </row>
    <row r="81" spans="1:14" ht="15.3" customHeight="1" x14ac:dyDescent="0.25">
      <c r="A81" s="10" t="s">
        <v>482</v>
      </c>
      <c r="B81" s="10" t="s">
        <v>483</v>
      </c>
      <c r="C81" s="10" t="s">
        <v>295</v>
      </c>
      <c r="D81" s="10" t="s">
        <v>337</v>
      </c>
      <c r="E81" s="10">
        <v>2</v>
      </c>
      <c r="F81" s="10">
        <v>2</v>
      </c>
      <c r="G81" s="10">
        <v>4</v>
      </c>
      <c r="H81" s="10">
        <v>28</v>
      </c>
      <c r="I81" s="10">
        <v>0.86860618568203696</v>
      </c>
      <c r="J81" s="10">
        <v>0.99999999999956901</v>
      </c>
      <c r="K81" s="10" t="s">
        <v>1489</v>
      </c>
      <c r="L81" s="10" t="s">
        <v>1490</v>
      </c>
      <c r="M81" s="10" t="s">
        <v>1491</v>
      </c>
      <c r="N81" s="2" t="s">
        <v>53</v>
      </c>
    </row>
    <row r="82" spans="1:14" ht="15.3" customHeight="1" x14ac:dyDescent="0.25">
      <c r="A82" s="10" t="s">
        <v>598</v>
      </c>
      <c r="B82" s="10" t="s">
        <v>599</v>
      </c>
      <c r="C82" s="10" t="s">
        <v>239</v>
      </c>
      <c r="D82" s="10" t="s">
        <v>263</v>
      </c>
      <c r="E82" s="10">
        <v>4</v>
      </c>
      <c r="F82" s="10">
        <v>2</v>
      </c>
      <c r="G82" s="10">
        <v>6</v>
      </c>
      <c r="H82" s="10">
        <v>40</v>
      </c>
      <c r="I82" s="10">
        <v>0.87302133814858296</v>
      </c>
      <c r="J82" s="10">
        <v>0.99999999999956901</v>
      </c>
      <c r="K82" s="10" t="s">
        <v>1492</v>
      </c>
      <c r="L82" s="10" t="s">
        <v>1493</v>
      </c>
      <c r="M82" s="10" t="s">
        <v>1494</v>
      </c>
      <c r="N82" s="2" t="s">
        <v>53</v>
      </c>
    </row>
    <row r="83" spans="1:14" ht="15.3" customHeight="1" x14ac:dyDescent="0.25">
      <c r="A83" s="10" t="s">
        <v>341</v>
      </c>
      <c r="B83" s="10" t="s">
        <v>342</v>
      </c>
      <c r="C83" s="10" t="s">
        <v>239</v>
      </c>
      <c r="D83" s="10" t="s">
        <v>343</v>
      </c>
      <c r="E83" s="10">
        <v>12</v>
      </c>
      <c r="F83" s="10">
        <v>22</v>
      </c>
      <c r="G83" s="10">
        <v>34</v>
      </c>
      <c r="H83" s="10">
        <v>191</v>
      </c>
      <c r="I83" s="10">
        <v>0.88228817901228196</v>
      </c>
      <c r="J83" s="10">
        <v>0.99999999999956901</v>
      </c>
      <c r="K83" s="10" t="s">
        <v>1495</v>
      </c>
      <c r="L83" s="10" t="s">
        <v>1496</v>
      </c>
      <c r="M83" s="10" t="s">
        <v>1497</v>
      </c>
      <c r="N83" s="2" t="s">
        <v>53</v>
      </c>
    </row>
    <row r="84" spans="1:14" ht="15.3" customHeight="1" x14ac:dyDescent="0.25">
      <c r="A84" s="10" t="s">
        <v>888</v>
      </c>
      <c r="B84" s="10" t="s">
        <v>889</v>
      </c>
      <c r="C84" s="10" t="s">
        <v>239</v>
      </c>
      <c r="D84" s="10" t="s">
        <v>257</v>
      </c>
      <c r="E84" s="10">
        <v>48</v>
      </c>
      <c r="F84" s="10">
        <v>15</v>
      </c>
      <c r="G84" s="10">
        <v>63</v>
      </c>
      <c r="H84" s="10">
        <v>346</v>
      </c>
      <c r="I84" s="10">
        <v>0.91345511814107605</v>
      </c>
      <c r="J84" s="10">
        <v>0.99999999999956901</v>
      </c>
      <c r="K84" s="10" t="s">
        <v>1498</v>
      </c>
      <c r="L84" s="10" t="s">
        <v>1499</v>
      </c>
      <c r="M84" s="10" t="s">
        <v>1500</v>
      </c>
      <c r="N84" s="2" t="s">
        <v>53</v>
      </c>
    </row>
    <row r="85" spans="1:14" ht="15.3" customHeight="1" x14ac:dyDescent="0.25">
      <c r="A85" s="10" t="s">
        <v>516</v>
      </c>
      <c r="B85" s="10" t="s">
        <v>517</v>
      </c>
      <c r="C85" s="10" t="s">
        <v>239</v>
      </c>
      <c r="D85" s="10" t="s">
        <v>308</v>
      </c>
      <c r="E85" s="10">
        <v>4</v>
      </c>
      <c r="F85" s="10">
        <v>0</v>
      </c>
      <c r="G85" s="10">
        <v>4</v>
      </c>
      <c r="H85" s="10">
        <v>31</v>
      </c>
      <c r="I85" s="10">
        <v>0.91526456372750997</v>
      </c>
      <c r="J85" s="10">
        <v>0.99999999999956901</v>
      </c>
      <c r="K85" s="10" t="s">
        <v>1501</v>
      </c>
      <c r="L85" s="10" t="s">
        <v>65</v>
      </c>
      <c r="M85" s="10" t="s">
        <v>1502</v>
      </c>
      <c r="N85" s="2" t="s">
        <v>53</v>
      </c>
    </row>
    <row r="86" spans="1:14" ht="15.3" customHeight="1" x14ac:dyDescent="0.25">
      <c r="A86" s="10" t="s">
        <v>408</v>
      </c>
      <c r="B86" s="10" t="s">
        <v>409</v>
      </c>
      <c r="C86" s="10" t="s">
        <v>239</v>
      </c>
      <c r="D86" s="10" t="s">
        <v>343</v>
      </c>
      <c r="E86" s="10">
        <v>17</v>
      </c>
      <c r="F86" s="10">
        <v>10</v>
      </c>
      <c r="G86" s="10">
        <v>27</v>
      </c>
      <c r="H86" s="10">
        <v>162</v>
      </c>
      <c r="I86" s="10">
        <v>0.93047991073441705</v>
      </c>
      <c r="J86" s="10">
        <v>0.99999999999956901</v>
      </c>
      <c r="K86" s="10" t="s">
        <v>1503</v>
      </c>
      <c r="L86" s="10" t="s">
        <v>1504</v>
      </c>
      <c r="M86" s="10" t="s">
        <v>1505</v>
      </c>
      <c r="N86" s="2" t="s">
        <v>53</v>
      </c>
    </row>
    <row r="87" spans="1:14" ht="15.3" customHeight="1" x14ac:dyDescent="0.25">
      <c r="A87" s="10" t="s">
        <v>874</v>
      </c>
      <c r="B87" s="10" t="s">
        <v>875</v>
      </c>
      <c r="C87" s="10" t="s">
        <v>239</v>
      </c>
      <c r="D87" s="10" t="s">
        <v>343</v>
      </c>
      <c r="E87" s="10">
        <v>15</v>
      </c>
      <c r="F87" s="10">
        <v>1</v>
      </c>
      <c r="G87" s="10">
        <v>16</v>
      </c>
      <c r="H87" s="10">
        <v>103</v>
      </c>
      <c r="I87" s="10">
        <v>0.93573931322376003</v>
      </c>
      <c r="J87" s="10">
        <v>0.99999999999956901</v>
      </c>
      <c r="K87" s="10" t="s">
        <v>1506</v>
      </c>
      <c r="L87" s="10" t="s">
        <v>1507</v>
      </c>
      <c r="M87" s="10" t="s">
        <v>1508</v>
      </c>
      <c r="N87" s="2" t="s">
        <v>53</v>
      </c>
    </row>
    <row r="88" spans="1:14" ht="15.3" customHeight="1" x14ac:dyDescent="0.25">
      <c r="A88" s="10" t="s">
        <v>751</v>
      </c>
      <c r="B88" s="10" t="s">
        <v>752</v>
      </c>
      <c r="C88" s="10" t="s">
        <v>239</v>
      </c>
      <c r="D88" s="10" t="s">
        <v>343</v>
      </c>
      <c r="E88" s="10">
        <v>22</v>
      </c>
      <c r="F88" s="10">
        <v>6</v>
      </c>
      <c r="G88" s="10">
        <v>28</v>
      </c>
      <c r="H88" s="10">
        <v>169</v>
      </c>
      <c r="I88" s="10">
        <v>0.93838392395401204</v>
      </c>
      <c r="J88" s="10">
        <v>0.99999999999956901</v>
      </c>
      <c r="K88" s="10" t="s">
        <v>1509</v>
      </c>
      <c r="L88" s="10" t="s">
        <v>1510</v>
      </c>
      <c r="M88" s="10" t="s">
        <v>1511</v>
      </c>
      <c r="N88" s="2" t="s">
        <v>53</v>
      </c>
    </row>
    <row r="89" spans="1:14" ht="15.3" customHeight="1" x14ac:dyDescent="0.25">
      <c r="A89" s="10" t="s">
        <v>839</v>
      </c>
      <c r="B89" s="10" t="s">
        <v>840</v>
      </c>
      <c r="C89" s="10" t="s">
        <v>239</v>
      </c>
      <c r="D89" s="10" t="s">
        <v>324</v>
      </c>
      <c r="E89" s="10">
        <v>4</v>
      </c>
      <c r="F89" s="10">
        <v>1</v>
      </c>
      <c r="G89" s="10">
        <v>5</v>
      </c>
      <c r="H89" s="10">
        <v>40</v>
      </c>
      <c r="I89" s="10">
        <v>0.94317430663400703</v>
      </c>
      <c r="J89" s="10">
        <v>0.99999999999956901</v>
      </c>
      <c r="K89" s="10" t="s">
        <v>1512</v>
      </c>
      <c r="L89" s="10" t="s">
        <v>1513</v>
      </c>
      <c r="M89" s="10" t="s">
        <v>843</v>
      </c>
      <c r="N89" s="2" t="s">
        <v>53</v>
      </c>
    </row>
    <row r="90" spans="1:14" ht="15.3" customHeight="1" x14ac:dyDescent="0.25">
      <c r="A90" s="10" t="s">
        <v>293</v>
      </c>
      <c r="B90" s="10" t="s">
        <v>294</v>
      </c>
      <c r="C90" s="10" t="s">
        <v>295</v>
      </c>
      <c r="D90" s="10" t="s">
        <v>296</v>
      </c>
      <c r="E90" s="10">
        <v>3</v>
      </c>
      <c r="F90" s="10">
        <v>15</v>
      </c>
      <c r="G90" s="10">
        <v>18</v>
      </c>
      <c r="H90" s="10">
        <v>116</v>
      </c>
      <c r="I90" s="10">
        <v>0.94583656080978795</v>
      </c>
      <c r="J90" s="10">
        <v>0.99999999999956901</v>
      </c>
      <c r="K90" s="10" t="s">
        <v>1514</v>
      </c>
      <c r="L90" s="10" t="s">
        <v>1515</v>
      </c>
      <c r="M90" s="10" t="s">
        <v>1516</v>
      </c>
      <c r="N90" s="2" t="s">
        <v>53</v>
      </c>
    </row>
    <row r="91" spans="1:14" ht="15.3" customHeight="1" x14ac:dyDescent="0.25">
      <c r="A91" s="10" t="s">
        <v>794</v>
      </c>
      <c r="B91" s="10" t="s">
        <v>795</v>
      </c>
      <c r="C91" s="10" t="s">
        <v>239</v>
      </c>
      <c r="D91" s="10" t="s">
        <v>343</v>
      </c>
      <c r="E91" s="10">
        <v>9</v>
      </c>
      <c r="F91" s="10">
        <v>4</v>
      </c>
      <c r="G91" s="10">
        <v>13</v>
      </c>
      <c r="H91" s="10">
        <v>88</v>
      </c>
      <c r="I91" s="10">
        <v>0.94665358189751103</v>
      </c>
      <c r="J91" s="10">
        <v>0.99999999999956901</v>
      </c>
      <c r="K91" s="10" t="s">
        <v>1517</v>
      </c>
      <c r="L91" s="10" t="s">
        <v>1518</v>
      </c>
      <c r="M91" s="10" t="s">
        <v>1519</v>
      </c>
      <c r="N91" s="2" t="s">
        <v>53</v>
      </c>
    </row>
    <row r="92" spans="1:14" ht="15.3" customHeight="1" x14ac:dyDescent="0.25">
      <c r="A92" s="10" t="s">
        <v>589</v>
      </c>
      <c r="B92" s="10" t="s">
        <v>590</v>
      </c>
      <c r="C92" s="10" t="s">
        <v>239</v>
      </c>
      <c r="D92" s="10" t="s">
        <v>302</v>
      </c>
      <c r="E92" s="10">
        <v>1</v>
      </c>
      <c r="F92" s="10">
        <v>0</v>
      </c>
      <c r="G92" s="10">
        <v>1</v>
      </c>
      <c r="H92" s="10">
        <v>13</v>
      </c>
      <c r="I92" s="10">
        <v>0.95334626098228203</v>
      </c>
      <c r="J92" s="10">
        <v>0.99999999999956901</v>
      </c>
      <c r="K92" s="10" t="s">
        <v>1520</v>
      </c>
      <c r="L92" s="10" t="s">
        <v>65</v>
      </c>
      <c r="M92" s="10" t="s">
        <v>1521</v>
      </c>
      <c r="N92" s="2" t="s">
        <v>53</v>
      </c>
    </row>
    <row r="93" spans="1:14" ht="15.3" customHeight="1" x14ac:dyDescent="0.25">
      <c r="A93" s="10" t="s">
        <v>741</v>
      </c>
      <c r="B93" s="10" t="s">
        <v>742</v>
      </c>
      <c r="C93" s="10" t="s">
        <v>295</v>
      </c>
      <c r="D93" s="10" t="s">
        <v>337</v>
      </c>
      <c r="E93" s="10">
        <v>15</v>
      </c>
      <c r="F93" s="10">
        <v>8</v>
      </c>
      <c r="G93" s="10">
        <v>23</v>
      </c>
      <c r="H93" s="10">
        <v>146</v>
      </c>
      <c r="I93" s="10">
        <v>0.95578266279329904</v>
      </c>
      <c r="J93" s="10">
        <v>0.99999999999956901</v>
      </c>
      <c r="K93" s="10" t="s">
        <v>1522</v>
      </c>
      <c r="L93" s="10" t="s">
        <v>1523</v>
      </c>
      <c r="M93" s="10" t="s">
        <v>1524</v>
      </c>
      <c r="N93" s="2" t="s">
        <v>53</v>
      </c>
    </row>
    <row r="94" spans="1:14" ht="15.3" customHeight="1" x14ac:dyDescent="0.25">
      <c r="A94" s="10" t="s">
        <v>458</v>
      </c>
      <c r="B94" s="10" t="s">
        <v>459</v>
      </c>
      <c r="C94" s="10" t="s">
        <v>239</v>
      </c>
      <c r="D94" s="10" t="s">
        <v>354</v>
      </c>
      <c r="E94" s="10">
        <v>10</v>
      </c>
      <c r="F94" s="10">
        <v>0</v>
      </c>
      <c r="G94" s="10">
        <v>10</v>
      </c>
      <c r="H94" s="10">
        <v>74</v>
      </c>
      <c r="I94" s="10">
        <v>0.96377523774258</v>
      </c>
      <c r="J94" s="10">
        <v>0.99999999999956901</v>
      </c>
      <c r="K94" s="10" t="s">
        <v>1525</v>
      </c>
      <c r="L94" s="10" t="s">
        <v>65</v>
      </c>
      <c r="M94" s="10" t="s">
        <v>1526</v>
      </c>
      <c r="N94" s="2" t="s">
        <v>53</v>
      </c>
    </row>
    <row r="95" spans="1:14" ht="15.3" customHeight="1" x14ac:dyDescent="0.25">
      <c r="A95" s="10" t="s">
        <v>703</v>
      </c>
      <c r="B95" s="10" t="s">
        <v>704</v>
      </c>
      <c r="C95" s="10" t="s">
        <v>295</v>
      </c>
      <c r="D95" s="10" t="s">
        <v>705</v>
      </c>
      <c r="E95" s="10">
        <v>18</v>
      </c>
      <c r="F95" s="10">
        <v>7</v>
      </c>
      <c r="G95" s="10">
        <v>25</v>
      </c>
      <c r="H95" s="10">
        <v>160</v>
      </c>
      <c r="I95" s="10">
        <v>0.96556049751711903</v>
      </c>
      <c r="J95" s="10">
        <v>0.99999999999956901</v>
      </c>
      <c r="K95" s="10" t="s">
        <v>1527</v>
      </c>
      <c r="L95" s="10" t="s">
        <v>1528</v>
      </c>
      <c r="M95" s="10" t="s">
        <v>1529</v>
      </c>
      <c r="N95" s="2" t="s">
        <v>53</v>
      </c>
    </row>
    <row r="96" spans="1:14" ht="15.3" customHeight="1" x14ac:dyDescent="0.25">
      <c r="A96" s="10" t="s">
        <v>804</v>
      </c>
      <c r="B96" s="10" t="s">
        <v>805</v>
      </c>
      <c r="C96" s="10" t="s">
        <v>295</v>
      </c>
      <c r="D96" s="10" t="s">
        <v>705</v>
      </c>
      <c r="E96" s="10">
        <v>12</v>
      </c>
      <c r="F96" s="10">
        <v>2</v>
      </c>
      <c r="G96" s="10">
        <v>14</v>
      </c>
      <c r="H96" s="10">
        <v>98</v>
      </c>
      <c r="I96" s="10">
        <v>0.96573168940366105</v>
      </c>
      <c r="J96" s="10">
        <v>0.99999999999956901</v>
      </c>
      <c r="K96" s="10" t="s">
        <v>1530</v>
      </c>
      <c r="L96" s="10" t="s">
        <v>1531</v>
      </c>
      <c r="M96" s="10" t="s">
        <v>1532</v>
      </c>
      <c r="N96" s="2" t="s">
        <v>53</v>
      </c>
    </row>
    <row r="97" spans="1:14" ht="15.3" customHeight="1" x14ac:dyDescent="0.25">
      <c r="A97" s="10" t="s">
        <v>684</v>
      </c>
      <c r="B97" s="10" t="s">
        <v>685</v>
      </c>
      <c r="C97" s="10" t="s">
        <v>239</v>
      </c>
      <c r="D97" s="10" t="s">
        <v>343</v>
      </c>
      <c r="E97" s="10">
        <v>9</v>
      </c>
      <c r="F97" s="10">
        <v>10</v>
      </c>
      <c r="G97" s="10">
        <v>19</v>
      </c>
      <c r="H97" s="10">
        <v>127</v>
      </c>
      <c r="I97" s="10">
        <v>0.96710314925446805</v>
      </c>
      <c r="J97" s="10">
        <v>0.99999999999956901</v>
      </c>
      <c r="K97" s="10" t="s">
        <v>1533</v>
      </c>
      <c r="L97" s="10" t="s">
        <v>1534</v>
      </c>
      <c r="M97" s="10" t="s">
        <v>1535</v>
      </c>
      <c r="N97" s="2" t="s">
        <v>53</v>
      </c>
    </row>
    <row r="98" spans="1:14" ht="15.3" customHeight="1" x14ac:dyDescent="0.25">
      <c r="A98" s="10" t="s">
        <v>829</v>
      </c>
      <c r="B98" s="10" t="s">
        <v>830</v>
      </c>
      <c r="C98" s="10" t="s">
        <v>295</v>
      </c>
      <c r="D98" s="10" t="s">
        <v>705</v>
      </c>
      <c r="E98" s="10">
        <v>13</v>
      </c>
      <c r="F98" s="10">
        <v>5</v>
      </c>
      <c r="G98" s="10">
        <v>18</v>
      </c>
      <c r="H98" s="10">
        <v>124</v>
      </c>
      <c r="I98" s="10">
        <v>0.974655068864973</v>
      </c>
      <c r="J98" s="10">
        <v>0.99999999999956901</v>
      </c>
      <c r="K98" s="10" t="s">
        <v>1536</v>
      </c>
      <c r="L98" s="10" t="s">
        <v>1537</v>
      </c>
      <c r="M98" s="10" t="s">
        <v>1538</v>
      </c>
      <c r="N98" s="2" t="s">
        <v>53</v>
      </c>
    </row>
    <row r="99" spans="1:14" ht="15.3" customHeight="1" x14ac:dyDescent="0.25">
      <c r="A99" s="10" t="s">
        <v>448</v>
      </c>
      <c r="B99" s="10" t="s">
        <v>449</v>
      </c>
      <c r="C99" s="10" t="s">
        <v>295</v>
      </c>
      <c r="D99" s="10" t="s">
        <v>337</v>
      </c>
      <c r="E99" s="10">
        <v>13</v>
      </c>
      <c r="F99" s="10">
        <v>14</v>
      </c>
      <c r="G99" s="10">
        <v>27</v>
      </c>
      <c r="H99" s="10">
        <v>176</v>
      </c>
      <c r="I99" s="10">
        <v>0.97731672206304998</v>
      </c>
      <c r="J99" s="10">
        <v>0.99999999999956901</v>
      </c>
      <c r="K99" s="10" t="s">
        <v>1539</v>
      </c>
      <c r="L99" s="10" t="s">
        <v>1540</v>
      </c>
      <c r="M99" s="10" t="s">
        <v>1541</v>
      </c>
      <c r="N99" s="2" t="s">
        <v>53</v>
      </c>
    </row>
    <row r="100" spans="1:14" ht="15.3" customHeight="1" x14ac:dyDescent="0.25">
      <c r="A100" s="10" t="s">
        <v>576</v>
      </c>
      <c r="B100" s="10" t="s">
        <v>577</v>
      </c>
      <c r="C100" s="10" t="s">
        <v>239</v>
      </c>
      <c r="D100" s="10" t="s">
        <v>263</v>
      </c>
      <c r="E100" s="10">
        <v>1</v>
      </c>
      <c r="F100" s="10">
        <v>0</v>
      </c>
      <c r="G100" s="10">
        <v>1</v>
      </c>
      <c r="H100" s="10">
        <v>17</v>
      </c>
      <c r="I100" s="10">
        <v>0.98183938489726597</v>
      </c>
      <c r="J100" s="10">
        <v>0.99999999999956901</v>
      </c>
      <c r="K100" s="10" t="s">
        <v>1144</v>
      </c>
      <c r="L100" s="10" t="s">
        <v>65</v>
      </c>
      <c r="M100" s="10" t="s">
        <v>1542</v>
      </c>
      <c r="N100" s="2" t="s">
        <v>53</v>
      </c>
    </row>
    <row r="101" spans="1:14" ht="15.3" customHeight="1" x14ac:dyDescent="0.25">
      <c r="A101" s="10" t="s">
        <v>497</v>
      </c>
      <c r="B101" s="10" t="s">
        <v>498</v>
      </c>
      <c r="C101" s="10" t="s">
        <v>239</v>
      </c>
      <c r="D101" s="10" t="s">
        <v>343</v>
      </c>
      <c r="E101" s="10">
        <v>8</v>
      </c>
      <c r="F101" s="10">
        <v>6</v>
      </c>
      <c r="G101" s="10">
        <v>14</v>
      </c>
      <c r="H101" s="10">
        <v>104</v>
      </c>
      <c r="I101" s="10">
        <v>0.98219677365009195</v>
      </c>
      <c r="J101" s="10">
        <v>0.99999999999956901</v>
      </c>
      <c r="K101" s="10" t="s">
        <v>1543</v>
      </c>
      <c r="L101" s="10" t="s">
        <v>1544</v>
      </c>
      <c r="M101" s="10" t="s">
        <v>1545</v>
      </c>
      <c r="N101" s="2" t="s">
        <v>53</v>
      </c>
    </row>
    <row r="102" spans="1:14" ht="15.3" customHeight="1" x14ac:dyDescent="0.25">
      <c r="A102" s="10" t="s">
        <v>541</v>
      </c>
      <c r="B102" s="10" t="s">
        <v>542</v>
      </c>
      <c r="C102" s="10" t="s">
        <v>239</v>
      </c>
      <c r="D102" s="10" t="s">
        <v>257</v>
      </c>
      <c r="E102" s="10">
        <v>2</v>
      </c>
      <c r="F102" s="10">
        <v>0</v>
      </c>
      <c r="G102" s="10">
        <v>2</v>
      </c>
      <c r="H102" s="10">
        <v>28</v>
      </c>
      <c r="I102" s="10">
        <v>0.98854707653606999</v>
      </c>
      <c r="J102" s="10">
        <v>0.99999999999956901</v>
      </c>
      <c r="K102" s="10" t="s">
        <v>1546</v>
      </c>
      <c r="L102" s="10" t="s">
        <v>65</v>
      </c>
      <c r="M102" s="10" t="s">
        <v>1547</v>
      </c>
      <c r="N102" s="2" t="s">
        <v>53</v>
      </c>
    </row>
    <row r="103" spans="1:14" ht="15.3" customHeight="1" x14ac:dyDescent="0.25">
      <c r="A103" s="10" t="s">
        <v>608</v>
      </c>
      <c r="B103" s="10" t="s">
        <v>609</v>
      </c>
      <c r="C103" s="10" t="s">
        <v>239</v>
      </c>
      <c r="D103" s="10" t="s">
        <v>257</v>
      </c>
      <c r="E103" s="10">
        <v>18</v>
      </c>
      <c r="F103" s="10">
        <v>5</v>
      </c>
      <c r="G103" s="10">
        <v>23</v>
      </c>
      <c r="H103" s="10">
        <v>161</v>
      </c>
      <c r="I103" s="10">
        <v>0.98876477867982504</v>
      </c>
      <c r="J103" s="10">
        <v>0.99999999999956901</v>
      </c>
      <c r="K103" s="10" t="s">
        <v>1548</v>
      </c>
      <c r="L103" s="10" t="s">
        <v>1549</v>
      </c>
      <c r="M103" s="10" t="s">
        <v>1550</v>
      </c>
      <c r="N103" s="2" t="s">
        <v>53</v>
      </c>
    </row>
    <row r="104" spans="1:14" ht="15.3" customHeight="1" x14ac:dyDescent="0.25">
      <c r="A104" s="10" t="s">
        <v>689</v>
      </c>
      <c r="B104" s="10" t="s">
        <v>690</v>
      </c>
      <c r="C104" s="10" t="s">
        <v>239</v>
      </c>
      <c r="D104" s="10" t="s">
        <v>246</v>
      </c>
      <c r="E104" s="10">
        <v>0</v>
      </c>
      <c r="F104" s="10">
        <v>1</v>
      </c>
      <c r="G104" s="10">
        <v>1</v>
      </c>
      <c r="H104" s="10">
        <v>20</v>
      </c>
      <c r="I104" s="10">
        <v>0.99105135608344996</v>
      </c>
      <c r="J104" s="10">
        <v>0.99999999999956901</v>
      </c>
      <c r="K104" s="10" t="s">
        <v>65</v>
      </c>
      <c r="L104" s="10" t="s">
        <v>1551</v>
      </c>
      <c r="M104" s="10" t="s">
        <v>1552</v>
      </c>
      <c r="N104" s="2" t="s">
        <v>53</v>
      </c>
    </row>
    <row r="105" spans="1:14" ht="15.3" customHeight="1" x14ac:dyDescent="0.25">
      <c r="A105" s="10" t="s">
        <v>766</v>
      </c>
      <c r="B105" s="10" t="s">
        <v>767</v>
      </c>
      <c r="C105" s="10" t="s">
        <v>295</v>
      </c>
      <c r="D105" s="10" t="s">
        <v>705</v>
      </c>
      <c r="E105" s="10">
        <v>1</v>
      </c>
      <c r="F105" s="10">
        <v>0</v>
      </c>
      <c r="G105" s="10">
        <v>1</v>
      </c>
      <c r="H105" s="10">
        <v>20</v>
      </c>
      <c r="I105" s="10">
        <v>0.99105135608344996</v>
      </c>
      <c r="J105" s="10">
        <v>0.99999999999956901</v>
      </c>
      <c r="K105" s="10" t="s">
        <v>1553</v>
      </c>
      <c r="L105" s="10" t="s">
        <v>65</v>
      </c>
      <c r="M105" s="10" t="s">
        <v>1554</v>
      </c>
      <c r="N105" s="2" t="s">
        <v>53</v>
      </c>
    </row>
    <row r="106" spans="1:14" ht="15.3" customHeight="1" x14ac:dyDescent="0.25">
      <c r="A106" s="10" t="s">
        <v>261</v>
      </c>
      <c r="B106" s="10" t="s">
        <v>262</v>
      </c>
      <c r="C106" s="10" t="s">
        <v>239</v>
      </c>
      <c r="D106" s="10" t="s">
        <v>263</v>
      </c>
      <c r="E106" s="10">
        <v>5</v>
      </c>
      <c r="F106" s="10">
        <v>1</v>
      </c>
      <c r="G106" s="10">
        <v>6</v>
      </c>
      <c r="H106" s="10">
        <v>59</v>
      </c>
      <c r="I106" s="10">
        <v>0.99124510741248795</v>
      </c>
      <c r="J106" s="10">
        <v>0.99999999999956901</v>
      </c>
      <c r="K106" s="10" t="s">
        <v>1555</v>
      </c>
      <c r="L106" s="10" t="s">
        <v>1556</v>
      </c>
      <c r="M106" s="10" t="s">
        <v>1557</v>
      </c>
      <c r="N106" s="2" t="s">
        <v>53</v>
      </c>
    </row>
    <row r="107" spans="1:14" ht="15.3" customHeight="1" x14ac:dyDescent="0.25">
      <c r="A107" s="10" t="s">
        <v>879</v>
      </c>
      <c r="B107" s="10" t="s">
        <v>880</v>
      </c>
      <c r="C107" s="10" t="s">
        <v>295</v>
      </c>
      <c r="D107" s="10" t="s">
        <v>705</v>
      </c>
      <c r="E107" s="10">
        <v>11</v>
      </c>
      <c r="F107" s="10">
        <v>4</v>
      </c>
      <c r="G107" s="10">
        <v>15</v>
      </c>
      <c r="H107" s="10">
        <v>117</v>
      </c>
      <c r="I107" s="10">
        <v>0.99202655089224501</v>
      </c>
      <c r="J107" s="10">
        <v>0.99999999999956901</v>
      </c>
      <c r="K107" s="10" t="s">
        <v>1558</v>
      </c>
      <c r="L107" s="10" t="s">
        <v>1559</v>
      </c>
      <c r="M107" s="10" t="s">
        <v>1560</v>
      </c>
      <c r="N107" s="2" t="s">
        <v>53</v>
      </c>
    </row>
    <row r="108" spans="1:14" ht="15.3" customHeight="1" x14ac:dyDescent="0.25">
      <c r="A108" s="10" t="s">
        <v>654</v>
      </c>
      <c r="B108" s="10" t="s">
        <v>655</v>
      </c>
      <c r="C108" s="10" t="s">
        <v>295</v>
      </c>
      <c r="D108" s="10" t="s">
        <v>656</v>
      </c>
      <c r="E108" s="10">
        <v>17</v>
      </c>
      <c r="F108" s="10">
        <v>40</v>
      </c>
      <c r="G108" s="10">
        <v>57</v>
      </c>
      <c r="H108" s="10">
        <v>357</v>
      </c>
      <c r="I108" s="10">
        <v>0.99356929139442596</v>
      </c>
      <c r="J108" s="10">
        <v>0.99999999999956901</v>
      </c>
      <c r="K108" s="10" t="s">
        <v>1561</v>
      </c>
      <c r="L108" s="10" t="s">
        <v>1562</v>
      </c>
      <c r="M108" s="10" t="s">
        <v>1563</v>
      </c>
      <c r="N108" s="2" t="s">
        <v>53</v>
      </c>
    </row>
    <row r="109" spans="1:14" ht="15.3" customHeight="1" x14ac:dyDescent="0.25">
      <c r="A109" s="10" t="s">
        <v>644</v>
      </c>
      <c r="B109" s="10" t="s">
        <v>645</v>
      </c>
      <c r="C109" s="10" t="s">
        <v>268</v>
      </c>
      <c r="D109" s="10" t="s">
        <v>269</v>
      </c>
      <c r="E109" s="10">
        <v>57</v>
      </c>
      <c r="F109" s="10">
        <v>32</v>
      </c>
      <c r="G109" s="10">
        <v>89</v>
      </c>
      <c r="H109" s="10">
        <v>530</v>
      </c>
      <c r="I109" s="10">
        <v>0.99408414628533703</v>
      </c>
      <c r="J109" s="10">
        <v>0.99999999999956901</v>
      </c>
      <c r="K109" s="10" t="s">
        <v>1564</v>
      </c>
      <c r="L109" s="10" t="s">
        <v>1565</v>
      </c>
      <c r="M109" s="10" t="s">
        <v>1566</v>
      </c>
      <c r="N109" s="2" t="s">
        <v>53</v>
      </c>
    </row>
    <row r="110" spans="1:14" ht="15.3" customHeight="1" x14ac:dyDescent="0.25">
      <c r="A110" s="10" t="s">
        <v>487</v>
      </c>
      <c r="B110" s="10" t="s">
        <v>488</v>
      </c>
      <c r="C110" s="10" t="s">
        <v>295</v>
      </c>
      <c r="D110" s="10" t="s">
        <v>337</v>
      </c>
      <c r="E110" s="10">
        <v>59</v>
      </c>
      <c r="F110" s="10">
        <v>42</v>
      </c>
      <c r="G110" s="10">
        <v>101</v>
      </c>
      <c r="H110" s="10">
        <v>601</v>
      </c>
      <c r="I110" s="10">
        <v>0.99621459587657302</v>
      </c>
      <c r="J110" s="10">
        <v>0.99999999999956901</v>
      </c>
      <c r="K110" s="10" t="s">
        <v>1567</v>
      </c>
      <c r="L110" s="10" t="s">
        <v>1568</v>
      </c>
      <c r="M110" s="10" t="s">
        <v>1569</v>
      </c>
      <c r="N110" s="2" t="s">
        <v>53</v>
      </c>
    </row>
    <row r="111" spans="1:14" ht="15.3" customHeight="1" x14ac:dyDescent="0.25">
      <c r="A111" s="10" t="s">
        <v>429</v>
      </c>
      <c r="B111" s="10" t="s">
        <v>430</v>
      </c>
      <c r="C111" s="10" t="s">
        <v>239</v>
      </c>
      <c r="D111" s="10" t="s">
        <v>263</v>
      </c>
      <c r="E111" s="10">
        <v>0</v>
      </c>
      <c r="F111" s="10">
        <v>1</v>
      </c>
      <c r="G111" s="10">
        <v>1</v>
      </c>
      <c r="H111" s="10">
        <v>25</v>
      </c>
      <c r="I111" s="10">
        <v>0.99724982155989905</v>
      </c>
      <c r="J111" s="10">
        <v>0.99999999999956901</v>
      </c>
      <c r="K111" s="10" t="s">
        <v>65</v>
      </c>
      <c r="L111" s="10" t="s">
        <v>432</v>
      </c>
      <c r="M111" s="10" t="s">
        <v>1570</v>
      </c>
      <c r="N111" s="2" t="s">
        <v>53</v>
      </c>
    </row>
    <row r="112" spans="1:14" ht="15.3" customHeight="1" x14ac:dyDescent="0.25">
      <c r="A112" s="10" t="s">
        <v>393</v>
      </c>
      <c r="B112" s="10" t="s">
        <v>394</v>
      </c>
      <c r="C112" s="10" t="s">
        <v>295</v>
      </c>
      <c r="D112" s="10" t="s">
        <v>337</v>
      </c>
      <c r="E112" s="10">
        <v>21</v>
      </c>
      <c r="F112" s="10">
        <v>41</v>
      </c>
      <c r="G112" s="10">
        <v>62</v>
      </c>
      <c r="H112" s="10">
        <v>396</v>
      </c>
      <c r="I112" s="10">
        <v>0.997285851711744</v>
      </c>
      <c r="J112" s="10">
        <v>0.99999999999956901</v>
      </c>
      <c r="K112" s="10" t="s">
        <v>1571</v>
      </c>
      <c r="L112" s="10" t="s">
        <v>1572</v>
      </c>
      <c r="M112" s="10" t="s">
        <v>1573</v>
      </c>
      <c r="N112" s="2" t="s">
        <v>53</v>
      </c>
    </row>
    <row r="113" spans="1:14" ht="15.3" customHeight="1" x14ac:dyDescent="0.25">
      <c r="A113" s="10" t="s">
        <v>809</v>
      </c>
      <c r="B113" s="10" t="s">
        <v>810</v>
      </c>
      <c r="C113" s="10" t="s">
        <v>239</v>
      </c>
      <c r="D113" s="10" t="s">
        <v>257</v>
      </c>
      <c r="E113" s="10">
        <v>26</v>
      </c>
      <c r="F113" s="10">
        <v>6</v>
      </c>
      <c r="G113" s="10">
        <v>32</v>
      </c>
      <c r="H113" s="10">
        <v>228</v>
      </c>
      <c r="I113" s="10">
        <v>0.99738995777061101</v>
      </c>
      <c r="J113" s="10">
        <v>0.99999999999956901</v>
      </c>
      <c r="K113" s="10" t="s">
        <v>1574</v>
      </c>
      <c r="L113" s="10" t="s">
        <v>1575</v>
      </c>
      <c r="M113" s="10" t="s">
        <v>1576</v>
      </c>
      <c r="N113" s="2" t="s">
        <v>53</v>
      </c>
    </row>
    <row r="114" spans="1:14" ht="15.3" customHeight="1" x14ac:dyDescent="0.25">
      <c r="A114" s="10" t="s">
        <v>536</v>
      </c>
      <c r="B114" s="10" t="s">
        <v>537</v>
      </c>
      <c r="C114" s="10" t="s">
        <v>239</v>
      </c>
      <c r="D114" s="10" t="s">
        <v>343</v>
      </c>
      <c r="E114" s="10">
        <v>16</v>
      </c>
      <c r="F114" s="10">
        <v>10</v>
      </c>
      <c r="G114" s="10">
        <v>26</v>
      </c>
      <c r="H114" s="10">
        <v>198</v>
      </c>
      <c r="I114" s="10">
        <v>0.99847603279029995</v>
      </c>
      <c r="J114" s="10">
        <v>0.99999999999956901</v>
      </c>
      <c r="K114" s="10" t="s">
        <v>1577</v>
      </c>
      <c r="L114" s="10" t="s">
        <v>1578</v>
      </c>
      <c r="M114" s="10" t="s">
        <v>1579</v>
      </c>
      <c r="N114" s="2" t="s">
        <v>53</v>
      </c>
    </row>
    <row r="115" spans="1:14" ht="15.3" customHeight="1" x14ac:dyDescent="0.25">
      <c r="A115" s="10" t="s">
        <v>799</v>
      </c>
      <c r="B115" s="10" t="s">
        <v>800</v>
      </c>
      <c r="C115" s="10" t="s">
        <v>295</v>
      </c>
      <c r="D115" s="10" t="s">
        <v>296</v>
      </c>
      <c r="E115" s="10">
        <v>8</v>
      </c>
      <c r="F115" s="10">
        <v>14</v>
      </c>
      <c r="G115" s="10">
        <v>22</v>
      </c>
      <c r="H115" s="10">
        <v>182</v>
      </c>
      <c r="I115" s="10">
        <v>0.99940861904851697</v>
      </c>
      <c r="J115" s="10">
        <v>0.99999999999956901</v>
      </c>
      <c r="K115" s="10" t="s">
        <v>1580</v>
      </c>
      <c r="L115" s="10" t="s">
        <v>1581</v>
      </c>
      <c r="M115" s="10" t="s">
        <v>1582</v>
      </c>
      <c r="N115" s="2" t="s">
        <v>53</v>
      </c>
    </row>
    <row r="116" spans="1:14" ht="15.3" customHeight="1" x14ac:dyDescent="0.25">
      <c r="A116" s="10" t="s">
        <v>669</v>
      </c>
      <c r="B116" s="10" t="s">
        <v>670</v>
      </c>
      <c r="C116" s="10" t="s">
        <v>239</v>
      </c>
      <c r="D116" s="10" t="s">
        <v>240</v>
      </c>
      <c r="E116" s="10">
        <v>15</v>
      </c>
      <c r="F116" s="10">
        <v>11</v>
      </c>
      <c r="G116" s="10">
        <v>26</v>
      </c>
      <c r="H116" s="10">
        <v>208</v>
      </c>
      <c r="I116" s="10">
        <v>0.99949707276242805</v>
      </c>
      <c r="J116" s="10">
        <v>0.99999999999956901</v>
      </c>
      <c r="K116" s="10" t="s">
        <v>1583</v>
      </c>
      <c r="L116" s="10" t="s">
        <v>1584</v>
      </c>
      <c r="M116" s="10" t="s">
        <v>1585</v>
      </c>
      <c r="N116" s="2" t="s">
        <v>53</v>
      </c>
    </row>
    <row r="117" spans="1:14" ht="15.3" customHeight="1" x14ac:dyDescent="0.25">
      <c r="A117" s="10" t="s">
        <v>770</v>
      </c>
      <c r="B117" s="10" t="s">
        <v>771</v>
      </c>
      <c r="C117" s="10" t="s">
        <v>239</v>
      </c>
      <c r="D117" s="10" t="s">
        <v>343</v>
      </c>
      <c r="E117" s="10">
        <v>5</v>
      </c>
      <c r="F117" s="10">
        <v>1</v>
      </c>
      <c r="G117" s="10">
        <v>6</v>
      </c>
      <c r="H117" s="10">
        <v>80</v>
      </c>
      <c r="I117" s="10">
        <v>0.99973616659156805</v>
      </c>
      <c r="J117" s="10">
        <v>0.99999999999956901</v>
      </c>
      <c r="K117" s="10" t="s">
        <v>1586</v>
      </c>
      <c r="L117" s="10" t="s">
        <v>827</v>
      </c>
      <c r="M117" s="10" t="s">
        <v>1587</v>
      </c>
      <c r="N117" s="2" t="s">
        <v>53</v>
      </c>
    </row>
    <row r="118" spans="1:14" ht="15.3" customHeight="1" x14ac:dyDescent="0.25">
      <c r="A118" s="10" t="s">
        <v>724</v>
      </c>
      <c r="B118" s="10" t="s">
        <v>725</v>
      </c>
      <c r="C118" s="10" t="s">
        <v>295</v>
      </c>
      <c r="D118" s="10" t="s">
        <v>705</v>
      </c>
      <c r="E118" s="10">
        <v>11</v>
      </c>
      <c r="F118" s="10">
        <v>9</v>
      </c>
      <c r="G118" s="10">
        <v>20</v>
      </c>
      <c r="H118" s="10">
        <v>176</v>
      </c>
      <c r="I118" s="10">
        <v>0.99973739928649497</v>
      </c>
      <c r="J118" s="10">
        <v>0.99999999999956901</v>
      </c>
      <c r="K118" s="10" t="s">
        <v>1588</v>
      </c>
      <c r="L118" s="10" t="s">
        <v>1589</v>
      </c>
      <c r="M118" s="10" t="s">
        <v>1590</v>
      </c>
      <c r="N118" s="2" t="s">
        <v>53</v>
      </c>
    </row>
    <row r="119" spans="1:14" ht="15.3" customHeight="1" x14ac:dyDescent="0.25">
      <c r="A119" s="10" t="s">
        <v>551</v>
      </c>
      <c r="B119" s="10" t="s">
        <v>552</v>
      </c>
      <c r="C119" s="10" t="s">
        <v>239</v>
      </c>
      <c r="D119" s="10" t="s">
        <v>246</v>
      </c>
      <c r="E119" s="10">
        <v>11</v>
      </c>
      <c r="F119" s="10">
        <v>3</v>
      </c>
      <c r="G119" s="10">
        <v>14</v>
      </c>
      <c r="H119" s="10">
        <v>137</v>
      </c>
      <c r="I119" s="10">
        <v>0.99974253875671903</v>
      </c>
      <c r="J119" s="10">
        <v>0.99999999999956901</v>
      </c>
      <c r="K119" s="10" t="s">
        <v>1591</v>
      </c>
      <c r="L119" s="10" t="s">
        <v>1592</v>
      </c>
      <c r="M119" s="10" t="s">
        <v>1593</v>
      </c>
      <c r="N119" s="2" t="s">
        <v>53</v>
      </c>
    </row>
    <row r="120" spans="1:14" ht="15.3" customHeight="1" x14ac:dyDescent="0.25">
      <c r="A120" s="10" t="s">
        <v>473</v>
      </c>
      <c r="B120" s="10" t="s">
        <v>474</v>
      </c>
      <c r="C120" s="10" t="s">
        <v>268</v>
      </c>
      <c r="D120" s="10" t="s">
        <v>269</v>
      </c>
      <c r="E120" s="10">
        <v>2</v>
      </c>
      <c r="F120" s="10">
        <v>9</v>
      </c>
      <c r="G120" s="10">
        <v>11</v>
      </c>
      <c r="H120" s="10">
        <v>119</v>
      </c>
      <c r="I120" s="10">
        <v>0.99982284120325704</v>
      </c>
      <c r="J120" s="10">
        <v>0.99999999999956901</v>
      </c>
      <c r="K120" s="10" t="s">
        <v>1594</v>
      </c>
      <c r="L120" s="10" t="s">
        <v>1595</v>
      </c>
      <c r="M120" s="10" t="s">
        <v>1596</v>
      </c>
      <c r="N120" s="2" t="s">
        <v>53</v>
      </c>
    </row>
    <row r="121" spans="1:14" ht="15.3" customHeight="1" x14ac:dyDescent="0.25">
      <c r="A121" s="10" t="s">
        <v>492</v>
      </c>
      <c r="B121" s="10" t="s">
        <v>493</v>
      </c>
      <c r="C121" s="10" t="s">
        <v>268</v>
      </c>
      <c r="D121" s="10" t="s">
        <v>269</v>
      </c>
      <c r="E121" s="10">
        <v>24</v>
      </c>
      <c r="F121" s="10">
        <v>18</v>
      </c>
      <c r="G121" s="10">
        <v>42</v>
      </c>
      <c r="H121" s="10">
        <v>319</v>
      </c>
      <c r="I121" s="10">
        <v>0.99989823381696996</v>
      </c>
      <c r="J121" s="10">
        <v>0.99999999999956901</v>
      </c>
      <c r="K121" s="10" t="s">
        <v>1597</v>
      </c>
      <c r="L121" s="10" t="s">
        <v>1598</v>
      </c>
      <c r="M121" s="10" t="s">
        <v>1599</v>
      </c>
      <c r="N121" s="2" t="s">
        <v>53</v>
      </c>
    </row>
    <row r="122" spans="1:14" ht="15.3" customHeight="1" x14ac:dyDescent="0.25">
      <c r="A122" s="10" t="s">
        <v>438</v>
      </c>
      <c r="B122" s="10" t="s">
        <v>439</v>
      </c>
      <c r="C122" s="10" t="s">
        <v>295</v>
      </c>
      <c r="D122" s="10" t="s">
        <v>296</v>
      </c>
      <c r="E122" s="10">
        <v>22</v>
      </c>
      <c r="F122" s="10">
        <v>52</v>
      </c>
      <c r="G122" s="10">
        <v>74</v>
      </c>
      <c r="H122" s="10">
        <v>511</v>
      </c>
      <c r="I122" s="10">
        <v>0.99994557325363898</v>
      </c>
      <c r="J122" s="10">
        <v>0.99999999999956901</v>
      </c>
      <c r="K122" s="10" t="s">
        <v>1600</v>
      </c>
      <c r="L122" s="10" t="s">
        <v>1601</v>
      </c>
      <c r="M122" s="10" t="s">
        <v>1602</v>
      </c>
      <c r="N122" s="2" t="s">
        <v>53</v>
      </c>
    </row>
    <row r="123" spans="1:14" ht="15.3" customHeight="1" x14ac:dyDescent="0.25">
      <c r="A123" s="10" t="s">
        <v>674</v>
      </c>
      <c r="B123" s="10" t="s">
        <v>675</v>
      </c>
      <c r="C123" s="10" t="s">
        <v>295</v>
      </c>
      <c r="D123" s="10" t="s">
        <v>337</v>
      </c>
      <c r="E123" s="10">
        <v>21</v>
      </c>
      <c r="F123" s="10">
        <v>21</v>
      </c>
      <c r="G123" s="10">
        <v>42</v>
      </c>
      <c r="H123" s="10">
        <v>328</v>
      </c>
      <c r="I123" s="10">
        <v>0.99996069991111902</v>
      </c>
      <c r="J123" s="10">
        <v>0.99999999999956901</v>
      </c>
      <c r="K123" s="10" t="s">
        <v>1603</v>
      </c>
      <c r="L123" s="10" t="s">
        <v>1604</v>
      </c>
      <c r="M123" s="10" t="s">
        <v>1605</v>
      </c>
      <c r="N123" s="2" t="s">
        <v>53</v>
      </c>
    </row>
    <row r="124" spans="1:14" ht="15.3" customHeight="1" x14ac:dyDescent="0.25">
      <c r="A124" s="10" t="s">
        <v>566</v>
      </c>
      <c r="B124" s="10" t="s">
        <v>567</v>
      </c>
      <c r="C124" s="10" t="s">
        <v>239</v>
      </c>
      <c r="D124" s="10" t="s">
        <v>302</v>
      </c>
      <c r="E124" s="10">
        <v>2</v>
      </c>
      <c r="F124" s="10">
        <v>0</v>
      </c>
      <c r="G124" s="10">
        <v>2</v>
      </c>
      <c r="H124" s="10">
        <v>63</v>
      </c>
      <c r="I124" s="10">
        <v>0.99999381533432896</v>
      </c>
      <c r="J124" s="10">
        <v>0.99999999999956901</v>
      </c>
      <c r="K124" s="10" t="s">
        <v>1606</v>
      </c>
      <c r="L124" s="10" t="s">
        <v>65</v>
      </c>
      <c r="M124" s="10" t="s">
        <v>1607</v>
      </c>
      <c r="N124" s="2" t="s">
        <v>53</v>
      </c>
    </row>
    <row r="125" spans="1:14" ht="15.3" customHeight="1" x14ac:dyDescent="0.25">
      <c r="A125" s="10" t="s">
        <v>317</v>
      </c>
      <c r="B125" s="10" t="s">
        <v>318</v>
      </c>
      <c r="C125" s="10" t="s">
        <v>239</v>
      </c>
      <c r="D125" s="10" t="s">
        <v>263</v>
      </c>
      <c r="E125" s="10">
        <v>6</v>
      </c>
      <c r="F125" s="10">
        <v>2</v>
      </c>
      <c r="G125" s="10">
        <v>8</v>
      </c>
      <c r="H125" s="10">
        <v>120</v>
      </c>
      <c r="I125" s="10">
        <v>0.99999644062760296</v>
      </c>
      <c r="J125" s="10">
        <v>0.99999999999956901</v>
      </c>
      <c r="K125" s="10" t="s">
        <v>1608</v>
      </c>
      <c r="L125" s="10" t="s">
        <v>1609</v>
      </c>
      <c r="M125" s="10" t="s">
        <v>1610</v>
      </c>
      <c r="N125" s="2" t="s">
        <v>53</v>
      </c>
    </row>
    <row r="126" spans="1:14" ht="15.3" customHeight="1" x14ac:dyDescent="0.25">
      <c r="A126" s="10" t="s">
        <v>468</v>
      </c>
      <c r="B126" s="10" t="s">
        <v>469</v>
      </c>
      <c r="C126" s="10" t="s">
        <v>239</v>
      </c>
      <c r="D126" s="10" t="s">
        <v>263</v>
      </c>
      <c r="E126" s="10">
        <v>6</v>
      </c>
      <c r="F126" s="10">
        <v>4</v>
      </c>
      <c r="G126" s="10">
        <v>10</v>
      </c>
      <c r="H126" s="10">
        <v>146</v>
      </c>
      <c r="I126" s="10">
        <v>0.99999940450996105</v>
      </c>
      <c r="J126" s="10">
        <v>0.99999999999956901</v>
      </c>
      <c r="K126" s="10" t="s">
        <v>1611</v>
      </c>
      <c r="L126" s="10" t="s">
        <v>1612</v>
      </c>
      <c r="M126" s="10" t="s">
        <v>1613</v>
      </c>
      <c r="N126" s="2" t="s">
        <v>53</v>
      </c>
    </row>
    <row r="127" spans="1:14" ht="15.3" customHeight="1" x14ac:dyDescent="0.25">
      <c r="A127" s="10" t="s">
        <v>864</v>
      </c>
      <c r="B127" s="10" t="s">
        <v>865</v>
      </c>
      <c r="C127" s="10" t="s">
        <v>295</v>
      </c>
      <c r="D127" s="10" t="s">
        <v>656</v>
      </c>
      <c r="E127" s="10">
        <v>10</v>
      </c>
      <c r="F127" s="10">
        <v>30</v>
      </c>
      <c r="G127" s="10">
        <v>40</v>
      </c>
      <c r="H127" s="10">
        <v>355</v>
      </c>
      <c r="I127" s="10">
        <v>0.99999959341968503</v>
      </c>
      <c r="J127" s="10">
        <v>0.99999999999956901</v>
      </c>
      <c r="K127" s="10" t="s">
        <v>1614</v>
      </c>
      <c r="L127" s="10" t="s">
        <v>1615</v>
      </c>
      <c r="M127" s="10" t="s">
        <v>1616</v>
      </c>
      <c r="N127" s="2" t="s">
        <v>53</v>
      </c>
    </row>
    <row r="128" spans="1:14" ht="15.3" customHeight="1" x14ac:dyDescent="0.25">
      <c r="A128" s="10" t="s">
        <v>854</v>
      </c>
      <c r="B128" s="10" t="s">
        <v>855</v>
      </c>
      <c r="C128" s="10" t="s">
        <v>295</v>
      </c>
      <c r="D128" s="10" t="s">
        <v>656</v>
      </c>
      <c r="E128" s="10">
        <v>12</v>
      </c>
      <c r="F128" s="10">
        <v>6</v>
      </c>
      <c r="G128" s="10">
        <v>18</v>
      </c>
      <c r="H128" s="10">
        <v>241</v>
      </c>
      <c r="I128" s="10">
        <v>0.99999999794877004</v>
      </c>
      <c r="J128" s="10">
        <v>0.99999999999956901</v>
      </c>
      <c r="K128" s="10" t="s">
        <v>1617</v>
      </c>
      <c r="L128" s="10" t="s">
        <v>1618</v>
      </c>
      <c r="M128" s="10" t="s">
        <v>1619</v>
      </c>
      <c r="N128" s="2" t="s">
        <v>53</v>
      </c>
    </row>
    <row r="129" spans="1:14" ht="15.3" customHeight="1" x14ac:dyDescent="0.25">
      <c r="A129" s="10" t="s">
        <v>893</v>
      </c>
      <c r="B129" s="10" t="s">
        <v>894</v>
      </c>
      <c r="C129" s="10" t="s">
        <v>295</v>
      </c>
      <c r="D129" s="10" t="s">
        <v>656</v>
      </c>
      <c r="E129" s="10">
        <v>3</v>
      </c>
      <c r="F129" s="10">
        <v>16</v>
      </c>
      <c r="G129" s="10">
        <v>19</v>
      </c>
      <c r="H129" s="10">
        <v>298</v>
      </c>
      <c r="I129" s="10">
        <v>0.99999999999956901</v>
      </c>
      <c r="J129" s="10">
        <v>0.99999999999956901</v>
      </c>
      <c r="K129" s="10" t="s">
        <v>1620</v>
      </c>
      <c r="L129" s="10" t="s">
        <v>1621</v>
      </c>
      <c r="M129" s="10" t="s">
        <v>1622</v>
      </c>
      <c r="N129" s="2" t="s">
        <v>53</v>
      </c>
    </row>
    <row r="130" spans="1:14" x14ac:dyDescent="0.25">
      <c r="G130" s="2">
        <f>SUM(G3:G129)</f>
        <v>3925</v>
      </c>
    </row>
  </sheetData>
  <mergeCells count="1">
    <mergeCell ref="A1:D1"/>
  </mergeCells>
  <phoneticPr fontId="7"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Table S1</vt:lpstr>
      <vt:lpstr>Table S2</vt:lpstr>
      <vt:lpstr>Table S3</vt:lpstr>
      <vt:lpstr>Table   S4</vt:lpstr>
      <vt:lpstr>Table S5</vt:lpstr>
      <vt:lpstr>Table  S6</vt:lpstr>
      <vt:lpstr>Table  S7</vt:lpstr>
      <vt:lpstr>Table  S8</vt:lpstr>
      <vt:lpstr>Table S9</vt:lpstr>
      <vt:lpstr>Table S10</vt:lpstr>
      <vt:lpstr>Table S11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daoming zhu</dc:creator>
  <cp:lastModifiedBy>reviewer</cp:lastModifiedBy>
  <dcterms:created xsi:type="dcterms:W3CDTF">2022-08-09T01:01:00Z</dcterms:created>
  <dcterms:modified xsi:type="dcterms:W3CDTF">2024-06-18T13:05:29Z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FA004808A37C4AFFA5CC69BA6215FF2E</vt:lpwstr>
  </property>
  <property fmtid="{D5CDD505-2E9C-101B-9397-08002B2CF9AE}" pid="3" name="KSOProductBuildVer">
    <vt:lpwstr>2052-11.1.0.14036</vt:lpwstr>
  </property>
</Properties>
</file>