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6"/>
  <workbookPr/>
  <mc:AlternateContent xmlns:mc="http://schemas.openxmlformats.org/markup-compatibility/2006">
    <mc:Choice Requires="x15">
      <x15ac:absPath xmlns:x15ac="http://schemas.microsoft.com/office/spreadsheetml/2010/11/ac" url="/Users/dipendra/Library/CloudStorage/Dropbox/Papers_Wheat_Dipendra/Paper2_BMC biology/Edits for BMC plant biology/"/>
    </mc:Choice>
  </mc:AlternateContent>
  <xr:revisionPtr revIDLastSave="0" documentId="13_ncr:1_{89967374-A222-9445-A964-97FD2DFCE298}" xr6:coauthVersionLast="47" xr6:coauthVersionMax="47" xr10:uidLastSave="{00000000-0000-0000-0000-000000000000}"/>
  <bookViews>
    <workbookView xWindow="0" yWindow="500" windowWidth="28800" windowHeight="15720" activeTab="3" xr2:uid="{00000000-000D-0000-FFFF-FFFF00000000}"/>
  </bookViews>
  <sheets>
    <sheet name="Table S1" sheetId="8" r:id="rId1"/>
    <sheet name="Table S2" sheetId="24" r:id="rId2"/>
    <sheet name="Sheet S3" sheetId="29" r:id="rId3"/>
    <sheet name="Table S4" sheetId="26" r:id="rId4"/>
    <sheet name="Table S5" sheetId="28" r:id="rId5"/>
    <sheet name="Table S6" sheetId="30" r:id="rId6"/>
    <sheet name="Table S7" sheetId="31" r:id="rId7"/>
  </sheets>
  <definedNames>
    <definedName name="_xlnm._FilterDatabase" localSheetId="3" hidden="1">'Table S4'!$A$2:$P$23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2" i="26" l="1"/>
  <c r="H21" i="26"/>
  <c r="H20" i="26"/>
  <c r="H19" i="26"/>
  <c r="H18" i="26"/>
  <c r="H17" i="26"/>
  <c r="H16" i="26"/>
  <c r="H15" i="26"/>
  <c r="H14" i="26"/>
  <c r="H13" i="26"/>
  <c r="H12" i="26"/>
  <c r="H11" i="26"/>
  <c r="H10" i="26"/>
  <c r="H9" i="26"/>
  <c r="H8" i="26"/>
  <c r="H7" i="26"/>
  <c r="H6" i="26"/>
  <c r="H5" i="26"/>
  <c r="H4" i="26"/>
  <c r="H3" i="26"/>
</calcChain>
</file>

<file path=xl/sharedStrings.xml><?xml version="1.0" encoding="utf-8"?>
<sst xmlns="http://schemas.openxmlformats.org/spreadsheetml/2006/main" count="437" uniqueCount="250">
  <si>
    <t>Traits</t>
  </si>
  <si>
    <t>SNP</t>
  </si>
  <si>
    <t>PVE</t>
  </si>
  <si>
    <t>IMPACT</t>
  </si>
  <si>
    <t>Annotation</t>
  </si>
  <si>
    <t>MODIFIER</t>
  </si>
  <si>
    <t>G/T</t>
  </si>
  <si>
    <t>2A</t>
  </si>
  <si>
    <t>2B</t>
  </si>
  <si>
    <t>T/C</t>
  </si>
  <si>
    <t>G/A</t>
  </si>
  <si>
    <t>3A</t>
  </si>
  <si>
    <t>3D</t>
  </si>
  <si>
    <t>C/T</t>
  </si>
  <si>
    <t>A/G</t>
  </si>
  <si>
    <t>6A</t>
  </si>
  <si>
    <t>7A</t>
  </si>
  <si>
    <t>A/T</t>
  </si>
  <si>
    <t>A/C</t>
  </si>
  <si>
    <t>6D</t>
  </si>
  <si>
    <t>C/A</t>
  </si>
  <si>
    <t>7D</t>
  </si>
  <si>
    <t>T/G</t>
  </si>
  <si>
    <t>Genotype G</t>
  </si>
  <si>
    <t>Environment E</t>
  </si>
  <si>
    <t>Interaction G X E</t>
  </si>
  <si>
    <t>FE</t>
  </si>
  <si>
    <t>1147.4***</t>
  </si>
  <si>
    <t>8185.1***</t>
  </si>
  <si>
    <t>1531.6***</t>
  </si>
  <si>
    <t>TGW</t>
  </si>
  <si>
    <t>S3D_295967307</t>
  </si>
  <si>
    <t>S7A_694497035</t>
  </si>
  <si>
    <t>S2B_644162831</t>
  </si>
  <si>
    <t>TraesCS2B02G450900</t>
  </si>
  <si>
    <t>2B:644151087-644158595</t>
  </si>
  <si>
    <t>S6D_24028817</t>
  </si>
  <si>
    <t>TraesCS6D02G049500</t>
  </si>
  <si>
    <t>6D:24022336-24024657</t>
  </si>
  <si>
    <t>Oligopeptide transporter, OPT superfamily</t>
  </si>
  <si>
    <t>124.65*</t>
  </si>
  <si>
    <t>350.37**</t>
  </si>
  <si>
    <t>GPI</t>
  </si>
  <si>
    <t>0.005139***</t>
  </si>
  <si>
    <t>0.0088218***</t>
  </si>
  <si>
    <t>0.000406**</t>
  </si>
  <si>
    <t>0.00138113***</t>
  </si>
  <si>
    <t>0.00089271*</t>
  </si>
  <si>
    <t>0.00034269*</t>
  </si>
  <si>
    <t>API</t>
  </si>
  <si>
    <t>0.0059397***</t>
  </si>
  <si>
    <t>0.0048707***</t>
  </si>
  <si>
    <t>0.0006918***</t>
  </si>
  <si>
    <t>FPI</t>
  </si>
  <si>
    <t>0.0001929*</t>
  </si>
  <si>
    <t>0.00106278***</t>
  </si>
  <si>
    <t>RPI</t>
  </si>
  <si>
    <t>0.0028335***</t>
  </si>
  <si>
    <t>0.0067206***</t>
  </si>
  <si>
    <t>2571.55***</t>
  </si>
  <si>
    <t>Citra</t>
  </si>
  <si>
    <t>Quincy</t>
  </si>
  <si>
    <t>Month/ Year</t>
  </si>
  <si>
    <t>2017-2018</t>
  </si>
  <si>
    <t>2016-2017</t>
  </si>
  <si>
    <t xml:space="preserve"> 2017-2018</t>
  </si>
  <si>
    <t>Ppt (mm)</t>
  </si>
  <si>
    <t>11/16</t>
  </si>
  <si>
    <t>12/16</t>
  </si>
  <si>
    <t>01/17</t>
  </si>
  <si>
    <t>02/17</t>
  </si>
  <si>
    <t>03/17</t>
  </si>
  <si>
    <t>04/17</t>
  </si>
  <si>
    <t>05/17</t>
  </si>
  <si>
    <t>45.77***</t>
  </si>
  <si>
    <r>
      <t>T</t>
    </r>
    <r>
      <rPr>
        <vertAlign val="subscript"/>
        <sz val="12"/>
        <color theme="1"/>
        <rFont val="Times New Roman"/>
        <family val="1"/>
      </rPr>
      <t xml:space="preserve"> Ave</t>
    </r>
    <r>
      <rPr>
        <sz val="12"/>
        <color theme="1"/>
        <rFont val="Times New Roman"/>
        <family val="1"/>
      </rPr>
      <t>(</t>
    </r>
    <r>
      <rPr>
        <vertAlign val="superscript"/>
        <sz val="12"/>
        <color theme="1"/>
        <rFont val="Times New Roman"/>
        <family val="1"/>
      </rPr>
      <t>o</t>
    </r>
    <r>
      <rPr>
        <sz val="12"/>
        <color theme="1"/>
        <rFont val="Times New Roman"/>
        <family val="1"/>
      </rPr>
      <t>C)</t>
    </r>
  </si>
  <si>
    <t>Data</t>
  </si>
  <si>
    <t>Chr</t>
  </si>
  <si>
    <t>Pos</t>
  </si>
  <si>
    <t>Chr amr</t>
  </si>
  <si>
    <t>P.value</t>
  </si>
  <si>
    <t>Neglog</t>
  </si>
  <si>
    <t>MAF</t>
  </si>
  <si>
    <t>adj_BH</t>
  </si>
  <si>
    <t>Alleles</t>
  </si>
  <si>
    <t>Gene ID</t>
  </si>
  <si>
    <t>Gene location</t>
  </si>
  <si>
    <t>Q18</t>
  </si>
  <si>
    <t>S1D_209462639</t>
  </si>
  <si>
    <t>1D</t>
  </si>
  <si>
    <t>Q17</t>
  </si>
  <si>
    <t>S2A_118216469</t>
  </si>
  <si>
    <t>TraesCS2A02G165600</t>
  </si>
  <si>
    <t>2A:118220987-118222648</t>
  </si>
  <si>
    <t>Fasciclin-like arabinogalactan protein</t>
  </si>
  <si>
    <t>S2A_332263772</t>
  </si>
  <si>
    <t>S2B_518816326</t>
  </si>
  <si>
    <t>C/G</t>
  </si>
  <si>
    <t>Nuclear pore complex protein NUP88 [Source:Projected from Arabidopsis thaliana (AT5G05680) UniProtKB/Swiss-Prot;Acc:Q9FFK6]</t>
  </si>
  <si>
    <t>S3A_13520325</t>
  </si>
  <si>
    <t>TraesCS3A02G025700</t>
  </si>
  <si>
    <t>3A:13514343-13517898</t>
  </si>
  <si>
    <t>Protein-lysine N-methyltransferase [Source:UniProtKB/TrEMBL;Acc:A0A1D6D8T8]</t>
  </si>
  <si>
    <t>C18</t>
  </si>
  <si>
    <t>S3A_16994163</t>
  </si>
  <si>
    <t>S5B_565507635</t>
  </si>
  <si>
    <t>5B</t>
  </si>
  <si>
    <t>TraesCS5B02G385800</t>
  </si>
  <si>
    <t>5B:565507940-565509159</t>
  </si>
  <si>
    <t>SKP1/BTB/POZ domain superfamily</t>
  </si>
  <si>
    <t>S5D_435485994</t>
  </si>
  <si>
    <t>5D</t>
  </si>
  <si>
    <t>TraesCS5D02G353300</t>
  </si>
  <si>
    <t>5D:435484495-435488287</t>
  </si>
  <si>
    <t>Vacuolar protein sorting-associated protein Ist1</t>
  </si>
  <si>
    <t>S6A_9365502</t>
  </si>
  <si>
    <t>TraesCS6A02G020000</t>
  </si>
  <si>
    <t>6A:9365253-9365759</t>
  </si>
  <si>
    <t>MODERATE</t>
  </si>
  <si>
    <t>S6D_11346685</t>
  </si>
  <si>
    <t>TraesCS6D02G029100</t>
  </si>
  <si>
    <t>6D:11342430-11344009</t>
  </si>
  <si>
    <t>F-box-like domain superfamily</t>
  </si>
  <si>
    <t>S6D_140092368</t>
  </si>
  <si>
    <t>TraesCS6D02G161700</t>
  </si>
  <si>
    <t>6D:140082638-140088192</t>
  </si>
  <si>
    <t>S7A_179389303</t>
  </si>
  <si>
    <t>S7A_709284883</t>
  </si>
  <si>
    <t>S7D_181642403</t>
  </si>
  <si>
    <t>Distance (kbp)</t>
  </si>
  <si>
    <t>Gene</t>
  </si>
  <si>
    <t>Position</t>
  </si>
  <si>
    <t>Function</t>
  </si>
  <si>
    <t>TraesCS2B02G364500</t>
  </si>
  <si>
    <t>2B:518744893-518749225</t>
  </si>
  <si>
    <t>RNA polymerase, Rpb5, N-terminal</t>
  </si>
  <si>
    <t>TraesCS3A02G031100</t>
  </si>
  <si>
    <t>3A:16927637-16929900</t>
  </si>
  <si>
    <t>E3 ubiquitin-protein ligase</t>
  </si>
  <si>
    <t>TraesCS5B02G385900</t>
  </si>
  <si>
    <t>5B:565511289-565512720</t>
  </si>
  <si>
    <t>BTB/POZ and MATH domain-containing protein 1-6</t>
  </si>
  <si>
    <t>TraesCS6A02G019400</t>
  </si>
  <si>
    <t>6A:9321033-9328519</t>
  </si>
  <si>
    <t>Protein transport protein sec16</t>
  </si>
  <si>
    <t>TraesCS6D02G161800</t>
  </si>
  <si>
    <t>6D:140090200-140103478</t>
  </si>
  <si>
    <t>P-loop containing nucleoside triphosphate hydrolase</t>
  </si>
  <si>
    <r>
      <t>FE , fruiting efficiency in grains g</t>
    </r>
    <r>
      <rPr>
        <vertAlign val="superscript"/>
        <sz val="12"/>
        <color theme="1"/>
        <rFont val="Times New Roman"/>
        <family val="1"/>
      </rPr>
      <t>-1</t>
    </r>
    <r>
      <rPr>
        <sz val="12"/>
        <color theme="1"/>
        <rFont val="Times New Roman"/>
        <family val="1"/>
      </rPr>
      <t xml:space="preserve"> spike weight;  TGW, thousand grain weight in g   </t>
    </r>
  </si>
  <si>
    <t>LmPI</t>
  </si>
  <si>
    <t>PPI</t>
  </si>
  <si>
    <t>0.74*</t>
  </si>
  <si>
    <t>0.74</t>
  </si>
  <si>
    <t>-0.19</t>
  </si>
  <si>
    <t>-0.18</t>
  </si>
  <si>
    <t>-0.23</t>
  </si>
  <si>
    <t>-0.03</t>
  </si>
  <si>
    <t>-0.25</t>
  </si>
  <si>
    <t>1.18</t>
  </si>
  <si>
    <t>-0.12</t>
  </si>
  <si>
    <t>-0.78</t>
  </si>
  <si>
    <t>0.53</t>
  </si>
  <si>
    <t>-0.24</t>
  </si>
  <si>
    <t>-0.11</t>
  </si>
  <si>
    <t>0.94</t>
  </si>
  <si>
    <t>-0.14</t>
  </si>
  <si>
    <t>-0.97</t>
  </si>
  <si>
    <t>-0.53</t>
  </si>
  <si>
    <t>0.27</t>
  </si>
  <si>
    <t>0.28</t>
  </si>
  <si>
    <t>0.72*</t>
  </si>
  <si>
    <t>0.876</t>
  </si>
  <si>
    <t>-0.69</t>
  </si>
  <si>
    <t>0.721</t>
  </si>
  <si>
    <t>-0.21</t>
  </si>
  <si>
    <t>-0.31</t>
  </si>
  <si>
    <t>0.06</t>
  </si>
  <si>
    <t>0.91</t>
  </si>
  <si>
    <t>-0.84</t>
  </si>
  <si>
    <t>0.49</t>
  </si>
  <si>
    <t>-0.44</t>
  </si>
  <si>
    <t>0.42</t>
  </si>
  <si>
    <t>0.31</t>
  </si>
  <si>
    <t>-0.60</t>
  </si>
  <si>
    <t>0.17</t>
  </si>
  <si>
    <t>-0.17</t>
  </si>
  <si>
    <t>-1.32***</t>
  </si>
  <si>
    <t>-0.66**</t>
  </si>
  <si>
    <t>-0.61***</t>
  </si>
  <si>
    <t>0.29**</t>
  </si>
  <si>
    <t>-1.12*</t>
  </si>
  <si>
    <t>-1.89*</t>
  </si>
  <si>
    <t>-1.62*</t>
  </si>
  <si>
    <t>-0.72***</t>
  </si>
  <si>
    <t>-0.46*</t>
  </si>
  <si>
    <t>-0.93**</t>
  </si>
  <si>
    <t>0.3*</t>
  </si>
  <si>
    <t>-0.74***</t>
  </si>
  <si>
    <t>Panel</t>
  </si>
  <si>
    <t>KASP Marker</t>
  </si>
  <si>
    <t>GrainGene search</t>
  </si>
  <si>
    <t>Allele</t>
  </si>
  <si>
    <t>VEP (Annotated Protein family/domain)</t>
  </si>
  <si>
    <t>% change in value</t>
  </si>
  <si>
    <t>Facultative lines</t>
  </si>
  <si>
    <t>Reported for TGW</t>
  </si>
  <si>
    <t>Uncharacterized protein</t>
  </si>
  <si>
    <t>-10.6**</t>
  </si>
  <si>
    <t>-27.1***</t>
  </si>
  <si>
    <t>Fruiting efficiency</t>
  </si>
  <si>
    <t>Identified/none reported</t>
  </si>
  <si>
    <t>intergenic</t>
  </si>
  <si>
    <t>/</t>
  </si>
  <si>
    <t>-12.3*</t>
  </si>
  <si>
    <t>Each marker was searched in GrainGene database to see whether they were identified in previous studies or annotated for a trait</t>
  </si>
  <si>
    <t>Variant effect predictor search was conducted in Ensembl to see whether they have down/up stream consequences on the protein sequences</t>
  </si>
  <si>
    <t>E2_C18</t>
  </si>
  <si>
    <t>E2_C19</t>
  </si>
  <si>
    <t>E2_Q18</t>
  </si>
  <si>
    <t>E2_Combined</t>
  </si>
  <si>
    <t>Direct effect</t>
  </si>
  <si>
    <t>GAAGGTGACCAAGTTCATGCTAAGCGCCAAACTCCAACCg</t>
  </si>
  <si>
    <t>GAAGGTCGGAGTCAACGGATTAAGCGCCAAACTCCAACCa</t>
  </si>
  <si>
    <t>CCTGACGGGAAATTAACAAA</t>
  </si>
  <si>
    <t>GAAGGTGACCAAGTTCATGCTAGACTACTGATGTACGTACTTGTCAg</t>
  </si>
  <si>
    <t>GAAGGTCGGAGTCAACGGATTTAGACTACTGATGTACGTACTTGTCAt</t>
  </si>
  <si>
    <t>CCTCCCCAAATCACCTCTCT</t>
  </si>
  <si>
    <t>Primer sequence (F): Forward</t>
  </si>
  <si>
    <t>Primer sequence (H): Common</t>
  </si>
  <si>
    <t>Primer sequence (R): Reverse</t>
  </si>
  <si>
    <r>
      <t>FE , fruiting efficiency in grains g</t>
    </r>
    <r>
      <rPr>
        <vertAlign val="superscript"/>
        <sz val="12"/>
        <color theme="1"/>
        <rFont val="Times New Roman"/>
        <family val="1"/>
      </rPr>
      <t>-1</t>
    </r>
    <r>
      <rPr>
        <sz val="12"/>
        <color theme="1"/>
        <rFont val="Times New Roman"/>
        <family val="1"/>
      </rPr>
      <t xml:space="preserve"> spike weight;  TGW, thousand grain weight in g; ***, **, * denotes significant at 0.001, 0.01, and 0.05 probability levels, respectively.</t>
    </r>
  </si>
  <si>
    <r>
      <t>FE , fruiting efficiency in grains g</t>
    </r>
    <r>
      <rPr>
        <vertAlign val="superscript"/>
        <sz val="12"/>
        <color theme="1"/>
        <rFont val="Times New Roman"/>
        <family val="1"/>
      </rPr>
      <t>-1</t>
    </r>
    <r>
      <rPr>
        <sz val="12"/>
        <color theme="1"/>
        <rFont val="Times New Roman"/>
        <family val="1"/>
      </rPr>
      <t xml:space="preserve"> spike weight; GPI, glume partitioning index; LmPI, lemma Partitioning index; API, awn partitioning index; PPI, palea partitioning index; FPI, floret partitioning index; RPI, rachis partitioning index. *, **, *** denotes significant at 0.05, 0.01 and 0.001 significance levels, respectively. </t>
    </r>
  </si>
  <si>
    <t>2018-2019</t>
  </si>
  <si>
    <t>GY</t>
  </si>
  <si>
    <t xml:space="preserve">GY, grain yield; FE, fruiting efficiency; TGW, thousand grain weight. </t>
  </si>
  <si>
    <r>
      <t>FE , fruiting efficiency in grains g</t>
    </r>
    <r>
      <rPr>
        <vertAlign val="superscript"/>
        <sz val="12"/>
        <color theme="1"/>
        <rFont val="Times New Roman"/>
        <family val="1"/>
      </rPr>
      <t>-1</t>
    </r>
    <r>
      <rPr>
        <sz val="12"/>
        <color theme="1"/>
        <rFont val="Times New Roman"/>
        <family val="1"/>
      </rPr>
      <t xml:space="preserve"> spike weight; GPI, glume partitioning index; LmPI, lemma Partitioning index; API, awn partitioning index; PPI, palea partitioning index; FPI, floret partitioning index; RPI, rachis partitioning index.E2_C18, E2_C19, E2_Q18, E2_Combined refers to Citra 2018, Citra 2019, Quincy 2018 and combined dataset respectively for experiment II.  *, **, *** denotes significant at 0.05, 0.01 and 0.001 significance levels, respectively. </t>
    </r>
  </si>
  <si>
    <r>
      <rPr>
        <b/>
        <sz val="12"/>
        <color theme="1"/>
        <rFont val="Times New Roman"/>
        <family val="1"/>
      </rPr>
      <t xml:space="preserve">Table S1 </t>
    </r>
    <r>
      <rPr>
        <sz val="12"/>
        <color theme="1"/>
        <rFont val="Times New Roman"/>
        <family val="1"/>
      </rPr>
      <t>Summary of ANOVA results testing the effects of genotype (G), environment (E), and genotype-by-environment interaction (G×E) in phenotypic traits evaluated  in combined analysis of experiment I. The table includes mean square values and significance level of each term</t>
    </r>
  </si>
  <si>
    <r>
      <rPr>
        <b/>
        <sz val="12"/>
        <color theme="1"/>
        <rFont val="Times New Roman"/>
        <family val="1"/>
      </rPr>
      <t xml:space="preserve">Table S2 </t>
    </r>
    <r>
      <rPr>
        <sz val="12"/>
        <color theme="1"/>
        <rFont val="Times New Roman"/>
        <family val="1"/>
      </rPr>
      <t>Summary of ANOVA results testing the effects of genotype (G), environment (E), and genotype-by-environment interaction (G×E) in phenotypic traits evaluated  in combined analysis of experiment II. The table includes mean square values and significance level of each term</t>
    </r>
  </si>
  <si>
    <r>
      <rPr>
        <b/>
        <sz val="12"/>
        <color theme="1"/>
        <rFont val="Times New Roman"/>
        <family val="1"/>
      </rPr>
      <t>Table S4</t>
    </r>
    <r>
      <rPr>
        <sz val="12"/>
        <color theme="1"/>
        <rFont val="Times New Roman"/>
        <family val="1"/>
      </rPr>
      <t xml:space="preserve"> Summary of all significant markers and their functional annotations associated with two traits</t>
    </r>
  </si>
  <si>
    <r>
      <rPr>
        <b/>
        <sz val="12"/>
        <color theme="2" tint="-0.749992370372631"/>
        <rFont val="Times New Roman"/>
        <family val="1"/>
      </rPr>
      <t>Table S5</t>
    </r>
    <r>
      <rPr>
        <sz val="12"/>
        <color theme="2" tint="-0.749992370372631"/>
        <rFont val="Times New Roman"/>
        <family val="1"/>
      </rPr>
      <t xml:space="preserve"> Information on genes at proximity to significant SNPs for phenotypic traits</t>
    </r>
  </si>
  <si>
    <r>
      <rPr>
        <b/>
        <sz val="12"/>
        <color rgb="FF000000"/>
        <rFont val="Times New Roman"/>
        <family val="1"/>
      </rPr>
      <t xml:space="preserve">Table S6 </t>
    </r>
    <r>
      <rPr>
        <sz val="12"/>
        <color rgb="FF000000"/>
        <rFont val="Times New Roman"/>
        <family val="1"/>
      </rPr>
      <t>Significant KASP markers detected in validation study (previously identified by an association mapping study)</t>
    </r>
  </si>
  <si>
    <r>
      <rPr>
        <b/>
        <sz val="12"/>
        <color theme="1"/>
        <rFont val="Times New Roman"/>
        <family val="1"/>
      </rPr>
      <t xml:space="preserve">Table S7 </t>
    </r>
    <r>
      <rPr>
        <sz val="12"/>
        <color theme="1"/>
        <rFont val="Times New Roman"/>
        <family val="1"/>
      </rPr>
      <t>Weather table showing Tave (monthly average temperature) and  Ppt (monthly precipitation in mm). Association mapping panel  was planted two seasons in Citra (2017/ 2018) and  Quincy (2016/2017, 2017/2018)</t>
    </r>
  </si>
  <si>
    <t>Combined</t>
  </si>
  <si>
    <t>Double-stranded RNA-binding domain</t>
  </si>
  <si>
    <t>ranscription termination factor, mitochondrial/chloroplastic</t>
  </si>
  <si>
    <t>Long</t>
  </si>
  <si>
    <t>Short</t>
  </si>
  <si>
    <t>Loong</t>
  </si>
  <si>
    <r>
      <rPr>
        <b/>
        <sz val="12"/>
        <color theme="1"/>
        <rFont val="Times New Roman"/>
        <family val="1"/>
      </rPr>
      <t xml:space="preserve">Table S3 </t>
    </r>
    <r>
      <rPr>
        <sz val="12"/>
        <color theme="1"/>
        <rFont val="Times New Roman"/>
        <family val="1"/>
      </rPr>
      <t>Direct and indirect effects of different traits on fruiting efficiency (FE) identified through path coefficient analysis (Experiment II)</t>
    </r>
  </si>
  <si>
    <t>0.00055521***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</si>
</sst>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11"/>
      <color theme="1"/>
      <name val="Times New Roman"/>
      <family val="1"/>
    </font>
    <font>
      <vertAlign val="subscript"/>
      <sz val="12"/>
      <color theme="1"/>
      <name val="Times New Roman"/>
      <family val="1"/>
    </font>
    <font>
      <sz val="12"/>
      <color theme="2" tint="-0.749992370372631"/>
      <name val="Times New Roman"/>
      <family val="1"/>
    </font>
    <font>
      <b/>
      <sz val="12"/>
      <color theme="2" tint="-0.749992370372631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1" xfId="0" applyFont="1" applyBorder="1" applyAlignment="1">
      <alignment horizontal="left"/>
    </xf>
    <xf numFmtId="0" fontId="0" fillId="0" borderId="0" xfId="0" applyAlignment="1">
      <alignment wrapText="1"/>
    </xf>
    <xf numFmtId="0" fontId="1" fillId="0" borderId="0" xfId="0" applyFont="1" applyAlignment="1">
      <alignment horizontal="left" vertical="top"/>
    </xf>
    <xf numFmtId="2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horizontal="left" vertical="top"/>
    </xf>
    <xf numFmtId="0" fontId="1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0" xfId="0" applyFont="1"/>
    <xf numFmtId="0" fontId="7" fillId="0" borderId="0" xfId="0" applyFont="1" applyAlignment="1">
      <alignment horizontal="left" vertical="center" indent="3" readingOrder="1"/>
    </xf>
    <xf numFmtId="49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/>
    <xf numFmtId="2" fontId="1" fillId="0" borderId="1" xfId="0" quotePrefix="1" applyNumberFormat="1" applyFont="1" applyBorder="1" applyAlignment="1">
      <alignment horizontal="right"/>
    </xf>
    <xf numFmtId="0" fontId="3" fillId="0" borderId="1" xfId="0" applyFont="1" applyBorder="1" applyAlignment="1">
      <alignment horizontal="left"/>
    </xf>
    <xf numFmtId="0" fontId="7" fillId="0" borderId="5" xfId="0" applyFont="1" applyBorder="1" applyAlignment="1">
      <alignment horizontal="left" vertical="center" wrapText="1" readingOrder="1"/>
    </xf>
    <xf numFmtId="0" fontId="7" fillId="0" borderId="6" xfId="0" applyFont="1" applyBorder="1" applyAlignment="1">
      <alignment horizontal="left" vertical="center" wrapText="1" readingOrder="1"/>
    </xf>
    <xf numFmtId="0" fontId="1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left" vertical="center" wrapText="1" readingOrder="1"/>
    </xf>
    <xf numFmtId="0" fontId="7" fillId="0" borderId="10" xfId="0" applyFont="1" applyBorder="1" applyAlignment="1">
      <alignment horizontal="left" vertical="center" wrapText="1" readingOrder="1"/>
    </xf>
    <xf numFmtId="0" fontId="7" fillId="0" borderId="1" xfId="0" applyFont="1" applyBorder="1" applyAlignment="1">
      <alignment horizontal="left" vertical="center" wrapText="1" readingOrder="1"/>
    </xf>
    <xf numFmtId="0" fontId="7" fillId="0" borderId="1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0" fillId="0" borderId="1" xfId="0" applyFont="1" applyBorder="1"/>
    <xf numFmtId="11" fontId="10" fillId="0" borderId="1" xfId="0" applyNumberFormat="1" applyFont="1" applyBorder="1"/>
    <xf numFmtId="0" fontId="10" fillId="3" borderId="1" xfId="0" applyFont="1" applyFill="1" applyBorder="1"/>
    <xf numFmtId="0" fontId="10" fillId="0" borderId="1" xfId="0" applyFont="1" applyBorder="1" applyAlignment="1">
      <alignment horizontal="right"/>
    </xf>
    <xf numFmtId="164" fontId="10" fillId="0" borderId="1" xfId="0" applyNumberFormat="1" applyFont="1" applyBorder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1" fillId="0" borderId="11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wrapText="1"/>
    </xf>
    <xf numFmtId="0" fontId="1" fillId="0" borderId="4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7" fillId="0" borderId="6" xfId="0" applyFont="1" applyBorder="1" applyAlignment="1">
      <alignment horizontal="left" vertical="center" wrapText="1" readingOrder="1"/>
    </xf>
    <xf numFmtId="0" fontId="7" fillId="0" borderId="7" xfId="0" applyFont="1" applyBorder="1" applyAlignment="1">
      <alignment horizontal="left" vertical="center" wrapText="1" readingOrder="1"/>
    </xf>
    <xf numFmtId="0" fontId="7" fillId="0" borderId="8" xfId="0" applyFont="1" applyBorder="1" applyAlignment="1">
      <alignment horizontal="left" vertical="center" wrapText="1" readingOrder="1"/>
    </xf>
    <xf numFmtId="0" fontId="1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3" xfId="0" applyFont="1" applyBorder="1" applyAlignment="1">
      <alignment horizontal="center"/>
    </xf>
  </cellXfs>
  <cellStyles count="1"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B7D1B-FC07-4F91-9A7F-D64C516FDCF8}">
  <dimension ref="A1:D5"/>
  <sheetViews>
    <sheetView workbookViewId="0">
      <selection activeCell="L16" sqref="L16"/>
    </sheetView>
  </sheetViews>
  <sheetFormatPr baseColWidth="10" defaultColWidth="9.1640625" defaultRowHeight="16" x14ac:dyDescent="0.2"/>
  <cols>
    <col min="1" max="1" width="11.5" style="11" bestFit="1" customWidth="1"/>
    <col min="2" max="2" width="21" style="11" customWidth="1"/>
    <col min="3" max="3" width="26.83203125" style="11" customWidth="1"/>
    <col min="4" max="4" width="23.83203125" style="11" customWidth="1"/>
    <col min="5" max="16384" width="9.1640625" style="11"/>
  </cols>
  <sheetData>
    <row r="1" spans="1:4" ht="49.5" customHeight="1" x14ac:dyDescent="0.2">
      <c r="A1" s="35" t="s">
        <v>236</v>
      </c>
      <c r="B1" s="35"/>
      <c r="C1" s="35"/>
      <c r="D1" s="35"/>
    </row>
    <row r="2" spans="1:4" x14ac:dyDescent="0.2">
      <c r="A2" s="7" t="s">
        <v>0</v>
      </c>
      <c r="B2" s="7" t="s">
        <v>23</v>
      </c>
      <c r="C2" s="7" t="s">
        <v>24</v>
      </c>
      <c r="D2" s="7" t="s">
        <v>25</v>
      </c>
    </row>
    <row r="3" spans="1:4" x14ac:dyDescent="0.2">
      <c r="A3" s="8" t="s">
        <v>26</v>
      </c>
      <c r="B3" s="3" t="s">
        <v>27</v>
      </c>
      <c r="C3" s="3" t="s">
        <v>28</v>
      </c>
      <c r="D3" s="3" t="s">
        <v>29</v>
      </c>
    </row>
    <row r="4" spans="1:4" x14ac:dyDescent="0.2">
      <c r="A4" s="8" t="s">
        <v>30</v>
      </c>
      <c r="B4" s="3" t="s">
        <v>74</v>
      </c>
      <c r="C4" s="3" t="s">
        <v>59</v>
      </c>
      <c r="D4" s="3">
        <v>13.17</v>
      </c>
    </row>
    <row r="5" spans="1:4" ht="39" customHeight="1" x14ac:dyDescent="0.2">
      <c r="A5" s="35" t="s">
        <v>230</v>
      </c>
      <c r="B5" s="35"/>
      <c r="C5" s="35"/>
      <c r="D5" s="35"/>
    </row>
  </sheetData>
  <mergeCells count="2">
    <mergeCell ref="A1:D1"/>
    <mergeCell ref="A5:D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5EBE8-2F68-4C7F-95A0-DEF6ECD8C964}">
  <dimension ref="A1:F10"/>
  <sheetViews>
    <sheetView workbookViewId="0">
      <selection activeCell="F10" sqref="F10"/>
    </sheetView>
  </sheetViews>
  <sheetFormatPr baseColWidth="10" defaultColWidth="8.83203125" defaultRowHeight="15" x14ac:dyDescent="0.2"/>
  <cols>
    <col min="2" max="3" width="15.5" bestFit="1" customWidth="1"/>
    <col min="4" max="4" width="18.5" customWidth="1"/>
  </cols>
  <sheetData>
    <row r="1" spans="1:6" ht="61.5" customHeight="1" x14ac:dyDescent="0.2">
      <c r="A1" s="35" t="s">
        <v>237</v>
      </c>
      <c r="B1" s="35"/>
      <c r="C1" s="35"/>
      <c r="D1" s="35"/>
    </row>
    <row r="2" spans="1:6" ht="16" x14ac:dyDescent="0.2">
      <c r="A2" s="6" t="s">
        <v>0</v>
      </c>
      <c r="B2" s="6" t="s">
        <v>23</v>
      </c>
      <c r="C2" s="6" t="s">
        <v>24</v>
      </c>
      <c r="D2" s="6" t="s">
        <v>25</v>
      </c>
    </row>
    <row r="3" spans="1:6" ht="16" x14ac:dyDescent="0.2">
      <c r="A3" s="1" t="s">
        <v>26</v>
      </c>
      <c r="B3" s="1" t="s">
        <v>40</v>
      </c>
      <c r="C3" s="1" t="s">
        <v>41</v>
      </c>
      <c r="D3" s="1">
        <v>93.21</v>
      </c>
    </row>
    <row r="4" spans="1:6" ht="16" x14ac:dyDescent="0.2">
      <c r="A4" s="1" t="s">
        <v>42</v>
      </c>
      <c r="B4" s="1" t="s">
        <v>43</v>
      </c>
      <c r="C4" s="1" t="s">
        <v>44</v>
      </c>
      <c r="D4" s="1" t="s">
        <v>45</v>
      </c>
    </row>
    <row r="5" spans="1:6" ht="16" x14ac:dyDescent="0.2">
      <c r="A5" s="1" t="s">
        <v>149</v>
      </c>
      <c r="B5" s="1" t="s">
        <v>46</v>
      </c>
      <c r="C5" s="1" t="s">
        <v>47</v>
      </c>
      <c r="D5" s="1" t="s">
        <v>48</v>
      </c>
    </row>
    <row r="6" spans="1:6" ht="16" x14ac:dyDescent="0.2">
      <c r="A6" s="1" t="s">
        <v>49</v>
      </c>
      <c r="B6" s="1" t="s">
        <v>50</v>
      </c>
      <c r="C6" s="1" t="s">
        <v>51</v>
      </c>
      <c r="D6" s="1" t="s">
        <v>52</v>
      </c>
    </row>
    <row r="7" spans="1:6" ht="16" x14ac:dyDescent="0.2">
      <c r="A7" s="1" t="s">
        <v>150</v>
      </c>
      <c r="B7" s="33" t="s">
        <v>249</v>
      </c>
      <c r="C7" s="34">
        <v>1.7229999999999999E-4</v>
      </c>
      <c r="D7" s="34">
        <v>1.4694999999999999E-4</v>
      </c>
    </row>
    <row r="8" spans="1:6" ht="16" x14ac:dyDescent="0.2">
      <c r="A8" s="1" t="s">
        <v>53</v>
      </c>
      <c r="B8" s="1" t="s">
        <v>54</v>
      </c>
      <c r="C8" s="1" t="s">
        <v>55</v>
      </c>
      <c r="D8" s="1">
        <v>7.1929999999999997E-5</v>
      </c>
    </row>
    <row r="9" spans="1:6" ht="16" x14ac:dyDescent="0.2">
      <c r="A9" s="1" t="s">
        <v>56</v>
      </c>
      <c r="B9" s="1" t="s">
        <v>57</v>
      </c>
      <c r="C9" s="1" t="s">
        <v>58</v>
      </c>
      <c r="D9" s="1">
        <v>1.895E-4</v>
      </c>
    </row>
    <row r="10" spans="1:6" ht="65" customHeight="1" x14ac:dyDescent="0.2">
      <c r="A10" s="35" t="s">
        <v>231</v>
      </c>
      <c r="B10" s="35"/>
      <c r="C10" s="35"/>
      <c r="D10" s="35"/>
      <c r="E10" s="2"/>
      <c r="F10" s="2"/>
    </row>
  </sheetData>
  <mergeCells count="2">
    <mergeCell ref="A1:D1"/>
    <mergeCell ref="A10:D10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A06C2-F033-4A7E-9ABC-206BBD023C07}">
  <dimension ref="A1:H35"/>
  <sheetViews>
    <sheetView workbookViewId="0">
      <selection sqref="A1:H1"/>
    </sheetView>
  </sheetViews>
  <sheetFormatPr baseColWidth="10" defaultColWidth="9.1640625" defaultRowHeight="16" x14ac:dyDescent="0.2"/>
  <cols>
    <col min="1" max="1" width="9.1640625" style="11"/>
    <col min="2" max="2" width="12" style="11" bestFit="1" customWidth="1"/>
    <col min="3" max="16384" width="9.1640625" style="11"/>
  </cols>
  <sheetData>
    <row r="1" spans="1:8" ht="37.5" customHeight="1" x14ac:dyDescent="0.2">
      <c r="A1" s="36" t="s">
        <v>248</v>
      </c>
      <c r="B1" s="36"/>
      <c r="C1" s="36"/>
      <c r="D1" s="36"/>
      <c r="E1" s="36"/>
      <c r="F1" s="36"/>
      <c r="G1" s="36"/>
      <c r="H1" s="36"/>
    </row>
    <row r="2" spans="1:8" x14ac:dyDescent="0.2">
      <c r="A2" s="11" t="s">
        <v>216</v>
      </c>
    </row>
    <row r="3" spans="1:8" x14ac:dyDescent="0.2">
      <c r="A3" s="9" t="s">
        <v>0</v>
      </c>
      <c r="B3" s="9" t="s">
        <v>220</v>
      </c>
      <c r="C3" s="9" t="s">
        <v>42</v>
      </c>
      <c r="D3" s="9" t="s">
        <v>149</v>
      </c>
      <c r="E3" s="9" t="s">
        <v>49</v>
      </c>
      <c r="F3" s="9" t="s">
        <v>150</v>
      </c>
      <c r="G3" s="9" t="s">
        <v>53</v>
      </c>
      <c r="H3" s="9" t="s">
        <v>56</v>
      </c>
    </row>
    <row r="4" spans="1:8" x14ac:dyDescent="0.2">
      <c r="A4" s="9" t="s">
        <v>42</v>
      </c>
      <c r="B4" s="13" t="s">
        <v>151</v>
      </c>
      <c r="C4" s="13" t="s">
        <v>152</v>
      </c>
      <c r="D4" s="13" t="s">
        <v>153</v>
      </c>
      <c r="E4" s="13" t="s">
        <v>154</v>
      </c>
      <c r="F4" s="13" t="s">
        <v>155</v>
      </c>
      <c r="G4" s="13" t="s">
        <v>156</v>
      </c>
      <c r="H4" s="13" t="s">
        <v>157</v>
      </c>
    </row>
    <row r="5" spans="1:8" x14ac:dyDescent="0.2">
      <c r="A5" s="9" t="s">
        <v>149</v>
      </c>
      <c r="B5" s="13" t="s">
        <v>158</v>
      </c>
      <c r="C5" s="13" t="s">
        <v>159</v>
      </c>
      <c r="D5" s="13" t="s">
        <v>158</v>
      </c>
      <c r="E5" s="13" t="s">
        <v>160</v>
      </c>
      <c r="F5" s="13" t="s">
        <v>161</v>
      </c>
      <c r="G5" s="13" t="s">
        <v>162</v>
      </c>
      <c r="H5" s="13" t="s">
        <v>163</v>
      </c>
    </row>
    <row r="6" spans="1:8" x14ac:dyDescent="0.2">
      <c r="A6" s="9" t="s">
        <v>49</v>
      </c>
      <c r="B6" s="13" t="s">
        <v>164</v>
      </c>
      <c r="C6" s="13" t="s">
        <v>165</v>
      </c>
      <c r="D6" s="13" t="s">
        <v>166</v>
      </c>
      <c r="E6" s="13" t="s">
        <v>164</v>
      </c>
      <c r="F6" s="13" t="s">
        <v>167</v>
      </c>
      <c r="G6" s="13" t="s">
        <v>168</v>
      </c>
      <c r="H6" s="13" t="s">
        <v>169</v>
      </c>
    </row>
    <row r="7" spans="1:8" x14ac:dyDescent="0.2">
      <c r="A7" s="9" t="s">
        <v>150</v>
      </c>
      <c r="B7" s="13" t="s">
        <v>170</v>
      </c>
      <c r="C7" s="13" t="s">
        <v>155</v>
      </c>
      <c r="D7" s="13" t="s">
        <v>171</v>
      </c>
      <c r="E7" s="13" t="s">
        <v>172</v>
      </c>
      <c r="F7" s="13" t="s">
        <v>173</v>
      </c>
      <c r="G7" s="13" t="s">
        <v>174</v>
      </c>
      <c r="H7" s="13" t="s">
        <v>163</v>
      </c>
    </row>
    <row r="8" spans="1:8" x14ac:dyDescent="0.2">
      <c r="A8" s="9" t="s">
        <v>53</v>
      </c>
      <c r="B8" s="13" t="s">
        <v>175</v>
      </c>
      <c r="C8" s="13" t="s">
        <v>176</v>
      </c>
      <c r="D8" s="13" t="s">
        <v>177</v>
      </c>
      <c r="E8" s="13" t="s">
        <v>178</v>
      </c>
      <c r="F8" s="13" t="s">
        <v>179</v>
      </c>
      <c r="G8" s="13" t="s">
        <v>175</v>
      </c>
      <c r="H8" s="13" t="s">
        <v>157</v>
      </c>
    </row>
    <row r="9" spans="1:8" x14ac:dyDescent="0.2">
      <c r="A9" s="9" t="s">
        <v>56</v>
      </c>
      <c r="B9" s="13" t="s">
        <v>180</v>
      </c>
      <c r="C9" s="13" t="s">
        <v>181</v>
      </c>
      <c r="D9" s="13" t="s">
        <v>182</v>
      </c>
      <c r="E9" s="13" t="s">
        <v>183</v>
      </c>
      <c r="F9" s="13" t="s">
        <v>184</v>
      </c>
      <c r="G9" s="13" t="s">
        <v>185</v>
      </c>
      <c r="H9" s="13" t="s">
        <v>180</v>
      </c>
    </row>
    <row r="10" spans="1:8" x14ac:dyDescent="0.2">
      <c r="A10" s="11" t="s">
        <v>217</v>
      </c>
    </row>
    <row r="11" spans="1:8" x14ac:dyDescent="0.2">
      <c r="A11" s="9" t="s">
        <v>0</v>
      </c>
      <c r="B11" s="9" t="s">
        <v>220</v>
      </c>
      <c r="C11" s="9" t="s">
        <v>42</v>
      </c>
      <c r="D11" s="9" t="s">
        <v>149</v>
      </c>
      <c r="E11" s="9" t="s">
        <v>49</v>
      </c>
      <c r="F11" s="9" t="s">
        <v>150</v>
      </c>
      <c r="G11" s="9" t="s">
        <v>53</v>
      </c>
      <c r="H11" s="9" t="s">
        <v>56</v>
      </c>
    </row>
    <row r="12" spans="1:8" x14ac:dyDescent="0.2">
      <c r="A12" s="9" t="s">
        <v>42</v>
      </c>
      <c r="B12" s="14" t="s">
        <v>186</v>
      </c>
      <c r="C12" s="9">
        <v>-1.32</v>
      </c>
      <c r="D12" s="9">
        <v>0.08</v>
      </c>
      <c r="E12" s="9">
        <v>0.11</v>
      </c>
      <c r="F12" s="9">
        <v>-0.02</v>
      </c>
      <c r="G12" s="9">
        <v>0</v>
      </c>
      <c r="H12" s="9">
        <v>0.69</v>
      </c>
    </row>
    <row r="13" spans="1:8" x14ac:dyDescent="0.2">
      <c r="A13" s="9" t="s">
        <v>149</v>
      </c>
      <c r="B13" s="14" t="s">
        <v>187</v>
      </c>
      <c r="C13" s="9">
        <v>0.17</v>
      </c>
      <c r="D13" s="9">
        <v>-0.66</v>
      </c>
      <c r="E13" s="9">
        <v>0.1</v>
      </c>
      <c r="F13" s="9">
        <v>0.09</v>
      </c>
      <c r="G13" s="9">
        <v>-0.03</v>
      </c>
      <c r="H13" s="9">
        <v>0.03</v>
      </c>
    </row>
    <row r="14" spans="1:8" x14ac:dyDescent="0.2">
      <c r="A14" s="9" t="s">
        <v>49</v>
      </c>
      <c r="B14" s="14" t="s">
        <v>188</v>
      </c>
      <c r="C14" s="9">
        <v>0.24</v>
      </c>
      <c r="D14" s="9">
        <v>0.1</v>
      </c>
      <c r="E14" s="9">
        <v>-0.61</v>
      </c>
      <c r="F14" s="9">
        <v>-0.02</v>
      </c>
      <c r="G14" s="9">
        <v>0.09</v>
      </c>
      <c r="H14" s="9">
        <v>-0.12</v>
      </c>
    </row>
    <row r="15" spans="1:8" x14ac:dyDescent="0.2">
      <c r="A15" s="9" t="s">
        <v>150</v>
      </c>
      <c r="B15" s="15" t="s">
        <v>189</v>
      </c>
      <c r="C15" s="9">
        <v>0.08</v>
      </c>
      <c r="D15" s="9">
        <v>-0.21</v>
      </c>
      <c r="E15" s="9">
        <v>0.04</v>
      </c>
      <c r="F15" s="9">
        <v>0.28999999999999998</v>
      </c>
      <c r="G15" s="9">
        <v>-0.04</v>
      </c>
      <c r="H15" s="9">
        <v>-0.09</v>
      </c>
    </row>
    <row r="16" spans="1:8" x14ac:dyDescent="0.2">
      <c r="A16" s="9" t="s">
        <v>53</v>
      </c>
      <c r="B16" s="15">
        <v>-0.13</v>
      </c>
      <c r="C16" s="9">
        <v>-0.03</v>
      </c>
      <c r="D16" s="9">
        <v>-0.15</v>
      </c>
      <c r="E16" s="9">
        <v>0.01</v>
      </c>
      <c r="F16" s="9">
        <v>0.09</v>
      </c>
      <c r="G16" s="9">
        <v>-0.13</v>
      </c>
      <c r="H16" s="9">
        <v>0.06</v>
      </c>
    </row>
    <row r="17" spans="1:8" x14ac:dyDescent="0.2">
      <c r="A17" s="9" t="s">
        <v>56</v>
      </c>
      <c r="B17" s="15">
        <v>0.88</v>
      </c>
      <c r="C17" s="9">
        <v>-1.03</v>
      </c>
      <c r="D17" s="9">
        <v>-0.02</v>
      </c>
      <c r="E17" s="9">
        <v>8.2000000000000003E-2</v>
      </c>
      <c r="F17" s="9">
        <v>-0.03</v>
      </c>
      <c r="G17" s="9">
        <v>-0.01</v>
      </c>
      <c r="H17" s="9">
        <v>0.88</v>
      </c>
    </row>
    <row r="18" spans="1:8" x14ac:dyDescent="0.2">
      <c r="A18" s="11" t="s">
        <v>218</v>
      </c>
    </row>
    <row r="19" spans="1:8" x14ac:dyDescent="0.2">
      <c r="A19" s="9" t="s">
        <v>0</v>
      </c>
      <c r="B19" s="9" t="s">
        <v>220</v>
      </c>
      <c r="C19" s="9" t="s">
        <v>42</v>
      </c>
      <c r="D19" s="9" t="s">
        <v>149</v>
      </c>
      <c r="E19" s="9" t="s">
        <v>49</v>
      </c>
      <c r="F19" s="9" t="s">
        <v>150</v>
      </c>
      <c r="G19" s="9" t="s">
        <v>53</v>
      </c>
      <c r="H19" s="9" t="s">
        <v>56</v>
      </c>
    </row>
    <row r="20" spans="1:8" x14ac:dyDescent="0.2">
      <c r="A20" s="9" t="s">
        <v>42</v>
      </c>
      <c r="B20" s="14" t="s">
        <v>193</v>
      </c>
      <c r="C20" s="9">
        <v>-0.72</v>
      </c>
      <c r="D20" s="9">
        <v>0.21</v>
      </c>
      <c r="E20" s="9">
        <v>0.09</v>
      </c>
      <c r="F20" s="9">
        <v>0.11</v>
      </c>
      <c r="G20" s="9">
        <v>-0.48</v>
      </c>
      <c r="H20" s="9">
        <v>5.6000000000000001E-2</v>
      </c>
    </row>
    <row r="21" spans="1:8" x14ac:dyDescent="0.2">
      <c r="A21" s="9" t="s">
        <v>149</v>
      </c>
      <c r="B21" s="14" t="s">
        <v>194</v>
      </c>
      <c r="C21" s="9">
        <v>0.33</v>
      </c>
      <c r="D21" s="9">
        <v>-0.46</v>
      </c>
      <c r="E21" s="9">
        <v>0.73</v>
      </c>
      <c r="F21" s="9">
        <v>4.2000000000000003E-2</v>
      </c>
      <c r="G21" s="9">
        <v>0.219</v>
      </c>
      <c r="H21" s="9">
        <v>0</v>
      </c>
    </row>
    <row r="22" spans="1:8" x14ac:dyDescent="0.2">
      <c r="A22" s="9" t="s">
        <v>49</v>
      </c>
      <c r="B22" s="14" t="s">
        <v>195</v>
      </c>
      <c r="C22" s="9">
        <v>7.0000000000000007E-2</v>
      </c>
      <c r="D22" s="9">
        <v>0.36</v>
      </c>
      <c r="E22" s="9">
        <v>-0.93</v>
      </c>
      <c r="F22" s="9">
        <v>-0.11</v>
      </c>
      <c r="G22" s="9">
        <v>0.16</v>
      </c>
      <c r="H22" s="9">
        <v>-0.03</v>
      </c>
    </row>
    <row r="23" spans="1:8" x14ac:dyDescent="0.2">
      <c r="A23" s="9" t="s">
        <v>150</v>
      </c>
      <c r="B23" s="15" t="s">
        <v>196</v>
      </c>
      <c r="C23" s="9">
        <v>-0.26</v>
      </c>
      <c r="D23" s="9">
        <v>-0.06</v>
      </c>
      <c r="E23" s="9">
        <v>0.33</v>
      </c>
      <c r="F23" s="9">
        <v>0.3</v>
      </c>
      <c r="G23" s="9">
        <v>-0.45</v>
      </c>
      <c r="H23" s="9">
        <v>-0.06</v>
      </c>
    </row>
    <row r="24" spans="1:8" x14ac:dyDescent="0.2">
      <c r="A24" s="9" t="s">
        <v>53</v>
      </c>
      <c r="B24" s="14" t="s">
        <v>197</v>
      </c>
      <c r="C24" s="9">
        <v>-0.47</v>
      </c>
      <c r="D24" s="9">
        <v>0.13</v>
      </c>
      <c r="E24" s="9">
        <v>0.21</v>
      </c>
      <c r="F24" s="9">
        <v>0.18</v>
      </c>
      <c r="G24" s="9">
        <v>-0.74</v>
      </c>
      <c r="H24" s="9">
        <v>0.03</v>
      </c>
    </row>
    <row r="25" spans="1:8" x14ac:dyDescent="0.2">
      <c r="A25" s="9" t="s">
        <v>56</v>
      </c>
      <c r="B25" s="15">
        <v>0.17</v>
      </c>
      <c r="C25" s="9">
        <v>-0.23</v>
      </c>
      <c r="D25" s="9">
        <v>1.0999999999999999E-2</v>
      </c>
      <c r="E25" s="9">
        <v>0.15</v>
      </c>
      <c r="F25" s="9">
        <v>-0.11</v>
      </c>
      <c r="G25" s="9">
        <v>-0.14000000000000001</v>
      </c>
      <c r="H25" s="9">
        <v>0.17</v>
      </c>
    </row>
    <row r="27" spans="1:8" x14ac:dyDescent="0.2">
      <c r="A27" s="11" t="s">
        <v>219</v>
      </c>
    </row>
    <row r="28" spans="1:8" x14ac:dyDescent="0.2">
      <c r="A28" s="9" t="s">
        <v>0</v>
      </c>
      <c r="B28" s="9" t="s">
        <v>220</v>
      </c>
      <c r="C28" s="9" t="s">
        <v>42</v>
      </c>
      <c r="D28" s="9" t="s">
        <v>149</v>
      </c>
      <c r="E28" s="9" t="s">
        <v>49</v>
      </c>
      <c r="F28" s="9" t="s">
        <v>150</v>
      </c>
      <c r="G28" s="9" t="s">
        <v>53</v>
      </c>
      <c r="H28" s="9" t="s">
        <v>56</v>
      </c>
    </row>
    <row r="29" spans="1:8" x14ac:dyDescent="0.2">
      <c r="A29" s="9" t="s">
        <v>42</v>
      </c>
      <c r="B29" s="16">
        <v>-0.49</v>
      </c>
      <c r="C29" s="17">
        <v>-0.49</v>
      </c>
      <c r="D29" s="17">
        <v>-0.39</v>
      </c>
      <c r="E29" s="17">
        <v>1.5</v>
      </c>
      <c r="F29" s="17">
        <v>0.09</v>
      </c>
      <c r="G29" s="17">
        <v>0.27</v>
      </c>
      <c r="H29" s="17">
        <v>-1.44</v>
      </c>
    </row>
    <row r="30" spans="1:8" x14ac:dyDescent="0.2">
      <c r="A30" s="9" t="s">
        <v>149</v>
      </c>
      <c r="B30" s="18" t="s">
        <v>190</v>
      </c>
      <c r="C30" s="17">
        <v>-0.17</v>
      </c>
      <c r="D30" s="17">
        <v>-1.1200000000000001</v>
      </c>
      <c r="E30" s="17">
        <v>0.76</v>
      </c>
      <c r="F30" s="17">
        <v>1.1000000000000001</v>
      </c>
      <c r="G30" s="17">
        <v>0.18</v>
      </c>
      <c r="H30" s="17">
        <v>-0.37</v>
      </c>
    </row>
    <row r="31" spans="1:8" x14ac:dyDescent="0.2">
      <c r="A31" s="9" t="s">
        <v>49</v>
      </c>
      <c r="B31" s="18" t="s">
        <v>191</v>
      </c>
      <c r="C31" s="17">
        <v>0.39</v>
      </c>
      <c r="D31" s="17">
        <v>0.45</v>
      </c>
      <c r="E31" s="17">
        <v>-1.89</v>
      </c>
      <c r="F31" s="17">
        <v>0.71</v>
      </c>
      <c r="G31" s="17">
        <v>-0.2</v>
      </c>
      <c r="H31" s="17">
        <v>1.47</v>
      </c>
    </row>
    <row r="32" spans="1:8" x14ac:dyDescent="0.2">
      <c r="A32" s="9" t="s">
        <v>150</v>
      </c>
      <c r="B32" s="16">
        <v>1.32</v>
      </c>
      <c r="C32" s="17">
        <v>-0.03</v>
      </c>
      <c r="D32" s="17">
        <v>-0.94</v>
      </c>
      <c r="E32" s="17">
        <v>-1.01</v>
      </c>
      <c r="F32" s="17">
        <v>1.32</v>
      </c>
      <c r="G32" s="17">
        <v>0.03</v>
      </c>
      <c r="H32" s="17">
        <v>0.15</v>
      </c>
    </row>
    <row r="33" spans="1:8" x14ac:dyDescent="0.2">
      <c r="A33" s="9" t="s">
        <v>53</v>
      </c>
      <c r="B33" s="16">
        <v>0.47</v>
      </c>
      <c r="C33" s="17">
        <v>-0.28000000000000003</v>
      </c>
      <c r="D33" s="17">
        <v>-0.43</v>
      </c>
      <c r="E33" s="17">
        <v>0.8</v>
      </c>
      <c r="F33" s="17">
        <v>0.09</v>
      </c>
      <c r="G33" s="17">
        <v>0.47</v>
      </c>
      <c r="H33" s="17">
        <v>-1.1399999999999999</v>
      </c>
    </row>
    <row r="34" spans="1:8" x14ac:dyDescent="0.2">
      <c r="A34" s="9" t="s">
        <v>56</v>
      </c>
      <c r="B34" s="18" t="s">
        <v>192</v>
      </c>
      <c r="C34" s="17">
        <v>-0.43</v>
      </c>
      <c r="D34" s="17">
        <v>-0.26</v>
      </c>
      <c r="E34" s="17">
        <v>1.71</v>
      </c>
      <c r="F34" s="17">
        <v>-0.12</v>
      </c>
      <c r="G34" s="17">
        <v>0.33</v>
      </c>
      <c r="H34" s="17">
        <v>-1.62</v>
      </c>
    </row>
    <row r="35" spans="1:8" ht="69" customHeight="1" x14ac:dyDescent="0.2">
      <c r="A35" s="37" t="s">
        <v>235</v>
      </c>
      <c r="B35" s="38"/>
      <c r="C35" s="38"/>
      <c r="D35" s="38"/>
      <c r="E35" s="38"/>
      <c r="F35" s="38"/>
      <c r="G35" s="38"/>
      <c r="H35" s="38"/>
    </row>
  </sheetData>
  <mergeCells count="2">
    <mergeCell ref="A1:H1"/>
    <mergeCell ref="A35:H3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76D5A-955B-4645-AEFC-3D7590365C9A}">
  <dimension ref="A1:P24"/>
  <sheetViews>
    <sheetView tabSelected="1" workbookViewId="0">
      <selection activeCell="J29" sqref="J29"/>
    </sheetView>
  </sheetViews>
  <sheetFormatPr baseColWidth="10" defaultColWidth="8.83203125" defaultRowHeight="15" x14ac:dyDescent="0.2"/>
  <cols>
    <col min="1" max="1" width="11.1640625" bestFit="1" customWidth="1"/>
    <col min="2" max="2" width="15.5" bestFit="1" customWidth="1"/>
    <col min="3" max="3" width="16.1640625" bestFit="1" customWidth="1"/>
    <col min="4" max="4" width="8.6640625" customWidth="1"/>
    <col min="5" max="5" width="11.33203125" bestFit="1" customWidth="1"/>
    <col min="6" max="6" width="8.6640625" customWidth="1"/>
    <col min="7" max="7" width="10" bestFit="1" customWidth="1"/>
    <col min="8" max="8" width="13.6640625" bestFit="1" customWidth="1"/>
    <col min="9" max="9" width="8.6640625" customWidth="1"/>
    <col min="10" max="10" width="12" bestFit="1" customWidth="1"/>
    <col min="11" max="11" width="7.5" customWidth="1"/>
    <col min="12" max="12" width="12" bestFit="1" customWidth="1"/>
    <col min="13" max="13" width="22.5" customWidth="1"/>
    <col min="14" max="14" width="26" customWidth="1"/>
    <col min="15" max="15" width="11.6640625" customWidth="1"/>
    <col min="16" max="16" width="132.5" customWidth="1"/>
  </cols>
  <sheetData>
    <row r="1" spans="1:16" ht="14.5" customHeight="1" x14ac:dyDescent="0.2">
      <c r="A1" s="39" t="s">
        <v>238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9"/>
      <c r="P1" s="9"/>
    </row>
    <row r="2" spans="1:16" ht="16" x14ac:dyDescent="0.2">
      <c r="A2" s="1" t="s">
        <v>0</v>
      </c>
      <c r="B2" s="1" t="s">
        <v>76</v>
      </c>
      <c r="C2" s="1" t="s">
        <v>1</v>
      </c>
      <c r="D2" s="1" t="s">
        <v>77</v>
      </c>
      <c r="E2" s="1" t="s">
        <v>78</v>
      </c>
      <c r="F2" s="1" t="s">
        <v>79</v>
      </c>
      <c r="G2" s="1" t="s">
        <v>80</v>
      </c>
      <c r="H2" s="1" t="s">
        <v>81</v>
      </c>
      <c r="I2" s="1" t="s">
        <v>82</v>
      </c>
      <c r="J2" s="1" t="s">
        <v>83</v>
      </c>
      <c r="K2" s="1" t="s">
        <v>84</v>
      </c>
      <c r="L2" s="1" t="s">
        <v>2</v>
      </c>
      <c r="M2" s="1" t="s">
        <v>85</v>
      </c>
      <c r="N2" s="1" t="s">
        <v>86</v>
      </c>
      <c r="O2" s="1" t="s">
        <v>3</v>
      </c>
      <c r="P2" s="1" t="s">
        <v>4</v>
      </c>
    </row>
    <row r="3" spans="1:16" ht="16" x14ac:dyDescent="0.2">
      <c r="A3" s="1" t="s">
        <v>26</v>
      </c>
      <c r="B3" s="1" t="s">
        <v>242</v>
      </c>
      <c r="C3" s="1" t="s">
        <v>96</v>
      </c>
      <c r="D3" s="1" t="s">
        <v>8</v>
      </c>
      <c r="E3" s="31">
        <v>518816326</v>
      </c>
      <c r="F3" s="1" t="s">
        <v>245</v>
      </c>
      <c r="G3" s="29">
        <v>4.4799999999999999E-7</v>
      </c>
      <c r="H3" s="29">
        <f t="shared" ref="H3:H22" si="0">-LOG10(G3)</f>
        <v>6.3487219860018564</v>
      </c>
      <c r="I3" s="28">
        <v>0.34255319099999998</v>
      </c>
      <c r="J3" s="32">
        <v>4.642513E-3</v>
      </c>
      <c r="K3" s="1" t="s">
        <v>97</v>
      </c>
      <c r="L3" s="1">
        <v>0.103386009</v>
      </c>
      <c r="M3" s="1"/>
      <c r="N3" s="1"/>
      <c r="O3" s="1"/>
      <c r="P3" s="1"/>
    </row>
    <row r="4" spans="1:16" ht="16" x14ac:dyDescent="0.2">
      <c r="A4" s="1" t="s">
        <v>26</v>
      </c>
      <c r="B4" s="1" t="s">
        <v>242</v>
      </c>
      <c r="C4" s="1" t="s">
        <v>99</v>
      </c>
      <c r="D4" s="1" t="s">
        <v>11</v>
      </c>
      <c r="E4" s="31">
        <v>13520325</v>
      </c>
      <c r="F4" s="1" t="s">
        <v>246</v>
      </c>
      <c r="G4" s="29">
        <v>6.7700000000000004E-8</v>
      </c>
      <c r="H4" s="29">
        <f t="shared" si="0"/>
        <v>7.1694113313148558</v>
      </c>
      <c r="I4" s="28">
        <v>0.32765957400000001</v>
      </c>
      <c r="J4" s="32">
        <v>1.4024420000000001E-3</v>
      </c>
      <c r="K4" s="1" t="s">
        <v>17</v>
      </c>
      <c r="L4" s="1">
        <v>0.105982294</v>
      </c>
      <c r="M4" s="1" t="s">
        <v>100</v>
      </c>
      <c r="N4" s="1" t="s">
        <v>101</v>
      </c>
      <c r="O4" s="28" t="s">
        <v>5</v>
      </c>
      <c r="P4" s="28" t="s">
        <v>102</v>
      </c>
    </row>
    <row r="5" spans="1:16" ht="16" x14ac:dyDescent="0.2">
      <c r="A5" s="1" t="s">
        <v>26</v>
      </c>
      <c r="B5" s="1" t="s">
        <v>242</v>
      </c>
      <c r="C5" s="1" t="s">
        <v>31</v>
      </c>
      <c r="D5" s="1" t="s">
        <v>12</v>
      </c>
      <c r="E5" s="31">
        <v>295967307</v>
      </c>
      <c r="F5" s="1" t="s">
        <v>245</v>
      </c>
      <c r="G5" s="29">
        <v>5.4600000000000002E-6</v>
      </c>
      <c r="H5" s="29">
        <f t="shared" si="0"/>
        <v>5.2628073572952632</v>
      </c>
      <c r="I5" s="28">
        <v>0.191489362</v>
      </c>
      <c r="J5" s="32">
        <v>2.2599932E-2</v>
      </c>
      <c r="K5" s="1" t="s">
        <v>13</v>
      </c>
      <c r="L5" s="1">
        <v>0.10770455600000001</v>
      </c>
      <c r="M5" s="1"/>
      <c r="N5" s="1"/>
      <c r="O5" s="1"/>
      <c r="P5" s="1"/>
    </row>
    <row r="6" spans="1:16" ht="16" x14ac:dyDescent="0.2">
      <c r="A6" s="1" t="s">
        <v>26</v>
      </c>
      <c r="B6" s="1" t="s">
        <v>242</v>
      </c>
      <c r="C6" s="1" t="s">
        <v>123</v>
      </c>
      <c r="D6" s="1" t="s">
        <v>19</v>
      </c>
      <c r="E6" s="31">
        <v>140092368</v>
      </c>
      <c r="F6" s="1" t="s">
        <v>246</v>
      </c>
      <c r="G6" s="29">
        <v>1.9800000000000001E-6</v>
      </c>
      <c r="H6" s="29">
        <f t="shared" si="0"/>
        <v>5.7033348097384691</v>
      </c>
      <c r="I6" s="28">
        <v>0.121276596</v>
      </c>
      <c r="J6" s="32">
        <v>1.0238552E-2</v>
      </c>
      <c r="K6" s="1" t="s">
        <v>9</v>
      </c>
      <c r="L6" s="1">
        <v>0.110721417</v>
      </c>
      <c r="M6" s="1" t="s">
        <v>124</v>
      </c>
      <c r="N6" s="1" t="s">
        <v>125</v>
      </c>
      <c r="O6" s="28" t="s">
        <v>5</v>
      </c>
      <c r="P6" s="28" t="s">
        <v>243</v>
      </c>
    </row>
    <row r="7" spans="1:16" ht="16" x14ac:dyDescent="0.2">
      <c r="A7" s="1" t="s">
        <v>26</v>
      </c>
      <c r="B7" s="1" t="s">
        <v>242</v>
      </c>
      <c r="C7" s="1" t="s">
        <v>32</v>
      </c>
      <c r="D7" s="1" t="s">
        <v>16</v>
      </c>
      <c r="E7" s="31">
        <v>694497035</v>
      </c>
      <c r="F7" s="1" t="s">
        <v>245</v>
      </c>
      <c r="G7" s="29">
        <v>9.8200000000000008E-7</v>
      </c>
      <c r="H7" s="29">
        <f t="shared" si="0"/>
        <v>6.0078885122130501</v>
      </c>
      <c r="I7" s="28">
        <v>0.34042553199999998</v>
      </c>
      <c r="J7" s="32">
        <v>6.7788459999999998E-3</v>
      </c>
      <c r="K7" s="1" t="s">
        <v>6</v>
      </c>
      <c r="L7" s="1">
        <v>0.105195714</v>
      </c>
      <c r="M7" s="1"/>
      <c r="N7" s="1"/>
      <c r="O7" s="1"/>
      <c r="P7" s="1"/>
    </row>
    <row r="8" spans="1:16" ht="16" x14ac:dyDescent="0.2">
      <c r="A8" s="1" t="s">
        <v>26</v>
      </c>
      <c r="B8" s="1" t="s">
        <v>242</v>
      </c>
      <c r="C8" s="1" t="s">
        <v>128</v>
      </c>
      <c r="D8" s="1" t="s">
        <v>21</v>
      </c>
      <c r="E8" s="31">
        <v>181642403</v>
      </c>
      <c r="F8" s="1" t="s">
        <v>246</v>
      </c>
      <c r="G8" s="29">
        <v>2.8600000000000001E-5</v>
      </c>
      <c r="H8" s="29">
        <f t="shared" si="0"/>
        <v>4.5436339668709573</v>
      </c>
      <c r="I8" s="28">
        <v>0.15319148899999999</v>
      </c>
      <c r="J8" s="32">
        <v>9.8740176999999998E-2</v>
      </c>
      <c r="K8" s="1" t="s">
        <v>20</v>
      </c>
      <c r="L8" s="1">
        <v>0.116549995</v>
      </c>
      <c r="M8" s="1"/>
      <c r="N8" s="1"/>
      <c r="O8" s="1"/>
      <c r="P8" s="1"/>
    </row>
    <row r="9" spans="1:16" ht="16" x14ac:dyDescent="0.2">
      <c r="A9" s="1" t="s">
        <v>26</v>
      </c>
      <c r="B9" s="1" t="s">
        <v>87</v>
      </c>
      <c r="C9" s="1" t="s">
        <v>88</v>
      </c>
      <c r="D9" s="1" t="s">
        <v>89</v>
      </c>
      <c r="E9" s="31">
        <v>209462639</v>
      </c>
      <c r="F9" s="1" t="s">
        <v>245</v>
      </c>
      <c r="G9" s="29">
        <v>6.5580685619817196E-7</v>
      </c>
      <c r="H9" s="29">
        <f t="shared" si="0"/>
        <v>6.1832240472679532</v>
      </c>
      <c r="I9" s="28">
        <v>9.5505617977528101E-2</v>
      </c>
      <c r="J9" s="32">
        <v>2.7158273528878701E-3</v>
      </c>
      <c r="K9" s="1" t="s">
        <v>14</v>
      </c>
      <c r="L9" s="1">
        <v>0.158930655</v>
      </c>
      <c r="M9" s="1"/>
      <c r="N9" s="1"/>
      <c r="O9" s="1"/>
      <c r="P9" s="1"/>
    </row>
    <row r="10" spans="1:16" ht="16" x14ac:dyDescent="0.2">
      <c r="A10" s="1" t="s">
        <v>26</v>
      </c>
      <c r="B10" s="1" t="s">
        <v>87</v>
      </c>
      <c r="C10" s="1" t="s">
        <v>95</v>
      </c>
      <c r="D10" s="1" t="s">
        <v>7</v>
      </c>
      <c r="E10" s="31">
        <v>332263772</v>
      </c>
      <c r="F10" s="1" t="s">
        <v>245</v>
      </c>
      <c r="G10" s="29">
        <v>1.12420769198908E-6</v>
      </c>
      <c r="H10" s="29">
        <f t="shared" si="0"/>
        <v>5.9491534475282402</v>
      </c>
      <c r="I10" s="28">
        <v>0.10393258426966299</v>
      </c>
      <c r="J10" s="32">
        <v>3.8171008624177699E-3</v>
      </c>
      <c r="K10" s="1" t="s">
        <v>13</v>
      </c>
      <c r="L10" s="1">
        <v>0.175622959</v>
      </c>
      <c r="M10" s="1"/>
      <c r="N10" s="1"/>
      <c r="O10" s="1"/>
      <c r="P10" s="1"/>
    </row>
    <row r="11" spans="1:16" ht="16" x14ac:dyDescent="0.2">
      <c r="A11" s="1" t="s">
        <v>26</v>
      </c>
      <c r="B11" s="1" t="s">
        <v>87</v>
      </c>
      <c r="C11" s="1" t="s">
        <v>96</v>
      </c>
      <c r="D11" s="1" t="s">
        <v>8</v>
      </c>
      <c r="E11" s="31">
        <v>518816326</v>
      </c>
      <c r="F11" s="1" t="s">
        <v>245</v>
      </c>
      <c r="G11" s="29">
        <v>1.80816093779123E-9</v>
      </c>
      <c r="H11" s="29">
        <f t="shared" si="0"/>
        <v>8.7427629171770018</v>
      </c>
      <c r="I11" s="28">
        <v>0.33988764044943798</v>
      </c>
      <c r="J11" s="32">
        <v>3.74397803779053E-5</v>
      </c>
      <c r="K11" s="1" t="s">
        <v>97</v>
      </c>
      <c r="L11" s="1">
        <v>0.15391614000000001</v>
      </c>
      <c r="M11" s="1"/>
      <c r="N11" s="1"/>
      <c r="O11" s="1"/>
      <c r="P11" s="1"/>
    </row>
    <row r="12" spans="1:16" ht="16" x14ac:dyDescent="0.2">
      <c r="A12" s="1" t="s">
        <v>26</v>
      </c>
      <c r="B12" s="1" t="s">
        <v>87</v>
      </c>
      <c r="C12" s="1" t="s">
        <v>110</v>
      </c>
      <c r="D12" s="1" t="s">
        <v>111</v>
      </c>
      <c r="E12" s="31">
        <v>435485994</v>
      </c>
      <c r="F12" s="1" t="s">
        <v>245</v>
      </c>
      <c r="G12" s="29">
        <v>3.4262772806469302E-6</v>
      </c>
      <c r="H12" s="29">
        <f t="shared" si="0"/>
        <v>5.4651774935065109</v>
      </c>
      <c r="I12" s="28">
        <v>0.101123595505618</v>
      </c>
      <c r="J12" s="32">
        <v>7.8827219303417104E-3</v>
      </c>
      <c r="K12" s="1" t="s">
        <v>14</v>
      </c>
      <c r="L12" s="1">
        <v>0.14408555200000001</v>
      </c>
      <c r="M12" s="1" t="s">
        <v>112</v>
      </c>
      <c r="N12" s="1" t="s">
        <v>113</v>
      </c>
      <c r="O12" s="28" t="s">
        <v>5</v>
      </c>
      <c r="P12" s="28" t="s">
        <v>114</v>
      </c>
    </row>
    <row r="13" spans="1:16" ht="16" x14ac:dyDescent="0.2">
      <c r="A13" s="1" t="s">
        <v>26</v>
      </c>
      <c r="B13" s="1" t="s">
        <v>87</v>
      </c>
      <c r="C13" s="1" t="s">
        <v>115</v>
      </c>
      <c r="D13" s="1" t="s">
        <v>15</v>
      </c>
      <c r="E13" s="31">
        <v>9365502</v>
      </c>
      <c r="F13" s="1" t="s">
        <v>246</v>
      </c>
      <c r="G13" s="29">
        <v>2.9895018953742299E-6</v>
      </c>
      <c r="H13" s="29">
        <f t="shared" si="0"/>
        <v>5.5244011668966797</v>
      </c>
      <c r="I13" s="28">
        <v>0.185393258426966</v>
      </c>
      <c r="J13" s="32">
        <v>7.73757828070234E-3</v>
      </c>
      <c r="K13" s="1" t="s">
        <v>10</v>
      </c>
      <c r="L13" s="1">
        <v>0.14650522199999999</v>
      </c>
      <c r="M13" s="1" t="s">
        <v>116</v>
      </c>
      <c r="N13" s="1" t="s">
        <v>117</v>
      </c>
      <c r="O13" s="28" t="s">
        <v>118</v>
      </c>
      <c r="P13" s="28" t="s">
        <v>244</v>
      </c>
    </row>
    <row r="14" spans="1:16" ht="16" x14ac:dyDescent="0.2">
      <c r="A14" s="1" t="s">
        <v>26</v>
      </c>
      <c r="B14" s="1" t="s">
        <v>87</v>
      </c>
      <c r="C14" s="1" t="s">
        <v>119</v>
      </c>
      <c r="D14" s="1" t="s">
        <v>19</v>
      </c>
      <c r="E14" s="31">
        <v>11346685</v>
      </c>
      <c r="F14" s="1" t="s">
        <v>246</v>
      </c>
      <c r="G14" s="29">
        <v>1.9966115285905401E-7</v>
      </c>
      <c r="H14" s="29">
        <f t="shared" si="0"/>
        <v>6.6997064255655001</v>
      </c>
      <c r="I14" s="28">
        <v>0.13202247191011199</v>
      </c>
      <c r="J14" s="32">
        <v>1.0335459577748901E-3</v>
      </c>
      <c r="K14" s="1" t="s">
        <v>22</v>
      </c>
      <c r="L14" s="1">
        <v>0.134301529</v>
      </c>
      <c r="M14" s="1" t="s">
        <v>120</v>
      </c>
      <c r="N14" s="1" t="s">
        <v>121</v>
      </c>
      <c r="O14" s="28" t="s">
        <v>5</v>
      </c>
      <c r="P14" s="30" t="s">
        <v>122</v>
      </c>
    </row>
    <row r="15" spans="1:16" ht="16" x14ac:dyDescent="0.2">
      <c r="A15" s="1" t="s">
        <v>26</v>
      </c>
      <c r="B15" s="1" t="s">
        <v>87</v>
      </c>
      <c r="C15" s="1" t="s">
        <v>126</v>
      </c>
      <c r="D15" s="1" t="s">
        <v>16</v>
      </c>
      <c r="E15" s="31">
        <v>179389303</v>
      </c>
      <c r="F15" s="1" t="s">
        <v>246</v>
      </c>
      <c r="G15" s="29">
        <v>1.4502571881476E-8</v>
      </c>
      <c r="H15" s="29">
        <f t="shared" si="0"/>
        <v>7.8385549732900488</v>
      </c>
      <c r="I15" s="28">
        <v>7.02247191011236E-2</v>
      </c>
      <c r="J15" s="32">
        <v>1.5014512668892101E-4</v>
      </c>
      <c r="K15" s="1" t="s">
        <v>18</v>
      </c>
      <c r="L15" s="1">
        <v>0.113394657</v>
      </c>
      <c r="M15" s="1"/>
      <c r="N15" s="1"/>
      <c r="O15" s="1"/>
      <c r="P15" s="1"/>
    </row>
    <row r="16" spans="1:16" ht="16" x14ac:dyDescent="0.2">
      <c r="A16" s="1" t="s">
        <v>26</v>
      </c>
      <c r="B16" s="1" t="s">
        <v>87</v>
      </c>
      <c r="C16" s="1" t="s">
        <v>32</v>
      </c>
      <c r="D16" s="1" t="s">
        <v>16</v>
      </c>
      <c r="E16" s="31">
        <v>694497035</v>
      </c>
      <c r="F16" s="1" t="s">
        <v>245</v>
      </c>
      <c r="G16" s="29">
        <v>1.5405724971466599E-7</v>
      </c>
      <c r="H16" s="29">
        <f t="shared" si="0"/>
        <v>6.8123178595866287</v>
      </c>
      <c r="I16" s="28">
        <v>0.34269662921348298</v>
      </c>
      <c r="J16" s="32">
        <v>1.0335459577748901E-3</v>
      </c>
      <c r="K16" s="1" t="s">
        <v>6</v>
      </c>
      <c r="L16" s="1">
        <v>0.154997301</v>
      </c>
      <c r="M16" s="1"/>
      <c r="N16" s="1"/>
      <c r="O16" s="1"/>
      <c r="P16" s="1"/>
    </row>
    <row r="17" spans="1:16" ht="16" x14ac:dyDescent="0.2">
      <c r="A17" s="1" t="s">
        <v>26</v>
      </c>
      <c r="B17" s="1" t="s">
        <v>87</v>
      </c>
      <c r="C17" s="1" t="s">
        <v>127</v>
      </c>
      <c r="D17" s="1" t="s">
        <v>16</v>
      </c>
      <c r="E17" s="31">
        <v>709284883</v>
      </c>
      <c r="F17" s="1" t="s">
        <v>245</v>
      </c>
      <c r="G17" s="29">
        <v>1.2904330163684101E-6</v>
      </c>
      <c r="H17" s="29">
        <f t="shared" si="0"/>
        <v>5.8892645338373386</v>
      </c>
      <c r="I17" s="28">
        <v>0.151685393258427</v>
      </c>
      <c r="J17" s="32">
        <v>3.8171008624177699E-3</v>
      </c>
      <c r="K17" s="1" t="s">
        <v>13</v>
      </c>
      <c r="L17" s="1">
        <v>0.15870468500000001</v>
      </c>
      <c r="M17" s="1"/>
      <c r="N17" s="1"/>
      <c r="O17" s="1"/>
      <c r="P17" s="1"/>
    </row>
    <row r="18" spans="1:16" ht="16" x14ac:dyDescent="0.2">
      <c r="A18" s="1" t="s">
        <v>30</v>
      </c>
      <c r="B18" s="1" t="s">
        <v>103</v>
      </c>
      <c r="C18" s="1" t="s">
        <v>104</v>
      </c>
      <c r="D18" s="1" t="s">
        <v>11</v>
      </c>
      <c r="E18" s="15">
        <v>16994163</v>
      </c>
      <c r="F18" s="1" t="s">
        <v>246</v>
      </c>
      <c r="G18" s="29">
        <v>1.9150488502231498E-6</v>
      </c>
      <c r="H18" s="29">
        <f t="shared" si="0"/>
        <v>5.717820143308014</v>
      </c>
      <c r="I18" s="28">
        <v>0.15229885057471301</v>
      </c>
      <c r="J18" s="32">
        <v>3.9653001492720497E-2</v>
      </c>
      <c r="K18" s="1" t="s">
        <v>10</v>
      </c>
      <c r="L18" s="1">
        <v>0.14921678899999999</v>
      </c>
      <c r="M18" s="1"/>
      <c r="N18" s="1"/>
      <c r="O18" s="1"/>
      <c r="P18" s="1"/>
    </row>
    <row r="19" spans="1:16" ht="16" x14ac:dyDescent="0.2">
      <c r="A19" s="1" t="s">
        <v>30</v>
      </c>
      <c r="B19" s="1" t="s">
        <v>90</v>
      </c>
      <c r="C19" s="1" t="s">
        <v>91</v>
      </c>
      <c r="D19" s="1" t="s">
        <v>7</v>
      </c>
      <c r="E19" s="15">
        <v>118216469</v>
      </c>
      <c r="F19" s="1" t="s">
        <v>246</v>
      </c>
      <c r="G19" s="29">
        <v>5.5442416135411696E-6</v>
      </c>
      <c r="H19" s="29">
        <f t="shared" si="0"/>
        <v>5.2561578517834722</v>
      </c>
      <c r="I19" s="28">
        <v>0.17410714285714299</v>
      </c>
      <c r="J19" s="32">
        <v>3.8266355616661203E-2</v>
      </c>
      <c r="K19" s="1" t="s">
        <v>10</v>
      </c>
      <c r="L19" s="1">
        <v>0.107526277</v>
      </c>
      <c r="M19" s="1" t="s">
        <v>92</v>
      </c>
      <c r="N19" s="1" t="s">
        <v>93</v>
      </c>
      <c r="O19" s="28" t="s">
        <v>5</v>
      </c>
      <c r="P19" s="28" t="s">
        <v>94</v>
      </c>
    </row>
    <row r="20" spans="1:16" ht="16" x14ac:dyDescent="0.2">
      <c r="A20" s="1" t="s">
        <v>30</v>
      </c>
      <c r="B20" s="1" t="s">
        <v>90</v>
      </c>
      <c r="C20" s="1" t="s">
        <v>105</v>
      </c>
      <c r="D20" s="1" t="s">
        <v>106</v>
      </c>
      <c r="E20" s="15">
        <v>565507635</v>
      </c>
      <c r="F20" s="1" t="s">
        <v>247</v>
      </c>
      <c r="G20" s="29">
        <v>7.7596276740551008E-6</v>
      </c>
      <c r="H20" s="29">
        <f t="shared" si="0"/>
        <v>5.110159116755038</v>
      </c>
      <c r="I20" s="28">
        <v>0.39955357142857101</v>
      </c>
      <c r="J20" s="32">
        <v>4.0167712654746203E-2</v>
      </c>
      <c r="K20" s="1" t="s">
        <v>10</v>
      </c>
      <c r="L20" s="1">
        <v>0.110047149</v>
      </c>
      <c r="M20" s="1" t="s">
        <v>107</v>
      </c>
      <c r="N20" s="1" t="s">
        <v>108</v>
      </c>
      <c r="O20" s="28" t="s">
        <v>5</v>
      </c>
      <c r="P20" s="28" t="s">
        <v>109</v>
      </c>
    </row>
    <row r="21" spans="1:16" ht="16" x14ac:dyDescent="0.2">
      <c r="A21" s="1" t="s">
        <v>30</v>
      </c>
      <c r="B21" s="1" t="s">
        <v>90</v>
      </c>
      <c r="C21" s="1" t="s">
        <v>36</v>
      </c>
      <c r="D21" s="1" t="s">
        <v>19</v>
      </c>
      <c r="E21" s="15">
        <v>24028817</v>
      </c>
      <c r="F21" s="1" t="s">
        <v>246</v>
      </c>
      <c r="G21" s="29">
        <v>1.26516470400174E-5</v>
      </c>
      <c r="H21" s="29">
        <f t="shared" si="0"/>
        <v>4.8978529326835201</v>
      </c>
      <c r="I21" s="28">
        <v>0.33482142857142899</v>
      </c>
      <c r="J21" s="32">
        <v>5.2393000722120102E-2</v>
      </c>
      <c r="K21" s="1" t="s">
        <v>10</v>
      </c>
      <c r="L21" s="1">
        <v>9.6181841000000004E-2</v>
      </c>
      <c r="M21" s="1" t="s">
        <v>37</v>
      </c>
      <c r="N21" s="1" t="s">
        <v>38</v>
      </c>
      <c r="O21" s="28" t="s">
        <v>5</v>
      </c>
      <c r="P21" s="30" t="s">
        <v>39</v>
      </c>
    </row>
    <row r="22" spans="1:16" ht="16" x14ac:dyDescent="0.2">
      <c r="A22" s="1" t="s">
        <v>30</v>
      </c>
      <c r="B22" s="1" t="s">
        <v>87</v>
      </c>
      <c r="C22" s="1" t="s">
        <v>33</v>
      </c>
      <c r="D22" s="1" t="s">
        <v>8</v>
      </c>
      <c r="E22" s="15">
        <v>644162831</v>
      </c>
      <c r="F22" s="1" t="s">
        <v>245</v>
      </c>
      <c r="G22" s="29">
        <v>3.0590596241767098E-6</v>
      </c>
      <c r="H22" s="29">
        <f t="shared" si="0"/>
        <v>5.514412058092609</v>
      </c>
      <c r="I22" s="28">
        <v>0.35549132947976902</v>
      </c>
      <c r="J22" s="32">
        <v>6.33408885782029E-2</v>
      </c>
      <c r="K22" s="1" t="s">
        <v>10</v>
      </c>
      <c r="L22" s="1">
        <v>0.13823675499999999</v>
      </c>
      <c r="M22" s="1" t="s">
        <v>34</v>
      </c>
      <c r="N22" s="1" t="s">
        <v>35</v>
      </c>
      <c r="O22" s="28" t="s">
        <v>5</v>
      </c>
      <c r="P22" s="30" t="s">
        <v>98</v>
      </c>
    </row>
    <row r="23" spans="1:16" ht="18" x14ac:dyDescent="0.2">
      <c r="A23" s="40" t="s">
        <v>148</v>
      </c>
      <c r="B23" s="40"/>
      <c r="C23" s="40"/>
      <c r="D23" s="40"/>
      <c r="E23" s="40"/>
      <c r="F23" s="40"/>
      <c r="G23" s="40"/>
      <c r="H23" s="40"/>
      <c r="I23" s="40"/>
      <c r="J23" s="40"/>
    </row>
    <row r="24" spans="1:16" ht="22.5" customHeight="1" x14ac:dyDescent="0.2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11"/>
      <c r="P24" s="11"/>
    </row>
  </sheetData>
  <autoFilter ref="A2:P23" xr:uid="{13076D5A-955B-4645-AEFC-3D7590365C9A}">
    <sortState xmlns:xlrd2="http://schemas.microsoft.com/office/spreadsheetml/2017/richdata2" ref="A3:P23">
      <sortCondition ref="A2:A23"/>
    </sortState>
  </autoFilter>
  <mergeCells count="2">
    <mergeCell ref="A1:N1"/>
    <mergeCell ref="A23:J2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1A0F1-656E-49CA-B41C-FA7BF4C98787}">
  <dimension ref="A1:J8"/>
  <sheetViews>
    <sheetView workbookViewId="0">
      <selection activeCell="A8" sqref="A8:J8"/>
    </sheetView>
  </sheetViews>
  <sheetFormatPr baseColWidth="10" defaultColWidth="8.83203125" defaultRowHeight="15" x14ac:dyDescent="0.2"/>
  <cols>
    <col min="1" max="1" width="15.5" bestFit="1" customWidth="1"/>
    <col min="3" max="3" width="11.33203125" bestFit="1" customWidth="1"/>
    <col min="4" max="4" width="9.33203125" bestFit="1" customWidth="1"/>
    <col min="5" max="5" width="13.33203125" bestFit="1" customWidth="1"/>
    <col min="6" max="6" width="22.5" bestFit="1" customWidth="1"/>
    <col min="7" max="7" width="26.1640625" bestFit="1" customWidth="1"/>
    <col min="8" max="9" width="11.33203125" bestFit="1" customWidth="1"/>
    <col min="10" max="10" width="48.5" bestFit="1" customWidth="1"/>
  </cols>
  <sheetData>
    <row r="1" spans="1:10" ht="16" x14ac:dyDescent="0.2">
      <c r="A1" s="41" t="s">
        <v>239</v>
      </c>
      <c r="B1" s="41"/>
      <c r="C1" s="41"/>
      <c r="D1" s="41"/>
      <c r="E1" s="41"/>
      <c r="F1" s="41"/>
      <c r="G1" s="41"/>
      <c r="H1" s="41"/>
      <c r="I1" s="41"/>
      <c r="J1" s="41"/>
    </row>
    <row r="2" spans="1:10" ht="16" x14ac:dyDescent="0.2">
      <c r="A2" s="1" t="s">
        <v>1</v>
      </c>
      <c r="B2" s="1" t="s">
        <v>77</v>
      </c>
      <c r="C2" s="1" t="s">
        <v>78</v>
      </c>
      <c r="D2" s="19" t="s">
        <v>129</v>
      </c>
      <c r="E2" s="19" t="s">
        <v>3</v>
      </c>
      <c r="F2" s="19" t="s">
        <v>130</v>
      </c>
      <c r="G2" s="19" t="s">
        <v>131</v>
      </c>
      <c r="H2" s="19"/>
      <c r="I2" s="19"/>
      <c r="J2" s="19" t="s">
        <v>132</v>
      </c>
    </row>
    <row r="3" spans="1:10" ht="17" x14ac:dyDescent="0.2">
      <c r="A3" s="1" t="s">
        <v>96</v>
      </c>
      <c r="B3" s="1" t="s">
        <v>8</v>
      </c>
      <c r="C3" s="1">
        <v>518816326</v>
      </c>
      <c r="D3" s="19">
        <v>67.100999999999999</v>
      </c>
      <c r="E3" s="1" t="s">
        <v>5</v>
      </c>
      <c r="F3" s="1" t="s">
        <v>133</v>
      </c>
      <c r="G3" s="1" t="s">
        <v>134</v>
      </c>
      <c r="H3" s="1">
        <v>518744893</v>
      </c>
      <c r="I3" s="1">
        <v>518749225</v>
      </c>
      <c r="J3" s="10" t="s">
        <v>135</v>
      </c>
    </row>
    <row r="4" spans="1:10" ht="16" x14ac:dyDescent="0.2">
      <c r="A4" s="1" t="s">
        <v>104</v>
      </c>
      <c r="B4" s="1" t="s">
        <v>11</v>
      </c>
      <c r="C4" s="1">
        <v>16994163</v>
      </c>
      <c r="D4" s="19">
        <v>64.263000000000005</v>
      </c>
      <c r="E4" s="1" t="s">
        <v>118</v>
      </c>
      <c r="F4" s="1" t="s">
        <v>136</v>
      </c>
      <c r="G4" s="1" t="s">
        <v>137</v>
      </c>
      <c r="H4" s="1">
        <v>16927637</v>
      </c>
      <c r="I4" s="1">
        <v>16929900</v>
      </c>
      <c r="J4" s="1" t="s">
        <v>138</v>
      </c>
    </row>
    <row r="5" spans="1:10" ht="16" x14ac:dyDescent="0.2">
      <c r="A5" s="1" t="s">
        <v>105</v>
      </c>
      <c r="B5" s="1" t="s">
        <v>106</v>
      </c>
      <c r="C5" s="1">
        <v>565507635</v>
      </c>
      <c r="D5" s="19">
        <v>-5.085</v>
      </c>
      <c r="E5" s="1" t="s">
        <v>5</v>
      </c>
      <c r="F5" s="1" t="s">
        <v>139</v>
      </c>
      <c r="G5" s="1" t="s">
        <v>140</v>
      </c>
      <c r="H5" s="1">
        <v>565511289</v>
      </c>
      <c r="I5" s="1">
        <v>565512720</v>
      </c>
      <c r="J5" s="1" t="s">
        <v>141</v>
      </c>
    </row>
    <row r="6" spans="1:10" ht="16" x14ac:dyDescent="0.2">
      <c r="A6" s="1" t="s">
        <v>115</v>
      </c>
      <c r="B6" s="1" t="s">
        <v>15</v>
      </c>
      <c r="C6" s="1">
        <v>9365502</v>
      </c>
      <c r="D6" s="19">
        <v>36.982999999999997</v>
      </c>
      <c r="E6" s="1" t="s">
        <v>118</v>
      </c>
      <c r="F6" s="1" t="s">
        <v>142</v>
      </c>
      <c r="G6" s="1" t="s">
        <v>143</v>
      </c>
      <c r="H6" s="1">
        <v>9321033</v>
      </c>
      <c r="I6" s="1">
        <v>9328519</v>
      </c>
      <c r="J6" s="1" t="s">
        <v>144</v>
      </c>
    </row>
    <row r="7" spans="1:10" ht="16" x14ac:dyDescent="0.2">
      <c r="A7" s="1" t="s">
        <v>123</v>
      </c>
      <c r="B7" s="1" t="s">
        <v>19</v>
      </c>
      <c r="C7" s="1">
        <v>140092368</v>
      </c>
      <c r="D7" s="19">
        <v>-11.11</v>
      </c>
      <c r="E7" s="1" t="s">
        <v>5</v>
      </c>
      <c r="F7" s="1" t="s">
        <v>145</v>
      </c>
      <c r="G7" s="1" t="s">
        <v>146</v>
      </c>
      <c r="H7" s="1">
        <v>140090200</v>
      </c>
      <c r="I7" s="1">
        <v>140103478</v>
      </c>
      <c r="J7" s="1" t="s">
        <v>147</v>
      </c>
    </row>
    <row r="8" spans="1:10" ht="18" x14ac:dyDescent="0.2">
      <c r="A8" s="40" t="s">
        <v>148</v>
      </c>
      <c r="B8" s="40"/>
      <c r="C8" s="40"/>
      <c r="D8" s="40"/>
      <c r="E8" s="40"/>
      <c r="F8" s="40"/>
      <c r="G8" s="40"/>
      <c r="H8" s="40"/>
      <c r="I8" s="40"/>
      <c r="J8" s="40"/>
    </row>
  </sheetData>
  <mergeCells count="2">
    <mergeCell ref="A1:J1"/>
    <mergeCell ref="A8:J8"/>
  </mergeCells>
  <conditionalFormatting sqref="A2">
    <cfRule type="duplicateValues" dxfId="7" priority="2"/>
    <cfRule type="duplicateValues" dxfId="6" priority="3"/>
  </conditionalFormatting>
  <conditionalFormatting sqref="A2:A7">
    <cfRule type="duplicateValues" dxfId="5" priority="7"/>
  </conditionalFormatting>
  <conditionalFormatting sqref="A3:A5">
    <cfRule type="duplicateValues" dxfId="4" priority="5"/>
  </conditionalFormatting>
  <conditionalFormatting sqref="A6:A7">
    <cfRule type="duplicateValues" dxfId="3" priority="4"/>
  </conditionalFormatting>
  <conditionalFormatting sqref="F2:F7 F9:F1048576">
    <cfRule type="duplicateValues" dxfId="2" priority="1"/>
  </conditionalFormatting>
  <conditionalFormatting sqref="F2:F7">
    <cfRule type="duplicateValues" dxfId="1" priority="6"/>
    <cfRule type="duplicateValues" dxfId="0" priority="8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4BB01-A86D-4294-ADF9-DF192C109EF4}">
  <dimension ref="A1:N7"/>
  <sheetViews>
    <sheetView workbookViewId="0">
      <selection activeCell="C6" sqref="C6"/>
    </sheetView>
  </sheetViews>
  <sheetFormatPr baseColWidth="10" defaultColWidth="9.1640625" defaultRowHeight="16" x14ac:dyDescent="0.2"/>
  <cols>
    <col min="1" max="1" width="10.83203125" style="11" customWidth="1"/>
    <col min="2" max="2" width="13.83203125" style="11" bestFit="1" customWidth="1"/>
    <col min="3" max="3" width="14.33203125" style="11" customWidth="1"/>
    <col min="4" max="4" width="18.1640625" style="11" bestFit="1" customWidth="1"/>
    <col min="5" max="5" width="6.5" style="11" customWidth="1"/>
    <col min="6" max="6" width="21.5" style="11" customWidth="1"/>
    <col min="7" max="10" width="37.1640625" style="11" customWidth="1"/>
    <col min="11" max="11" width="16.83203125" style="11" customWidth="1"/>
    <col min="12" max="16384" width="9.1640625" style="11"/>
  </cols>
  <sheetData>
    <row r="1" spans="1:14" x14ac:dyDescent="0.2">
      <c r="A1" s="44" t="s">
        <v>240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ht="17" x14ac:dyDescent="0.2">
      <c r="A2" s="20" t="s">
        <v>198</v>
      </c>
      <c r="B2" s="20" t="s">
        <v>0</v>
      </c>
      <c r="C2" s="20" t="s">
        <v>199</v>
      </c>
      <c r="D2" s="20" t="s">
        <v>200</v>
      </c>
      <c r="E2" s="20" t="s">
        <v>201</v>
      </c>
      <c r="F2" s="20" t="s">
        <v>130</v>
      </c>
      <c r="G2" s="21" t="s">
        <v>202</v>
      </c>
      <c r="H2" s="22" t="s">
        <v>227</v>
      </c>
      <c r="I2" s="22" t="s">
        <v>228</v>
      </c>
      <c r="J2" s="22" t="s">
        <v>229</v>
      </c>
      <c r="K2" s="20" t="s">
        <v>203</v>
      </c>
      <c r="L2" s="20" t="s">
        <v>30</v>
      </c>
      <c r="M2" s="20" t="s">
        <v>233</v>
      </c>
      <c r="N2" s="20" t="s">
        <v>26</v>
      </c>
    </row>
    <row r="3" spans="1:14" ht="17" x14ac:dyDescent="0.2">
      <c r="A3" s="42" t="s">
        <v>204</v>
      </c>
      <c r="B3" s="20" t="s">
        <v>30</v>
      </c>
      <c r="C3" s="20" t="s">
        <v>36</v>
      </c>
      <c r="D3" s="20" t="s">
        <v>205</v>
      </c>
      <c r="E3" s="20" t="s">
        <v>10</v>
      </c>
      <c r="F3" s="23" t="s">
        <v>37</v>
      </c>
      <c r="G3" s="25" t="s">
        <v>206</v>
      </c>
      <c r="H3" s="26" t="s">
        <v>224</v>
      </c>
      <c r="I3" s="26" t="s">
        <v>225</v>
      </c>
      <c r="J3" s="26" t="s">
        <v>226</v>
      </c>
      <c r="K3" s="24" t="s">
        <v>207</v>
      </c>
      <c r="L3" s="20" t="s">
        <v>207</v>
      </c>
      <c r="M3" s="20" t="s">
        <v>208</v>
      </c>
      <c r="N3" s="20">
        <v>-4.5</v>
      </c>
    </row>
    <row r="4" spans="1:14" ht="34" x14ac:dyDescent="0.2">
      <c r="A4" s="43"/>
      <c r="B4" s="20" t="s">
        <v>209</v>
      </c>
      <c r="C4" s="20" t="s">
        <v>32</v>
      </c>
      <c r="D4" s="20" t="s">
        <v>210</v>
      </c>
      <c r="E4" s="20" t="s">
        <v>6</v>
      </c>
      <c r="F4" s="23" t="s">
        <v>211</v>
      </c>
      <c r="G4" s="25" t="s">
        <v>212</v>
      </c>
      <c r="H4" s="26" t="s">
        <v>221</v>
      </c>
      <c r="I4" s="26" t="s">
        <v>222</v>
      </c>
      <c r="J4" s="26" t="s">
        <v>223</v>
      </c>
      <c r="K4" s="24" t="s">
        <v>213</v>
      </c>
      <c r="L4" s="20">
        <v>2.5</v>
      </c>
      <c r="M4" s="20">
        <v>10</v>
      </c>
      <c r="N4" s="20" t="s">
        <v>213</v>
      </c>
    </row>
    <row r="5" spans="1:14" x14ac:dyDescent="0.2">
      <c r="A5" s="11" t="s">
        <v>234</v>
      </c>
    </row>
    <row r="6" spans="1:14" x14ac:dyDescent="0.2">
      <c r="A6" s="12" t="s">
        <v>214</v>
      </c>
    </row>
    <row r="7" spans="1:14" x14ac:dyDescent="0.2">
      <c r="A7" s="12" t="s">
        <v>215</v>
      </c>
    </row>
  </sheetData>
  <mergeCells count="2">
    <mergeCell ref="A3:A4"/>
    <mergeCell ref="A1:N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58BE4-E7C6-4DD7-B424-1F8E1E4BAAA4}">
  <dimension ref="A1:I16"/>
  <sheetViews>
    <sheetView workbookViewId="0">
      <selection activeCell="G24" sqref="G24"/>
    </sheetView>
  </sheetViews>
  <sheetFormatPr baseColWidth="10" defaultColWidth="8.83203125" defaultRowHeight="15" x14ac:dyDescent="0.2"/>
  <sheetData>
    <row r="1" spans="1:9" x14ac:dyDescent="0.2">
      <c r="A1" s="45" t="s">
        <v>241</v>
      </c>
      <c r="B1" s="45"/>
      <c r="C1" s="45"/>
      <c r="D1" s="45"/>
      <c r="E1" s="45"/>
      <c r="F1" s="45"/>
      <c r="G1" s="45"/>
      <c r="H1" s="45"/>
      <c r="I1" s="45"/>
    </row>
    <row r="2" spans="1:9" x14ac:dyDescent="0.2">
      <c r="A2" s="45"/>
      <c r="B2" s="45"/>
      <c r="C2" s="45"/>
      <c r="D2" s="45"/>
      <c r="E2" s="45"/>
      <c r="F2" s="45"/>
      <c r="G2" s="45"/>
      <c r="H2" s="45"/>
      <c r="I2" s="45"/>
    </row>
    <row r="3" spans="1:9" x14ac:dyDescent="0.2">
      <c r="A3" s="45"/>
      <c r="B3" s="45"/>
      <c r="C3" s="45"/>
      <c r="D3" s="45"/>
      <c r="E3" s="45"/>
      <c r="F3" s="45"/>
      <c r="G3" s="45"/>
      <c r="H3" s="45"/>
      <c r="I3" s="45"/>
    </row>
    <row r="4" spans="1:9" x14ac:dyDescent="0.2">
      <c r="A4" s="45"/>
      <c r="B4" s="45"/>
      <c r="C4" s="45"/>
      <c r="D4" s="45"/>
      <c r="E4" s="45"/>
      <c r="F4" s="45"/>
      <c r="G4" s="45"/>
      <c r="H4" s="45"/>
      <c r="I4" s="45"/>
    </row>
    <row r="5" spans="1:9" x14ac:dyDescent="0.2">
      <c r="A5" s="45"/>
      <c r="B5" s="45"/>
      <c r="C5" s="45"/>
      <c r="D5" s="45"/>
      <c r="E5" s="45"/>
      <c r="F5" s="45"/>
      <c r="G5" s="45"/>
      <c r="H5" s="45"/>
      <c r="I5" s="45"/>
    </row>
    <row r="6" spans="1:9" x14ac:dyDescent="0.2">
      <c r="A6" s="45"/>
      <c r="B6" s="45"/>
      <c r="C6" s="45"/>
      <c r="D6" s="45"/>
      <c r="E6" s="45"/>
      <c r="F6" s="45"/>
      <c r="G6" s="45"/>
      <c r="H6" s="45"/>
      <c r="I6" s="45"/>
    </row>
    <row r="7" spans="1:9" ht="16" x14ac:dyDescent="0.2">
      <c r="A7" s="1"/>
      <c r="B7" s="49" t="s">
        <v>60</v>
      </c>
      <c r="C7" s="50"/>
      <c r="D7" s="50"/>
      <c r="E7" s="51"/>
      <c r="F7" s="46" t="s">
        <v>61</v>
      </c>
      <c r="G7" s="46"/>
      <c r="H7" s="46"/>
      <c r="I7" s="46"/>
    </row>
    <row r="8" spans="1:9" ht="16" x14ac:dyDescent="0.2">
      <c r="A8" s="47" t="s">
        <v>62</v>
      </c>
      <c r="B8" s="46" t="s">
        <v>63</v>
      </c>
      <c r="C8" s="46"/>
      <c r="D8" s="48" t="s">
        <v>232</v>
      </c>
      <c r="E8" s="48"/>
      <c r="F8" s="46" t="s">
        <v>64</v>
      </c>
      <c r="G8" s="46"/>
      <c r="H8" s="46" t="s">
        <v>65</v>
      </c>
      <c r="I8" s="46"/>
    </row>
    <row r="9" spans="1:9" ht="19" x14ac:dyDescent="0.25">
      <c r="A9" s="47"/>
      <c r="B9" s="1" t="s">
        <v>75</v>
      </c>
      <c r="C9" s="1" t="s">
        <v>66</v>
      </c>
      <c r="D9" s="1" t="s">
        <v>75</v>
      </c>
      <c r="E9" s="1" t="s">
        <v>66</v>
      </c>
      <c r="F9" s="1" t="s">
        <v>75</v>
      </c>
      <c r="G9" s="1" t="s">
        <v>66</v>
      </c>
      <c r="H9" s="1" t="s">
        <v>75</v>
      </c>
      <c r="I9" s="1" t="s">
        <v>66</v>
      </c>
    </row>
    <row r="10" spans="1:9" ht="16" x14ac:dyDescent="0.2">
      <c r="A10" s="5" t="s">
        <v>67</v>
      </c>
      <c r="B10" s="4">
        <v>18.055555555555554</v>
      </c>
      <c r="C10" s="4">
        <v>78.486000000000004</v>
      </c>
      <c r="D10" s="17">
        <v>18.044444444444448</v>
      </c>
      <c r="E10" s="17">
        <v>66.039999999999992</v>
      </c>
      <c r="F10" s="4">
        <v>16.094444444444445</v>
      </c>
      <c r="G10" s="4">
        <v>10.16</v>
      </c>
      <c r="H10" s="4">
        <v>15.350000000000001</v>
      </c>
      <c r="I10" s="4">
        <v>11.176</v>
      </c>
    </row>
    <row r="11" spans="1:9" ht="16" x14ac:dyDescent="0.2">
      <c r="A11" s="5" t="s">
        <v>68</v>
      </c>
      <c r="B11" s="4">
        <v>14.855555555555556</v>
      </c>
      <c r="C11" s="4">
        <v>40.64</v>
      </c>
      <c r="D11" s="17">
        <v>15.344444444444443</v>
      </c>
      <c r="E11" s="17">
        <v>314.95999999999998</v>
      </c>
      <c r="F11" s="4">
        <v>14.53888888888889</v>
      </c>
      <c r="G11" s="4">
        <v>134.36600000000001</v>
      </c>
      <c r="H11" s="4">
        <v>12.1</v>
      </c>
      <c r="I11" s="4">
        <v>80.771999999999991</v>
      </c>
    </row>
    <row r="12" spans="1:9" ht="16" x14ac:dyDescent="0.2">
      <c r="A12" s="5" t="s">
        <v>69</v>
      </c>
      <c r="B12" s="4">
        <v>10.844444444444447</v>
      </c>
      <c r="C12" s="4">
        <v>132.84199999999998</v>
      </c>
      <c r="D12" s="17">
        <v>13.15</v>
      </c>
      <c r="E12" s="17">
        <v>134.61999999999998</v>
      </c>
      <c r="F12" s="4">
        <v>13.744444444444445</v>
      </c>
      <c r="G12" s="4">
        <v>237.49</v>
      </c>
      <c r="H12" s="4">
        <v>8.1388888888888875</v>
      </c>
      <c r="I12" s="4">
        <v>52.324000000000005</v>
      </c>
    </row>
    <row r="13" spans="1:9" ht="16" x14ac:dyDescent="0.2">
      <c r="A13" s="5" t="s">
        <v>70</v>
      </c>
      <c r="B13" s="4">
        <v>19.850000000000001</v>
      </c>
      <c r="C13" s="4">
        <v>63.754000000000005</v>
      </c>
      <c r="D13" s="17">
        <v>19.055555555555557</v>
      </c>
      <c r="E13" s="17">
        <v>31.495999999999999</v>
      </c>
      <c r="F13" s="4">
        <v>16.033333333333331</v>
      </c>
      <c r="G13" s="4">
        <v>74.676000000000002</v>
      </c>
      <c r="H13" s="4">
        <v>17.399999999999999</v>
      </c>
      <c r="I13" s="4">
        <v>133.858</v>
      </c>
    </row>
    <row r="14" spans="1:9" ht="16" x14ac:dyDescent="0.2">
      <c r="A14" s="5" t="s">
        <v>71</v>
      </c>
      <c r="B14" s="4">
        <v>16.099999999999998</v>
      </c>
      <c r="C14" s="4">
        <v>80.263999999999996</v>
      </c>
      <c r="D14" s="17">
        <v>17.794444444444444</v>
      </c>
      <c r="E14" s="17">
        <v>35.305999999999997</v>
      </c>
      <c r="F14" s="4">
        <v>16.622222222222224</v>
      </c>
      <c r="G14" s="4">
        <v>31.496000000000002</v>
      </c>
      <c r="H14" s="4">
        <v>14.572222222222219</v>
      </c>
      <c r="I14" s="4">
        <v>137.66800000000001</v>
      </c>
    </row>
    <row r="15" spans="1:9" ht="16" x14ac:dyDescent="0.2">
      <c r="A15" s="5" t="s">
        <v>72</v>
      </c>
      <c r="B15" s="4">
        <v>20.349999999999998</v>
      </c>
      <c r="C15" s="4">
        <v>170.68800000000002</v>
      </c>
      <c r="D15" s="17">
        <v>21.12222222222222</v>
      </c>
      <c r="E15" s="17">
        <v>84.073999999999998</v>
      </c>
      <c r="F15" s="4">
        <v>20.18888888888889</v>
      </c>
      <c r="G15" s="4">
        <v>86.867999999999995</v>
      </c>
      <c r="H15" s="4">
        <v>17.994444444444444</v>
      </c>
      <c r="I15" s="4">
        <v>67.563999999999993</v>
      </c>
    </row>
    <row r="16" spans="1:9" ht="16" x14ac:dyDescent="0.2">
      <c r="A16" s="5" t="s">
        <v>73</v>
      </c>
      <c r="B16" s="4">
        <v>24.027777777777779</v>
      </c>
      <c r="C16" s="4">
        <v>205.48599999999999</v>
      </c>
      <c r="D16" s="17">
        <v>25.905555555555551</v>
      </c>
      <c r="E16" s="17">
        <v>37.337999999999994</v>
      </c>
      <c r="F16" s="4">
        <v>22.655555555555555</v>
      </c>
      <c r="G16" s="4">
        <v>151.13</v>
      </c>
      <c r="H16" s="4">
        <v>23.56111111111111</v>
      </c>
      <c r="I16" s="4">
        <v>205.99399999999997</v>
      </c>
    </row>
  </sheetData>
  <mergeCells count="8">
    <mergeCell ref="A1:I6"/>
    <mergeCell ref="F7:I7"/>
    <mergeCell ref="A8:A9"/>
    <mergeCell ref="B8:C8"/>
    <mergeCell ref="F8:G8"/>
    <mergeCell ref="H8:I8"/>
    <mergeCell ref="D8:E8"/>
    <mergeCell ref="B7: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Table S1</vt:lpstr>
      <vt:lpstr>Table S2</vt:lpstr>
      <vt:lpstr>Sheet S3</vt:lpstr>
      <vt:lpstr>Table S4</vt:lpstr>
      <vt:lpstr>Table S5</vt:lpstr>
      <vt:lpstr>Table S6</vt:lpstr>
      <vt:lpstr>Table 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Dipendra Shahi</dc:creator>
  <cp:lastModifiedBy>Shahi,Dipendra</cp:lastModifiedBy>
  <dcterms:created xsi:type="dcterms:W3CDTF">2015-06-05T18:17:20Z</dcterms:created>
  <dcterms:modified xsi:type="dcterms:W3CDTF">2024-10-06T21:01:31Z</dcterms:modified>
</cp:coreProperties>
</file>