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Admin\Documents\MoorPower\Plantphys\Paper_RNAseq\resubmission_BMC plant biology\"/>
    </mc:Choice>
  </mc:AlternateContent>
  <xr:revisionPtr revIDLastSave="0" documentId="13_ncr:1_{712E5588-1CF7-49EB-A8B0-10B22BB7E698}" xr6:coauthVersionLast="47" xr6:coauthVersionMax="47" xr10:uidLastSave="{00000000-0000-0000-0000-000000000000}"/>
  <bookViews>
    <workbookView xWindow="-108" yWindow="-108" windowWidth="23256" windowHeight="12456" xr2:uid="{D743C454-EFF7-439A-9D52-3930A28D75D1}"/>
  </bookViews>
  <sheets>
    <sheet name="Description" sheetId="2" r:id="rId1"/>
    <sheet name="TBARS" sheetId="1" r:id="rId2"/>
    <sheet name="Biomass" sheetId="6" r:id="rId3"/>
    <sheet name="RSA" sheetId="5" r:id="rId4"/>
    <sheet name="phenolics" sheetId="3" r:id="rId5"/>
    <sheet name="proteins"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5" i="5" l="1"/>
  <c r="D85" i="5"/>
  <c r="E85" i="5"/>
  <c r="F85" i="5"/>
  <c r="G85" i="5"/>
  <c r="H85" i="5"/>
  <c r="I85" i="5"/>
  <c r="J85" i="5"/>
  <c r="K85" i="5"/>
  <c r="L85" i="5"/>
  <c r="M85" i="5"/>
  <c r="B85" i="5"/>
  <c r="C80" i="5"/>
  <c r="D80" i="5"/>
  <c r="E80" i="5"/>
  <c r="F80" i="5"/>
  <c r="G80" i="5"/>
  <c r="H80" i="5"/>
  <c r="I80" i="5"/>
  <c r="J80" i="5"/>
  <c r="K80" i="5"/>
  <c r="L80" i="5"/>
  <c r="M80" i="5"/>
  <c r="O80" i="5"/>
  <c r="P80" i="5"/>
  <c r="Q80" i="5"/>
  <c r="R80" i="5"/>
  <c r="S80" i="5"/>
  <c r="T80" i="5"/>
  <c r="U80" i="5"/>
  <c r="V80" i="5"/>
  <c r="W80" i="5"/>
  <c r="X80" i="5"/>
  <c r="Y80" i="5"/>
  <c r="Z80" i="5"/>
  <c r="C79" i="5"/>
  <c r="D79" i="5"/>
  <c r="E79" i="5"/>
  <c r="F79" i="5"/>
  <c r="G79" i="5"/>
  <c r="H79" i="5"/>
  <c r="I79" i="5"/>
  <c r="J79" i="5"/>
  <c r="K79" i="5"/>
  <c r="L79" i="5"/>
  <c r="M79" i="5"/>
  <c r="O79" i="5"/>
  <c r="P79" i="5"/>
  <c r="Q79" i="5"/>
  <c r="R79" i="5"/>
  <c r="S79" i="5"/>
  <c r="T79" i="5"/>
  <c r="U79" i="5"/>
  <c r="V79" i="5"/>
  <c r="W79" i="5"/>
  <c r="X79" i="5"/>
  <c r="Y79" i="5"/>
  <c r="Z79" i="5"/>
  <c r="B80" i="5"/>
  <c r="B79" i="5"/>
  <c r="C62" i="6"/>
  <c r="E62" i="6"/>
  <c r="F62" i="6"/>
  <c r="H62" i="6"/>
  <c r="I62" i="6"/>
  <c r="B62" i="6"/>
  <c r="C57" i="6"/>
  <c r="E57" i="6"/>
  <c r="F57" i="6"/>
  <c r="H57" i="6"/>
  <c r="I57" i="6"/>
  <c r="N57" i="6"/>
  <c r="O57" i="6"/>
  <c r="Q57" i="6"/>
  <c r="R57" i="6"/>
  <c r="T57" i="6"/>
  <c r="U57" i="6"/>
  <c r="B57" i="6"/>
  <c r="C56" i="6"/>
  <c r="E56" i="6"/>
  <c r="F56" i="6"/>
  <c r="H56" i="6"/>
  <c r="I56" i="6"/>
  <c r="N56" i="6"/>
  <c r="O56" i="6"/>
  <c r="Q56" i="6"/>
  <c r="R56" i="6"/>
  <c r="T56" i="6"/>
  <c r="U56" i="6"/>
  <c r="B56" i="6"/>
  <c r="C71" i="3"/>
  <c r="D71" i="3"/>
  <c r="B71" i="3"/>
  <c r="C67" i="3"/>
  <c r="D67" i="3"/>
  <c r="F67" i="3"/>
  <c r="G67" i="3"/>
  <c r="H67" i="3"/>
  <c r="C66" i="3"/>
  <c r="D66" i="3"/>
  <c r="F66" i="3"/>
  <c r="G66" i="3"/>
  <c r="H66" i="3"/>
  <c r="B67" i="3"/>
  <c r="B66" i="3"/>
  <c r="C21" i="4"/>
  <c r="D21" i="4"/>
  <c r="E21" i="4"/>
  <c r="B21" i="4"/>
  <c r="C19" i="4"/>
  <c r="D19" i="4"/>
  <c r="E19" i="4"/>
  <c r="G19" i="4"/>
  <c r="H19" i="4"/>
  <c r="I19" i="4"/>
  <c r="J19" i="4"/>
  <c r="B19" i="4"/>
  <c r="C18" i="4"/>
  <c r="D18" i="4"/>
  <c r="E18" i="4"/>
  <c r="G18" i="4"/>
  <c r="H18" i="4"/>
  <c r="I18" i="4"/>
  <c r="J18" i="4"/>
  <c r="B18" i="4"/>
  <c r="V28" i="6" l="1"/>
  <c r="V18" i="6"/>
  <c r="V11" i="6"/>
  <c r="V32" i="6"/>
  <c r="V23" i="6"/>
  <c r="V22" i="6"/>
  <c r="V29" i="6"/>
  <c r="V30" i="6"/>
  <c r="S9" i="6"/>
  <c r="S32" i="6"/>
  <c r="S13" i="6"/>
  <c r="S22" i="6"/>
  <c r="S29" i="6"/>
  <c r="S23" i="6"/>
  <c r="S17" i="6"/>
  <c r="S30" i="6"/>
  <c r="V33" i="6"/>
  <c r="V26" i="6"/>
  <c r="V12" i="6"/>
  <c r="V15" i="6"/>
  <c r="V24" i="6"/>
  <c r="V13" i="6"/>
  <c r="V14" i="6"/>
  <c r="V20" i="6"/>
  <c r="V27" i="6"/>
  <c r="V9" i="6"/>
  <c r="S33" i="6"/>
  <c r="S26" i="6"/>
  <c r="S16" i="6"/>
  <c r="S15" i="6"/>
  <c r="S18" i="6"/>
  <c r="S24" i="6"/>
  <c r="S21" i="6"/>
  <c r="S14" i="6"/>
  <c r="S28" i="6"/>
  <c r="S27" i="6"/>
  <c r="S31" i="6"/>
  <c r="P54" i="6"/>
  <c r="P20" i="6"/>
  <c r="P46" i="6"/>
  <c r="P43" i="6"/>
  <c r="P39" i="6"/>
  <c r="P37" i="6"/>
  <c r="P14" i="6"/>
  <c r="P32" i="6"/>
  <c r="P24" i="6"/>
  <c r="P28" i="6"/>
  <c r="P25" i="6"/>
  <c r="P26" i="6"/>
  <c r="P42" i="6"/>
  <c r="P17" i="6"/>
  <c r="P27" i="6"/>
  <c r="P13" i="6"/>
  <c r="P41" i="6"/>
  <c r="P50" i="6"/>
  <c r="P30" i="6"/>
  <c r="P51" i="6"/>
  <c r="P15" i="6"/>
  <c r="P29" i="6"/>
  <c r="P45" i="6"/>
  <c r="P9" i="6"/>
  <c r="P19" i="6"/>
  <c r="P21" i="6"/>
  <c r="P16" i="6"/>
  <c r="P38" i="6"/>
  <c r="P31" i="6"/>
  <c r="P40" i="6"/>
  <c r="P35" i="6"/>
  <c r="P44" i="6"/>
  <c r="P52" i="6"/>
  <c r="P12" i="6"/>
  <c r="P34" i="6"/>
  <c r="P22" i="6"/>
  <c r="P10" i="6"/>
  <c r="P23" i="6"/>
  <c r="P36" i="6"/>
  <c r="P18" i="6"/>
  <c r="P11" i="6"/>
  <c r="P53" i="6"/>
  <c r="P48" i="6"/>
  <c r="P49" i="6"/>
  <c r="P33" i="6"/>
  <c r="P47" i="6"/>
  <c r="J31" i="6"/>
  <c r="J13" i="6"/>
  <c r="J24" i="6"/>
  <c r="J12" i="6"/>
  <c r="J16" i="6"/>
  <c r="J26" i="6"/>
  <c r="J28" i="6"/>
  <c r="J20" i="6"/>
  <c r="J18" i="6"/>
  <c r="J11" i="6"/>
  <c r="J29" i="6"/>
  <c r="J10" i="6"/>
  <c r="D48" i="6"/>
  <c r="G9" i="6"/>
  <c r="G13" i="6"/>
  <c r="G18" i="6"/>
  <c r="G12" i="6"/>
  <c r="G29" i="6"/>
  <c r="G10" i="6"/>
  <c r="G31" i="6"/>
  <c r="G21" i="6"/>
  <c r="G16" i="6"/>
  <c r="G17" i="6"/>
  <c r="J9" i="6"/>
  <c r="J32" i="6"/>
  <c r="J14" i="6"/>
  <c r="J19" i="6"/>
  <c r="J23" i="6"/>
  <c r="J21" i="6"/>
  <c r="J15" i="6"/>
  <c r="J22" i="6"/>
  <c r="J33" i="6"/>
  <c r="G33" i="6"/>
  <c r="G26" i="6"/>
  <c r="G22" i="6"/>
  <c r="G15" i="6"/>
  <c r="G11" i="6"/>
  <c r="G24" i="6"/>
  <c r="G23" i="6"/>
  <c r="G14" i="6"/>
  <c r="G20" i="6"/>
  <c r="G28" i="6"/>
  <c r="G27" i="6"/>
  <c r="G32" i="6"/>
  <c r="D21" i="6"/>
  <c r="D55" i="6"/>
  <c r="D12" i="6"/>
  <c r="D47" i="6"/>
  <c r="D43" i="6"/>
  <c r="D18" i="6"/>
  <c r="D37" i="6"/>
  <c r="D14" i="6"/>
  <c r="D42" i="6"/>
  <c r="D17" i="6"/>
  <c r="D13" i="6"/>
  <c r="D24" i="6"/>
  <c r="D41" i="6"/>
  <c r="D30" i="6"/>
  <c r="D38" i="6"/>
  <c r="D15" i="6"/>
  <c r="D25" i="6"/>
  <c r="D16" i="6"/>
  <c r="D29" i="6"/>
  <c r="D46" i="6"/>
  <c r="D44" i="6"/>
  <c r="D51" i="6"/>
  <c r="D53" i="6"/>
  <c r="D9" i="6"/>
  <c r="D19" i="6"/>
  <c r="D40" i="6"/>
  <c r="D27" i="6"/>
  <c r="D52" i="6"/>
  <c r="D35" i="6"/>
  <c r="D20" i="6"/>
  <c r="D31" i="6"/>
  <c r="D39" i="6"/>
  <c r="D26" i="6"/>
  <c r="D34" i="6"/>
  <c r="D22" i="6"/>
  <c r="D10" i="6"/>
  <c r="D23" i="6"/>
  <c r="D36" i="6"/>
  <c r="D11" i="6"/>
  <c r="D54" i="6"/>
  <c r="D49" i="6"/>
  <c r="D33" i="6"/>
  <c r="D28" i="6"/>
  <c r="D32" i="6"/>
  <c r="D50" i="6"/>
  <c r="D45" i="6"/>
  <c r="D56" i="6" l="1"/>
  <c r="D62" i="6"/>
  <c r="D57" i="6"/>
  <c r="P56" i="6"/>
  <c r="P57" i="6"/>
  <c r="V25" i="6"/>
  <c r="V19" i="6"/>
  <c r="V10" i="6"/>
  <c r="V17" i="6"/>
  <c r="V31" i="6"/>
  <c r="V21" i="6"/>
  <c r="V16" i="6"/>
  <c r="S12" i="6"/>
  <c r="S25" i="6"/>
  <c r="S19" i="6"/>
  <c r="S20" i="6"/>
  <c r="S11" i="6"/>
  <c r="S10" i="6"/>
  <c r="J25" i="6"/>
  <c r="J27" i="6"/>
  <c r="J30" i="6"/>
  <c r="J17" i="6"/>
  <c r="G25" i="6"/>
  <c r="G30" i="6"/>
  <c r="G19" i="6"/>
  <c r="S57" i="6" l="1"/>
  <c r="G56" i="6"/>
  <c r="J56" i="6"/>
  <c r="G57" i="6"/>
  <c r="S56" i="6"/>
  <c r="J57" i="6"/>
  <c r="V57" i="6"/>
  <c r="V56" i="6"/>
  <c r="J62" i="6"/>
  <c r="G62" i="6"/>
  <c r="B15" i="1"/>
  <c r="I15" i="1" l="1"/>
  <c r="G15" i="1"/>
  <c r="G12" i="1" l="1"/>
  <c r="H12" i="1"/>
  <c r="I12" i="1"/>
  <c r="J12" i="1"/>
  <c r="G13" i="1"/>
  <c r="H13" i="1"/>
  <c r="I13" i="1"/>
  <c r="J13" i="1"/>
  <c r="D15" i="1" l="1"/>
  <c r="C13" i="1"/>
  <c r="D13" i="1"/>
  <c r="E13" i="1"/>
  <c r="B13" i="1"/>
  <c r="C12" i="1"/>
  <c r="D12" i="1"/>
  <c r="E12" i="1"/>
  <c r="B12" i="1"/>
</calcChain>
</file>

<file path=xl/sharedStrings.xml><?xml version="1.0" encoding="utf-8"?>
<sst xmlns="http://schemas.openxmlformats.org/spreadsheetml/2006/main" count="182" uniqueCount="31">
  <si>
    <t>root</t>
  </si>
  <si>
    <t>leaf</t>
  </si>
  <si>
    <t>DW</t>
  </si>
  <si>
    <t>PTW</t>
  </si>
  <si>
    <t>short-term</t>
  </si>
  <si>
    <t>mean</t>
  </si>
  <si>
    <t>SD</t>
  </si>
  <si>
    <t>t-test</t>
  </si>
  <si>
    <t>long-term</t>
  </si>
  <si>
    <t>S/R Ratio</t>
  </si>
  <si>
    <t>Root Weight [g]</t>
  </si>
  <si>
    <t>Shoot Weight [g]</t>
  </si>
  <si>
    <t>BBCH 22</t>
  </si>
  <si>
    <t>BBCH 26</t>
  </si>
  <si>
    <t>BBCH 28</t>
  </si>
  <si>
    <t>BBCH 12</t>
  </si>
  <si>
    <t>Length [mm]</t>
  </si>
  <si>
    <t>Forks [#]</t>
  </si>
  <si>
    <t>Surface Area [mm2]</t>
  </si>
  <si>
    <t>Root System Architecture</t>
  </si>
  <si>
    <t>TBARS [nmol/g FG]</t>
  </si>
  <si>
    <t>Diameter [mm/10]</t>
  </si>
  <si>
    <t>Root Total Phenolic Content [mAU / g Fresh Weight]</t>
  </si>
  <si>
    <t>Biomass</t>
  </si>
  <si>
    <t>Root Soluble Protein Content [mg / g Fresh Weight]</t>
  </si>
  <si>
    <t>Effect of PTW treatment on lipid peroxidation in barley leaves and roots. TBARS [nmol/g FG] were measured one day (short-term) or four weeks (long-term) after treatment with deionized water (DW; containing 7.5% (v/v) tap water, see method section) or with plasma-treated water (PTW). Statistical analysis was performed using student’s t-test.</t>
  </si>
  <si>
    <t>Effect of PTW treatment on barley biomass. Shoot and root fresh weight [g] and shoot:root ratio are shown. Plant growth was analysed at growth stages BBCH 22, 26 and 28 after treatment with deionized water (DW; containing 7.5% (v/v) tap water, see method section) or with plasma-treated water (PTW). Statistical analysis was performed using student’s t-test.</t>
  </si>
  <si>
    <t>Effect of PTW treatment on barley root system archtitecture. Root length [mm], surface area [mm2], diameter [mm/10] and number of forks are shown. Root morphology was analysed at BBCH stages 22, 26 and 28 after treatment with deionized water (DW; containing 7.5% (v/v) tap water, see method section) or with plasma-treated water (PTW). Statistical analysis was performed using student’s t-test.</t>
  </si>
  <si>
    <t>Effect of PTW treatment on total content of phenolic compounds in barley roots. Total phenolic content was analysed at BBCH stages 12, 22, 26 and 28 after treatment with deionized water (DW; containing 7.5% (v/v) tap water, see method section) or with plasma-treated water (PTW). Statistical analysis was performed using student’s t-test.</t>
  </si>
  <si>
    <t>Effect of PTW treatment on soluble protein content in barley roots. Protein content was analysed at BBCH stages 12, 22, 26 and 28 after treatment with deionized water (DW; containing 7.5% (v/v) tap water, see method section) or with plasma-treated water (PTW). Statistical analysis was performed using student’s t-test.</t>
  </si>
  <si>
    <r>
      <t xml:space="preserve">Supplementary Table S2 to: Plasma-treated water applied as a foliar spray promotes root growth in barley
</t>
    </r>
    <r>
      <rPr>
        <sz val="11"/>
        <color theme="1"/>
        <rFont val="Calibri"/>
        <family val="2"/>
        <scheme val="minor"/>
      </rPr>
      <t>Andrea Krüger, Stefan Schlömer, Stefan Simm, Jessica Bold, Christine Stöhr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</si>
</sst>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11"/>
      <color theme="1"/>
      <name val="Calibri"/>
      <family val="2"/>
      <scheme val="minor"/>
    </font>
    <font>
      <b/>
      <sz val="11"/>
      <color theme="1"/>
      <name val="Calibri"/>
      <family val="2"/>
      <scheme val="minor"/>
    </font>
    <font>
      <sz val="10"/>
      <color theme="1"/>
      <name val="Arial"/>
      <family val="2"/>
    </font>
    <font>
      <sz val="11"/>
      <color rgb="FF000000"/>
      <name val="Calibri"/>
      <family val="2"/>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applyNumberFormat="0" applyFont="0" applyBorder="0" applyProtection="0"/>
  </cellStyleXfs>
  <cellXfs count="13">
    <xf numFmtId="0" fontId="0" fillId="0" borderId="0" xfId="0"/>
    <xf numFmtId="0" fontId="1" fillId="0" borderId="0" xfId="0" applyFont="1"/>
    <xf numFmtId="164" fontId="0" fillId="0" borderId="0" xfId="0" applyNumberFormat="1"/>
    <xf numFmtId="164" fontId="1" fillId="0" borderId="0" xfId="0" applyNumberFormat="1" applyFont="1"/>
    <xf numFmtId="0" fontId="1" fillId="0" borderId="1" xfId="0" applyFont="1" applyBorder="1" applyAlignment="1">
      <alignment vertical="center" wrapText="1"/>
    </xf>
    <xf numFmtId="0" fontId="0" fillId="0" borderId="0" xfId="0" applyAlignment="1">
      <alignment horizontal="center"/>
    </xf>
    <xf numFmtId="0" fontId="2" fillId="0" borderId="0" xfId="0" applyFont="1" applyAlignment="1">
      <alignment vertical="top" wrapText="1"/>
    </xf>
    <xf numFmtId="0" fontId="0" fillId="0" borderId="0" xfId="0" applyAlignment="1">
      <alignment horizontal="center"/>
    </xf>
    <xf numFmtId="164" fontId="0" fillId="0" borderId="0" xfId="0" applyNumberFormat="1" applyAlignment="1">
      <alignment horizontal="center"/>
    </xf>
    <xf numFmtId="0" fontId="0" fillId="0" borderId="0" xfId="0" applyAlignment="1">
      <alignment horizontal="left"/>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cellXfs>
  <cellStyles count="2">
    <cellStyle name="Standard" xfId="0" builtinId="0"/>
    <cellStyle name="Standard 2" xfId="1" xr:uid="{9C88D424-8D64-4386-A134-9091685347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32441-2CFA-4E6E-8930-B7DB6FDDE66A}">
  <dimension ref="A2:A3"/>
  <sheetViews>
    <sheetView tabSelected="1" workbookViewId="0">
      <selection activeCell="A3" sqref="A3"/>
    </sheetView>
  </sheetViews>
  <sheetFormatPr baseColWidth="10" defaultRowHeight="14.4" x14ac:dyDescent="0.3"/>
  <cols>
    <col min="1" max="1" width="97.109375" customWidth="1"/>
  </cols>
  <sheetData>
    <row r="2" spans="1:1" ht="15" thickBot="1" x14ac:dyDescent="0.35"/>
    <row r="3" spans="1:1" ht="45.75" customHeight="1" thickBot="1" x14ac:dyDescent="0.35">
      <c r="A3" s="4" t="s">
        <v>30</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33EC0-B393-420A-9EFA-D4699471F8DC}">
  <dimension ref="A1:M15"/>
  <sheetViews>
    <sheetView workbookViewId="0">
      <selection activeCell="A2" sqref="A2:J2"/>
    </sheetView>
  </sheetViews>
  <sheetFormatPr baseColWidth="10" defaultRowHeight="14.4" x14ac:dyDescent="0.3"/>
  <sheetData>
    <row r="1" spans="1:13" ht="15" thickBot="1" x14ac:dyDescent="0.35"/>
    <row r="2" spans="1:13" ht="46.8" customHeight="1" thickBot="1" x14ac:dyDescent="0.35">
      <c r="A2" s="10" t="s">
        <v>25</v>
      </c>
      <c r="B2" s="11"/>
      <c r="C2" s="11"/>
      <c r="D2" s="11"/>
      <c r="E2" s="11"/>
      <c r="F2" s="11"/>
      <c r="G2" s="11"/>
      <c r="H2" s="11"/>
      <c r="I2" s="11"/>
      <c r="J2" s="12"/>
      <c r="K2" s="6"/>
      <c r="L2" s="6"/>
    </row>
    <row r="4" spans="1:13" x14ac:dyDescent="0.3">
      <c r="B4" s="7" t="s">
        <v>20</v>
      </c>
      <c r="C4" s="7"/>
      <c r="D4" s="7"/>
      <c r="E4" s="7"/>
      <c r="F4" s="7"/>
      <c r="G4" s="7"/>
      <c r="H4" s="7"/>
      <c r="I4" s="7"/>
      <c r="J4" s="7"/>
    </row>
    <row r="5" spans="1:13" x14ac:dyDescent="0.3">
      <c r="B5" s="7" t="s">
        <v>4</v>
      </c>
      <c r="C5" s="7"/>
      <c r="D5" s="7"/>
      <c r="E5" s="7"/>
      <c r="G5" s="7" t="s">
        <v>8</v>
      </c>
      <c r="H5" s="7"/>
      <c r="I5" s="7"/>
      <c r="J5" s="7"/>
    </row>
    <row r="6" spans="1:13" x14ac:dyDescent="0.3">
      <c r="B6" s="7" t="s">
        <v>1</v>
      </c>
      <c r="C6" s="7"/>
      <c r="D6" s="7" t="s">
        <v>0</v>
      </c>
      <c r="E6" s="7"/>
      <c r="G6" s="7" t="s">
        <v>1</v>
      </c>
      <c r="H6" s="7"/>
      <c r="I6" s="7" t="s">
        <v>0</v>
      </c>
      <c r="J6" s="7"/>
    </row>
    <row r="7" spans="1:13" x14ac:dyDescent="0.3">
      <c r="B7" t="s">
        <v>2</v>
      </c>
      <c r="C7" t="s">
        <v>3</v>
      </c>
      <c r="D7" t="s">
        <v>2</v>
      </c>
      <c r="E7" t="s">
        <v>3</v>
      </c>
      <c r="G7" t="s">
        <v>2</v>
      </c>
      <c r="H7" t="s">
        <v>3</v>
      </c>
      <c r="I7" t="s">
        <v>2</v>
      </c>
      <c r="J7" t="s">
        <v>3</v>
      </c>
      <c r="M7" s="5"/>
    </row>
    <row r="8" spans="1:13" x14ac:dyDescent="0.3">
      <c r="B8" s="2">
        <v>15.758473387096776</v>
      </c>
      <c r="C8" s="2">
        <v>22.83045084485407</v>
      </c>
      <c r="D8" s="2">
        <v>7.9288102842542285</v>
      </c>
      <c r="E8" s="2">
        <v>10.171981033452804</v>
      </c>
      <c r="F8" s="2"/>
      <c r="G8" s="2">
        <v>33.695523387096763</v>
      </c>
      <c r="H8" s="2">
        <v>41.295916129032243</v>
      </c>
      <c r="I8" s="2">
        <v>8.4147377074851253</v>
      </c>
      <c r="J8" s="2">
        <v>8.9590614439324092</v>
      </c>
    </row>
    <row r="9" spans="1:13" x14ac:dyDescent="0.3">
      <c r="B9" s="2">
        <v>16.470453225806448</v>
      </c>
      <c r="C9" s="2">
        <v>19.238042803970227</v>
      </c>
      <c r="D9" s="2">
        <v>9.0059395552771679</v>
      </c>
      <c r="E9" s="2">
        <v>9.1533549953022231</v>
      </c>
      <c r="F9" s="2"/>
      <c r="G9" s="2">
        <v>35.854686471362733</v>
      </c>
      <c r="H9" s="2">
        <v>34.714363327674029</v>
      </c>
      <c r="I9" s="2">
        <v>9.6420350559578676</v>
      </c>
      <c r="J9" s="2">
        <v>8.8208711274353284</v>
      </c>
    </row>
    <row r="10" spans="1:13" x14ac:dyDescent="0.3">
      <c r="B10" s="2">
        <v>15.970290156301964</v>
      </c>
      <c r="C10" s="2">
        <v>17.383827353522054</v>
      </c>
      <c r="D10" s="2">
        <v>8.2456475566911536</v>
      </c>
      <c r="E10" s="2">
        <v>11.383433291575319</v>
      </c>
      <c r="F10" s="2"/>
      <c r="G10" s="2">
        <v>38.161016129032248</v>
      </c>
      <c r="H10" s="2">
        <v>44.146621515815845</v>
      </c>
      <c r="I10" s="2">
        <v>9.2895018088634327</v>
      </c>
      <c r="J10" s="2">
        <v>8.9121005782105875</v>
      </c>
    </row>
    <row r="11" spans="1:13" x14ac:dyDescent="0.3">
      <c r="B11" s="2">
        <v>14.795285923753671</v>
      </c>
      <c r="C11" s="2">
        <v>17.494770998174076</v>
      </c>
      <c r="D11" s="2">
        <v>9.8376597394540948</v>
      </c>
      <c r="E11" s="2">
        <v>10.816493931651227</v>
      </c>
      <c r="F11" s="2"/>
      <c r="G11" s="2">
        <v>36.644482389730094</v>
      </c>
      <c r="H11" s="2">
        <v>38.889192054958187</v>
      </c>
      <c r="I11" s="2">
        <v>8.9769362519201259</v>
      </c>
      <c r="J11" s="2">
        <v>9.0740775729646721</v>
      </c>
    </row>
    <row r="12" spans="1:13" x14ac:dyDescent="0.3">
      <c r="A12" s="1" t="s">
        <v>5</v>
      </c>
      <c r="B12" s="3">
        <f>AVERAGE(B8:B11)</f>
        <v>15.748625673239715</v>
      </c>
      <c r="C12" s="3">
        <f t="shared" ref="C12:E12" si="0">AVERAGE(C8:C11)</f>
        <v>19.236773000130107</v>
      </c>
      <c r="D12" s="3">
        <f t="shared" si="0"/>
        <v>8.7545142839191605</v>
      </c>
      <c r="E12" s="3">
        <f t="shared" si="0"/>
        <v>10.381315812995393</v>
      </c>
      <c r="F12" s="3"/>
      <c r="G12" s="3">
        <f t="shared" ref="G12" si="1">AVERAGE(G8:G11)</f>
        <v>36.088927094305461</v>
      </c>
      <c r="H12" s="3">
        <f t="shared" ref="H12" si="2">AVERAGE(H8:H11)</f>
        <v>39.761523256870078</v>
      </c>
      <c r="I12" s="3">
        <f t="shared" ref="I12" si="3">AVERAGE(I8:I11)</f>
        <v>9.0808027060566374</v>
      </c>
      <c r="J12" s="3">
        <f t="shared" ref="J12" si="4">AVERAGE(J8:J11)</f>
        <v>8.9415276806357493</v>
      </c>
    </row>
    <row r="13" spans="1:13" x14ac:dyDescent="0.3">
      <c r="A13" t="s">
        <v>6</v>
      </c>
      <c r="B13" s="2">
        <f>_xlfn.STDEV.P(B8:B11)</f>
        <v>0.60809617128256499</v>
      </c>
      <c r="C13" s="2">
        <f t="shared" ref="C13:E13" si="5">_xlfn.STDEV.P(C8:C11)</f>
        <v>2.2012780724027143</v>
      </c>
      <c r="D13" s="2">
        <f t="shared" si="5"/>
        <v>0.7377586302554916</v>
      </c>
      <c r="E13" s="2">
        <f t="shared" si="5"/>
        <v>0.82845160624324365</v>
      </c>
      <c r="F13" s="2"/>
      <c r="G13" s="2">
        <f t="shared" ref="G13:J13" si="6">_xlfn.STDEV.P(G8:G11)</f>
        <v>1.6113227973645035</v>
      </c>
      <c r="H13" s="2">
        <f t="shared" si="6"/>
        <v>3.4575364532952708</v>
      </c>
      <c r="I13" s="2">
        <f t="shared" si="6"/>
        <v>0.45082365973431859</v>
      </c>
      <c r="J13" s="2">
        <f t="shared" si="6"/>
        <v>9.124262298824394E-2</v>
      </c>
    </row>
    <row r="14" spans="1:13" x14ac:dyDescent="0.3">
      <c r="B14" s="2"/>
      <c r="C14" s="2"/>
      <c r="D14" s="2"/>
      <c r="E14" s="2"/>
      <c r="F14" s="2"/>
      <c r="G14" s="2"/>
      <c r="H14" s="2"/>
      <c r="I14" s="2"/>
      <c r="J14" s="2"/>
    </row>
    <row r="15" spans="1:13" x14ac:dyDescent="0.3">
      <c r="A15" t="s">
        <v>7</v>
      </c>
      <c r="B15" s="8">
        <f>_xlfn.T.TEST(B8:B11,C8:C11,2,2)</f>
        <v>3.8256908540075393E-2</v>
      </c>
      <c r="C15" s="8"/>
      <c r="D15" s="8">
        <f>_xlfn.T.TEST(D8:D11,E8:E11,2,2)</f>
        <v>4.4081077069229035E-2</v>
      </c>
      <c r="E15" s="8"/>
      <c r="F15" s="2"/>
      <c r="G15" s="8">
        <f>_xlfn.T.TEST(G8:G11,H8:H11,2,2)</f>
        <v>0.1464436015290195</v>
      </c>
      <c r="H15" s="8"/>
      <c r="I15" s="8">
        <f>_xlfn.T.TEST(I8:I11,J8:J11,2,2)</f>
        <v>0.61876391426853727</v>
      </c>
      <c r="J15" s="8"/>
    </row>
  </sheetData>
  <mergeCells count="12">
    <mergeCell ref="B4:J4"/>
    <mergeCell ref="A2:J2"/>
    <mergeCell ref="B15:C15"/>
    <mergeCell ref="D15:E15"/>
    <mergeCell ref="G15:H15"/>
    <mergeCell ref="I15:J15"/>
    <mergeCell ref="B5:E5"/>
    <mergeCell ref="B6:C6"/>
    <mergeCell ref="D6:E6"/>
    <mergeCell ref="G6:H6"/>
    <mergeCell ref="I6:J6"/>
    <mergeCell ref="G5:J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53A30-B2E6-4A9C-A063-FFF754E897BA}">
  <dimension ref="A1:V62"/>
  <sheetViews>
    <sheetView workbookViewId="0">
      <selection activeCell="A2" sqref="A2:V2"/>
    </sheetView>
  </sheetViews>
  <sheetFormatPr baseColWidth="10" defaultColWidth="7.6640625" defaultRowHeight="14.4" x14ac:dyDescent="0.3"/>
  <sheetData>
    <row r="1" spans="1:22" ht="15" thickBot="1" x14ac:dyDescent="0.35"/>
    <row r="2" spans="1:22" ht="29.25" customHeight="1" thickBot="1" x14ac:dyDescent="0.35">
      <c r="A2" s="10" t="s">
        <v>26</v>
      </c>
      <c r="B2" s="11"/>
      <c r="C2" s="11"/>
      <c r="D2" s="11"/>
      <c r="E2" s="11"/>
      <c r="F2" s="11"/>
      <c r="G2" s="11"/>
      <c r="H2" s="11"/>
      <c r="I2" s="11"/>
      <c r="J2" s="11"/>
      <c r="K2" s="11"/>
      <c r="L2" s="11"/>
      <c r="M2" s="11"/>
      <c r="N2" s="11"/>
      <c r="O2" s="11"/>
      <c r="P2" s="11"/>
      <c r="Q2" s="11"/>
      <c r="R2" s="11"/>
      <c r="S2" s="11"/>
      <c r="T2" s="11"/>
      <c r="U2" s="11"/>
      <c r="V2" s="12"/>
    </row>
    <row r="5" spans="1:22" x14ac:dyDescent="0.3">
      <c r="B5" s="7" t="s">
        <v>23</v>
      </c>
      <c r="C5" s="7"/>
      <c r="D5" s="7"/>
      <c r="E5" s="7"/>
      <c r="F5" s="7"/>
      <c r="G5" s="7"/>
      <c r="H5" s="7"/>
      <c r="I5" s="7"/>
      <c r="J5" s="7"/>
      <c r="K5" s="7"/>
      <c r="L5" s="7"/>
      <c r="M5" s="7"/>
      <c r="N5" s="7"/>
      <c r="O5" s="7"/>
      <c r="P5" s="7"/>
      <c r="Q5" s="7"/>
      <c r="R5" s="7"/>
      <c r="S5" s="7"/>
      <c r="T5" s="7"/>
      <c r="U5" s="7"/>
      <c r="V5" s="7"/>
    </row>
    <row r="6" spans="1:22" x14ac:dyDescent="0.3">
      <c r="B6" s="7" t="s">
        <v>2</v>
      </c>
      <c r="C6" s="7"/>
      <c r="D6" s="7"/>
      <c r="E6" s="7"/>
      <c r="F6" s="7"/>
      <c r="G6" s="7"/>
      <c r="H6" s="7"/>
      <c r="I6" s="7"/>
      <c r="J6" s="7"/>
      <c r="N6" s="7" t="s">
        <v>3</v>
      </c>
      <c r="O6" s="7"/>
      <c r="P6" s="7"/>
      <c r="Q6" s="7"/>
      <c r="R6" s="7"/>
      <c r="S6" s="7"/>
      <c r="T6" s="7"/>
      <c r="U6" s="7"/>
      <c r="V6" s="7"/>
    </row>
    <row r="7" spans="1:22" x14ac:dyDescent="0.3">
      <c r="B7" s="7" t="s">
        <v>12</v>
      </c>
      <c r="C7" s="7"/>
      <c r="D7" s="7"/>
      <c r="E7" s="7" t="s">
        <v>13</v>
      </c>
      <c r="F7" s="7"/>
      <c r="G7" s="7"/>
      <c r="H7" s="7" t="s">
        <v>14</v>
      </c>
      <c r="I7" s="7"/>
      <c r="J7" s="7"/>
      <c r="N7" s="7" t="s">
        <v>12</v>
      </c>
      <c r="O7" s="7"/>
      <c r="P7" s="7"/>
      <c r="Q7" s="7" t="s">
        <v>13</v>
      </c>
      <c r="R7" s="7"/>
      <c r="S7" s="7"/>
      <c r="T7" s="7" t="s">
        <v>14</v>
      </c>
      <c r="U7" s="7"/>
      <c r="V7" s="7"/>
    </row>
    <row r="8" spans="1:22" x14ac:dyDescent="0.3">
      <c r="B8" t="s">
        <v>11</v>
      </c>
      <c r="C8" t="s">
        <v>10</v>
      </c>
      <c r="D8" t="s">
        <v>9</v>
      </c>
      <c r="E8" t="s">
        <v>11</v>
      </c>
      <c r="F8" t="s">
        <v>10</v>
      </c>
      <c r="G8" t="s">
        <v>9</v>
      </c>
      <c r="H8" t="s">
        <v>11</v>
      </c>
      <c r="I8" t="s">
        <v>10</v>
      </c>
      <c r="J8" t="s">
        <v>9</v>
      </c>
      <c r="N8" t="s">
        <v>11</v>
      </c>
      <c r="O8" t="s">
        <v>10</v>
      </c>
      <c r="P8" t="s">
        <v>9</v>
      </c>
      <c r="Q8" t="s">
        <v>11</v>
      </c>
      <c r="R8" t="s">
        <v>10</v>
      </c>
      <c r="S8" t="s">
        <v>9</v>
      </c>
      <c r="T8" t="s">
        <v>11</v>
      </c>
      <c r="U8" t="s">
        <v>10</v>
      </c>
      <c r="V8" t="s">
        <v>9</v>
      </c>
    </row>
    <row r="9" spans="1:22" x14ac:dyDescent="0.3">
      <c r="B9">
        <v>1.93</v>
      </c>
      <c r="C9">
        <v>1.32</v>
      </c>
      <c r="D9">
        <f t="shared" ref="D9:D55" si="0">ROUND(B9/C9,2)</f>
        <v>1.46</v>
      </c>
      <c r="E9">
        <v>2.69</v>
      </c>
      <c r="F9">
        <v>1.89</v>
      </c>
      <c r="G9">
        <f t="shared" ref="G9:G33" si="1">ROUND(E9/F9,2)</f>
        <v>1.42</v>
      </c>
      <c r="H9">
        <v>4.3899999999999997</v>
      </c>
      <c r="I9">
        <v>3.53</v>
      </c>
      <c r="J9">
        <f t="shared" ref="J9:J33" si="2">ROUND(H9/I9,2)</f>
        <v>1.24</v>
      </c>
      <c r="N9">
        <v>2.2599999999999998</v>
      </c>
      <c r="O9">
        <v>2.0699999999999998</v>
      </c>
      <c r="P9">
        <f t="shared" ref="P9:P54" si="3">ROUND(N9/O9,2)</f>
        <v>1.0900000000000001</v>
      </c>
      <c r="Q9">
        <v>2.69</v>
      </c>
      <c r="R9">
        <v>2.4900000000000002</v>
      </c>
      <c r="S9">
        <f t="shared" ref="S9:S33" si="4">ROUND(Q9/R9,2)</f>
        <v>1.08</v>
      </c>
      <c r="T9">
        <v>4.46</v>
      </c>
      <c r="U9">
        <v>3.82</v>
      </c>
      <c r="V9">
        <f t="shared" ref="V9:V33" si="5">ROUND(T9/U9,2)</f>
        <v>1.17</v>
      </c>
    </row>
    <row r="10" spans="1:22" x14ac:dyDescent="0.3">
      <c r="B10">
        <v>2.2400000000000002</v>
      </c>
      <c r="C10">
        <v>1.78</v>
      </c>
      <c r="D10">
        <f t="shared" si="0"/>
        <v>1.26</v>
      </c>
      <c r="E10">
        <v>2.62</v>
      </c>
      <c r="F10">
        <v>1.9</v>
      </c>
      <c r="G10">
        <f t="shared" si="1"/>
        <v>1.38</v>
      </c>
      <c r="H10">
        <v>3.09</v>
      </c>
      <c r="I10">
        <v>2.44</v>
      </c>
      <c r="J10">
        <f t="shared" si="2"/>
        <v>1.27</v>
      </c>
      <c r="N10">
        <v>1.95</v>
      </c>
      <c r="O10">
        <v>1.57</v>
      </c>
      <c r="P10">
        <f t="shared" si="3"/>
        <v>1.24</v>
      </c>
      <c r="Q10">
        <v>3.28</v>
      </c>
      <c r="R10">
        <v>2.89</v>
      </c>
      <c r="S10">
        <f t="shared" si="4"/>
        <v>1.1299999999999999</v>
      </c>
      <c r="T10">
        <v>3.66</v>
      </c>
      <c r="U10">
        <v>3.36</v>
      </c>
      <c r="V10">
        <f t="shared" si="5"/>
        <v>1.0900000000000001</v>
      </c>
    </row>
    <row r="11" spans="1:22" x14ac:dyDescent="0.3">
      <c r="B11">
        <v>2.12</v>
      </c>
      <c r="C11">
        <v>1.49</v>
      </c>
      <c r="D11">
        <f t="shared" si="0"/>
        <v>1.42</v>
      </c>
      <c r="E11">
        <v>2.66</v>
      </c>
      <c r="F11">
        <v>1.91</v>
      </c>
      <c r="G11">
        <f t="shared" si="1"/>
        <v>1.39</v>
      </c>
      <c r="H11">
        <v>4.45</v>
      </c>
      <c r="I11">
        <v>3.48</v>
      </c>
      <c r="J11">
        <f t="shared" si="2"/>
        <v>1.28</v>
      </c>
      <c r="N11">
        <v>1.95</v>
      </c>
      <c r="O11">
        <v>1.56</v>
      </c>
      <c r="P11">
        <f t="shared" si="3"/>
        <v>1.25</v>
      </c>
      <c r="Q11">
        <v>2.68</v>
      </c>
      <c r="R11">
        <v>2.54</v>
      </c>
      <c r="S11">
        <f t="shared" si="4"/>
        <v>1.06</v>
      </c>
      <c r="T11">
        <v>4.47</v>
      </c>
      <c r="U11">
        <v>3.89</v>
      </c>
      <c r="V11">
        <f t="shared" si="5"/>
        <v>1.1499999999999999</v>
      </c>
    </row>
    <row r="12" spans="1:22" x14ac:dyDescent="0.3">
      <c r="B12">
        <v>2.08</v>
      </c>
      <c r="C12">
        <v>1.45</v>
      </c>
      <c r="D12">
        <f t="shared" si="0"/>
        <v>1.43</v>
      </c>
      <c r="E12">
        <v>2.65</v>
      </c>
      <c r="F12">
        <v>1.88</v>
      </c>
      <c r="G12">
        <f t="shared" si="1"/>
        <v>1.41</v>
      </c>
      <c r="H12">
        <v>4.42</v>
      </c>
      <c r="I12">
        <v>3.51</v>
      </c>
      <c r="J12">
        <f t="shared" si="2"/>
        <v>1.26</v>
      </c>
      <c r="N12">
        <v>1.95</v>
      </c>
      <c r="O12">
        <v>1.59</v>
      </c>
      <c r="P12">
        <f t="shared" si="3"/>
        <v>1.23</v>
      </c>
      <c r="Q12">
        <v>2.69</v>
      </c>
      <c r="R12">
        <v>2.52</v>
      </c>
      <c r="S12">
        <f t="shared" si="4"/>
        <v>1.07</v>
      </c>
      <c r="T12">
        <v>4.41</v>
      </c>
      <c r="U12">
        <v>3.84</v>
      </c>
      <c r="V12">
        <f t="shared" si="5"/>
        <v>1.1499999999999999</v>
      </c>
    </row>
    <row r="13" spans="1:22" x14ac:dyDescent="0.3">
      <c r="B13">
        <v>1.46</v>
      </c>
      <c r="C13">
        <v>0.9</v>
      </c>
      <c r="D13">
        <f t="shared" si="0"/>
        <v>1.62</v>
      </c>
      <c r="E13">
        <v>2.64</v>
      </c>
      <c r="F13">
        <v>1.94</v>
      </c>
      <c r="G13">
        <f t="shared" si="1"/>
        <v>1.36</v>
      </c>
      <c r="H13">
        <v>4.45</v>
      </c>
      <c r="I13">
        <v>3.44</v>
      </c>
      <c r="J13">
        <f t="shared" si="2"/>
        <v>1.29</v>
      </c>
      <c r="N13">
        <v>1.84</v>
      </c>
      <c r="O13">
        <v>1.22</v>
      </c>
      <c r="P13">
        <f t="shared" si="3"/>
        <v>1.51</v>
      </c>
      <c r="Q13">
        <v>2.67</v>
      </c>
      <c r="R13">
        <v>2.44</v>
      </c>
      <c r="S13">
        <f t="shared" si="4"/>
        <v>1.0900000000000001</v>
      </c>
      <c r="T13">
        <v>4.4000000000000004</v>
      </c>
      <c r="U13">
        <v>3.9</v>
      </c>
      <c r="V13">
        <f t="shared" si="5"/>
        <v>1.1299999999999999</v>
      </c>
    </row>
    <row r="14" spans="1:22" x14ac:dyDescent="0.3">
      <c r="B14">
        <v>1.92</v>
      </c>
      <c r="C14">
        <v>1.29</v>
      </c>
      <c r="D14">
        <f t="shared" si="0"/>
        <v>1.49</v>
      </c>
      <c r="E14">
        <v>2.65</v>
      </c>
      <c r="F14">
        <v>1.88</v>
      </c>
      <c r="G14">
        <f t="shared" si="1"/>
        <v>1.41</v>
      </c>
      <c r="H14">
        <v>4.43</v>
      </c>
      <c r="I14">
        <v>3.46</v>
      </c>
      <c r="J14">
        <f t="shared" si="2"/>
        <v>1.28</v>
      </c>
      <c r="N14">
        <v>1.91</v>
      </c>
      <c r="O14">
        <v>1.66</v>
      </c>
      <c r="P14">
        <f t="shared" si="3"/>
        <v>1.1499999999999999</v>
      </c>
      <c r="Q14">
        <v>2.66</v>
      </c>
      <c r="R14">
        <v>2.4500000000000002</v>
      </c>
      <c r="S14">
        <f t="shared" si="4"/>
        <v>1.0900000000000001</v>
      </c>
      <c r="T14">
        <v>4.43</v>
      </c>
      <c r="U14">
        <v>3.9</v>
      </c>
      <c r="V14">
        <f t="shared" si="5"/>
        <v>1.1399999999999999</v>
      </c>
    </row>
    <row r="15" spans="1:22" x14ac:dyDescent="0.3">
      <c r="B15">
        <v>1.56</v>
      </c>
      <c r="C15">
        <v>0.95</v>
      </c>
      <c r="D15">
        <f t="shared" si="0"/>
        <v>1.64</v>
      </c>
      <c r="E15">
        <v>2.77</v>
      </c>
      <c r="F15">
        <v>1.81</v>
      </c>
      <c r="G15">
        <f t="shared" si="1"/>
        <v>1.53</v>
      </c>
      <c r="H15">
        <v>4.42</v>
      </c>
      <c r="I15">
        <v>3.52</v>
      </c>
      <c r="J15">
        <f t="shared" si="2"/>
        <v>1.26</v>
      </c>
      <c r="N15">
        <v>2.5299999999999998</v>
      </c>
      <c r="O15">
        <v>2.4700000000000002</v>
      </c>
      <c r="P15">
        <f t="shared" si="3"/>
        <v>1.02</v>
      </c>
      <c r="Q15">
        <v>2.66</v>
      </c>
      <c r="R15">
        <v>2.5499999999999998</v>
      </c>
      <c r="S15">
        <f t="shared" si="4"/>
        <v>1.04</v>
      </c>
      <c r="T15">
        <v>4.4400000000000004</v>
      </c>
      <c r="U15">
        <v>3.87</v>
      </c>
      <c r="V15">
        <f t="shared" si="5"/>
        <v>1.1499999999999999</v>
      </c>
    </row>
    <row r="16" spans="1:22" x14ac:dyDescent="0.3">
      <c r="B16">
        <v>1.93</v>
      </c>
      <c r="C16">
        <v>1.32</v>
      </c>
      <c r="D16">
        <f t="shared" si="0"/>
        <v>1.46</v>
      </c>
      <c r="E16">
        <v>2.69</v>
      </c>
      <c r="F16">
        <v>1.9</v>
      </c>
      <c r="G16">
        <f t="shared" si="1"/>
        <v>1.42</v>
      </c>
      <c r="H16">
        <v>4.3899999999999997</v>
      </c>
      <c r="I16">
        <v>3.5</v>
      </c>
      <c r="J16">
        <f t="shared" si="2"/>
        <v>1.25</v>
      </c>
      <c r="N16">
        <v>1.94</v>
      </c>
      <c r="O16">
        <v>1.55</v>
      </c>
      <c r="P16">
        <f t="shared" si="3"/>
        <v>1.25</v>
      </c>
      <c r="Q16">
        <v>2.67</v>
      </c>
      <c r="R16">
        <v>2.54</v>
      </c>
      <c r="S16">
        <f t="shared" si="4"/>
        <v>1.05</v>
      </c>
      <c r="T16">
        <v>4.45</v>
      </c>
      <c r="U16">
        <v>3.87</v>
      </c>
      <c r="V16">
        <f t="shared" si="5"/>
        <v>1.1499999999999999</v>
      </c>
    </row>
    <row r="17" spans="2:22" x14ac:dyDescent="0.3">
      <c r="B17">
        <v>1.93</v>
      </c>
      <c r="C17">
        <v>1.31</v>
      </c>
      <c r="D17">
        <f t="shared" si="0"/>
        <v>1.47</v>
      </c>
      <c r="E17">
        <v>2.93</v>
      </c>
      <c r="F17">
        <v>2.2400000000000002</v>
      </c>
      <c r="G17">
        <f t="shared" si="1"/>
        <v>1.31</v>
      </c>
      <c r="H17">
        <v>4.45</v>
      </c>
      <c r="I17">
        <v>3.5</v>
      </c>
      <c r="J17">
        <f t="shared" si="2"/>
        <v>1.27</v>
      </c>
      <c r="N17">
        <v>1.87</v>
      </c>
      <c r="O17">
        <v>1.22</v>
      </c>
      <c r="P17">
        <f t="shared" si="3"/>
        <v>1.53</v>
      </c>
      <c r="Q17">
        <v>2.21</v>
      </c>
      <c r="R17">
        <v>2.04</v>
      </c>
      <c r="S17">
        <f t="shared" si="4"/>
        <v>1.08</v>
      </c>
      <c r="T17">
        <v>3.79</v>
      </c>
      <c r="U17">
        <v>3.29</v>
      </c>
      <c r="V17">
        <f t="shared" si="5"/>
        <v>1.1499999999999999</v>
      </c>
    </row>
    <row r="18" spans="2:22" x14ac:dyDescent="0.3">
      <c r="B18">
        <v>2.0099999999999998</v>
      </c>
      <c r="C18">
        <v>1.35</v>
      </c>
      <c r="D18">
        <f t="shared" si="0"/>
        <v>1.49</v>
      </c>
      <c r="E18">
        <v>2.5499999999999998</v>
      </c>
      <c r="F18">
        <v>1.87</v>
      </c>
      <c r="G18">
        <f t="shared" si="1"/>
        <v>1.36</v>
      </c>
      <c r="H18">
        <v>4.4000000000000004</v>
      </c>
      <c r="I18">
        <v>3.37</v>
      </c>
      <c r="J18">
        <f t="shared" si="2"/>
        <v>1.31</v>
      </c>
      <c r="N18">
        <v>1.92</v>
      </c>
      <c r="O18">
        <v>1.56</v>
      </c>
      <c r="P18">
        <f t="shared" si="3"/>
        <v>1.23</v>
      </c>
      <c r="Q18">
        <v>2.67</v>
      </c>
      <c r="R18">
        <v>2.44</v>
      </c>
      <c r="S18">
        <f t="shared" si="4"/>
        <v>1.0900000000000001</v>
      </c>
      <c r="T18">
        <v>4.46</v>
      </c>
      <c r="U18">
        <v>3.88</v>
      </c>
      <c r="V18">
        <f t="shared" si="5"/>
        <v>1.1499999999999999</v>
      </c>
    </row>
    <row r="19" spans="2:22" x14ac:dyDescent="0.3">
      <c r="B19">
        <v>1.94</v>
      </c>
      <c r="C19">
        <v>1.32</v>
      </c>
      <c r="D19">
        <f t="shared" si="0"/>
        <v>1.47</v>
      </c>
      <c r="E19">
        <v>2.67</v>
      </c>
      <c r="F19">
        <v>1.88</v>
      </c>
      <c r="G19">
        <f t="shared" si="1"/>
        <v>1.42</v>
      </c>
      <c r="H19">
        <v>4.46</v>
      </c>
      <c r="I19">
        <v>3.38</v>
      </c>
      <c r="J19">
        <f t="shared" si="2"/>
        <v>1.32</v>
      </c>
      <c r="N19">
        <v>2.37</v>
      </c>
      <c r="O19">
        <v>2.09</v>
      </c>
      <c r="P19">
        <f t="shared" si="3"/>
        <v>1.1299999999999999</v>
      </c>
      <c r="Q19">
        <v>2.68</v>
      </c>
      <c r="R19">
        <v>2.4500000000000002</v>
      </c>
      <c r="S19">
        <f t="shared" si="4"/>
        <v>1.0900000000000001</v>
      </c>
      <c r="T19">
        <v>4.46</v>
      </c>
      <c r="U19">
        <v>3.8</v>
      </c>
      <c r="V19">
        <f t="shared" si="5"/>
        <v>1.17</v>
      </c>
    </row>
    <row r="20" spans="2:22" x14ac:dyDescent="0.3">
      <c r="B20">
        <v>1.94</v>
      </c>
      <c r="C20">
        <v>1.32</v>
      </c>
      <c r="D20">
        <f t="shared" si="0"/>
        <v>1.47</v>
      </c>
      <c r="E20">
        <v>2.65</v>
      </c>
      <c r="F20">
        <v>1.91</v>
      </c>
      <c r="G20">
        <f t="shared" si="1"/>
        <v>1.39</v>
      </c>
      <c r="H20">
        <v>4.45</v>
      </c>
      <c r="I20">
        <v>3.48</v>
      </c>
      <c r="J20">
        <f t="shared" si="2"/>
        <v>1.28</v>
      </c>
      <c r="N20">
        <v>1.46</v>
      </c>
      <c r="O20">
        <v>0.99</v>
      </c>
      <c r="P20">
        <f t="shared" si="3"/>
        <v>1.47</v>
      </c>
      <c r="Q20">
        <v>2.65</v>
      </c>
      <c r="R20">
        <v>2.54</v>
      </c>
      <c r="S20">
        <f t="shared" si="4"/>
        <v>1.04</v>
      </c>
      <c r="T20">
        <v>4.45</v>
      </c>
      <c r="U20">
        <v>3.84</v>
      </c>
      <c r="V20">
        <f t="shared" si="5"/>
        <v>1.1599999999999999</v>
      </c>
    </row>
    <row r="21" spans="2:22" x14ac:dyDescent="0.3">
      <c r="B21">
        <v>1.6</v>
      </c>
      <c r="C21">
        <v>1.02</v>
      </c>
      <c r="D21">
        <f t="shared" si="0"/>
        <v>1.57</v>
      </c>
      <c r="E21">
        <v>2.67</v>
      </c>
      <c r="F21">
        <v>1.85</v>
      </c>
      <c r="G21">
        <f t="shared" si="1"/>
        <v>1.44</v>
      </c>
      <c r="H21">
        <v>4.4800000000000004</v>
      </c>
      <c r="I21">
        <v>3.46</v>
      </c>
      <c r="J21">
        <f t="shared" si="2"/>
        <v>1.29</v>
      </c>
      <c r="N21">
        <v>1.95</v>
      </c>
      <c r="O21">
        <v>1.52</v>
      </c>
      <c r="P21">
        <f t="shared" si="3"/>
        <v>1.28</v>
      </c>
      <c r="Q21">
        <v>2.61</v>
      </c>
      <c r="R21">
        <v>2.5299999999999998</v>
      </c>
      <c r="S21">
        <f t="shared" si="4"/>
        <v>1.03</v>
      </c>
      <c r="T21">
        <v>4.46</v>
      </c>
      <c r="U21">
        <v>3.79</v>
      </c>
      <c r="V21">
        <f t="shared" si="5"/>
        <v>1.18</v>
      </c>
    </row>
    <row r="22" spans="2:22" x14ac:dyDescent="0.3">
      <c r="B22">
        <v>1.92</v>
      </c>
      <c r="C22">
        <v>1.25</v>
      </c>
      <c r="D22">
        <f t="shared" si="0"/>
        <v>1.54</v>
      </c>
      <c r="E22">
        <v>2.65</v>
      </c>
      <c r="F22">
        <v>1.9</v>
      </c>
      <c r="G22">
        <f t="shared" si="1"/>
        <v>1.39</v>
      </c>
      <c r="H22">
        <v>4.45</v>
      </c>
      <c r="I22">
        <v>3.39</v>
      </c>
      <c r="J22">
        <f t="shared" si="2"/>
        <v>1.31</v>
      </c>
      <c r="N22">
        <v>1.93</v>
      </c>
      <c r="O22">
        <v>1.53</v>
      </c>
      <c r="P22">
        <f t="shared" si="3"/>
        <v>1.26</v>
      </c>
      <c r="Q22">
        <v>2.69</v>
      </c>
      <c r="R22">
        <v>2.5299999999999998</v>
      </c>
      <c r="S22">
        <f t="shared" si="4"/>
        <v>1.06</v>
      </c>
      <c r="T22">
        <v>4.47</v>
      </c>
      <c r="U22">
        <v>3.81</v>
      </c>
      <c r="V22">
        <f t="shared" si="5"/>
        <v>1.17</v>
      </c>
    </row>
    <row r="23" spans="2:22" x14ac:dyDescent="0.3">
      <c r="B23">
        <v>1.92</v>
      </c>
      <c r="C23">
        <v>1.33</v>
      </c>
      <c r="D23">
        <f t="shared" si="0"/>
        <v>1.44</v>
      </c>
      <c r="E23">
        <v>2.67</v>
      </c>
      <c r="F23">
        <v>1.91</v>
      </c>
      <c r="G23">
        <f t="shared" si="1"/>
        <v>1.4</v>
      </c>
      <c r="H23">
        <v>4.47</v>
      </c>
      <c r="I23">
        <v>3.48</v>
      </c>
      <c r="J23">
        <f t="shared" si="2"/>
        <v>1.28</v>
      </c>
      <c r="N23">
        <v>1.92</v>
      </c>
      <c r="O23">
        <v>1.57</v>
      </c>
      <c r="P23">
        <f t="shared" si="3"/>
        <v>1.22</v>
      </c>
      <c r="Q23">
        <v>2.66</v>
      </c>
      <c r="R23">
        <v>2.46</v>
      </c>
      <c r="S23">
        <f t="shared" si="4"/>
        <v>1.08</v>
      </c>
      <c r="T23">
        <v>4.3899999999999997</v>
      </c>
      <c r="U23">
        <v>3.91</v>
      </c>
      <c r="V23">
        <f t="shared" si="5"/>
        <v>1.1200000000000001</v>
      </c>
    </row>
    <row r="24" spans="2:22" x14ac:dyDescent="0.3">
      <c r="B24">
        <v>1.65</v>
      </c>
      <c r="C24">
        <v>1.21</v>
      </c>
      <c r="D24">
        <f t="shared" si="0"/>
        <v>1.36</v>
      </c>
      <c r="E24">
        <v>2.69</v>
      </c>
      <c r="F24">
        <v>1.87</v>
      </c>
      <c r="G24">
        <f t="shared" si="1"/>
        <v>1.44</v>
      </c>
      <c r="H24">
        <v>4.46</v>
      </c>
      <c r="I24">
        <v>3.49</v>
      </c>
      <c r="J24">
        <f t="shared" si="2"/>
        <v>1.28</v>
      </c>
      <c r="N24">
        <v>1.98</v>
      </c>
      <c r="O24">
        <v>1.57</v>
      </c>
      <c r="P24">
        <f t="shared" si="3"/>
        <v>1.26</v>
      </c>
      <c r="Q24">
        <v>2.66</v>
      </c>
      <c r="R24">
        <v>2.44</v>
      </c>
      <c r="S24">
        <f t="shared" si="4"/>
        <v>1.0900000000000001</v>
      </c>
      <c r="T24">
        <v>4.42</v>
      </c>
      <c r="U24">
        <v>3.94</v>
      </c>
      <c r="V24">
        <f t="shared" si="5"/>
        <v>1.1200000000000001</v>
      </c>
    </row>
    <row r="25" spans="2:22" x14ac:dyDescent="0.3">
      <c r="B25">
        <v>2.09</v>
      </c>
      <c r="C25">
        <v>1.35</v>
      </c>
      <c r="D25">
        <f t="shared" si="0"/>
        <v>1.55</v>
      </c>
      <c r="E25">
        <v>2.69</v>
      </c>
      <c r="F25">
        <v>1.79</v>
      </c>
      <c r="G25">
        <f t="shared" si="1"/>
        <v>1.5</v>
      </c>
      <c r="H25">
        <v>4.4400000000000004</v>
      </c>
      <c r="I25">
        <v>3.45</v>
      </c>
      <c r="J25">
        <f t="shared" si="2"/>
        <v>1.29</v>
      </c>
      <c r="N25">
        <v>1.74</v>
      </c>
      <c r="O25">
        <v>1.29</v>
      </c>
      <c r="P25">
        <f t="shared" si="3"/>
        <v>1.35</v>
      </c>
      <c r="Q25">
        <v>2.65</v>
      </c>
      <c r="R25">
        <v>2.4500000000000002</v>
      </c>
      <c r="S25">
        <f t="shared" si="4"/>
        <v>1.08</v>
      </c>
      <c r="T25">
        <v>4.4000000000000004</v>
      </c>
      <c r="U25">
        <v>3.92</v>
      </c>
      <c r="V25">
        <f t="shared" si="5"/>
        <v>1.1200000000000001</v>
      </c>
    </row>
    <row r="26" spans="2:22" x14ac:dyDescent="0.3">
      <c r="B26">
        <v>1.92</v>
      </c>
      <c r="C26">
        <v>1.3</v>
      </c>
      <c r="D26">
        <f t="shared" si="0"/>
        <v>1.48</v>
      </c>
      <c r="E26">
        <v>2.65</v>
      </c>
      <c r="F26">
        <v>1.91</v>
      </c>
      <c r="G26">
        <f t="shared" si="1"/>
        <v>1.39</v>
      </c>
      <c r="H26">
        <v>4.46</v>
      </c>
      <c r="I26">
        <v>3.49</v>
      </c>
      <c r="J26">
        <f t="shared" si="2"/>
        <v>1.28</v>
      </c>
      <c r="N26">
        <v>1.56</v>
      </c>
      <c r="O26">
        <v>0.99</v>
      </c>
      <c r="P26">
        <f t="shared" si="3"/>
        <v>1.58</v>
      </c>
      <c r="Q26">
        <v>2.68</v>
      </c>
      <c r="R26">
        <v>2.48</v>
      </c>
      <c r="S26">
        <f t="shared" si="4"/>
        <v>1.08</v>
      </c>
      <c r="T26">
        <v>4.4800000000000004</v>
      </c>
      <c r="U26">
        <v>3.85</v>
      </c>
      <c r="V26">
        <f t="shared" si="5"/>
        <v>1.1599999999999999</v>
      </c>
    </row>
    <row r="27" spans="2:22" x14ac:dyDescent="0.3">
      <c r="B27">
        <v>1.93</v>
      </c>
      <c r="C27">
        <v>1.29</v>
      </c>
      <c r="D27">
        <f t="shared" si="0"/>
        <v>1.5</v>
      </c>
      <c r="E27">
        <v>2.48</v>
      </c>
      <c r="F27">
        <v>1.97</v>
      </c>
      <c r="G27">
        <f t="shared" si="1"/>
        <v>1.26</v>
      </c>
      <c r="H27">
        <v>4.45</v>
      </c>
      <c r="I27">
        <v>3.39</v>
      </c>
      <c r="J27">
        <f t="shared" si="2"/>
        <v>1.31</v>
      </c>
      <c r="N27">
        <v>1.58</v>
      </c>
      <c r="O27">
        <v>1.06</v>
      </c>
      <c r="P27">
        <f t="shared" si="3"/>
        <v>1.49</v>
      </c>
      <c r="Q27">
        <v>2.64</v>
      </c>
      <c r="R27">
        <v>2.4900000000000002</v>
      </c>
      <c r="S27">
        <f t="shared" si="4"/>
        <v>1.06</v>
      </c>
      <c r="T27">
        <v>4.46</v>
      </c>
      <c r="U27">
        <v>3.88</v>
      </c>
      <c r="V27">
        <f t="shared" si="5"/>
        <v>1.1499999999999999</v>
      </c>
    </row>
    <row r="28" spans="2:22" x14ac:dyDescent="0.3">
      <c r="B28">
        <v>2.63</v>
      </c>
      <c r="C28">
        <v>2.3199999999999998</v>
      </c>
      <c r="D28">
        <f t="shared" si="0"/>
        <v>1.1299999999999999</v>
      </c>
      <c r="E28">
        <v>2.69</v>
      </c>
      <c r="F28">
        <v>1.93</v>
      </c>
      <c r="G28">
        <f t="shared" si="1"/>
        <v>1.39</v>
      </c>
      <c r="H28">
        <v>4.43</v>
      </c>
      <c r="I28">
        <v>3.38</v>
      </c>
      <c r="J28">
        <f t="shared" si="2"/>
        <v>1.31</v>
      </c>
      <c r="N28">
        <v>1.85</v>
      </c>
      <c r="O28">
        <v>1.19</v>
      </c>
      <c r="P28">
        <f t="shared" si="3"/>
        <v>1.55</v>
      </c>
      <c r="Q28">
        <v>2.64</v>
      </c>
      <c r="R28">
        <v>2.4700000000000002</v>
      </c>
      <c r="S28">
        <f t="shared" si="4"/>
        <v>1.07</v>
      </c>
      <c r="T28">
        <v>4.4400000000000004</v>
      </c>
      <c r="U28">
        <v>3.96</v>
      </c>
      <c r="V28">
        <f t="shared" si="5"/>
        <v>1.1200000000000001</v>
      </c>
    </row>
    <row r="29" spans="2:22" x14ac:dyDescent="0.3">
      <c r="B29">
        <v>1.67</v>
      </c>
      <c r="C29">
        <v>1.06</v>
      </c>
      <c r="D29">
        <f t="shared" si="0"/>
        <v>1.58</v>
      </c>
      <c r="E29">
        <v>2.84</v>
      </c>
      <c r="F29">
        <v>2.0299999999999998</v>
      </c>
      <c r="G29">
        <f t="shared" si="1"/>
        <v>1.4</v>
      </c>
      <c r="H29">
        <v>4.03</v>
      </c>
      <c r="I29">
        <v>2.99</v>
      </c>
      <c r="J29">
        <f t="shared" si="2"/>
        <v>1.35</v>
      </c>
      <c r="N29">
        <v>2.29</v>
      </c>
      <c r="O29">
        <v>1.9</v>
      </c>
      <c r="P29">
        <f t="shared" si="3"/>
        <v>1.21</v>
      </c>
      <c r="Q29">
        <v>2.4700000000000002</v>
      </c>
      <c r="R29">
        <v>2.13</v>
      </c>
      <c r="S29">
        <f t="shared" si="4"/>
        <v>1.1599999999999999</v>
      </c>
      <c r="T29">
        <v>4.2699999999999996</v>
      </c>
      <c r="U29">
        <v>3.65</v>
      </c>
      <c r="V29">
        <f t="shared" si="5"/>
        <v>1.17</v>
      </c>
    </row>
    <row r="30" spans="2:22" x14ac:dyDescent="0.3">
      <c r="B30">
        <v>1.93</v>
      </c>
      <c r="C30">
        <v>1.32</v>
      </c>
      <c r="D30">
        <f t="shared" si="0"/>
        <v>1.46</v>
      </c>
      <c r="E30">
        <v>3.08</v>
      </c>
      <c r="F30">
        <v>2.2799999999999998</v>
      </c>
      <c r="G30">
        <f t="shared" si="1"/>
        <v>1.35</v>
      </c>
      <c r="H30">
        <v>5.82</v>
      </c>
      <c r="I30">
        <v>4.8499999999999996</v>
      </c>
      <c r="J30">
        <f t="shared" si="2"/>
        <v>1.2</v>
      </c>
      <c r="N30">
        <v>2.5499999999999998</v>
      </c>
      <c r="O30">
        <v>2.21</v>
      </c>
      <c r="P30">
        <f t="shared" si="3"/>
        <v>1.1499999999999999</v>
      </c>
      <c r="Q30">
        <v>2.16</v>
      </c>
      <c r="R30">
        <v>1.91</v>
      </c>
      <c r="S30">
        <f t="shared" si="4"/>
        <v>1.1299999999999999</v>
      </c>
      <c r="T30">
        <v>5.26</v>
      </c>
      <c r="U30">
        <v>5</v>
      </c>
      <c r="V30">
        <f t="shared" si="5"/>
        <v>1.05</v>
      </c>
    </row>
    <row r="31" spans="2:22" x14ac:dyDescent="0.3">
      <c r="B31">
        <v>1.93</v>
      </c>
      <c r="C31">
        <v>1.33</v>
      </c>
      <c r="D31">
        <f t="shared" si="0"/>
        <v>1.45</v>
      </c>
      <c r="E31">
        <v>2.5099999999999998</v>
      </c>
      <c r="F31">
        <v>1.93</v>
      </c>
      <c r="G31">
        <f t="shared" si="1"/>
        <v>1.3</v>
      </c>
      <c r="H31">
        <v>4.41</v>
      </c>
      <c r="I31">
        <v>3.55</v>
      </c>
      <c r="J31">
        <f t="shared" si="2"/>
        <v>1.24</v>
      </c>
      <c r="N31">
        <v>1.93</v>
      </c>
      <c r="O31">
        <v>1.53</v>
      </c>
      <c r="P31">
        <f t="shared" si="3"/>
        <v>1.26</v>
      </c>
      <c r="Q31">
        <v>2.67</v>
      </c>
      <c r="R31">
        <v>2.4900000000000002</v>
      </c>
      <c r="S31">
        <f t="shared" si="4"/>
        <v>1.07</v>
      </c>
      <c r="T31">
        <v>4.46</v>
      </c>
      <c r="U31">
        <v>3.91</v>
      </c>
      <c r="V31">
        <f t="shared" si="5"/>
        <v>1.1399999999999999</v>
      </c>
    </row>
    <row r="32" spans="2:22" x14ac:dyDescent="0.3">
      <c r="B32">
        <v>2.42</v>
      </c>
      <c r="C32">
        <v>1.96</v>
      </c>
      <c r="D32">
        <f t="shared" si="0"/>
        <v>1.23</v>
      </c>
      <c r="E32">
        <v>2.69</v>
      </c>
      <c r="F32">
        <v>1.89</v>
      </c>
      <c r="G32">
        <f t="shared" si="1"/>
        <v>1.42</v>
      </c>
      <c r="H32">
        <v>4.46</v>
      </c>
      <c r="I32">
        <v>3.41</v>
      </c>
      <c r="J32">
        <f t="shared" si="2"/>
        <v>1.31</v>
      </c>
      <c r="N32">
        <v>1.46</v>
      </c>
      <c r="O32">
        <v>1.1000000000000001</v>
      </c>
      <c r="P32">
        <f t="shared" si="3"/>
        <v>1.33</v>
      </c>
      <c r="Q32">
        <v>2.65</v>
      </c>
      <c r="R32">
        <v>2.44</v>
      </c>
      <c r="S32">
        <f t="shared" si="4"/>
        <v>1.0900000000000001</v>
      </c>
      <c r="T32">
        <v>4.43</v>
      </c>
      <c r="U32">
        <v>3.89</v>
      </c>
      <c r="V32">
        <f t="shared" si="5"/>
        <v>1.1399999999999999</v>
      </c>
    </row>
    <row r="33" spans="2:22" x14ac:dyDescent="0.3">
      <c r="B33">
        <v>2.2799999999999998</v>
      </c>
      <c r="C33">
        <v>1.7</v>
      </c>
      <c r="D33">
        <f t="shared" si="0"/>
        <v>1.34</v>
      </c>
      <c r="E33">
        <v>1.59</v>
      </c>
      <c r="F33">
        <v>1.24</v>
      </c>
      <c r="G33">
        <f t="shared" si="1"/>
        <v>1.28</v>
      </c>
      <c r="H33">
        <v>5.54</v>
      </c>
      <c r="I33">
        <v>3.96</v>
      </c>
      <c r="J33">
        <f t="shared" si="2"/>
        <v>1.4</v>
      </c>
      <c r="N33">
        <v>1.92</v>
      </c>
      <c r="O33">
        <v>1.58</v>
      </c>
      <c r="P33">
        <f t="shared" si="3"/>
        <v>1.22</v>
      </c>
      <c r="Q33">
        <v>3.51</v>
      </c>
      <c r="R33">
        <v>3.2</v>
      </c>
      <c r="S33">
        <f t="shared" si="4"/>
        <v>1.1000000000000001</v>
      </c>
      <c r="T33">
        <v>4.41</v>
      </c>
      <c r="U33">
        <v>3.6</v>
      </c>
      <c r="V33">
        <f t="shared" si="5"/>
        <v>1.23</v>
      </c>
    </row>
    <row r="34" spans="2:22" x14ac:dyDescent="0.3">
      <c r="B34">
        <v>1.53</v>
      </c>
      <c r="C34">
        <v>0.99</v>
      </c>
      <c r="D34">
        <f t="shared" si="0"/>
        <v>1.55</v>
      </c>
      <c r="N34">
        <v>1.94</v>
      </c>
      <c r="O34">
        <v>1.54</v>
      </c>
      <c r="P34">
        <f t="shared" si="3"/>
        <v>1.26</v>
      </c>
    </row>
    <row r="35" spans="2:22" x14ac:dyDescent="0.3">
      <c r="B35">
        <v>1.93</v>
      </c>
      <c r="C35">
        <v>1.32</v>
      </c>
      <c r="D35">
        <f t="shared" si="0"/>
        <v>1.46</v>
      </c>
      <c r="N35">
        <v>1.93</v>
      </c>
      <c r="O35">
        <v>1.52</v>
      </c>
      <c r="P35">
        <f t="shared" si="3"/>
        <v>1.27</v>
      </c>
    </row>
    <row r="36" spans="2:22" x14ac:dyDescent="0.3">
      <c r="B36">
        <v>1.57</v>
      </c>
      <c r="C36">
        <v>0.87</v>
      </c>
      <c r="D36">
        <f t="shared" si="0"/>
        <v>1.8</v>
      </c>
      <c r="N36">
        <v>1.94</v>
      </c>
      <c r="O36">
        <v>1.54</v>
      </c>
      <c r="P36">
        <f t="shared" si="3"/>
        <v>1.26</v>
      </c>
    </row>
    <row r="37" spans="2:22" x14ac:dyDescent="0.3">
      <c r="B37">
        <v>2.25</v>
      </c>
      <c r="C37">
        <v>1.58</v>
      </c>
      <c r="D37">
        <f t="shared" si="0"/>
        <v>1.42</v>
      </c>
      <c r="N37">
        <v>2.02</v>
      </c>
      <c r="O37">
        <v>1.43</v>
      </c>
      <c r="P37">
        <f t="shared" si="3"/>
        <v>1.41</v>
      </c>
    </row>
    <row r="38" spans="2:22" x14ac:dyDescent="0.3">
      <c r="B38">
        <v>1.88</v>
      </c>
      <c r="C38">
        <v>1.32</v>
      </c>
      <c r="D38">
        <f t="shared" si="0"/>
        <v>1.42</v>
      </c>
      <c r="N38">
        <v>1.92</v>
      </c>
      <c r="O38">
        <v>1.54</v>
      </c>
      <c r="P38">
        <f t="shared" si="3"/>
        <v>1.25</v>
      </c>
    </row>
    <row r="39" spans="2:22" x14ac:dyDescent="0.3">
      <c r="B39">
        <v>1.7</v>
      </c>
      <c r="C39">
        <v>1.1399999999999999</v>
      </c>
      <c r="D39">
        <f t="shared" si="0"/>
        <v>1.49</v>
      </c>
      <c r="N39">
        <v>1.31</v>
      </c>
      <c r="O39">
        <v>0.85</v>
      </c>
      <c r="P39">
        <f t="shared" si="3"/>
        <v>1.54</v>
      </c>
    </row>
    <row r="40" spans="2:22" x14ac:dyDescent="0.3">
      <c r="B40">
        <v>1.92</v>
      </c>
      <c r="C40">
        <v>1.32</v>
      </c>
      <c r="D40">
        <f t="shared" si="0"/>
        <v>1.45</v>
      </c>
      <c r="N40">
        <v>1.93</v>
      </c>
      <c r="O40">
        <v>1.57</v>
      </c>
      <c r="P40">
        <f t="shared" si="3"/>
        <v>1.23</v>
      </c>
    </row>
    <row r="41" spans="2:22" x14ac:dyDescent="0.3">
      <c r="B41">
        <v>1.85</v>
      </c>
      <c r="C41">
        <v>1.34</v>
      </c>
      <c r="D41">
        <f t="shared" si="0"/>
        <v>1.38</v>
      </c>
      <c r="N41">
        <v>2.0299999999999998</v>
      </c>
      <c r="O41">
        <v>1.54</v>
      </c>
      <c r="P41">
        <f t="shared" si="3"/>
        <v>1.32</v>
      </c>
    </row>
    <row r="42" spans="2:22" x14ac:dyDescent="0.3">
      <c r="B42">
        <v>1.84</v>
      </c>
      <c r="C42">
        <v>1.21</v>
      </c>
      <c r="D42">
        <f t="shared" si="0"/>
        <v>1.52</v>
      </c>
      <c r="N42">
        <v>1.82</v>
      </c>
      <c r="O42">
        <v>1.28</v>
      </c>
      <c r="P42">
        <f t="shared" si="3"/>
        <v>1.42</v>
      </c>
    </row>
    <row r="43" spans="2:22" x14ac:dyDescent="0.3">
      <c r="B43">
        <v>1.95</v>
      </c>
      <c r="C43">
        <v>1.33</v>
      </c>
      <c r="D43">
        <f t="shared" si="0"/>
        <v>1.47</v>
      </c>
      <c r="N43">
        <v>1.67</v>
      </c>
      <c r="O43">
        <v>1.08</v>
      </c>
      <c r="P43">
        <f t="shared" si="3"/>
        <v>1.55</v>
      </c>
    </row>
    <row r="44" spans="2:22" x14ac:dyDescent="0.3">
      <c r="B44">
        <v>1.87</v>
      </c>
      <c r="C44">
        <v>1.24</v>
      </c>
      <c r="D44">
        <f t="shared" si="0"/>
        <v>1.51</v>
      </c>
      <c r="N44">
        <v>1.92</v>
      </c>
      <c r="O44">
        <v>1.56</v>
      </c>
      <c r="P44">
        <f t="shared" si="3"/>
        <v>1.23</v>
      </c>
    </row>
    <row r="45" spans="2:22" x14ac:dyDescent="0.3">
      <c r="B45">
        <v>1.95</v>
      </c>
      <c r="C45">
        <v>1.3</v>
      </c>
      <c r="D45">
        <f t="shared" si="0"/>
        <v>1.5</v>
      </c>
      <c r="N45">
        <v>2.2799999999999998</v>
      </c>
      <c r="O45">
        <v>2.09</v>
      </c>
      <c r="P45">
        <f t="shared" si="3"/>
        <v>1.0900000000000001</v>
      </c>
    </row>
    <row r="46" spans="2:22" x14ac:dyDescent="0.3">
      <c r="B46">
        <v>1.98</v>
      </c>
      <c r="C46">
        <v>1.3</v>
      </c>
      <c r="D46">
        <f t="shared" si="0"/>
        <v>1.52</v>
      </c>
      <c r="N46">
        <v>2.12</v>
      </c>
      <c r="O46">
        <v>1.69</v>
      </c>
      <c r="P46">
        <f t="shared" si="3"/>
        <v>1.25</v>
      </c>
    </row>
    <row r="47" spans="2:22" x14ac:dyDescent="0.3">
      <c r="B47">
        <v>1.92</v>
      </c>
      <c r="C47">
        <v>1.35</v>
      </c>
      <c r="D47">
        <f t="shared" si="0"/>
        <v>1.42</v>
      </c>
      <c r="N47">
        <v>1.91</v>
      </c>
      <c r="O47">
        <v>1.44</v>
      </c>
      <c r="P47">
        <f t="shared" si="3"/>
        <v>1.33</v>
      </c>
    </row>
    <row r="48" spans="2:22" x14ac:dyDescent="0.3">
      <c r="B48">
        <v>2.0499999999999998</v>
      </c>
      <c r="C48">
        <v>1.4</v>
      </c>
      <c r="D48">
        <f t="shared" si="0"/>
        <v>1.46</v>
      </c>
      <c r="N48">
        <v>1.93</v>
      </c>
      <c r="O48">
        <v>1.56</v>
      </c>
      <c r="P48">
        <f t="shared" si="3"/>
        <v>1.24</v>
      </c>
    </row>
    <row r="49" spans="1:22" x14ac:dyDescent="0.3">
      <c r="B49">
        <v>2.19</v>
      </c>
      <c r="C49">
        <v>1.64</v>
      </c>
      <c r="D49">
        <f t="shared" si="0"/>
        <v>1.34</v>
      </c>
      <c r="N49">
        <v>1.92</v>
      </c>
      <c r="O49">
        <v>1.54</v>
      </c>
      <c r="P49">
        <f t="shared" si="3"/>
        <v>1.25</v>
      </c>
    </row>
    <row r="50" spans="1:22" x14ac:dyDescent="0.3">
      <c r="B50">
        <v>1.93</v>
      </c>
      <c r="C50">
        <v>1.34</v>
      </c>
      <c r="D50">
        <f t="shared" si="0"/>
        <v>1.44</v>
      </c>
      <c r="N50">
        <v>2.39</v>
      </c>
      <c r="O50">
        <v>2.08</v>
      </c>
      <c r="P50">
        <f t="shared" si="3"/>
        <v>1.1499999999999999</v>
      </c>
    </row>
    <row r="51" spans="1:22" x14ac:dyDescent="0.3">
      <c r="B51">
        <v>1.08</v>
      </c>
      <c r="C51">
        <v>0.67</v>
      </c>
      <c r="D51">
        <f t="shared" si="0"/>
        <v>1.61</v>
      </c>
      <c r="N51">
        <v>2.4</v>
      </c>
      <c r="O51">
        <v>2</v>
      </c>
      <c r="P51">
        <f t="shared" si="3"/>
        <v>1.2</v>
      </c>
    </row>
    <row r="52" spans="1:22" x14ac:dyDescent="0.3">
      <c r="B52">
        <v>1.92</v>
      </c>
      <c r="C52">
        <v>1.31</v>
      </c>
      <c r="D52">
        <f t="shared" si="0"/>
        <v>1.47</v>
      </c>
      <c r="N52">
        <v>1.92</v>
      </c>
      <c r="O52">
        <v>1.58</v>
      </c>
      <c r="P52">
        <f t="shared" si="3"/>
        <v>1.22</v>
      </c>
    </row>
    <row r="53" spans="1:22" x14ac:dyDescent="0.3">
      <c r="B53">
        <v>2.44</v>
      </c>
      <c r="C53">
        <v>2.02</v>
      </c>
      <c r="D53">
        <f t="shared" si="0"/>
        <v>1.21</v>
      </c>
      <c r="N53">
        <v>1.95</v>
      </c>
      <c r="O53">
        <v>1.56</v>
      </c>
      <c r="P53">
        <f t="shared" si="3"/>
        <v>1.25</v>
      </c>
    </row>
    <row r="54" spans="1:22" x14ac:dyDescent="0.3">
      <c r="B54">
        <v>1.93</v>
      </c>
      <c r="C54">
        <v>1.3</v>
      </c>
      <c r="D54">
        <f t="shared" si="0"/>
        <v>1.48</v>
      </c>
      <c r="N54">
        <v>1.24</v>
      </c>
      <c r="O54">
        <v>0.88</v>
      </c>
      <c r="P54">
        <f t="shared" si="3"/>
        <v>1.41</v>
      </c>
    </row>
    <row r="55" spans="1:22" x14ac:dyDescent="0.3">
      <c r="B55">
        <v>1.94</v>
      </c>
      <c r="C55">
        <v>1.3</v>
      </c>
      <c r="D55">
        <f t="shared" si="0"/>
        <v>1.49</v>
      </c>
    </row>
    <row r="56" spans="1:22" x14ac:dyDescent="0.3">
      <c r="A56" s="1" t="s">
        <v>5</v>
      </c>
      <c r="B56" s="3">
        <f t="shared" ref="B56:J56" si="6">AVERAGE(B9:B55)</f>
        <v>1.9270212765957457</v>
      </c>
      <c r="C56" s="3">
        <f t="shared" si="6"/>
        <v>1.3368085106382981</v>
      </c>
      <c r="D56" s="3">
        <f t="shared" si="6"/>
        <v>1.4621276595744683</v>
      </c>
      <c r="E56" s="3">
        <f t="shared" si="6"/>
        <v>2.6427999999999998</v>
      </c>
      <c r="F56" s="3">
        <f t="shared" si="6"/>
        <v>1.9004000000000003</v>
      </c>
      <c r="G56" s="3">
        <f t="shared" si="6"/>
        <v>1.3904000000000003</v>
      </c>
      <c r="H56" s="3">
        <f t="shared" si="6"/>
        <v>4.468</v>
      </c>
      <c r="I56" s="3">
        <f t="shared" si="6"/>
        <v>3.4759999999999991</v>
      </c>
      <c r="J56" s="3">
        <f t="shared" si="6"/>
        <v>1.2863999999999998</v>
      </c>
      <c r="K56" s="3"/>
      <c r="L56" s="3"/>
      <c r="M56" s="3"/>
      <c r="N56" s="3">
        <f t="shared" ref="N56:V56" si="7">AVERAGE(N9:N55)</f>
        <v>1.9369565217391309</v>
      </c>
      <c r="O56" s="3">
        <f t="shared" si="7"/>
        <v>1.5317391304347827</v>
      </c>
      <c r="P56" s="3">
        <f t="shared" si="7"/>
        <v>1.2910869565217389</v>
      </c>
      <c r="Q56" s="3">
        <f t="shared" si="7"/>
        <v>2.6759999999999997</v>
      </c>
      <c r="R56" s="3">
        <f t="shared" si="7"/>
        <v>2.4763999999999999</v>
      </c>
      <c r="S56" s="3">
        <f t="shared" si="7"/>
        <v>1.0804</v>
      </c>
      <c r="T56" s="3">
        <f t="shared" si="7"/>
        <v>4.4091999999999993</v>
      </c>
      <c r="U56" s="3">
        <f t="shared" si="7"/>
        <v>3.8547999999999996</v>
      </c>
      <c r="V56" s="3">
        <f t="shared" si="7"/>
        <v>1.1452</v>
      </c>
    </row>
    <row r="57" spans="1:22" x14ac:dyDescent="0.3">
      <c r="A57" t="s">
        <v>6</v>
      </c>
      <c r="B57" s="2">
        <f t="shared" ref="B57:J57" si="8">_xlfn.STDEV.P(B9:B55)</f>
        <v>0.26035912099968395</v>
      </c>
      <c r="C57" s="2">
        <f t="shared" si="8"/>
        <v>0.28227876958311171</v>
      </c>
      <c r="D57" s="2">
        <f t="shared" si="8"/>
        <v>0.11114369020887248</v>
      </c>
      <c r="E57" s="2">
        <f t="shared" si="8"/>
        <v>0.24547944924168294</v>
      </c>
      <c r="F57" s="2">
        <f t="shared" si="8"/>
        <v>0.17286943049596709</v>
      </c>
      <c r="G57" s="2">
        <f t="shared" si="8"/>
        <v>5.9429285709993153E-2</v>
      </c>
      <c r="H57" s="2">
        <f t="shared" si="8"/>
        <v>0.4516015943284622</v>
      </c>
      <c r="I57" s="2">
        <f t="shared" si="8"/>
        <v>0.37395186856065671</v>
      </c>
      <c r="J57" s="2">
        <f t="shared" si="8"/>
        <v>3.8039978969499975E-2</v>
      </c>
      <c r="K57" s="2"/>
      <c r="L57" s="2"/>
      <c r="M57" s="2"/>
      <c r="N57" s="2">
        <f t="shared" ref="N57:V57" si="9">_xlfn.STDEV.P(N9:N55)</f>
        <v>0.27526169023247415</v>
      </c>
      <c r="O57" s="2">
        <f t="shared" si="9"/>
        <v>0.34611071581105757</v>
      </c>
      <c r="P57" s="2">
        <f t="shared" si="9"/>
        <v>0.13302873604029131</v>
      </c>
      <c r="Q57" s="2">
        <f t="shared" si="9"/>
        <v>0.25274493071078591</v>
      </c>
      <c r="R57" s="2">
        <f t="shared" si="9"/>
        <v>0.23318456209620742</v>
      </c>
      <c r="S57" s="2">
        <f t="shared" si="9"/>
        <v>2.8632848269077218E-2</v>
      </c>
      <c r="T57" s="2">
        <f t="shared" si="9"/>
        <v>0.26249449518037515</v>
      </c>
      <c r="U57" s="2">
        <f t="shared" si="9"/>
        <v>0.28495782144029669</v>
      </c>
      <c r="V57" s="2">
        <f t="shared" si="9"/>
        <v>3.2510921241945726E-2</v>
      </c>
    </row>
    <row r="58" spans="1:22" x14ac:dyDescent="0.3">
      <c r="B58" t="s">
        <v>11</v>
      </c>
      <c r="C58" t="s">
        <v>10</v>
      </c>
      <c r="D58" t="s">
        <v>9</v>
      </c>
      <c r="E58" t="s">
        <v>11</v>
      </c>
      <c r="F58" t="s">
        <v>10</v>
      </c>
      <c r="G58" t="s">
        <v>9</v>
      </c>
      <c r="H58" t="s">
        <v>11</v>
      </c>
      <c r="I58" t="s">
        <v>10</v>
      </c>
      <c r="J58" t="s">
        <v>9</v>
      </c>
      <c r="N58" t="s">
        <v>11</v>
      </c>
      <c r="O58" t="s">
        <v>10</v>
      </c>
      <c r="P58" t="s">
        <v>9</v>
      </c>
      <c r="Q58" t="s">
        <v>11</v>
      </c>
      <c r="R58" t="s">
        <v>10</v>
      </c>
      <c r="S58" t="s">
        <v>9</v>
      </c>
      <c r="T58" t="s">
        <v>11</v>
      </c>
      <c r="U58" t="s">
        <v>10</v>
      </c>
      <c r="V58" t="s">
        <v>9</v>
      </c>
    </row>
    <row r="59" spans="1:22" x14ac:dyDescent="0.3">
      <c r="B59" s="7" t="s">
        <v>12</v>
      </c>
      <c r="C59" s="7"/>
      <c r="D59" s="7"/>
      <c r="E59" s="7" t="s">
        <v>13</v>
      </c>
      <c r="F59" s="7"/>
      <c r="G59" s="7"/>
      <c r="H59" s="7" t="s">
        <v>14</v>
      </c>
      <c r="I59" s="7"/>
      <c r="J59" s="7"/>
      <c r="N59" s="7" t="s">
        <v>12</v>
      </c>
      <c r="O59" s="7"/>
      <c r="P59" s="7"/>
      <c r="Q59" s="7" t="s">
        <v>13</v>
      </c>
      <c r="R59" s="7"/>
      <c r="S59" s="7"/>
      <c r="T59" s="7" t="s">
        <v>14</v>
      </c>
      <c r="U59" s="7"/>
      <c r="V59" s="7"/>
    </row>
    <row r="60" spans="1:22" x14ac:dyDescent="0.3">
      <c r="B60" s="7" t="s">
        <v>2</v>
      </c>
      <c r="C60" s="7"/>
      <c r="D60" s="7"/>
      <c r="E60" s="7"/>
      <c r="F60" s="7"/>
      <c r="G60" s="7"/>
      <c r="H60" s="7"/>
      <c r="I60" s="7"/>
      <c r="J60" s="7"/>
      <c r="N60" s="7" t="s">
        <v>3</v>
      </c>
      <c r="O60" s="7"/>
      <c r="P60" s="7"/>
      <c r="Q60" s="7"/>
      <c r="R60" s="7"/>
      <c r="S60" s="7"/>
      <c r="T60" s="7"/>
      <c r="U60" s="7"/>
      <c r="V60" s="7"/>
    </row>
    <row r="61" spans="1:22" x14ac:dyDescent="0.3">
      <c r="B61" s="5"/>
      <c r="C61" s="5"/>
      <c r="D61" s="5"/>
      <c r="E61" s="5"/>
      <c r="F61" s="5"/>
      <c r="G61" s="5"/>
      <c r="H61" s="5"/>
      <c r="I61" s="5"/>
      <c r="J61" s="5"/>
      <c r="N61" s="5"/>
      <c r="O61" s="5"/>
      <c r="P61" s="5"/>
      <c r="Q61" s="5"/>
      <c r="R61" s="5"/>
      <c r="S61" s="5"/>
      <c r="T61" s="5"/>
      <c r="U61" s="5"/>
      <c r="V61" s="5"/>
    </row>
    <row r="62" spans="1:22" x14ac:dyDescent="0.3">
      <c r="A62" t="s">
        <v>7</v>
      </c>
      <c r="B62">
        <f t="shared" ref="B62:J62" si="10">_xlfn.T.TEST(B9:B55,N9:N55,2,2)</f>
        <v>0.85996388148650715</v>
      </c>
      <c r="C62">
        <f t="shared" si="10"/>
        <v>4.0748375638480893E-3</v>
      </c>
      <c r="D62">
        <f t="shared" si="10"/>
        <v>2.0205755531081207E-9</v>
      </c>
      <c r="E62">
        <f t="shared" si="10"/>
        <v>0.64643690966177991</v>
      </c>
      <c r="F62">
        <f t="shared" si="10"/>
        <v>6.3391695687943673E-13</v>
      </c>
      <c r="G62">
        <f t="shared" si="10"/>
        <v>1.3822356360356003E-27</v>
      </c>
      <c r="H62">
        <f t="shared" si="10"/>
        <v>0.58386877040946006</v>
      </c>
      <c r="I62">
        <f t="shared" si="10"/>
        <v>2.5760563719611011E-4</v>
      </c>
      <c r="J62">
        <f t="shared" si="10"/>
        <v>2.3427069705988243E-18</v>
      </c>
    </row>
  </sheetData>
  <mergeCells count="18">
    <mergeCell ref="N7:P7"/>
    <mergeCell ref="Q7:S7"/>
    <mergeCell ref="T7:V7"/>
    <mergeCell ref="T59:V59"/>
    <mergeCell ref="B60:J60"/>
    <mergeCell ref="N60:V60"/>
    <mergeCell ref="A2:V2"/>
    <mergeCell ref="B5:V5"/>
    <mergeCell ref="B59:D59"/>
    <mergeCell ref="E59:G59"/>
    <mergeCell ref="H59:J59"/>
    <mergeCell ref="N59:P59"/>
    <mergeCell ref="Q59:S59"/>
    <mergeCell ref="N6:V6"/>
    <mergeCell ref="B6:J6"/>
    <mergeCell ref="B7:D7"/>
    <mergeCell ref="E7:G7"/>
    <mergeCell ref="H7:J7"/>
  </mergeCells>
  <pageMargins left="0.7" right="0.7" top="0.78740157499999996" bottom="0.78740157499999996" header="0.3" footer="0.3"/>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C938E-1AD2-4495-B746-8F4D287F55BC}">
  <dimension ref="A1:Z85"/>
  <sheetViews>
    <sheetView workbookViewId="0">
      <selection activeCell="A2" sqref="A2:Z2"/>
    </sheetView>
  </sheetViews>
  <sheetFormatPr baseColWidth="10" defaultColWidth="7.6640625" defaultRowHeight="14.4" x14ac:dyDescent="0.3"/>
  <cols>
    <col min="2" max="2" width="7.6640625" customWidth="1"/>
  </cols>
  <sheetData>
    <row r="1" spans="1:26" ht="15" thickBot="1" x14ac:dyDescent="0.35"/>
    <row r="2" spans="1:26" ht="28.5" customHeight="1" thickBot="1" x14ac:dyDescent="0.35">
      <c r="A2" s="10" t="s">
        <v>27</v>
      </c>
      <c r="B2" s="11"/>
      <c r="C2" s="11"/>
      <c r="D2" s="11"/>
      <c r="E2" s="11"/>
      <c r="F2" s="11"/>
      <c r="G2" s="11"/>
      <c r="H2" s="11"/>
      <c r="I2" s="11"/>
      <c r="J2" s="11"/>
      <c r="K2" s="11"/>
      <c r="L2" s="11"/>
      <c r="M2" s="11"/>
      <c r="N2" s="11"/>
      <c r="O2" s="11"/>
      <c r="P2" s="11"/>
      <c r="Q2" s="11"/>
      <c r="R2" s="11"/>
      <c r="S2" s="11"/>
      <c r="T2" s="11"/>
      <c r="U2" s="11"/>
      <c r="V2" s="11"/>
      <c r="W2" s="11"/>
      <c r="X2" s="11"/>
      <c r="Y2" s="11"/>
      <c r="Z2" s="12"/>
    </row>
    <row r="5" spans="1:26" x14ac:dyDescent="0.3">
      <c r="B5" s="7" t="s">
        <v>19</v>
      </c>
      <c r="C5" s="7"/>
      <c r="D5" s="7"/>
      <c r="E5" s="7"/>
      <c r="F5" s="7"/>
      <c r="G5" s="7"/>
      <c r="H5" s="7"/>
      <c r="I5" s="7"/>
      <c r="J5" s="7"/>
      <c r="K5" s="7"/>
      <c r="L5" s="7"/>
      <c r="M5" s="7"/>
      <c r="N5" s="7"/>
      <c r="O5" s="7"/>
      <c r="P5" s="7"/>
      <c r="Q5" s="7"/>
      <c r="R5" s="7"/>
      <c r="S5" s="7"/>
      <c r="T5" s="7"/>
      <c r="U5" s="7"/>
      <c r="V5" s="7"/>
      <c r="W5" s="7"/>
      <c r="X5" s="7"/>
      <c r="Y5" s="7"/>
      <c r="Z5" s="7"/>
    </row>
    <row r="6" spans="1:26" x14ac:dyDescent="0.3">
      <c r="B6" s="7" t="s">
        <v>2</v>
      </c>
      <c r="C6" s="7"/>
      <c r="D6" s="7"/>
      <c r="E6" s="7"/>
      <c r="F6" s="7"/>
      <c r="G6" s="7"/>
      <c r="H6" s="7"/>
      <c r="I6" s="7"/>
      <c r="J6" s="7"/>
      <c r="K6" s="7"/>
      <c r="L6" s="7"/>
      <c r="M6" s="7"/>
      <c r="O6" s="7" t="s">
        <v>3</v>
      </c>
      <c r="P6" s="7"/>
      <c r="Q6" s="7"/>
      <c r="R6" s="7"/>
      <c r="S6" s="7"/>
      <c r="T6" s="7"/>
      <c r="U6" s="7"/>
      <c r="V6" s="7"/>
      <c r="W6" s="7"/>
      <c r="X6" s="7"/>
      <c r="Y6" s="7"/>
      <c r="Z6" s="7"/>
    </row>
    <row r="7" spans="1:26" x14ac:dyDescent="0.3">
      <c r="B7" s="9" t="s">
        <v>12</v>
      </c>
      <c r="C7" s="9"/>
      <c r="D7" s="9"/>
      <c r="E7" s="9"/>
      <c r="F7" s="9" t="s">
        <v>13</v>
      </c>
      <c r="G7" s="9"/>
      <c r="H7" s="9"/>
      <c r="I7" s="9"/>
      <c r="J7" s="9" t="s">
        <v>14</v>
      </c>
      <c r="K7" s="9"/>
      <c r="L7" s="9"/>
      <c r="M7" s="9"/>
      <c r="O7" s="9" t="s">
        <v>12</v>
      </c>
      <c r="P7" s="9"/>
      <c r="Q7" s="9"/>
      <c r="R7" s="9"/>
      <c r="S7" s="9" t="s">
        <v>13</v>
      </c>
      <c r="T7" s="9"/>
      <c r="U7" s="9"/>
      <c r="V7" s="9"/>
      <c r="W7" s="9" t="s">
        <v>14</v>
      </c>
      <c r="X7" s="9"/>
      <c r="Y7" s="9"/>
      <c r="Z7" s="9"/>
    </row>
    <row r="8" spans="1:26" x14ac:dyDescent="0.3">
      <c r="B8" t="s">
        <v>16</v>
      </c>
      <c r="C8" t="s">
        <v>18</v>
      </c>
      <c r="D8" t="s">
        <v>21</v>
      </c>
      <c r="E8" t="s">
        <v>17</v>
      </c>
      <c r="F8" t="s">
        <v>16</v>
      </c>
      <c r="G8" t="s">
        <v>18</v>
      </c>
      <c r="H8" t="s">
        <v>21</v>
      </c>
      <c r="I8" t="s">
        <v>17</v>
      </c>
      <c r="J8" t="s">
        <v>16</v>
      </c>
      <c r="K8" t="s">
        <v>18</v>
      </c>
      <c r="L8" t="s">
        <v>21</v>
      </c>
      <c r="M8" t="s">
        <v>17</v>
      </c>
      <c r="O8" t="s">
        <v>16</v>
      </c>
      <c r="P8" t="s">
        <v>18</v>
      </c>
      <c r="Q8" t="s">
        <v>21</v>
      </c>
      <c r="R8" t="s">
        <v>17</v>
      </c>
      <c r="S8" t="s">
        <v>16</v>
      </c>
      <c r="T8" t="s">
        <v>18</v>
      </c>
      <c r="U8" t="s">
        <v>21</v>
      </c>
      <c r="V8" t="s">
        <v>17</v>
      </c>
      <c r="W8" t="s">
        <v>16</v>
      </c>
      <c r="X8" t="s">
        <v>18</v>
      </c>
      <c r="Y8" t="s">
        <v>21</v>
      </c>
      <c r="Z8" t="s">
        <v>17</v>
      </c>
    </row>
    <row r="9" spans="1:26" x14ac:dyDescent="0.3">
      <c r="B9">
        <v>4648.0825999999997</v>
      </c>
      <c r="C9">
        <v>9853.2325000000001</v>
      </c>
      <c r="D9">
        <v>6.7477</v>
      </c>
      <c r="E9">
        <v>2529</v>
      </c>
      <c r="F9">
        <v>6583.5659999999998</v>
      </c>
      <c r="G9">
        <v>11152.11</v>
      </c>
      <c r="H9">
        <v>5.3920000000000003</v>
      </c>
      <c r="I9">
        <v>3599</v>
      </c>
      <c r="J9">
        <v>5634.7569999999996</v>
      </c>
      <c r="K9">
        <v>12205.9</v>
      </c>
      <c r="L9">
        <v>6.8949999999999996</v>
      </c>
      <c r="M9">
        <v>3268</v>
      </c>
      <c r="O9">
        <v>5245.7157999999999</v>
      </c>
      <c r="P9">
        <v>12753.470300000001</v>
      </c>
      <c r="Q9">
        <v>7.7388000000000003</v>
      </c>
      <c r="R9">
        <v>2609</v>
      </c>
      <c r="S9">
        <v>6331.393</v>
      </c>
      <c r="T9">
        <v>14414.88</v>
      </c>
      <c r="U9">
        <v>7.2469999999999999</v>
      </c>
      <c r="V9">
        <v>3533</v>
      </c>
      <c r="W9">
        <v>7320.2730000000001</v>
      </c>
      <c r="X9">
        <v>17443.560000000001</v>
      </c>
      <c r="Y9">
        <v>7.5849999999999991</v>
      </c>
      <c r="Z9">
        <v>4769</v>
      </c>
    </row>
    <row r="10" spans="1:26" x14ac:dyDescent="0.3">
      <c r="B10">
        <v>4880.7136</v>
      </c>
      <c r="C10">
        <v>10829.853300000001</v>
      </c>
      <c r="D10">
        <v>7.0629999999999997</v>
      </c>
      <c r="E10">
        <v>2540</v>
      </c>
      <c r="F10">
        <v>4701.8797000000004</v>
      </c>
      <c r="G10">
        <v>8243.8822</v>
      </c>
      <c r="H10">
        <v>5.5810000000000004</v>
      </c>
      <c r="I10">
        <v>2594</v>
      </c>
      <c r="J10">
        <v>3767.5794999999998</v>
      </c>
      <c r="K10">
        <v>9067.5025000000005</v>
      </c>
      <c r="L10">
        <v>7.6608000000000001</v>
      </c>
      <c r="M10">
        <v>2103</v>
      </c>
      <c r="O10">
        <v>5461.2317999999996</v>
      </c>
      <c r="P10">
        <v>13488.8624</v>
      </c>
      <c r="Q10">
        <v>7.8620000000000001</v>
      </c>
      <c r="R10">
        <v>2678</v>
      </c>
      <c r="S10">
        <v>4972.2186000000002</v>
      </c>
      <c r="T10">
        <v>8727.6082999999999</v>
      </c>
      <c r="U10">
        <v>5.5872000000000002</v>
      </c>
      <c r="V10">
        <v>2131</v>
      </c>
      <c r="W10">
        <v>6040.5623999999998</v>
      </c>
      <c r="X10">
        <v>13861.097400000001</v>
      </c>
      <c r="Y10">
        <v>7.3041999999999998</v>
      </c>
      <c r="Z10">
        <v>3818</v>
      </c>
    </row>
    <row r="11" spans="1:26" x14ac:dyDescent="0.3">
      <c r="B11">
        <v>4523.2160000000003</v>
      </c>
      <c r="C11">
        <v>8336.26</v>
      </c>
      <c r="D11">
        <v>5.8659999999999997</v>
      </c>
      <c r="E11">
        <v>2094</v>
      </c>
      <c r="F11">
        <v>5253.1260000000002</v>
      </c>
      <c r="G11">
        <v>10618.313700000001</v>
      </c>
      <c r="H11">
        <v>6.4340999999999999</v>
      </c>
      <c r="I11">
        <v>3356</v>
      </c>
      <c r="J11">
        <v>4348.4974000000002</v>
      </c>
      <c r="K11">
        <v>11900.170899999999</v>
      </c>
      <c r="L11">
        <v>8.7109000000000005</v>
      </c>
      <c r="M11">
        <v>2721</v>
      </c>
      <c r="O11">
        <v>5505.6440000000002</v>
      </c>
      <c r="P11">
        <v>10492.62</v>
      </c>
      <c r="Q11">
        <v>6.0660000000000007</v>
      </c>
      <c r="R11">
        <v>2585</v>
      </c>
      <c r="S11">
        <v>5647.2147999999997</v>
      </c>
      <c r="T11">
        <v>11624.8478</v>
      </c>
      <c r="U11">
        <v>6.5523999999999996</v>
      </c>
      <c r="V11">
        <v>2859</v>
      </c>
      <c r="W11">
        <v>6293.8715000000002</v>
      </c>
      <c r="X11">
        <v>17848.048500000001</v>
      </c>
      <c r="Y11">
        <v>9.0266000000000002</v>
      </c>
      <c r="Z11">
        <v>4331</v>
      </c>
    </row>
    <row r="12" spans="1:26" x14ac:dyDescent="0.3">
      <c r="B12">
        <v>4586.9775</v>
      </c>
      <c r="C12">
        <v>9259.9945000000007</v>
      </c>
      <c r="D12">
        <v>6.4259000000000004</v>
      </c>
      <c r="E12">
        <v>2601</v>
      </c>
      <c r="F12">
        <v>5635.4306999999999</v>
      </c>
      <c r="G12">
        <v>8647.9601000000002</v>
      </c>
      <c r="H12">
        <v>4.8846999999999996</v>
      </c>
      <c r="I12">
        <v>2834</v>
      </c>
      <c r="J12">
        <v>6480.2397000000001</v>
      </c>
      <c r="K12">
        <v>15573.453299999999</v>
      </c>
      <c r="L12">
        <v>7.6497000000000002</v>
      </c>
      <c r="M12">
        <v>4172</v>
      </c>
      <c r="O12">
        <v>5227.6963999999998</v>
      </c>
      <c r="P12">
        <v>12028.551299999999</v>
      </c>
      <c r="Q12">
        <v>7.3240999999999996</v>
      </c>
      <c r="R12">
        <v>2864</v>
      </c>
      <c r="S12">
        <v>5031.5445</v>
      </c>
      <c r="T12">
        <v>7783.2004999999999</v>
      </c>
      <c r="U12">
        <v>4.9238999999999997</v>
      </c>
      <c r="V12">
        <v>1960</v>
      </c>
      <c r="W12">
        <v>4988.3341</v>
      </c>
      <c r="X12">
        <v>12091.4586</v>
      </c>
      <c r="Y12">
        <v>7.7157</v>
      </c>
      <c r="Z12">
        <v>3180</v>
      </c>
    </row>
    <row r="13" spans="1:26" x14ac:dyDescent="0.3">
      <c r="B13">
        <v>4627.1828999999998</v>
      </c>
      <c r="C13">
        <v>9763.9168000000009</v>
      </c>
      <c r="D13">
        <v>6.7167000000000003</v>
      </c>
      <c r="E13">
        <v>2529</v>
      </c>
      <c r="F13">
        <v>5344.1477000000004</v>
      </c>
      <c r="G13">
        <v>7726.9808999999996</v>
      </c>
      <c r="H13">
        <v>4.6024000000000003</v>
      </c>
      <c r="I13">
        <v>2448</v>
      </c>
      <c r="J13">
        <v>5628.8258999999998</v>
      </c>
      <c r="K13">
        <v>12176.211799999999</v>
      </c>
      <c r="L13">
        <v>6.8856000000000002</v>
      </c>
      <c r="M13">
        <v>3268</v>
      </c>
      <c r="O13">
        <v>5222.1040999999996</v>
      </c>
      <c r="P13">
        <v>12637.865100000001</v>
      </c>
      <c r="Q13">
        <v>7.7032999999999996</v>
      </c>
      <c r="R13">
        <v>2609</v>
      </c>
      <c r="S13">
        <v>5999.9624999999996</v>
      </c>
      <c r="T13">
        <v>11549.6417</v>
      </c>
      <c r="U13">
        <v>6.1273</v>
      </c>
      <c r="V13">
        <v>3187</v>
      </c>
      <c r="W13">
        <v>6455.7245999999996</v>
      </c>
      <c r="X13">
        <v>12666.1531</v>
      </c>
      <c r="Y13">
        <v>6.2453000000000003</v>
      </c>
      <c r="Z13">
        <v>3667</v>
      </c>
    </row>
    <row r="14" spans="1:26" x14ac:dyDescent="0.3">
      <c r="B14">
        <v>4814.0941000000003</v>
      </c>
      <c r="C14">
        <v>10534.7307</v>
      </c>
      <c r="D14">
        <v>6.9656000000000002</v>
      </c>
      <c r="E14">
        <v>2540</v>
      </c>
      <c r="F14">
        <v>5342.0968000000003</v>
      </c>
      <c r="G14">
        <v>8886.8510000000006</v>
      </c>
      <c r="H14">
        <v>5.2952000000000004</v>
      </c>
      <c r="I14">
        <v>3356</v>
      </c>
      <c r="J14">
        <v>3736.4659999999999</v>
      </c>
      <c r="K14">
        <v>8917.9439000000002</v>
      </c>
      <c r="L14">
        <v>7.5972</v>
      </c>
      <c r="M14">
        <v>2103</v>
      </c>
      <c r="O14">
        <v>5386.5312999999996</v>
      </c>
      <c r="P14">
        <v>13121.2225</v>
      </c>
      <c r="Q14">
        <v>7.7538</v>
      </c>
      <c r="R14">
        <v>2678</v>
      </c>
      <c r="S14">
        <v>5631.6800999999996</v>
      </c>
      <c r="T14">
        <v>11560.934800000001</v>
      </c>
      <c r="U14">
        <v>6.5343999999999998</v>
      </c>
      <c r="V14">
        <v>2859</v>
      </c>
      <c r="W14">
        <v>6151.8527000000004</v>
      </c>
      <c r="X14">
        <v>17046.534</v>
      </c>
      <c r="Y14">
        <v>8.8201999999999998</v>
      </c>
      <c r="Z14">
        <v>4331</v>
      </c>
    </row>
    <row r="15" spans="1:26" x14ac:dyDescent="0.3">
      <c r="B15">
        <v>4397.8900000000003</v>
      </c>
      <c r="C15">
        <v>8846.85</v>
      </c>
      <c r="D15">
        <v>6.4029999999999996</v>
      </c>
      <c r="E15">
        <v>2352</v>
      </c>
      <c r="F15">
        <v>5220.6319999999996</v>
      </c>
      <c r="G15">
        <v>10487.21</v>
      </c>
      <c r="H15">
        <v>6.3940000000000001</v>
      </c>
      <c r="I15">
        <v>3356</v>
      </c>
      <c r="J15">
        <v>4322.183</v>
      </c>
      <c r="K15">
        <v>11753.87</v>
      </c>
      <c r="L15">
        <v>8.6560000000000006</v>
      </c>
      <c r="M15">
        <v>2721</v>
      </c>
      <c r="O15">
        <v>5858.8230000000003</v>
      </c>
      <c r="P15">
        <v>10968.06</v>
      </c>
      <c r="Q15">
        <v>5.9589999999999996</v>
      </c>
      <c r="R15">
        <v>2791</v>
      </c>
      <c r="S15">
        <v>5612.2730000000001</v>
      </c>
      <c r="T15">
        <v>11481.32</v>
      </c>
      <c r="U15">
        <v>6.5120000000000005</v>
      </c>
      <c r="V15">
        <v>2859</v>
      </c>
      <c r="W15">
        <v>6255.5959999999995</v>
      </c>
      <c r="X15">
        <v>17628.509999999998</v>
      </c>
      <c r="Y15">
        <v>8.9700000000000006</v>
      </c>
      <c r="Z15">
        <v>4331</v>
      </c>
    </row>
    <row r="16" spans="1:26" x14ac:dyDescent="0.3">
      <c r="B16">
        <v>3481.8780000000002</v>
      </c>
      <c r="C16">
        <v>6078.94</v>
      </c>
      <c r="D16">
        <v>5.5569999999999995</v>
      </c>
      <c r="E16">
        <v>1618</v>
      </c>
      <c r="F16">
        <v>5246.9769999999999</v>
      </c>
      <c r="G16">
        <v>8565.41</v>
      </c>
      <c r="H16">
        <v>5.1959999999999997</v>
      </c>
      <c r="I16">
        <v>2551</v>
      </c>
      <c r="J16">
        <v>6488.33</v>
      </c>
      <c r="K16">
        <v>14702.03</v>
      </c>
      <c r="L16">
        <v>7.213000000000001</v>
      </c>
      <c r="M16">
        <v>4650</v>
      </c>
      <c r="O16">
        <v>4325.5389999999998</v>
      </c>
      <c r="P16">
        <v>6980.34</v>
      </c>
      <c r="Q16">
        <v>5.1370000000000005</v>
      </c>
      <c r="R16">
        <v>1589</v>
      </c>
      <c r="S16">
        <v>4735.2340000000004</v>
      </c>
      <c r="T16">
        <v>7642.74</v>
      </c>
      <c r="U16">
        <v>5.1379999999999999</v>
      </c>
      <c r="V16">
        <v>2211</v>
      </c>
      <c r="W16">
        <v>7980.3829999999998</v>
      </c>
      <c r="X16">
        <v>18240.310000000001</v>
      </c>
      <c r="Y16">
        <v>7.2750000000000004</v>
      </c>
      <c r="Z16">
        <v>5595</v>
      </c>
    </row>
    <row r="17" spans="2:26" x14ac:dyDescent="0.3">
      <c r="B17">
        <v>4385.1819999999998</v>
      </c>
      <c r="C17">
        <v>8829.8744000000006</v>
      </c>
      <c r="D17">
        <v>6.4093999999999998</v>
      </c>
      <c r="E17">
        <v>2362</v>
      </c>
      <c r="F17">
        <v>6269.0105000000003</v>
      </c>
      <c r="G17">
        <v>11832.447</v>
      </c>
      <c r="H17">
        <v>6.0079000000000002</v>
      </c>
      <c r="I17">
        <v>3561</v>
      </c>
      <c r="J17">
        <v>7187.2339000000002</v>
      </c>
      <c r="K17">
        <v>18898.8544</v>
      </c>
      <c r="L17">
        <v>8.3699999999999992</v>
      </c>
      <c r="M17">
        <v>5406</v>
      </c>
      <c r="O17">
        <v>5834.8932000000004</v>
      </c>
      <c r="P17">
        <v>10916.756299999999</v>
      </c>
      <c r="Q17">
        <v>5.9554</v>
      </c>
      <c r="R17">
        <v>2807</v>
      </c>
      <c r="S17">
        <v>5447.4544999999998</v>
      </c>
      <c r="T17">
        <v>10412.513000000001</v>
      </c>
      <c r="U17">
        <v>6.0842999999999998</v>
      </c>
      <c r="V17">
        <v>2945</v>
      </c>
      <c r="W17">
        <v>8662.0782999999992</v>
      </c>
      <c r="X17">
        <v>23561.061399999999</v>
      </c>
      <c r="Y17">
        <v>8.6580999999999992</v>
      </c>
      <c r="Z17">
        <v>6494</v>
      </c>
    </row>
    <row r="18" spans="2:26" x14ac:dyDescent="0.3">
      <c r="B18">
        <v>3553.1010000000001</v>
      </c>
      <c r="C18">
        <v>6506.2</v>
      </c>
      <c r="D18">
        <v>5.8289999999999997</v>
      </c>
      <c r="E18">
        <v>1652</v>
      </c>
      <c r="F18">
        <v>5703.2336999999998</v>
      </c>
      <c r="G18">
        <v>8836.2077000000008</v>
      </c>
      <c r="H18">
        <v>4.9317000000000002</v>
      </c>
      <c r="I18">
        <v>2551</v>
      </c>
      <c r="J18">
        <v>7024.8329999999996</v>
      </c>
      <c r="K18">
        <v>18049.838599999999</v>
      </c>
      <c r="L18">
        <v>8.1788000000000007</v>
      </c>
      <c r="M18">
        <v>5406</v>
      </c>
      <c r="O18">
        <v>5180.8789999999999</v>
      </c>
      <c r="P18">
        <v>9593.83</v>
      </c>
      <c r="Q18">
        <v>5.8940000000000001</v>
      </c>
      <c r="R18">
        <v>2546</v>
      </c>
      <c r="S18">
        <v>4752.0325000000003</v>
      </c>
      <c r="T18">
        <v>7695.9690000000001</v>
      </c>
      <c r="U18">
        <v>5.1551</v>
      </c>
      <c r="V18">
        <v>2211</v>
      </c>
      <c r="W18">
        <v>7848.3501999999999</v>
      </c>
      <c r="X18">
        <v>17638.081600000001</v>
      </c>
      <c r="Y18">
        <v>7.1536</v>
      </c>
      <c r="Z18">
        <v>5595</v>
      </c>
    </row>
    <row r="19" spans="2:26" x14ac:dyDescent="0.3">
      <c r="B19">
        <v>3742.8186000000001</v>
      </c>
      <c r="C19">
        <v>7109.3815999999997</v>
      </c>
      <c r="D19">
        <v>6.0461999999999998</v>
      </c>
      <c r="E19">
        <v>1998</v>
      </c>
      <c r="F19">
        <v>6858.5646999999999</v>
      </c>
      <c r="G19">
        <v>12208.7099</v>
      </c>
      <c r="H19">
        <v>5.6661000000000001</v>
      </c>
      <c r="I19">
        <v>3561</v>
      </c>
      <c r="J19">
        <v>6472.5888000000004</v>
      </c>
      <c r="K19">
        <v>14619.418900000001</v>
      </c>
      <c r="L19">
        <v>7.1896000000000004</v>
      </c>
      <c r="M19">
        <v>4647</v>
      </c>
      <c r="O19">
        <v>3974.5169000000001</v>
      </c>
      <c r="P19">
        <v>7225.0209000000004</v>
      </c>
      <c r="Q19">
        <v>5.7864000000000004</v>
      </c>
      <c r="R19">
        <v>1882</v>
      </c>
      <c r="S19">
        <v>5439.2777999999998</v>
      </c>
      <c r="T19">
        <v>10326.584199999999</v>
      </c>
      <c r="U19">
        <v>6.0431999999999997</v>
      </c>
      <c r="V19">
        <v>2932</v>
      </c>
      <c r="W19">
        <v>8487.5226999999995</v>
      </c>
      <c r="X19">
        <v>22439.585200000001</v>
      </c>
      <c r="Y19">
        <v>8.4155999999999995</v>
      </c>
      <c r="Z19">
        <v>6489</v>
      </c>
    </row>
    <row r="20" spans="2:26" x14ac:dyDescent="0.3">
      <c r="B20">
        <v>3548.5010000000002</v>
      </c>
      <c r="C20">
        <v>6483.86</v>
      </c>
      <c r="D20">
        <v>5.8159999999999998</v>
      </c>
      <c r="E20">
        <v>1652</v>
      </c>
      <c r="F20">
        <v>6878.0880999999999</v>
      </c>
      <c r="G20">
        <v>12275.603499999999</v>
      </c>
      <c r="H20">
        <v>5.681</v>
      </c>
      <c r="I20">
        <v>4195</v>
      </c>
      <c r="J20">
        <v>6504.9291000000003</v>
      </c>
      <c r="K20">
        <v>15690.243</v>
      </c>
      <c r="L20">
        <v>7.6778000000000004</v>
      </c>
      <c r="M20">
        <v>4173</v>
      </c>
      <c r="O20">
        <v>5184.1869999999999</v>
      </c>
      <c r="P20">
        <v>9623.59</v>
      </c>
      <c r="Q20">
        <v>5.9089999999999998</v>
      </c>
      <c r="R20">
        <v>2559</v>
      </c>
      <c r="S20">
        <v>6238.6442999999999</v>
      </c>
      <c r="T20">
        <v>11355.806</v>
      </c>
      <c r="U20">
        <v>5.7939999999999996</v>
      </c>
      <c r="V20">
        <v>3034</v>
      </c>
      <c r="W20">
        <v>5288.4530999999997</v>
      </c>
      <c r="X20">
        <v>15090.582</v>
      </c>
      <c r="Y20">
        <v>9.0830000000000002</v>
      </c>
      <c r="Z20">
        <v>3545</v>
      </c>
    </row>
    <row r="21" spans="2:26" x14ac:dyDescent="0.3">
      <c r="B21">
        <v>3725.5315999999998</v>
      </c>
      <c r="C21">
        <v>7044.7619000000004</v>
      </c>
      <c r="D21">
        <v>6.0190999999999999</v>
      </c>
      <c r="E21">
        <v>1998</v>
      </c>
      <c r="F21">
        <v>6963.1611999999996</v>
      </c>
      <c r="G21">
        <v>12583.2768</v>
      </c>
      <c r="H21">
        <v>5.7522000000000002</v>
      </c>
      <c r="I21">
        <v>3561</v>
      </c>
      <c r="J21">
        <v>7511.8519999999999</v>
      </c>
      <c r="K21">
        <v>15482.21</v>
      </c>
      <c r="L21">
        <v>6.5600000000000005</v>
      </c>
      <c r="M21">
        <v>4893</v>
      </c>
      <c r="O21">
        <v>3956.6345999999999</v>
      </c>
      <c r="P21">
        <v>7159.5289000000002</v>
      </c>
      <c r="Q21">
        <v>5.7598000000000003</v>
      </c>
      <c r="R21">
        <v>1882</v>
      </c>
      <c r="S21">
        <v>5522.3543</v>
      </c>
      <c r="T21">
        <v>10643.4069</v>
      </c>
      <c r="U21">
        <v>6.1349</v>
      </c>
      <c r="V21">
        <v>2932</v>
      </c>
      <c r="W21">
        <v>5244.6584000000003</v>
      </c>
      <c r="X21">
        <v>14841.698200000001</v>
      </c>
      <c r="Y21">
        <v>9.0077999999999996</v>
      </c>
      <c r="Z21">
        <v>3545</v>
      </c>
    </row>
    <row r="22" spans="2:26" x14ac:dyDescent="0.3">
      <c r="B22">
        <v>4675.6058999999996</v>
      </c>
      <c r="C22">
        <v>9579.0218000000004</v>
      </c>
      <c r="D22">
        <v>6.5213000000000001</v>
      </c>
      <c r="E22">
        <v>2606</v>
      </c>
      <c r="F22">
        <v>2634.4740000000002</v>
      </c>
      <c r="G22">
        <v>4107.1000000000004</v>
      </c>
      <c r="H22">
        <v>4.9619999999999997</v>
      </c>
      <c r="I22">
        <v>606</v>
      </c>
      <c r="J22">
        <v>6529.1108000000004</v>
      </c>
      <c r="K22">
        <v>15807.1204</v>
      </c>
      <c r="L22">
        <v>7.7064000000000004</v>
      </c>
      <c r="M22">
        <v>4173</v>
      </c>
      <c r="O22">
        <v>5324.1203999999998</v>
      </c>
      <c r="P22">
        <v>12478.690399999999</v>
      </c>
      <c r="Q22">
        <v>7.4606000000000003</v>
      </c>
      <c r="R22">
        <v>2864</v>
      </c>
      <c r="S22">
        <v>6107.7669999999998</v>
      </c>
      <c r="T22">
        <v>11389.04</v>
      </c>
      <c r="U22">
        <v>5.9350000000000005</v>
      </c>
      <c r="V22">
        <v>3176</v>
      </c>
      <c r="W22">
        <v>6116.2790000000005</v>
      </c>
      <c r="X22">
        <v>13128.3</v>
      </c>
      <c r="Y22">
        <v>6.8320000000000007</v>
      </c>
      <c r="Z22">
        <v>3887</v>
      </c>
    </row>
    <row r="23" spans="2:26" x14ac:dyDescent="0.3">
      <c r="B23">
        <v>4453.5730000000003</v>
      </c>
      <c r="C23">
        <v>7832.98</v>
      </c>
      <c r="D23">
        <v>5.5979999999999999</v>
      </c>
      <c r="E23">
        <v>2189</v>
      </c>
      <c r="F23">
        <v>6878.2262000000001</v>
      </c>
      <c r="G23">
        <v>12276.392400000001</v>
      </c>
      <c r="H23">
        <v>5.6813000000000002</v>
      </c>
      <c r="I23">
        <v>4195</v>
      </c>
      <c r="J23">
        <v>7487.0789999999997</v>
      </c>
      <c r="K23">
        <v>15384.3956</v>
      </c>
      <c r="L23">
        <v>6.5406000000000004</v>
      </c>
      <c r="M23">
        <v>4893</v>
      </c>
      <c r="O23">
        <v>5331.1760000000004</v>
      </c>
      <c r="P23">
        <v>10138.02</v>
      </c>
      <c r="Q23">
        <v>6.052999999999999</v>
      </c>
      <c r="R23">
        <v>2520</v>
      </c>
      <c r="S23">
        <v>6239.4539000000004</v>
      </c>
      <c r="T23">
        <v>11320.7845</v>
      </c>
      <c r="U23">
        <v>5.7754000000000003</v>
      </c>
      <c r="V23">
        <v>3045</v>
      </c>
      <c r="W23">
        <v>5026.1500999999998</v>
      </c>
      <c r="X23">
        <v>12274.1857</v>
      </c>
      <c r="Y23">
        <v>7.7732999999999999</v>
      </c>
      <c r="Z23">
        <v>3180</v>
      </c>
    </row>
    <row r="24" spans="2:26" x14ac:dyDescent="0.3">
      <c r="B24">
        <v>4532.2330000000002</v>
      </c>
      <c r="C24">
        <v>8367.36</v>
      </c>
      <c r="D24">
        <v>5.8769999999999998</v>
      </c>
      <c r="E24">
        <v>2094</v>
      </c>
      <c r="F24">
        <v>4322.5690000000004</v>
      </c>
      <c r="G24">
        <v>6800.56</v>
      </c>
      <c r="H24">
        <v>5.008</v>
      </c>
      <c r="I24">
        <v>1499</v>
      </c>
      <c r="J24">
        <v>6450.6127999999999</v>
      </c>
      <c r="K24">
        <v>15430.8899</v>
      </c>
      <c r="L24">
        <v>7.6144999999999996</v>
      </c>
      <c r="M24">
        <v>4172</v>
      </c>
      <c r="O24">
        <v>5514.1620000000003</v>
      </c>
      <c r="P24">
        <v>10478.299999999999</v>
      </c>
      <c r="Q24">
        <v>6.0489999999999995</v>
      </c>
      <c r="R24">
        <v>2574</v>
      </c>
      <c r="S24">
        <v>6678.4260000000004</v>
      </c>
      <c r="T24">
        <v>14689.22</v>
      </c>
      <c r="U24">
        <v>7.0009999999999994</v>
      </c>
      <c r="V24">
        <v>4103</v>
      </c>
      <c r="W24">
        <v>6615.9840000000004</v>
      </c>
      <c r="X24">
        <v>17034.400000000001</v>
      </c>
      <c r="Y24">
        <v>8.1959999999999997</v>
      </c>
      <c r="Z24">
        <v>4671</v>
      </c>
    </row>
    <row r="25" spans="2:26" x14ac:dyDescent="0.3">
      <c r="B25">
        <v>4546.9459999999999</v>
      </c>
      <c r="C25">
        <v>8419.4112000000005</v>
      </c>
      <c r="D25">
        <v>5.8940000000000001</v>
      </c>
      <c r="E25">
        <v>2094</v>
      </c>
      <c r="F25">
        <v>2665.9652999999998</v>
      </c>
      <c r="G25">
        <v>4204.7659999999996</v>
      </c>
      <c r="H25">
        <v>5.0204000000000004</v>
      </c>
      <c r="I25">
        <v>2859</v>
      </c>
      <c r="J25">
        <v>5591.5859</v>
      </c>
      <c r="K25">
        <v>11296.626399999999</v>
      </c>
      <c r="L25">
        <v>6.4307999999999996</v>
      </c>
      <c r="M25">
        <v>3096</v>
      </c>
      <c r="O25">
        <v>5531.4593999999997</v>
      </c>
      <c r="P25">
        <v>10543.0218</v>
      </c>
      <c r="Q25">
        <v>6.0670000000000002</v>
      </c>
      <c r="R25">
        <v>2574</v>
      </c>
      <c r="S25">
        <v>5146.8657000000003</v>
      </c>
      <c r="T25">
        <v>8143.6665000000003</v>
      </c>
      <c r="U25">
        <v>5.0365000000000002</v>
      </c>
      <c r="V25">
        <v>1959</v>
      </c>
      <c r="W25">
        <v>6070.1630999999998</v>
      </c>
      <c r="X25">
        <v>12928.2929</v>
      </c>
      <c r="Y25">
        <v>6.7793999999999999</v>
      </c>
      <c r="Z25">
        <v>3887</v>
      </c>
    </row>
    <row r="26" spans="2:26" x14ac:dyDescent="0.3">
      <c r="B26">
        <v>3795.3672999999999</v>
      </c>
      <c r="C26">
        <v>7308.7128000000002</v>
      </c>
      <c r="D26">
        <v>6.1296999999999997</v>
      </c>
      <c r="E26">
        <v>1998</v>
      </c>
      <c r="F26">
        <v>5719.1989000000003</v>
      </c>
      <c r="G26">
        <v>8884.616</v>
      </c>
      <c r="H26">
        <v>4.9448999999999996</v>
      </c>
      <c r="I26">
        <v>2859</v>
      </c>
      <c r="J26">
        <v>5648.6043</v>
      </c>
      <c r="K26">
        <v>12266.6387</v>
      </c>
      <c r="L26">
        <v>6.9124999999999996</v>
      </c>
      <c r="M26">
        <v>3268</v>
      </c>
      <c r="O26">
        <v>4029.4612000000002</v>
      </c>
      <c r="P26">
        <v>7427.3978999999999</v>
      </c>
      <c r="Q26">
        <v>5.8673000000000002</v>
      </c>
      <c r="R26">
        <v>1882</v>
      </c>
      <c r="S26">
        <v>5083.0191000000004</v>
      </c>
      <c r="T26">
        <v>7944.2474000000002</v>
      </c>
      <c r="U26">
        <v>4.9748999999999999</v>
      </c>
      <c r="V26">
        <v>1959</v>
      </c>
      <c r="W26">
        <v>5007.5347000000002</v>
      </c>
      <c r="X26">
        <v>12183.4308</v>
      </c>
      <c r="Y26">
        <v>7.7445000000000004</v>
      </c>
      <c r="Z26">
        <v>3180</v>
      </c>
    </row>
    <row r="27" spans="2:26" x14ac:dyDescent="0.3">
      <c r="B27">
        <v>4816.0758999999998</v>
      </c>
      <c r="C27">
        <v>10452.427299999999</v>
      </c>
      <c r="D27">
        <v>6.9082999999999997</v>
      </c>
      <c r="E27">
        <v>2844</v>
      </c>
      <c r="F27">
        <v>4377.7115999999996</v>
      </c>
      <c r="G27">
        <v>6987.8923000000004</v>
      </c>
      <c r="H27">
        <v>5.0810000000000004</v>
      </c>
      <c r="I27">
        <v>4195</v>
      </c>
      <c r="J27">
        <v>4332.3914999999997</v>
      </c>
      <c r="K27">
        <v>11812.181399999999</v>
      </c>
      <c r="L27">
        <v>8.6786999999999992</v>
      </c>
      <c r="M27">
        <v>2721</v>
      </c>
      <c r="O27">
        <v>4811.8585999999996</v>
      </c>
      <c r="P27">
        <v>10238.335999999999</v>
      </c>
      <c r="Q27">
        <v>6.7728000000000002</v>
      </c>
      <c r="R27">
        <v>2301</v>
      </c>
      <c r="S27">
        <v>6316.5333000000001</v>
      </c>
      <c r="T27">
        <v>11640.6044</v>
      </c>
      <c r="U27">
        <v>5.8661000000000003</v>
      </c>
      <c r="V27">
        <v>3034</v>
      </c>
      <c r="W27">
        <v>6578.9955</v>
      </c>
      <c r="X27">
        <v>16747.359199999999</v>
      </c>
      <c r="Y27">
        <v>8.1028000000000002</v>
      </c>
      <c r="Z27">
        <v>4666</v>
      </c>
    </row>
    <row r="28" spans="2:26" x14ac:dyDescent="0.3">
      <c r="B28">
        <v>4405.8109000000004</v>
      </c>
      <c r="C28">
        <v>7666.2411000000002</v>
      </c>
      <c r="D28">
        <v>5.5387000000000004</v>
      </c>
      <c r="E28">
        <v>2189</v>
      </c>
      <c r="F28">
        <v>6625.0343000000003</v>
      </c>
      <c r="G28">
        <v>11260.5322</v>
      </c>
      <c r="H28">
        <v>5.4103000000000003</v>
      </c>
      <c r="I28">
        <v>3605</v>
      </c>
      <c r="J28">
        <v>3781.5855999999999</v>
      </c>
      <c r="K28">
        <v>9135.0467000000008</v>
      </c>
      <c r="L28">
        <v>7.6893000000000002</v>
      </c>
      <c r="M28">
        <v>2103</v>
      </c>
      <c r="O28">
        <v>5264.0860000000002</v>
      </c>
      <c r="P28">
        <v>9853.3279000000002</v>
      </c>
      <c r="Q28">
        <v>5.9581</v>
      </c>
      <c r="R28">
        <v>2494</v>
      </c>
      <c r="S28">
        <v>6370.6341000000002</v>
      </c>
      <c r="T28">
        <v>14594.147999999999</v>
      </c>
      <c r="U28">
        <v>7.2919999999999998</v>
      </c>
      <c r="V28">
        <v>3533</v>
      </c>
      <c r="W28">
        <v>7338.2183999999997</v>
      </c>
      <c r="X28">
        <v>17530.3681</v>
      </c>
      <c r="Y28">
        <v>7.6040999999999999</v>
      </c>
      <c r="Z28">
        <v>4769</v>
      </c>
    </row>
    <row r="29" spans="2:26" x14ac:dyDescent="0.3">
      <c r="B29">
        <v>3479.5257000000001</v>
      </c>
      <c r="C29">
        <v>6071.5038000000004</v>
      </c>
      <c r="D29">
        <v>5.5542999999999996</v>
      </c>
      <c r="E29">
        <v>1618</v>
      </c>
      <c r="F29">
        <v>5252.9723999999997</v>
      </c>
      <c r="G29">
        <v>10617.6314</v>
      </c>
      <c r="H29">
        <v>6.4339000000000004</v>
      </c>
      <c r="I29">
        <v>3356</v>
      </c>
      <c r="J29">
        <v>7544.3703999999998</v>
      </c>
      <c r="K29">
        <v>15617.251399999999</v>
      </c>
      <c r="L29">
        <v>6.5891999999999999</v>
      </c>
      <c r="M29">
        <v>4893</v>
      </c>
      <c r="O29">
        <v>4320.451</v>
      </c>
      <c r="P29">
        <v>6970.5204000000003</v>
      </c>
      <c r="Q29">
        <v>5.1355000000000004</v>
      </c>
      <c r="R29">
        <v>1589</v>
      </c>
      <c r="S29">
        <v>5647.0433999999996</v>
      </c>
      <c r="T29">
        <v>11624.1008</v>
      </c>
      <c r="U29">
        <v>6.5522</v>
      </c>
      <c r="V29">
        <v>2859</v>
      </c>
      <c r="W29">
        <v>6270.5600999999997</v>
      </c>
      <c r="X29">
        <v>17716.0805</v>
      </c>
      <c r="Y29">
        <v>8.9931000000000001</v>
      </c>
      <c r="Z29">
        <v>4331</v>
      </c>
    </row>
    <row r="30" spans="2:26" x14ac:dyDescent="0.3">
      <c r="B30">
        <v>4442.7696999999998</v>
      </c>
      <c r="C30">
        <v>7794.3217999999997</v>
      </c>
      <c r="D30">
        <v>5.5843999999999996</v>
      </c>
      <c r="E30">
        <v>2189</v>
      </c>
      <c r="F30">
        <v>4701.1538</v>
      </c>
      <c r="G30">
        <v>8243.7641999999996</v>
      </c>
      <c r="H30">
        <v>5.5818000000000003</v>
      </c>
      <c r="I30">
        <v>2594</v>
      </c>
      <c r="J30">
        <v>7664.5075999999999</v>
      </c>
      <c r="K30">
        <v>19191.0684</v>
      </c>
      <c r="L30">
        <v>7.9701000000000004</v>
      </c>
      <c r="M30">
        <v>5660</v>
      </c>
      <c r="O30">
        <v>5318.6475</v>
      </c>
      <c r="P30">
        <v>10088.1692</v>
      </c>
      <c r="Q30">
        <v>6.0376000000000003</v>
      </c>
      <c r="R30">
        <v>2520</v>
      </c>
      <c r="S30">
        <v>4972.3663999999999</v>
      </c>
      <c r="T30">
        <v>8728.1692000000003</v>
      </c>
      <c r="U30">
        <v>5.5873999999999997</v>
      </c>
      <c r="V30">
        <v>2131</v>
      </c>
      <c r="W30">
        <v>6063.0182000000004</v>
      </c>
      <c r="X30">
        <v>13964.349399999999</v>
      </c>
      <c r="Y30">
        <v>7.3312999999999997</v>
      </c>
      <c r="Z30">
        <v>3818</v>
      </c>
    </row>
    <row r="31" spans="2:26" x14ac:dyDescent="0.3">
      <c r="B31">
        <v>3498.8919000000001</v>
      </c>
      <c r="C31">
        <v>6139.2784000000001</v>
      </c>
      <c r="D31">
        <v>5.5852000000000004</v>
      </c>
      <c r="E31">
        <v>1618</v>
      </c>
      <c r="F31">
        <v>2632.8939</v>
      </c>
      <c r="G31">
        <v>4101.9794000000002</v>
      </c>
      <c r="H31">
        <v>4.9592000000000001</v>
      </c>
      <c r="I31">
        <v>606</v>
      </c>
      <c r="J31">
        <v>4301.9799999999996</v>
      </c>
      <c r="K31">
        <v>8185.21</v>
      </c>
      <c r="L31">
        <v>6.056</v>
      </c>
      <c r="M31">
        <v>2138</v>
      </c>
      <c r="O31">
        <v>4344.4975999999997</v>
      </c>
      <c r="P31">
        <v>7048.3305</v>
      </c>
      <c r="Q31">
        <v>5.1641000000000004</v>
      </c>
      <c r="R31">
        <v>1589</v>
      </c>
      <c r="S31">
        <v>6104.1504000000004</v>
      </c>
      <c r="T31">
        <v>11375.8472</v>
      </c>
      <c r="U31">
        <v>5.9321000000000002</v>
      </c>
      <c r="V31">
        <v>3176</v>
      </c>
      <c r="W31">
        <v>6142.7165999999997</v>
      </c>
      <c r="X31">
        <v>13242.802900000001</v>
      </c>
      <c r="Y31">
        <v>6.8623000000000003</v>
      </c>
      <c r="Z31">
        <v>3887</v>
      </c>
    </row>
    <row r="32" spans="2:26" x14ac:dyDescent="0.3">
      <c r="B32">
        <v>3516.3415</v>
      </c>
      <c r="C32">
        <v>6368.6828999999998</v>
      </c>
      <c r="D32">
        <v>5.7651000000000003</v>
      </c>
      <c r="E32">
        <v>1652</v>
      </c>
      <c r="F32">
        <v>5384.1620000000003</v>
      </c>
      <c r="G32">
        <v>7843.5762000000004</v>
      </c>
      <c r="H32">
        <v>4.6371000000000002</v>
      </c>
      <c r="I32">
        <v>606</v>
      </c>
      <c r="J32">
        <v>5545.5016999999998</v>
      </c>
      <c r="K32">
        <v>11110.355</v>
      </c>
      <c r="L32">
        <v>6.3773</v>
      </c>
      <c r="M32">
        <v>3096</v>
      </c>
      <c r="O32">
        <v>5138.5415999999996</v>
      </c>
      <c r="P32">
        <v>9454.1862999999994</v>
      </c>
      <c r="Q32">
        <v>5.8563999999999998</v>
      </c>
      <c r="R32">
        <v>2559</v>
      </c>
      <c r="S32">
        <v>6087.3298999999997</v>
      </c>
      <c r="T32">
        <v>11313.3033</v>
      </c>
      <c r="U32">
        <v>5.9157999999999999</v>
      </c>
      <c r="V32">
        <v>3176</v>
      </c>
      <c r="W32">
        <v>6003.9964</v>
      </c>
      <c r="X32">
        <v>12648.0072</v>
      </c>
      <c r="Y32">
        <v>6.7054999999999998</v>
      </c>
      <c r="Z32">
        <v>3887</v>
      </c>
    </row>
    <row r="33" spans="2:26" x14ac:dyDescent="0.3">
      <c r="B33">
        <v>4645.6392999999998</v>
      </c>
      <c r="C33">
        <v>9500.4758000000002</v>
      </c>
      <c r="D33">
        <v>6.5095000000000001</v>
      </c>
      <c r="E33">
        <v>2601</v>
      </c>
      <c r="F33">
        <v>5402.9859999999999</v>
      </c>
      <c r="G33">
        <v>7896.79</v>
      </c>
      <c r="H33">
        <v>4.6520000000000001</v>
      </c>
      <c r="I33">
        <v>2448</v>
      </c>
      <c r="J33">
        <v>7102.4952999999996</v>
      </c>
      <c r="K33">
        <v>18450.0448</v>
      </c>
      <c r="L33">
        <v>8.2687000000000008</v>
      </c>
      <c r="M33">
        <v>5406</v>
      </c>
      <c r="O33">
        <v>5294.6514999999999</v>
      </c>
      <c r="P33">
        <v>12340.9318</v>
      </c>
      <c r="Q33">
        <v>7.4192999999999998</v>
      </c>
      <c r="R33">
        <v>2864</v>
      </c>
      <c r="S33">
        <v>6065.009</v>
      </c>
      <c r="T33">
        <v>11802.37</v>
      </c>
      <c r="U33">
        <v>6.1939999999999991</v>
      </c>
      <c r="V33">
        <v>3187</v>
      </c>
      <c r="W33">
        <v>6471.0290000000005</v>
      </c>
      <c r="X33">
        <v>12740.79</v>
      </c>
      <c r="Y33">
        <v>6.2670000000000003</v>
      </c>
      <c r="Z33">
        <v>3664</v>
      </c>
    </row>
    <row r="34" spans="2:26" x14ac:dyDescent="0.3">
      <c r="B34">
        <v>4697.8429999999998</v>
      </c>
      <c r="C34">
        <v>10067.16</v>
      </c>
      <c r="D34">
        <v>6.8210000000000006</v>
      </c>
      <c r="E34">
        <v>2529</v>
      </c>
      <c r="F34">
        <v>4311.8710000000001</v>
      </c>
      <c r="G34">
        <v>6779.8833999999997</v>
      </c>
      <c r="H34">
        <v>5.0049999999999999</v>
      </c>
      <c r="I34">
        <v>4195</v>
      </c>
      <c r="J34">
        <v>6402.0360000000001</v>
      </c>
      <c r="K34">
        <v>14302.4697</v>
      </c>
      <c r="L34">
        <v>7.1112000000000002</v>
      </c>
      <c r="M34">
        <v>4647</v>
      </c>
      <c r="O34">
        <v>5301.9449999999997</v>
      </c>
      <c r="P34">
        <v>13030.37</v>
      </c>
      <c r="Q34">
        <v>7.8230000000000004</v>
      </c>
      <c r="R34">
        <v>2609</v>
      </c>
      <c r="S34">
        <v>6221.5924999999997</v>
      </c>
      <c r="T34">
        <v>11294.098099999999</v>
      </c>
      <c r="U34">
        <v>5.7782999999999998</v>
      </c>
      <c r="V34">
        <v>3034</v>
      </c>
      <c r="W34">
        <v>5187.4912999999997</v>
      </c>
      <c r="X34">
        <v>14519.929899999999</v>
      </c>
      <c r="Y34">
        <v>8.9095999999999993</v>
      </c>
      <c r="Z34">
        <v>3545</v>
      </c>
    </row>
    <row r="35" spans="2:26" x14ac:dyDescent="0.3">
      <c r="B35">
        <v>4755.2740000000003</v>
      </c>
      <c r="C35">
        <v>10187.8498</v>
      </c>
      <c r="D35">
        <v>6.8196000000000003</v>
      </c>
      <c r="E35">
        <v>2844</v>
      </c>
      <c r="F35">
        <v>5788.5536000000002</v>
      </c>
      <c r="G35">
        <v>9106.2790999999997</v>
      </c>
      <c r="H35">
        <v>5.0075000000000003</v>
      </c>
      <c r="I35">
        <v>2551</v>
      </c>
      <c r="J35">
        <v>4225.7170999999998</v>
      </c>
      <c r="K35">
        <v>7887.8793999999998</v>
      </c>
      <c r="L35">
        <v>5.9417</v>
      </c>
      <c r="M35">
        <v>2137</v>
      </c>
      <c r="O35">
        <v>4744.4754999999996</v>
      </c>
      <c r="P35">
        <v>9996.4606000000003</v>
      </c>
      <c r="Q35">
        <v>6.7066999999999997</v>
      </c>
      <c r="R35">
        <v>2313</v>
      </c>
      <c r="S35">
        <v>4806.0789999999997</v>
      </c>
      <c r="T35">
        <v>7871.3155999999999</v>
      </c>
      <c r="U35">
        <v>5.2131999999999996</v>
      </c>
      <c r="V35">
        <v>2185</v>
      </c>
      <c r="W35">
        <v>4965.5222000000003</v>
      </c>
      <c r="X35">
        <v>11980.7703</v>
      </c>
      <c r="Y35">
        <v>7.6802000000000001</v>
      </c>
      <c r="Z35">
        <v>3180</v>
      </c>
    </row>
    <row r="36" spans="2:26" x14ac:dyDescent="0.3">
      <c r="B36">
        <v>4329.9322000000002</v>
      </c>
      <c r="C36">
        <v>8606.3677000000007</v>
      </c>
      <c r="D36">
        <v>6.3269000000000002</v>
      </c>
      <c r="E36">
        <v>2362</v>
      </c>
      <c r="F36">
        <v>6205.5411000000004</v>
      </c>
      <c r="G36">
        <v>11592.357099999999</v>
      </c>
      <c r="H36">
        <v>5.9462000000000002</v>
      </c>
      <c r="I36">
        <v>3561</v>
      </c>
      <c r="J36">
        <v>6531.0288</v>
      </c>
      <c r="K36">
        <v>14889.190500000001</v>
      </c>
      <c r="L36">
        <v>7.2567000000000004</v>
      </c>
      <c r="M36">
        <v>4650</v>
      </c>
      <c r="O36">
        <v>5761.7737999999999</v>
      </c>
      <c r="P36">
        <v>10640.652400000001</v>
      </c>
      <c r="Q36">
        <v>5.8784000000000001</v>
      </c>
      <c r="R36">
        <v>2807</v>
      </c>
      <c r="S36">
        <v>5392.3462</v>
      </c>
      <c r="T36">
        <v>10201.234700000001</v>
      </c>
      <c r="U36">
        <v>6.0217999999999998</v>
      </c>
      <c r="V36">
        <v>2945</v>
      </c>
      <c r="W36">
        <v>8598.7939999999999</v>
      </c>
      <c r="X36">
        <v>23214.0049</v>
      </c>
      <c r="Y36">
        <v>8.5934000000000008</v>
      </c>
      <c r="Z36">
        <v>6494</v>
      </c>
    </row>
    <row r="37" spans="2:26" x14ac:dyDescent="0.3">
      <c r="B37">
        <v>4607.6895000000004</v>
      </c>
      <c r="C37">
        <v>9344.7006000000001</v>
      </c>
      <c r="D37">
        <v>6.4554999999999998</v>
      </c>
      <c r="E37">
        <v>2601</v>
      </c>
      <c r="F37">
        <v>6705.6770999999999</v>
      </c>
      <c r="G37">
        <v>11572.9182</v>
      </c>
      <c r="H37">
        <v>5.4935</v>
      </c>
      <c r="I37">
        <v>1492</v>
      </c>
      <c r="J37">
        <v>7751.4381000000003</v>
      </c>
      <c r="K37">
        <v>19620.153200000001</v>
      </c>
      <c r="L37">
        <v>8.0569000000000006</v>
      </c>
      <c r="M37">
        <v>5660</v>
      </c>
      <c r="O37">
        <v>5251.3382000000001</v>
      </c>
      <c r="P37">
        <v>12138.5828</v>
      </c>
      <c r="Q37">
        <v>7.3578000000000001</v>
      </c>
      <c r="R37">
        <v>2864</v>
      </c>
      <c r="S37">
        <v>6757.8624</v>
      </c>
      <c r="T37">
        <v>15039.2112</v>
      </c>
      <c r="U37">
        <v>7.0838000000000001</v>
      </c>
      <c r="V37">
        <v>4103</v>
      </c>
      <c r="W37">
        <v>7278.1611000000003</v>
      </c>
      <c r="X37">
        <v>17241.427199999998</v>
      </c>
      <c r="Y37">
        <v>7.5404999999999998</v>
      </c>
      <c r="Z37">
        <v>4769</v>
      </c>
    </row>
    <row r="38" spans="2:26" x14ac:dyDescent="0.3">
      <c r="B38">
        <v>3783.6010000000001</v>
      </c>
      <c r="C38">
        <v>7263.87</v>
      </c>
      <c r="D38">
        <v>6.1109999999999998</v>
      </c>
      <c r="E38">
        <v>1998</v>
      </c>
      <c r="F38">
        <v>6558.1480000000001</v>
      </c>
      <c r="G38">
        <v>11032.519399999999</v>
      </c>
      <c r="H38">
        <v>5.3548</v>
      </c>
      <c r="I38">
        <v>3605</v>
      </c>
      <c r="J38">
        <v>5588.1459999999997</v>
      </c>
      <c r="K38">
        <v>11282.37</v>
      </c>
      <c r="L38">
        <v>6.4270000000000005</v>
      </c>
      <c r="M38">
        <v>3096</v>
      </c>
      <c r="O38">
        <v>4016.9760000000001</v>
      </c>
      <c r="P38">
        <v>7381.83</v>
      </c>
      <c r="Q38">
        <v>5.8490000000000002</v>
      </c>
      <c r="R38">
        <v>1882</v>
      </c>
      <c r="S38">
        <v>6306.1297999999997</v>
      </c>
      <c r="T38">
        <v>14298.9398</v>
      </c>
      <c r="U38">
        <v>7.2176</v>
      </c>
      <c r="V38">
        <v>3533</v>
      </c>
      <c r="W38">
        <v>7311.5892000000003</v>
      </c>
      <c r="X38">
        <v>17400.7179</v>
      </c>
      <c r="Y38">
        <v>7.5754000000000001</v>
      </c>
      <c r="Z38">
        <v>4769</v>
      </c>
    </row>
    <row r="39" spans="2:26" x14ac:dyDescent="0.3">
      <c r="B39">
        <v>4482.8279000000002</v>
      </c>
      <c r="C39">
        <v>8189.2121999999999</v>
      </c>
      <c r="D39">
        <v>5.8148999999999997</v>
      </c>
      <c r="E39">
        <v>2094</v>
      </c>
      <c r="F39">
        <v>5279.6162000000004</v>
      </c>
      <c r="G39">
        <v>8672.4915000000001</v>
      </c>
      <c r="H39">
        <v>5.2286999999999999</v>
      </c>
      <c r="I39">
        <v>2551</v>
      </c>
      <c r="J39">
        <v>6380.2992000000004</v>
      </c>
      <c r="K39">
        <v>15096.347900000001</v>
      </c>
      <c r="L39">
        <v>7.5315000000000003</v>
      </c>
      <c r="M39">
        <v>4172</v>
      </c>
      <c r="O39">
        <v>5455.9238999999998</v>
      </c>
      <c r="P39">
        <v>10255.670899999999</v>
      </c>
      <c r="Q39">
        <v>5.9833999999999996</v>
      </c>
      <c r="R39">
        <v>2574</v>
      </c>
      <c r="S39">
        <v>4746.7640000000001</v>
      </c>
      <c r="T39">
        <v>7679.1415999999999</v>
      </c>
      <c r="U39">
        <v>5.1494999999999997</v>
      </c>
      <c r="V39">
        <v>2185</v>
      </c>
      <c r="W39">
        <v>8029.2389999999996</v>
      </c>
      <c r="X39">
        <v>18467.4087</v>
      </c>
      <c r="Y39">
        <v>7.3212000000000002</v>
      </c>
      <c r="Z39">
        <v>5595</v>
      </c>
    </row>
    <row r="40" spans="2:26" x14ac:dyDescent="0.3">
      <c r="B40">
        <v>4467.4969000000001</v>
      </c>
      <c r="C40">
        <v>7881.3279000000002</v>
      </c>
      <c r="D40">
        <v>5.6154999999999999</v>
      </c>
      <c r="E40">
        <v>2189</v>
      </c>
      <c r="F40">
        <v>5467.9526999999998</v>
      </c>
      <c r="G40">
        <v>8084.8532999999998</v>
      </c>
      <c r="H40">
        <v>4.7065000000000001</v>
      </c>
      <c r="I40">
        <v>606</v>
      </c>
      <c r="J40">
        <v>4294.0429999999997</v>
      </c>
      <c r="K40">
        <v>8154.97</v>
      </c>
      <c r="L40">
        <v>6.0449999999999999</v>
      </c>
      <c r="M40">
        <v>2138</v>
      </c>
      <c r="O40">
        <v>5348.2497000000003</v>
      </c>
      <c r="P40">
        <v>10200.7809</v>
      </c>
      <c r="Q40">
        <v>6.0712000000000002</v>
      </c>
      <c r="R40">
        <v>2520</v>
      </c>
      <c r="S40">
        <v>6180.2136</v>
      </c>
      <c r="T40">
        <v>11660.483399999999</v>
      </c>
      <c r="U40">
        <v>6.0057</v>
      </c>
      <c r="V40">
        <v>3176</v>
      </c>
      <c r="W40">
        <v>6426.2128000000002</v>
      </c>
      <c r="X40">
        <v>12550.203799999999</v>
      </c>
      <c r="Y40">
        <v>6.2164999999999999</v>
      </c>
      <c r="Z40">
        <v>3667</v>
      </c>
    </row>
    <row r="41" spans="2:26" x14ac:dyDescent="0.3">
      <c r="B41">
        <v>4409.5887000000002</v>
      </c>
      <c r="C41">
        <v>8928.44</v>
      </c>
      <c r="D41">
        <v>6.4451000000000001</v>
      </c>
      <c r="E41">
        <v>2362</v>
      </c>
      <c r="F41">
        <v>5696.0020000000004</v>
      </c>
      <c r="G41">
        <v>8837.16</v>
      </c>
      <c r="H41">
        <v>4.9380000000000006</v>
      </c>
      <c r="I41">
        <v>2834</v>
      </c>
      <c r="J41">
        <v>4297.6844000000001</v>
      </c>
      <c r="K41">
        <v>11617.784299999999</v>
      </c>
      <c r="L41">
        <v>8.6047999999999991</v>
      </c>
      <c r="M41">
        <v>2721</v>
      </c>
      <c r="O41">
        <v>5877.0945000000002</v>
      </c>
      <c r="P41">
        <v>11035.76</v>
      </c>
      <c r="Q41">
        <v>5.9771000000000001</v>
      </c>
      <c r="R41">
        <v>2791</v>
      </c>
      <c r="S41">
        <v>5086.1329999999998</v>
      </c>
      <c r="T41">
        <v>7953.97</v>
      </c>
      <c r="U41">
        <v>4.9779999999999998</v>
      </c>
      <c r="V41">
        <v>1959</v>
      </c>
      <c r="W41">
        <v>5003.1670000000004</v>
      </c>
      <c r="X41">
        <v>12166.12</v>
      </c>
      <c r="Y41">
        <v>7.74</v>
      </c>
      <c r="Z41">
        <v>3180</v>
      </c>
    </row>
    <row r="42" spans="2:26" x14ac:dyDescent="0.3">
      <c r="B42">
        <v>3486.567</v>
      </c>
      <c r="C42">
        <v>6100.61</v>
      </c>
      <c r="D42">
        <v>5.57</v>
      </c>
      <c r="E42">
        <v>1618</v>
      </c>
      <c r="F42">
        <v>2625.2390999999998</v>
      </c>
      <c r="G42">
        <v>4079.4268999999999</v>
      </c>
      <c r="H42">
        <v>4.9462999999999999</v>
      </c>
      <c r="I42">
        <v>2859</v>
      </c>
      <c r="J42">
        <v>7787.0625</v>
      </c>
      <c r="K42">
        <v>19801.4205</v>
      </c>
      <c r="L42">
        <v>8.0942000000000007</v>
      </c>
      <c r="M42">
        <v>5660</v>
      </c>
      <c r="O42">
        <v>4330.4399999999996</v>
      </c>
      <c r="P42">
        <v>7004.75</v>
      </c>
      <c r="Q42">
        <v>5.149</v>
      </c>
      <c r="R42">
        <v>1589</v>
      </c>
      <c r="S42">
        <v>5069.2064</v>
      </c>
      <c r="T42">
        <v>7901.0780000000004</v>
      </c>
      <c r="U42">
        <v>4.9612999999999996</v>
      </c>
      <c r="V42">
        <v>1959</v>
      </c>
      <c r="W42">
        <v>4911.3968000000004</v>
      </c>
      <c r="X42">
        <v>11721.026900000001</v>
      </c>
      <c r="Y42">
        <v>7.5964999999999998</v>
      </c>
      <c r="Z42">
        <v>3180</v>
      </c>
    </row>
    <row r="43" spans="2:26" x14ac:dyDescent="0.3">
      <c r="B43">
        <v>4776.7413999999999</v>
      </c>
      <c r="C43">
        <v>10281.0434</v>
      </c>
      <c r="D43">
        <v>6.851</v>
      </c>
      <c r="E43">
        <v>2844</v>
      </c>
      <c r="F43">
        <v>5366.4319999999998</v>
      </c>
      <c r="G43">
        <v>7790.25</v>
      </c>
      <c r="H43">
        <v>4.6210000000000004</v>
      </c>
      <c r="I43">
        <v>2448</v>
      </c>
      <c r="J43">
        <v>7118.0387000000001</v>
      </c>
      <c r="K43">
        <v>18667.741300000002</v>
      </c>
      <c r="L43">
        <v>8.3480000000000008</v>
      </c>
      <c r="M43">
        <v>5396</v>
      </c>
      <c r="O43">
        <v>4772.5447999999997</v>
      </c>
      <c r="P43">
        <v>10070.4624</v>
      </c>
      <c r="Q43">
        <v>6.7165999999999997</v>
      </c>
      <c r="R43">
        <v>2301</v>
      </c>
      <c r="S43">
        <v>6023.9690000000001</v>
      </c>
      <c r="T43">
        <v>11643.15</v>
      </c>
      <c r="U43">
        <v>6.1519999999999992</v>
      </c>
      <c r="V43">
        <v>3187</v>
      </c>
      <c r="W43">
        <v>6459.1090000000004</v>
      </c>
      <c r="X43">
        <v>12693.71</v>
      </c>
      <c r="Y43">
        <v>6.2560000000000002</v>
      </c>
      <c r="Z43">
        <v>3664</v>
      </c>
    </row>
    <row r="44" spans="2:26" x14ac:dyDescent="0.3">
      <c r="B44">
        <v>3776.0880000000002</v>
      </c>
      <c r="C44">
        <v>7236.77</v>
      </c>
      <c r="D44">
        <v>6.1</v>
      </c>
      <c r="E44">
        <v>1998</v>
      </c>
      <c r="F44">
        <v>6347.2754000000004</v>
      </c>
      <c r="G44">
        <v>12128.419900000001</v>
      </c>
      <c r="H44">
        <v>6.0823</v>
      </c>
      <c r="I44">
        <v>2594</v>
      </c>
      <c r="J44">
        <v>6487.6350000000002</v>
      </c>
      <c r="K44">
        <v>15611.72</v>
      </c>
      <c r="L44">
        <v>7.66</v>
      </c>
      <c r="M44">
        <v>4172</v>
      </c>
      <c r="O44">
        <v>4009.8510000000001</v>
      </c>
      <c r="P44">
        <v>7354.48</v>
      </c>
      <c r="Q44">
        <v>5.8380000000000001</v>
      </c>
      <c r="R44">
        <v>1882</v>
      </c>
      <c r="S44">
        <v>5034.2852000000003</v>
      </c>
      <c r="T44">
        <v>8946.0642000000007</v>
      </c>
      <c r="U44">
        <v>5.6565000000000003</v>
      </c>
      <c r="V44">
        <v>2131</v>
      </c>
      <c r="W44">
        <v>8559.4552999999996</v>
      </c>
      <c r="X44">
        <v>23001.497800000001</v>
      </c>
      <c r="Y44">
        <v>8.5538000000000007</v>
      </c>
      <c r="Z44">
        <v>6494</v>
      </c>
    </row>
    <row r="45" spans="2:26" x14ac:dyDescent="0.3">
      <c r="B45">
        <v>3525.1145000000001</v>
      </c>
      <c r="C45">
        <v>6422.1925000000001</v>
      </c>
      <c r="D45">
        <v>5.7991000000000001</v>
      </c>
      <c r="E45">
        <v>1639</v>
      </c>
      <c r="F45">
        <v>2608.0963999999999</v>
      </c>
      <c r="G45">
        <v>4020.1835000000001</v>
      </c>
      <c r="H45">
        <v>4.9065000000000003</v>
      </c>
      <c r="I45">
        <v>606</v>
      </c>
      <c r="J45">
        <v>7814.7239</v>
      </c>
      <c r="K45">
        <v>19949.7788</v>
      </c>
      <c r="L45">
        <v>8.1259999999999994</v>
      </c>
      <c r="M45">
        <v>5660</v>
      </c>
      <c r="O45">
        <v>5168.2646999999997</v>
      </c>
      <c r="P45">
        <v>9546.4881999999998</v>
      </c>
      <c r="Q45">
        <v>5.8795999999999999</v>
      </c>
      <c r="R45">
        <v>2546</v>
      </c>
      <c r="S45">
        <v>6041.9916000000003</v>
      </c>
      <c r="T45">
        <v>11144.8087</v>
      </c>
      <c r="U45">
        <v>5.8714000000000004</v>
      </c>
      <c r="V45">
        <v>3176</v>
      </c>
      <c r="W45">
        <v>6098.0398999999998</v>
      </c>
      <c r="X45">
        <v>13047.735199999999</v>
      </c>
      <c r="Y45">
        <v>6.8108000000000004</v>
      </c>
      <c r="Z45">
        <v>3887</v>
      </c>
    </row>
    <row r="46" spans="2:26" x14ac:dyDescent="0.3">
      <c r="B46">
        <v>4842.8810999999996</v>
      </c>
      <c r="C46">
        <v>10569.105100000001</v>
      </c>
      <c r="D46">
        <v>6.9467999999999996</v>
      </c>
      <c r="E46">
        <v>2844</v>
      </c>
      <c r="F46">
        <v>5227.6958999999997</v>
      </c>
      <c r="G46">
        <v>8497.4369000000006</v>
      </c>
      <c r="H46">
        <v>5.1740000000000004</v>
      </c>
      <c r="I46">
        <v>2551</v>
      </c>
      <c r="J46">
        <v>3765.2640000000001</v>
      </c>
      <c r="K46">
        <v>9056.06</v>
      </c>
      <c r="L46">
        <v>7.6559999999999997</v>
      </c>
      <c r="M46">
        <v>2103</v>
      </c>
      <c r="O46">
        <v>4838.6403</v>
      </c>
      <c r="P46">
        <v>10352.624</v>
      </c>
      <c r="Q46">
        <v>6.8105000000000002</v>
      </c>
      <c r="R46">
        <v>2301</v>
      </c>
      <c r="S46">
        <v>4716.4938000000002</v>
      </c>
      <c r="T46">
        <v>7581.2692999999999</v>
      </c>
      <c r="U46">
        <v>5.1165000000000003</v>
      </c>
      <c r="V46">
        <v>2211</v>
      </c>
      <c r="W46">
        <v>7989.1261999999997</v>
      </c>
      <c r="X46">
        <v>18338.7883</v>
      </c>
      <c r="Y46">
        <v>7.3067000000000002</v>
      </c>
      <c r="Z46">
        <v>5605</v>
      </c>
    </row>
    <row r="47" spans="2:26" x14ac:dyDescent="0.3">
      <c r="B47">
        <v>4522.08</v>
      </c>
      <c r="C47">
        <v>8326.5815000000002</v>
      </c>
      <c r="D47">
        <v>5.8611000000000004</v>
      </c>
      <c r="E47">
        <v>2094</v>
      </c>
      <c r="F47">
        <v>6835.7749999999996</v>
      </c>
      <c r="G47">
        <v>12124.82</v>
      </c>
      <c r="H47">
        <v>5.6459999999999999</v>
      </c>
      <c r="I47">
        <v>4195</v>
      </c>
      <c r="J47">
        <v>4319.4839000000002</v>
      </c>
      <c r="K47">
        <v>8256.0674999999992</v>
      </c>
      <c r="L47">
        <v>6.0839999999999996</v>
      </c>
      <c r="M47">
        <v>2138</v>
      </c>
      <c r="O47">
        <v>5500.8431</v>
      </c>
      <c r="P47">
        <v>10426.632</v>
      </c>
      <c r="Q47">
        <v>6.0334000000000003</v>
      </c>
      <c r="R47">
        <v>2574</v>
      </c>
      <c r="S47">
        <v>6200.2569999999996</v>
      </c>
      <c r="T47">
        <v>11216.32</v>
      </c>
      <c r="U47">
        <v>5.758</v>
      </c>
      <c r="V47">
        <v>3034</v>
      </c>
      <c r="W47">
        <v>5275.4269999999997</v>
      </c>
      <c r="X47">
        <v>15015.85</v>
      </c>
      <c r="Y47">
        <v>9.06</v>
      </c>
      <c r="Z47">
        <v>3545</v>
      </c>
    </row>
    <row r="48" spans="2:26" x14ac:dyDescent="0.3">
      <c r="B48">
        <v>3451.2062000000001</v>
      </c>
      <c r="C48">
        <v>5971.9346999999998</v>
      </c>
      <c r="D48">
        <v>5.508</v>
      </c>
      <c r="E48">
        <v>1618</v>
      </c>
      <c r="F48">
        <v>4323.6716999999999</v>
      </c>
      <c r="G48">
        <v>6816.9269000000004</v>
      </c>
      <c r="H48">
        <v>5.0186000000000002</v>
      </c>
      <c r="I48">
        <v>1492</v>
      </c>
      <c r="J48">
        <v>4272.2853999999998</v>
      </c>
      <c r="K48">
        <v>8062.6783999999998</v>
      </c>
      <c r="L48">
        <v>6.0072000000000001</v>
      </c>
      <c r="M48">
        <v>2137</v>
      </c>
      <c r="O48">
        <v>4287.4277000000002</v>
      </c>
      <c r="P48">
        <v>6857.4647999999997</v>
      </c>
      <c r="Q48">
        <v>5.0911999999999997</v>
      </c>
      <c r="R48">
        <v>1589</v>
      </c>
      <c r="S48">
        <v>6673.2560999999996</v>
      </c>
      <c r="T48">
        <v>14631.925499999999</v>
      </c>
      <c r="U48">
        <v>6.9793000000000003</v>
      </c>
      <c r="V48">
        <v>4095</v>
      </c>
      <c r="W48">
        <v>6620.0205999999998</v>
      </c>
      <c r="X48">
        <v>17055.9283</v>
      </c>
      <c r="Y48">
        <v>8.2010000000000005</v>
      </c>
      <c r="Z48">
        <v>4671</v>
      </c>
    </row>
    <row r="49" spans="2:26" x14ac:dyDescent="0.3">
      <c r="B49">
        <v>4661.1080000000002</v>
      </c>
      <c r="C49">
        <v>9520.42</v>
      </c>
      <c r="D49">
        <v>6.5019999999999998</v>
      </c>
      <c r="E49">
        <v>2606</v>
      </c>
      <c r="F49">
        <v>4704.768</v>
      </c>
      <c r="G49">
        <v>8253.9699999999993</v>
      </c>
      <c r="H49">
        <v>5.5839999999999996</v>
      </c>
      <c r="I49">
        <v>3356</v>
      </c>
      <c r="J49">
        <v>6506.8396000000002</v>
      </c>
      <c r="K49">
        <v>14779.1003</v>
      </c>
      <c r="L49">
        <v>7.2298</v>
      </c>
      <c r="M49">
        <v>4650</v>
      </c>
      <c r="O49">
        <v>5307.6409999999996</v>
      </c>
      <c r="P49">
        <v>12402.13</v>
      </c>
      <c r="Q49">
        <v>7.4380000000000006</v>
      </c>
      <c r="R49">
        <v>2864</v>
      </c>
      <c r="S49">
        <v>5717.1413000000002</v>
      </c>
      <c r="T49">
        <v>11915.380300000001</v>
      </c>
      <c r="U49">
        <v>6.6341000000000001</v>
      </c>
      <c r="V49">
        <v>2859</v>
      </c>
      <c r="W49">
        <v>6036.8609999999999</v>
      </c>
      <c r="X49">
        <v>13843.6</v>
      </c>
      <c r="Y49">
        <v>7.2989999999999995</v>
      </c>
      <c r="Z49">
        <v>3818</v>
      </c>
    </row>
    <row r="50" spans="2:26" x14ac:dyDescent="0.3">
      <c r="B50">
        <v>4445.6859999999997</v>
      </c>
      <c r="C50">
        <v>7803.89</v>
      </c>
      <c r="D50">
        <v>5.5879999999999992</v>
      </c>
      <c r="E50">
        <v>2189</v>
      </c>
      <c r="F50">
        <v>5399.0228999999999</v>
      </c>
      <c r="G50">
        <v>7886.9382999999998</v>
      </c>
      <c r="H50">
        <v>4.6498999999999997</v>
      </c>
      <c r="I50">
        <v>2594</v>
      </c>
      <c r="J50">
        <v>7160.6144999999997</v>
      </c>
      <c r="K50">
        <v>18759.1168</v>
      </c>
      <c r="L50">
        <v>8.3390000000000004</v>
      </c>
      <c r="M50">
        <v>5406</v>
      </c>
      <c r="O50">
        <v>5321.8909999999996</v>
      </c>
      <c r="P50">
        <v>10100.530000000001</v>
      </c>
      <c r="Q50">
        <v>6.0409999999999995</v>
      </c>
      <c r="R50">
        <v>2520</v>
      </c>
      <c r="S50">
        <v>4975.268</v>
      </c>
      <c r="T50">
        <v>8738.2900000000009</v>
      </c>
      <c r="U50">
        <v>5.5910000000000002</v>
      </c>
      <c r="V50">
        <v>2131</v>
      </c>
      <c r="W50">
        <v>6498.5514000000003</v>
      </c>
      <c r="X50">
        <v>12851.5447</v>
      </c>
      <c r="Y50">
        <v>6.2949000000000002</v>
      </c>
      <c r="Z50">
        <v>3664</v>
      </c>
    </row>
    <row r="51" spans="2:26" x14ac:dyDescent="0.3">
      <c r="B51">
        <v>4865.5870000000004</v>
      </c>
      <c r="C51">
        <v>10763.46</v>
      </c>
      <c r="D51">
        <v>7.0420000000000007</v>
      </c>
      <c r="E51">
        <v>2540</v>
      </c>
      <c r="F51">
        <v>5238.6718000000001</v>
      </c>
      <c r="G51">
        <v>10559.9347</v>
      </c>
      <c r="H51">
        <v>6.4164000000000003</v>
      </c>
      <c r="I51">
        <v>2448</v>
      </c>
      <c r="J51">
        <v>7796.0259999999998</v>
      </c>
      <c r="K51">
        <v>19851.23</v>
      </c>
      <c r="L51">
        <v>8.1050000000000004</v>
      </c>
      <c r="M51">
        <v>5660</v>
      </c>
      <c r="O51">
        <v>5444.3580000000002</v>
      </c>
      <c r="P51">
        <v>13406.11</v>
      </c>
      <c r="Q51">
        <v>7.838000000000001</v>
      </c>
      <c r="R51">
        <v>2678</v>
      </c>
      <c r="S51">
        <v>6061.1768000000002</v>
      </c>
      <c r="T51">
        <v>11788.6232</v>
      </c>
      <c r="U51">
        <v>6.1909000000000001</v>
      </c>
      <c r="V51">
        <v>3187</v>
      </c>
      <c r="W51">
        <v>7198.8270000000002</v>
      </c>
      <c r="X51">
        <v>16867.632799999999</v>
      </c>
      <c r="Y51">
        <v>7.4583000000000004</v>
      </c>
      <c r="Z51">
        <v>4769</v>
      </c>
    </row>
    <row r="52" spans="2:26" x14ac:dyDescent="0.3">
      <c r="B52">
        <v>4827.848</v>
      </c>
      <c r="C52">
        <v>10504.26</v>
      </c>
      <c r="D52">
        <v>6.9260000000000002</v>
      </c>
      <c r="E52">
        <v>2844</v>
      </c>
      <c r="F52">
        <v>5279.4744000000001</v>
      </c>
      <c r="G52">
        <v>8671.9341999999997</v>
      </c>
      <c r="H52">
        <v>5.2285000000000004</v>
      </c>
      <c r="I52">
        <v>3599</v>
      </c>
      <c r="J52">
        <v>7843.7754000000004</v>
      </c>
      <c r="K52">
        <v>20098.385699999999</v>
      </c>
      <c r="L52">
        <v>8.1562000000000001</v>
      </c>
      <c r="M52">
        <v>5660</v>
      </c>
      <c r="O52">
        <v>4823.63</v>
      </c>
      <c r="P52">
        <v>10289.11</v>
      </c>
      <c r="Q52">
        <v>6.7900000000000009</v>
      </c>
      <c r="R52">
        <v>2301</v>
      </c>
      <c r="S52">
        <v>6353.3508000000002</v>
      </c>
      <c r="T52">
        <v>14514.842699999999</v>
      </c>
      <c r="U52">
        <v>7.2721</v>
      </c>
      <c r="V52">
        <v>3533</v>
      </c>
      <c r="W52">
        <v>7999.5011000000004</v>
      </c>
      <c r="X52">
        <v>18330.861199999999</v>
      </c>
      <c r="Y52">
        <v>7.2941000000000003</v>
      </c>
      <c r="Z52">
        <v>5595</v>
      </c>
    </row>
    <row r="53" spans="2:26" x14ac:dyDescent="0.3">
      <c r="B53">
        <v>4853.4053000000004</v>
      </c>
      <c r="C53">
        <v>10710.035</v>
      </c>
      <c r="D53">
        <v>7.0242000000000004</v>
      </c>
      <c r="E53">
        <v>2540</v>
      </c>
      <c r="F53">
        <v>6268.8392000000003</v>
      </c>
      <c r="G53">
        <v>11831.686600000001</v>
      </c>
      <c r="H53">
        <v>6.0076999999999998</v>
      </c>
      <c r="I53">
        <v>2551</v>
      </c>
      <c r="J53">
        <v>5485.0550999999996</v>
      </c>
      <c r="K53">
        <v>10869.4823</v>
      </c>
      <c r="L53">
        <v>6.3078000000000003</v>
      </c>
      <c r="M53">
        <v>3096</v>
      </c>
      <c r="O53">
        <v>5431.0038999999997</v>
      </c>
      <c r="P53">
        <v>13339.951999999999</v>
      </c>
      <c r="Q53">
        <v>7.8185000000000002</v>
      </c>
      <c r="R53">
        <v>2678</v>
      </c>
      <c r="S53">
        <v>4746.6495000000004</v>
      </c>
      <c r="T53">
        <v>7678.5479999999998</v>
      </c>
      <c r="U53">
        <v>5.1492000000000004</v>
      </c>
      <c r="V53">
        <v>2185</v>
      </c>
      <c r="W53">
        <v>8629.9961000000003</v>
      </c>
      <c r="X53">
        <v>23386.851600000002</v>
      </c>
      <c r="Y53">
        <v>8.6259999999999994</v>
      </c>
      <c r="Z53">
        <v>6494</v>
      </c>
    </row>
    <row r="54" spans="2:26" x14ac:dyDescent="0.3">
      <c r="B54">
        <v>3480.6862999999998</v>
      </c>
      <c r="C54">
        <v>6260.232</v>
      </c>
      <c r="D54">
        <v>5.7249999999999996</v>
      </c>
      <c r="E54">
        <v>1639</v>
      </c>
      <c r="F54">
        <v>4297.0619999999999</v>
      </c>
      <c r="G54">
        <v>6733.19</v>
      </c>
      <c r="H54">
        <v>4.9880000000000004</v>
      </c>
      <c r="I54">
        <v>3561</v>
      </c>
      <c r="J54">
        <v>7516.4282000000003</v>
      </c>
      <c r="K54">
        <v>15501.7778</v>
      </c>
      <c r="L54">
        <v>6.5648</v>
      </c>
      <c r="M54">
        <v>4893</v>
      </c>
      <c r="O54">
        <v>5103.4363999999996</v>
      </c>
      <c r="P54">
        <v>9305.0522000000001</v>
      </c>
      <c r="Q54">
        <v>5.8037000000000001</v>
      </c>
      <c r="R54">
        <v>2546</v>
      </c>
      <c r="S54">
        <v>5447.3150999999998</v>
      </c>
      <c r="T54">
        <v>10411.8439</v>
      </c>
      <c r="U54">
        <v>6.0841000000000003</v>
      </c>
      <c r="V54">
        <v>2945</v>
      </c>
      <c r="W54">
        <v>6616.83</v>
      </c>
      <c r="X54">
        <v>16943.61</v>
      </c>
      <c r="Y54">
        <v>8.1509999999999998</v>
      </c>
      <c r="Z54">
        <v>4666</v>
      </c>
    </row>
    <row r="55" spans="2:26" x14ac:dyDescent="0.3">
      <c r="B55">
        <v>4349.4375</v>
      </c>
      <c r="C55">
        <v>8685.0946999999996</v>
      </c>
      <c r="D55">
        <v>6.3560999999999996</v>
      </c>
      <c r="E55">
        <v>2362</v>
      </c>
      <c r="F55">
        <v>5318.6043</v>
      </c>
      <c r="G55">
        <v>10883.6813</v>
      </c>
      <c r="H55">
        <v>6.5137</v>
      </c>
      <c r="I55">
        <v>1492</v>
      </c>
      <c r="J55">
        <v>3695.7379999999998</v>
      </c>
      <c r="K55">
        <v>8724.6026999999995</v>
      </c>
      <c r="L55">
        <v>7.5144000000000002</v>
      </c>
      <c r="M55">
        <v>2103</v>
      </c>
      <c r="O55">
        <v>5787.7667000000001</v>
      </c>
      <c r="P55">
        <v>10737.987999999999</v>
      </c>
      <c r="Q55">
        <v>5.9055999999999997</v>
      </c>
      <c r="R55">
        <v>2807</v>
      </c>
      <c r="S55">
        <v>6633.2420000000002</v>
      </c>
      <c r="T55">
        <v>14491.05</v>
      </c>
      <c r="U55">
        <v>6.9540000000000006</v>
      </c>
      <c r="V55">
        <v>4103</v>
      </c>
      <c r="W55">
        <v>6219.6467000000002</v>
      </c>
      <c r="X55">
        <v>17424.293099999999</v>
      </c>
      <c r="Y55">
        <v>8.9174000000000007</v>
      </c>
      <c r="Z55">
        <v>4331</v>
      </c>
    </row>
    <row r="56" spans="2:26" x14ac:dyDescent="0.3">
      <c r="B56">
        <v>4386.3320999999996</v>
      </c>
      <c r="C56">
        <v>7596.0798999999997</v>
      </c>
      <c r="D56">
        <v>5.5124000000000004</v>
      </c>
      <c r="E56">
        <v>2189</v>
      </c>
      <c r="F56">
        <v>4323.7794000000004</v>
      </c>
      <c r="G56">
        <v>6817.3649999999998</v>
      </c>
      <c r="H56">
        <v>5.0187999999999997</v>
      </c>
      <c r="I56">
        <v>3599</v>
      </c>
      <c r="J56">
        <v>6502.1139999999996</v>
      </c>
      <c r="K56">
        <v>14759.85</v>
      </c>
      <c r="L56">
        <v>7.226</v>
      </c>
      <c r="M56">
        <v>4650</v>
      </c>
      <c r="O56">
        <v>5251.3786</v>
      </c>
      <c r="P56">
        <v>9832.7836000000007</v>
      </c>
      <c r="Q56">
        <v>5.9600999999999997</v>
      </c>
      <c r="R56">
        <v>2520</v>
      </c>
      <c r="S56">
        <v>6450.62</v>
      </c>
      <c r="T56">
        <v>14960.1625</v>
      </c>
      <c r="U56">
        <v>7.3822000000000001</v>
      </c>
      <c r="V56">
        <v>3533</v>
      </c>
      <c r="W56">
        <v>6657.2349999999997</v>
      </c>
      <c r="X56">
        <v>17154.552100000001</v>
      </c>
      <c r="Y56">
        <v>8.2022999999999993</v>
      </c>
      <c r="Z56">
        <v>4666</v>
      </c>
    </row>
    <row r="57" spans="2:26" x14ac:dyDescent="0.3">
      <c r="B57">
        <v>3435.6914999999999</v>
      </c>
      <c r="C57">
        <v>5917.8014999999996</v>
      </c>
      <c r="D57">
        <v>5.4827000000000004</v>
      </c>
      <c r="E57">
        <v>1618</v>
      </c>
      <c r="F57">
        <v>6808.8177999999998</v>
      </c>
      <c r="G57">
        <v>12027.2945</v>
      </c>
      <c r="H57">
        <v>5.6227</v>
      </c>
      <c r="I57">
        <v>1492</v>
      </c>
      <c r="J57">
        <v>5577.8379999999997</v>
      </c>
      <c r="K57">
        <v>11240.69</v>
      </c>
      <c r="L57">
        <v>6.4149999999999991</v>
      </c>
      <c r="M57">
        <v>3096</v>
      </c>
      <c r="O57">
        <v>4268.8586999999998</v>
      </c>
      <c r="P57">
        <v>6795.7812999999996</v>
      </c>
      <c r="Q57">
        <v>5.0673000000000004</v>
      </c>
      <c r="R57">
        <v>1589</v>
      </c>
      <c r="S57">
        <v>6673.4476999999997</v>
      </c>
      <c r="T57">
        <v>14632.865900000001</v>
      </c>
      <c r="U57">
        <v>6.9795999999999996</v>
      </c>
      <c r="V57">
        <v>4095</v>
      </c>
      <c r="W57">
        <v>5268.7695000000003</v>
      </c>
      <c r="X57">
        <v>14978.8182</v>
      </c>
      <c r="Y57">
        <v>9.0494000000000003</v>
      </c>
      <c r="Z57">
        <v>3545</v>
      </c>
    </row>
    <row r="58" spans="2:26" x14ac:dyDescent="0.3">
      <c r="B58">
        <v>4463.2743</v>
      </c>
      <c r="C58">
        <v>8115.2809999999999</v>
      </c>
      <c r="D58">
        <v>5.7876000000000003</v>
      </c>
      <c r="E58">
        <v>2094</v>
      </c>
      <c r="F58">
        <v>2632.8705</v>
      </c>
      <c r="G58">
        <v>4102.0749999999998</v>
      </c>
      <c r="H58">
        <v>4.9592999999999998</v>
      </c>
      <c r="I58">
        <v>4195</v>
      </c>
      <c r="J58">
        <v>5669.6030000000001</v>
      </c>
      <c r="K58">
        <v>12358.013499999999</v>
      </c>
      <c r="L58">
        <v>6.9382000000000001</v>
      </c>
      <c r="M58">
        <v>3268</v>
      </c>
      <c r="O58">
        <v>5431.4088000000002</v>
      </c>
      <c r="P58">
        <v>10162.7073</v>
      </c>
      <c r="Q58">
        <v>5.9558999999999997</v>
      </c>
      <c r="R58">
        <v>2574</v>
      </c>
      <c r="S58">
        <v>6175.7605999999996</v>
      </c>
      <c r="T58">
        <v>11126.1026</v>
      </c>
      <c r="U58">
        <v>5.7346000000000004</v>
      </c>
      <c r="V58">
        <v>3034</v>
      </c>
      <c r="W58">
        <v>6119.9660000000003</v>
      </c>
      <c r="X58">
        <v>13144.886</v>
      </c>
      <c r="Y58">
        <v>6.8369</v>
      </c>
      <c r="Z58">
        <v>3887</v>
      </c>
    </row>
    <row r="59" spans="2:26" x14ac:dyDescent="0.3">
      <c r="B59">
        <v>4792.4634999999998</v>
      </c>
      <c r="C59">
        <v>10439.237499999999</v>
      </c>
      <c r="D59">
        <v>6.9336000000000002</v>
      </c>
      <c r="E59">
        <v>2540</v>
      </c>
      <c r="F59">
        <v>5264.7435999999998</v>
      </c>
      <c r="G59">
        <v>8624.7168000000001</v>
      </c>
      <c r="H59">
        <v>5.2145999999999999</v>
      </c>
      <c r="I59">
        <v>606</v>
      </c>
      <c r="J59">
        <v>7454.8616000000002</v>
      </c>
      <c r="K59">
        <v>15245.149299999999</v>
      </c>
      <c r="L59">
        <v>6.5094000000000003</v>
      </c>
      <c r="M59">
        <v>4893</v>
      </c>
      <c r="O59">
        <v>5362.2551000000003</v>
      </c>
      <c r="P59">
        <v>13002.283799999999</v>
      </c>
      <c r="Q59">
        <v>7.7183000000000002</v>
      </c>
      <c r="R59">
        <v>2678</v>
      </c>
      <c r="S59">
        <v>6104.0127000000002</v>
      </c>
      <c r="T59">
        <v>11375.1162</v>
      </c>
      <c r="U59">
        <v>5.9318999999999997</v>
      </c>
      <c r="V59">
        <v>3176</v>
      </c>
      <c r="W59">
        <v>6248.2487000000001</v>
      </c>
      <c r="X59">
        <v>17585.2732</v>
      </c>
      <c r="Y59">
        <v>8.9586000000000006</v>
      </c>
      <c r="Z59">
        <v>4331</v>
      </c>
    </row>
    <row r="60" spans="2:26" x14ac:dyDescent="0.3">
      <c r="B60">
        <v>4712.4585999999999</v>
      </c>
      <c r="C60">
        <v>10129.307500000001</v>
      </c>
      <c r="D60">
        <v>6.8419999999999996</v>
      </c>
      <c r="E60">
        <v>2529</v>
      </c>
      <c r="F60">
        <v>5282.7160000000003</v>
      </c>
      <c r="G60">
        <v>8682.5499999999993</v>
      </c>
      <c r="H60">
        <v>5.2320000000000002</v>
      </c>
      <c r="I60">
        <v>3356</v>
      </c>
      <c r="J60">
        <v>3757.924</v>
      </c>
      <c r="K60">
        <v>9022.43</v>
      </c>
      <c r="L60">
        <v>7.6419999999999995</v>
      </c>
      <c r="M60">
        <v>2103</v>
      </c>
      <c r="O60">
        <v>5318.4117999999999</v>
      </c>
      <c r="P60">
        <v>13110.8063</v>
      </c>
      <c r="Q60">
        <v>7.8468999999999998</v>
      </c>
      <c r="R60">
        <v>2609</v>
      </c>
      <c r="S60">
        <v>5589.9621999999999</v>
      </c>
      <c r="T60">
        <v>11388.9702</v>
      </c>
      <c r="U60">
        <v>6.4851999999999999</v>
      </c>
      <c r="V60">
        <v>2859</v>
      </c>
      <c r="W60">
        <v>7995.1170000000002</v>
      </c>
      <c r="X60">
        <v>18307.95</v>
      </c>
      <c r="Y60">
        <v>7.2889999999999997</v>
      </c>
      <c r="Z60">
        <v>5595</v>
      </c>
    </row>
    <row r="61" spans="2:26" x14ac:dyDescent="0.3">
      <c r="B61">
        <v>4686.3753999999999</v>
      </c>
      <c r="C61">
        <v>10017.484899999999</v>
      </c>
      <c r="D61">
        <v>6.8041</v>
      </c>
      <c r="E61">
        <v>2529</v>
      </c>
      <c r="F61">
        <v>5684.7879999999996</v>
      </c>
      <c r="G61">
        <v>8775.9599999999991</v>
      </c>
      <c r="H61">
        <v>4.9139999999999997</v>
      </c>
      <c r="I61">
        <v>2551</v>
      </c>
      <c r="J61">
        <v>7497.4470000000001</v>
      </c>
      <c r="K61">
        <v>15422.5</v>
      </c>
      <c r="L61">
        <v>6.548</v>
      </c>
      <c r="M61">
        <v>4893</v>
      </c>
      <c r="O61">
        <v>5288.9745000000003</v>
      </c>
      <c r="P61">
        <v>12966.0694</v>
      </c>
      <c r="Q61">
        <v>7.8034999999999997</v>
      </c>
      <c r="R61">
        <v>2609</v>
      </c>
      <c r="S61">
        <v>4749.567</v>
      </c>
      <c r="T61">
        <v>7688.05</v>
      </c>
      <c r="U61">
        <v>5.1520000000000001</v>
      </c>
      <c r="V61">
        <v>2185</v>
      </c>
      <c r="W61">
        <v>4993.9449999999997</v>
      </c>
      <c r="X61">
        <v>12121.17</v>
      </c>
      <c r="Y61">
        <v>7.7259999999999991</v>
      </c>
      <c r="Z61">
        <v>3180</v>
      </c>
    </row>
    <row r="62" spans="2:26" x14ac:dyDescent="0.3">
      <c r="B62">
        <v>3774.3600999999999</v>
      </c>
      <c r="C62">
        <v>7228.0281999999997</v>
      </c>
      <c r="D62">
        <v>6.0956999999999999</v>
      </c>
      <c r="E62">
        <v>1998</v>
      </c>
      <c r="F62">
        <v>6624.6936999999998</v>
      </c>
      <c r="G62">
        <v>11260.5787</v>
      </c>
      <c r="H62">
        <v>5.4105999999999996</v>
      </c>
      <c r="I62">
        <v>2859</v>
      </c>
      <c r="J62">
        <v>4250.8392999999996</v>
      </c>
      <c r="K62">
        <v>11365.9105</v>
      </c>
      <c r="L62">
        <v>8.5109999999999992</v>
      </c>
      <c r="M62">
        <v>2721</v>
      </c>
      <c r="O62">
        <v>4007.1581999999999</v>
      </c>
      <c r="P62">
        <v>7345.4030000000002</v>
      </c>
      <c r="Q62">
        <v>5.8348000000000004</v>
      </c>
      <c r="R62">
        <v>1882</v>
      </c>
      <c r="S62">
        <v>5051.1570000000002</v>
      </c>
      <c r="T62">
        <v>7846.17</v>
      </c>
      <c r="U62">
        <v>4.944</v>
      </c>
      <c r="V62">
        <v>1959</v>
      </c>
      <c r="W62">
        <v>7365.4979000000003</v>
      </c>
      <c r="X62">
        <v>17660.952700000002</v>
      </c>
      <c r="Y62">
        <v>7.6323999999999996</v>
      </c>
      <c r="Z62">
        <v>4769</v>
      </c>
    </row>
    <row r="63" spans="2:26" x14ac:dyDescent="0.3">
      <c r="B63">
        <v>3544.7345999999998</v>
      </c>
      <c r="C63">
        <v>6493.8818000000001</v>
      </c>
      <c r="D63">
        <v>5.8314000000000004</v>
      </c>
      <c r="E63">
        <v>1639</v>
      </c>
      <c r="F63">
        <v>6605.9362000000001</v>
      </c>
      <c r="G63">
        <v>11229.3637</v>
      </c>
      <c r="H63">
        <v>5.4108999999999998</v>
      </c>
      <c r="I63">
        <v>3605</v>
      </c>
      <c r="J63">
        <v>5570.9898000000003</v>
      </c>
      <c r="K63">
        <v>11213.001700000001</v>
      </c>
      <c r="L63">
        <v>6.4067999999999996</v>
      </c>
      <c r="M63">
        <v>3096</v>
      </c>
      <c r="O63">
        <v>5197.0299000000005</v>
      </c>
      <c r="P63">
        <v>9653.0532000000003</v>
      </c>
      <c r="Q63">
        <v>5.9123000000000001</v>
      </c>
      <c r="R63">
        <v>2546</v>
      </c>
      <c r="S63">
        <v>6370.8577999999998</v>
      </c>
      <c r="T63">
        <v>14595.0859</v>
      </c>
      <c r="U63">
        <v>7.2922000000000002</v>
      </c>
      <c r="V63">
        <v>3533</v>
      </c>
      <c r="W63">
        <v>6507.2830000000004</v>
      </c>
      <c r="X63">
        <v>16384.276099999999</v>
      </c>
      <c r="Y63">
        <v>8.0145</v>
      </c>
      <c r="Z63">
        <v>4666</v>
      </c>
    </row>
    <row r="64" spans="2:26" x14ac:dyDescent="0.3">
      <c r="F64">
        <v>4672.9399999999996</v>
      </c>
      <c r="G64">
        <v>8142.62</v>
      </c>
      <c r="H64">
        <v>5.5469999999999997</v>
      </c>
      <c r="I64">
        <v>1492</v>
      </c>
      <c r="J64">
        <v>7126.2219999999998</v>
      </c>
      <c r="K64">
        <v>18713.61</v>
      </c>
      <c r="L64">
        <v>8.359</v>
      </c>
      <c r="M64">
        <v>5396</v>
      </c>
      <c r="S64">
        <v>6656.1455999999998</v>
      </c>
      <c r="T64">
        <v>14591.538399999999</v>
      </c>
      <c r="U64">
        <v>6.9779999999999998</v>
      </c>
      <c r="V64">
        <v>4103</v>
      </c>
      <c r="W64">
        <v>6025.7280000000001</v>
      </c>
      <c r="X64">
        <v>13792.46</v>
      </c>
      <c r="Y64">
        <v>7.2860000000000005</v>
      </c>
      <c r="Z64">
        <v>3818</v>
      </c>
    </row>
    <row r="65" spans="1:26" x14ac:dyDescent="0.3">
      <c r="F65">
        <v>2615.9009999999998</v>
      </c>
      <c r="G65">
        <v>4050.66</v>
      </c>
      <c r="H65">
        <v>4.9290000000000003</v>
      </c>
      <c r="I65">
        <v>2594</v>
      </c>
      <c r="J65">
        <v>4291.924</v>
      </c>
      <c r="K65">
        <v>8137.1680999999999</v>
      </c>
      <c r="L65">
        <v>6.0349000000000004</v>
      </c>
      <c r="M65">
        <v>2137</v>
      </c>
      <c r="S65">
        <v>4941.6049999999996</v>
      </c>
      <c r="T65">
        <v>8620.4</v>
      </c>
      <c r="U65">
        <v>5.5529999999999999</v>
      </c>
      <c r="V65">
        <v>2131</v>
      </c>
      <c r="W65">
        <v>6105.0119999999997</v>
      </c>
      <c r="X65">
        <v>13079.79</v>
      </c>
      <c r="Y65">
        <v>6.82</v>
      </c>
      <c r="Z65">
        <v>3887</v>
      </c>
    </row>
    <row r="66" spans="1:26" x14ac:dyDescent="0.3">
      <c r="F66">
        <v>6251.7538999999997</v>
      </c>
      <c r="G66">
        <v>11767.3927</v>
      </c>
      <c r="H66">
        <v>5.9913999999999996</v>
      </c>
      <c r="I66">
        <v>606</v>
      </c>
      <c r="J66">
        <v>5604.0003999999999</v>
      </c>
      <c r="K66">
        <v>12065.3995</v>
      </c>
      <c r="L66">
        <v>6.8532000000000002</v>
      </c>
      <c r="M66">
        <v>3268</v>
      </c>
      <c r="S66">
        <v>6066.4539999999997</v>
      </c>
      <c r="T66">
        <v>11235.39</v>
      </c>
      <c r="U66">
        <v>5.8950000000000005</v>
      </c>
      <c r="V66">
        <v>3176</v>
      </c>
      <c r="W66">
        <v>5925.6080000000002</v>
      </c>
      <c r="X66">
        <v>13337.162700000001</v>
      </c>
      <c r="Y66">
        <v>7.1643999999999997</v>
      </c>
      <c r="Z66">
        <v>3818</v>
      </c>
    </row>
    <row r="67" spans="1:26" x14ac:dyDescent="0.3">
      <c r="F67">
        <v>6882.3230000000003</v>
      </c>
      <c r="G67">
        <v>12290.63</v>
      </c>
      <c r="H67">
        <v>5.6840000000000002</v>
      </c>
      <c r="I67">
        <v>2594</v>
      </c>
      <c r="J67">
        <v>6502.3230999999996</v>
      </c>
      <c r="K67">
        <v>14754.4853</v>
      </c>
      <c r="L67">
        <v>7.2228000000000003</v>
      </c>
      <c r="M67">
        <v>4647</v>
      </c>
      <c r="S67">
        <v>4958.6862000000001</v>
      </c>
      <c r="T67">
        <v>8680.1821</v>
      </c>
      <c r="U67">
        <v>5.5720000000000001</v>
      </c>
      <c r="V67">
        <v>2131</v>
      </c>
      <c r="W67">
        <v>5285.18</v>
      </c>
      <c r="X67">
        <v>15071.54</v>
      </c>
      <c r="Y67">
        <v>9.077</v>
      </c>
      <c r="Z67">
        <v>3545</v>
      </c>
    </row>
    <row r="68" spans="1:26" x14ac:dyDescent="0.3">
      <c r="F68">
        <v>6230.25</v>
      </c>
      <c r="G68">
        <v>11686.35</v>
      </c>
      <c r="H68">
        <v>5.9710000000000001</v>
      </c>
      <c r="I68">
        <v>4195</v>
      </c>
      <c r="J68">
        <v>3753.6386000000002</v>
      </c>
      <c r="K68">
        <v>9000.3353000000006</v>
      </c>
      <c r="L68">
        <v>7.6322999999999999</v>
      </c>
      <c r="M68">
        <v>2103</v>
      </c>
      <c r="S68">
        <v>6242.482</v>
      </c>
      <c r="T68">
        <v>11369.71</v>
      </c>
      <c r="U68">
        <v>5.798</v>
      </c>
      <c r="V68">
        <v>3034</v>
      </c>
      <c r="W68">
        <v>8608.7860000000001</v>
      </c>
      <c r="X68">
        <v>23271.040000000001</v>
      </c>
      <c r="Y68">
        <v>8.604000000000001</v>
      </c>
      <c r="Z68">
        <v>6494</v>
      </c>
    </row>
    <row r="69" spans="1:26" x14ac:dyDescent="0.3">
      <c r="F69">
        <v>6629.1170000000002</v>
      </c>
      <c r="G69">
        <v>11274.31</v>
      </c>
      <c r="H69">
        <v>5.4139999999999997</v>
      </c>
      <c r="I69">
        <v>3561</v>
      </c>
      <c r="J69">
        <v>4317.4412000000002</v>
      </c>
      <c r="K69">
        <v>11725.1191</v>
      </c>
      <c r="L69">
        <v>8.6445000000000007</v>
      </c>
      <c r="M69">
        <v>2721</v>
      </c>
      <c r="S69">
        <v>5420.585</v>
      </c>
      <c r="T69">
        <v>10255.469999999999</v>
      </c>
      <c r="U69">
        <v>6.0219999999999994</v>
      </c>
      <c r="V69">
        <v>2932</v>
      </c>
      <c r="W69">
        <v>7333.7849999999999</v>
      </c>
      <c r="X69">
        <v>17508.25</v>
      </c>
      <c r="Y69">
        <v>7.5990000000000002</v>
      </c>
      <c r="Z69">
        <v>4769</v>
      </c>
    </row>
    <row r="70" spans="1:26" x14ac:dyDescent="0.3">
      <c r="F70">
        <v>4760.3107</v>
      </c>
      <c r="G70">
        <v>8450.134</v>
      </c>
      <c r="H70">
        <v>5.6504000000000003</v>
      </c>
      <c r="I70">
        <v>3605</v>
      </c>
      <c r="J70">
        <v>4303.4854999999998</v>
      </c>
      <c r="K70">
        <v>8195.0223000000005</v>
      </c>
      <c r="L70">
        <v>6.0614999999999997</v>
      </c>
      <c r="M70">
        <v>2138</v>
      </c>
      <c r="S70">
        <v>6374.5330000000004</v>
      </c>
      <c r="T70">
        <v>14612.01</v>
      </c>
      <c r="U70">
        <v>7.2960000000000003</v>
      </c>
      <c r="V70">
        <v>3533</v>
      </c>
      <c r="W70">
        <v>5990.9098999999997</v>
      </c>
      <c r="X70">
        <v>13632.720300000001</v>
      </c>
      <c r="Y70">
        <v>7.2434000000000003</v>
      </c>
      <c r="Z70">
        <v>3818</v>
      </c>
    </row>
    <row r="71" spans="1:26" x14ac:dyDescent="0.3">
      <c r="F71">
        <v>6272.6880000000001</v>
      </c>
      <c r="G71">
        <v>11846.17</v>
      </c>
      <c r="H71">
        <v>6.0109999999999992</v>
      </c>
      <c r="I71">
        <v>2448</v>
      </c>
      <c r="J71">
        <v>5542.9156000000003</v>
      </c>
      <c r="K71">
        <v>11803.821400000001</v>
      </c>
      <c r="L71">
        <v>6.7785000000000002</v>
      </c>
      <c r="M71">
        <v>3268</v>
      </c>
      <c r="S71">
        <v>6136.7367999999997</v>
      </c>
      <c r="T71">
        <v>12083.252399999999</v>
      </c>
      <c r="U71">
        <v>6.2675000000000001</v>
      </c>
      <c r="V71">
        <v>3187</v>
      </c>
      <c r="W71">
        <v>8624.6939999999995</v>
      </c>
      <c r="X71">
        <v>23357.34</v>
      </c>
      <c r="Y71">
        <v>8.6199999999999992</v>
      </c>
      <c r="Z71">
        <v>6494</v>
      </c>
    </row>
    <row r="72" spans="1:26" x14ac:dyDescent="0.3">
      <c r="F72">
        <v>5256.1949999999997</v>
      </c>
      <c r="G72">
        <v>10630.63</v>
      </c>
      <c r="H72">
        <v>6.4380000000000006</v>
      </c>
      <c r="I72">
        <v>3561</v>
      </c>
      <c r="J72">
        <v>7371.2196000000004</v>
      </c>
      <c r="K72">
        <v>14913.0821</v>
      </c>
      <c r="L72">
        <v>6.4398999999999997</v>
      </c>
      <c r="M72">
        <v>4893</v>
      </c>
      <c r="S72">
        <v>5450.6620000000003</v>
      </c>
      <c r="T72">
        <v>10424.59</v>
      </c>
      <c r="U72">
        <v>6.0880000000000001</v>
      </c>
      <c r="V72">
        <v>2945</v>
      </c>
      <c r="W72">
        <v>6267.1670000000004</v>
      </c>
      <c r="X72">
        <v>17693.88</v>
      </c>
      <c r="Y72">
        <v>8.9870000000000001</v>
      </c>
      <c r="Z72">
        <v>4331</v>
      </c>
    </row>
    <row r="73" spans="1:26" x14ac:dyDescent="0.3">
      <c r="F73">
        <v>4655.0586999999996</v>
      </c>
      <c r="G73">
        <v>8077.6628000000001</v>
      </c>
      <c r="H73">
        <v>5.5235000000000003</v>
      </c>
      <c r="I73">
        <v>3356</v>
      </c>
      <c r="J73">
        <v>5576.1493</v>
      </c>
      <c r="K73">
        <v>11277.1479</v>
      </c>
      <c r="L73">
        <v>6.4375</v>
      </c>
      <c r="M73">
        <v>3052</v>
      </c>
      <c r="S73">
        <v>5650.5060000000003</v>
      </c>
      <c r="T73">
        <v>11638.33</v>
      </c>
      <c r="U73">
        <v>6.5559999999999992</v>
      </c>
      <c r="V73">
        <v>2859</v>
      </c>
      <c r="W73">
        <v>6019.0176000000001</v>
      </c>
      <c r="X73">
        <v>13758.892</v>
      </c>
      <c r="Y73">
        <v>7.2763</v>
      </c>
      <c r="Z73">
        <v>3818</v>
      </c>
    </row>
    <row r="74" spans="1:26" x14ac:dyDescent="0.3">
      <c r="F74">
        <v>5399.6710999999996</v>
      </c>
      <c r="G74">
        <v>7887.1322</v>
      </c>
      <c r="H74">
        <v>4.6494999999999997</v>
      </c>
      <c r="I74">
        <v>2594</v>
      </c>
      <c r="S74">
        <v>4921.3388000000004</v>
      </c>
      <c r="T74">
        <v>8550.0406999999996</v>
      </c>
      <c r="U74">
        <v>5.5301</v>
      </c>
      <c r="V74">
        <v>2131</v>
      </c>
      <c r="W74">
        <v>6474.4829</v>
      </c>
      <c r="X74">
        <v>12756.5208</v>
      </c>
      <c r="Y74">
        <v>6.2716000000000003</v>
      </c>
      <c r="Z74">
        <v>3664</v>
      </c>
    </row>
    <row r="75" spans="1:26" x14ac:dyDescent="0.3">
      <c r="F75">
        <v>4688.2084000000004</v>
      </c>
      <c r="G75">
        <v>8198.4403999999995</v>
      </c>
      <c r="H75">
        <v>5.5663999999999998</v>
      </c>
      <c r="I75">
        <v>2448</v>
      </c>
      <c r="S75">
        <v>6060.9840999999997</v>
      </c>
      <c r="T75">
        <v>11787.865599999999</v>
      </c>
      <c r="U75">
        <v>6.1906999999999996</v>
      </c>
      <c r="V75">
        <v>3187</v>
      </c>
      <c r="W75">
        <v>6356.1648999999998</v>
      </c>
      <c r="X75">
        <v>12278.115100000001</v>
      </c>
      <c r="Y75">
        <v>6.1486999999999998</v>
      </c>
      <c r="Z75">
        <v>3667</v>
      </c>
    </row>
    <row r="76" spans="1:26" x14ac:dyDescent="0.3">
      <c r="F76">
        <v>4280.0522000000001</v>
      </c>
      <c r="G76">
        <v>6679.0351000000001</v>
      </c>
      <c r="H76">
        <v>4.9672000000000001</v>
      </c>
      <c r="I76">
        <v>2448</v>
      </c>
      <c r="S76">
        <v>6044.5086000000001</v>
      </c>
      <c r="T76">
        <v>11723.809800000001</v>
      </c>
      <c r="U76">
        <v>6.1738999999999997</v>
      </c>
      <c r="V76">
        <v>3187</v>
      </c>
      <c r="W76">
        <v>6596.183</v>
      </c>
      <c r="X76">
        <v>16929.871899999998</v>
      </c>
      <c r="Y76">
        <v>8.1698000000000004</v>
      </c>
      <c r="Z76">
        <v>4671</v>
      </c>
    </row>
    <row r="77" spans="1:26" x14ac:dyDescent="0.3">
      <c r="F77">
        <v>5692.6509999999998</v>
      </c>
      <c r="G77">
        <v>8826.9860000000008</v>
      </c>
      <c r="H77">
        <v>4.9356999999999998</v>
      </c>
      <c r="I77">
        <v>1492</v>
      </c>
      <c r="S77">
        <v>6606.9219999999996</v>
      </c>
      <c r="T77">
        <v>14374.494699999999</v>
      </c>
      <c r="U77">
        <v>6.9253999999999998</v>
      </c>
      <c r="V77">
        <v>4103</v>
      </c>
      <c r="W77">
        <v>5026.1500999999998</v>
      </c>
      <c r="X77">
        <v>12274.1857</v>
      </c>
      <c r="Y77">
        <v>7.7732999999999999</v>
      </c>
      <c r="Z77">
        <v>3180</v>
      </c>
    </row>
    <row r="78" spans="1:26" x14ac:dyDescent="0.3">
      <c r="I78">
        <v>2834</v>
      </c>
      <c r="S78">
        <v>5083.1833999999999</v>
      </c>
      <c r="T78">
        <v>7944.7578999999996</v>
      </c>
      <c r="U78">
        <v>4.9749999999999996</v>
      </c>
      <c r="V78">
        <v>1959</v>
      </c>
    </row>
    <row r="79" spans="1:26" x14ac:dyDescent="0.3">
      <c r="A79" s="1" t="s">
        <v>5</v>
      </c>
      <c r="B79" s="1">
        <f t="shared" ref="B79:M79" si="0">AVERAGE(B9:B78)</f>
        <v>4271.2423381818171</v>
      </c>
      <c r="C79" s="1">
        <f t="shared" si="0"/>
        <v>8373.4533090909099</v>
      </c>
      <c r="D79" s="1">
        <f t="shared" si="0"/>
        <v>6.1968800000000011</v>
      </c>
      <c r="E79" s="1">
        <f t="shared" si="0"/>
        <v>2211.7636363636366</v>
      </c>
      <c r="F79" s="1">
        <f t="shared" si="0"/>
        <v>5303.8654565217394</v>
      </c>
      <c r="G79" s="1">
        <f t="shared" si="0"/>
        <v>9022.8388550724649</v>
      </c>
      <c r="H79" s="1">
        <f t="shared" si="0"/>
        <v>5.3726710144927541</v>
      </c>
      <c r="I79" s="1">
        <f t="shared" si="0"/>
        <v>2725.4714285714285</v>
      </c>
      <c r="J79" s="1">
        <f t="shared" si="0"/>
        <v>5858.4375230769238</v>
      </c>
      <c r="K79" s="1">
        <f t="shared" si="0"/>
        <v>13458.115986153849</v>
      </c>
      <c r="L79" s="1">
        <f t="shared" si="0"/>
        <v>7.2908646153846171</v>
      </c>
      <c r="M79" s="1">
        <f t="shared" si="0"/>
        <v>3776.123076923077</v>
      </c>
      <c r="N79" s="1"/>
      <c r="O79" s="1">
        <f t="shared" ref="O79:Z79" si="1">AVERAGE(O9:O78)</f>
        <v>5065.4272672727293</v>
      </c>
      <c r="P79" s="1">
        <f t="shared" si="1"/>
        <v>10232.576709090912</v>
      </c>
      <c r="Q79" s="1">
        <f t="shared" si="1"/>
        <v>6.3925109090909089</v>
      </c>
      <c r="R79" s="1">
        <f t="shared" si="1"/>
        <v>2417.3090909090911</v>
      </c>
      <c r="S79" s="1">
        <f t="shared" si="1"/>
        <v>5730.7331814285735</v>
      </c>
      <c r="T79" s="1">
        <f t="shared" si="1"/>
        <v>10998.441522857142</v>
      </c>
      <c r="U79" s="1">
        <f t="shared" si="1"/>
        <v>6.0490957142857145</v>
      </c>
      <c r="V79" s="1">
        <f t="shared" si="1"/>
        <v>2911.7</v>
      </c>
      <c r="W79" s="1">
        <f t="shared" si="1"/>
        <v>6527.9739173913058</v>
      </c>
      <c r="X79" s="1">
        <f t="shared" si="1"/>
        <v>15893.887044927536</v>
      </c>
      <c r="Y79" s="1">
        <f t="shared" si="1"/>
        <v>7.7478739130434766</v>
      </c>
      <c r="Z79" s="1">
        <f t="shared" si="1"/>
        <v>4372.63768115942</v>
      </c>
    </row>
    <row r="80" spans="1:26" x14ac:dyDescent="0.3">
      <c r="A80" t="s">
        <v>6</v>
      </c>
      <c r="B80">
        <f t="shared" ref="B80:M80" si="2">_xlfn.STDEV.P(B9:B78)</f>
        <v>500.83407117242763</v>
      </c>
      <c r="C80">
        <f t="shared" si="2"/>
        <v>1551.153675419873</v>
      </c>
      <c r="D80">
        <f t="shared" si="2"/>
        <v>0.51818658464793454</v>
      </c>
      <c r="E80">
        <f t="shared" si="2"/>
        <v>388.84009163087097</v>
      </c>
      <c r="F80">
        <f t="shared" si="2"/>
        <v>1182.1123540348019</v>
      </c>
      <c r="G80">
        <f t="shared" si="2"/>
        <v>2402.7383148126373</v>
      </c>
      <c r="H80">
        <f t="shared" si="2"/>
        <v>0.50993170901160134</v>
      </c>
      <c r="I80">
        <f t="shared" si="2"/>
        <v>1008.7295931223672</v>
      </c>
      <c r="J80">
        <f t="shared" si="2"/>
        <v>1352.5494313656498</v>
      </c>
      <c r="K80">
        <f t="shared" si="2"/>
        <v>3646.1509098525266</v>
      </c>
      <c r="L80">
        <f t="shared" si="2"/>
        <v>0.825064598017483</v>
      </c>
      <c r="M80">
        <f t="shared" si="2"/>
        <v>1253.2396112929121</v>
      </c>
      <c r="O80">
        <f t="shared" ref="O80:Z80" si="3">_xlfn.STDEV.P(O9:O78)</f>
        <v>540.61373268186617</v>
      </c>
      <c r="P80">
        <f t="shared" si="3"/>
        <v>2022.8503074237228</v>
      </c>
      <c r="Q80">
        <f t="shared" si="3"/>
        <v>0.86642567234539747</v>
      </c>
      <c r="R80">
        <f t="shared" si="3"/>
        <v>392.49425578783479</v>
      </c>
      <c r="S80">
        <f t="shared" si="3"/>
        <v>620.26374582526012</v>
      </c>
      <c r="T80">
        <f t="shared" si="3"/>
        <v>2309.766097593324</v>
      </c>
      <c r="U80">
        <f t="shared" si="3"/>
        <v>0.70396989027244483</v>
      </c>
      <c r="V80">
        <f t="shared" si="3"/>
        <v>631.9349729204738</v>
      </c>
      <c r="W80">
        <f t="shared" si="3"/>
        <v>1071.7302244101554</v>
      </c>
      <c r="X80">
        <f t="shared" si="3"/>
        <v>3260.4283784050604</v>
      </c>
      <c r="Y80">
        <f t="shared" si="3"/>
        <v>0.86377816238445315</v>
      </c>
      <c r="Z80">
        <f t="shared" si="3"/>
        <v>970.49576410479381</v>
      </c>
    </row>
    <row r="81" spans="1:26" x14ac:dyDescent="0.3">
      <c r="B81" t="s">
        <v>16</v>
      </c>
      <c r="C81" t="s">
        <v>18</v>
      </c>
      <c r="D81" t="s">
        <v>21</v>
      </c>
      <c r="E81" t="s">
        <v>17</v>
      </c>
      <c r="F81" t="s">
        <v>16</v>
      </c>
      <c r="G81" t="s">
        <v>18</v>
      </c>
      <c r="H81" t="s">
        <v>21</v>
      </c>
      <c r="I81" t="s">
        <v>17</v>
      </c>
      <c r="J81" t="s">
        <v>16</v>
      </c>
      <c r="K81" t="s">
        <v>18</v>
      </c>
      <c r="L81" t="s">
        <v>21</v>
      </c>
      <c r="M81" t="s">
        <v>17</v>
      </c>
      <c r="O81" t="s">
        <v>16</v>
      </c>
      <c r="P81" t="s">
        <v>18</v>
      </c>
      <c r="Q81" t="s">
        <v>21</v>
      </c>
      <c r="R81" t="s">
        <v>17</v>
      </c>
      <c r="S81" t="s">
        <v>16</v>
      </c>
      <c r="T81" t="s">
        <v>18</v>
      </c>
      <c r="U81" t="s">
        <v>21</v>
      </c>
      <c r="V81" t="s">
        <v>17</v>
      </c>
      <c r="W81" t="s">
        <v>16</v>
      </c>
      <c r="X81" t="s">
        <v>18</v>
      </c>
      <c r="Y81" t="s">
        <v>21</v>
      </c>
      <c r="Z81" t="s">
        <v>17</v>
      </c>
    </row>
    <row r="82" spans="1:26" x14ac:dyDescent="0.3">
      <c r="B82" s="9" t="s">
        <v>12</v>
      </c>
      <c r="C82" s="9"/>
      <c r="D82" s="9"/>
      <c r="E82" s="9"/>
      <c r="F82" s="9" t="s">
        <v>13</v>
      </c>
      <c r="G82" s="9"/>
      <c r="H82" s="9"/>
      <c r="I82" s="9"/>
      <c r="J82" s="9" t="s">
        <v>14</v>
      </c>
      <c r="K82" s="9"/>
      <c r="L82" s="9"/>
      <c r="M82" s="9"/>
      <c r="O82" s="9" t="s">
        <v>12</v>
      </c>
      <c r="P82" s="9"/>
      <c r="Q82" s="9"/>
      <c r="R82" s="9"/>
      <c r="S82" s="9" t="s">
        <v>13</v>
      </c>
      <c r="T82" s="9"/>
      <c r="U82" s="9"/>
      <c r="V82" s="9"/>
      <c r="W82" s="9" t="s">
        <v>14</v>
      </c>
      <c r="X82" s="9"/>
      <c r="Y82" s="9"/>
      <c r="Z82" s="9"/>
    </row>
    <row r="83" spans="1:26" x14ac:dyDescent="0.3">
      <c r="B83" s="7" t="s">
        <v>2</v>
      </c>
      <c r="C83" s="7"/>
      <c r="D83" s="7"/>
      <c r="E83" s="7"/>
      <c r="F83" s="7"/>
      <c r="G83" s="7"/>
      <c r="H83" s="7"/>
      <c r="I83" s="7"/>
      <c r="J83" s="7"/>
      <c r="K83" s="7"/>
      <c r="L83" s="7"/>
      <c r="M83" s="7"/>
      <c r="O83" s="7" t="s">
        <v>3</v>
      </c>
      <c r="P83" s="7"/>
      <c r="Q83" s="7"/>
      <c r="R83" s="7"/>
      <c r="S83" s="7"/>
      <c r="T83" s="7"/>
      <c r="U83" s="7"/>
      <c r="V83" s="7"/>
      <c r="W83" s="7"/>
      <c r="X83" s="7"/>
      <c r="Y83" s="7"/>
      <c r="Z83" s="7"/>
    </row>
    <row r="84" spans="1:26" x14ac:dyDescent="0.3">
      <c r="B84" s="5"/>
      <c r="C84" s="5"/>
      <c r="D84" s="5"/>
      <c r="E84" s="5"/>
      <c r="F84" s="5"/>
      <c r="G84" s="5"/>
      <c r="H84" s="5"/>
      <c r="I84" s="5"/>
      <c r="J84" s="5"/>
      <c r="K84" s="5"/>
      <c r="L84" s="5"/>
      <c r="M84" s="5"/>
      <c r="O84" s="5"/>
      <c r="P84" s="5"/>
      <c r="Q84" s="5"/>
      <c r="R84" s="5"/>
      <c r="S84" s="5"/>
      <c r="T84" s="5"/>
      <c r="U84" s="5"/>
      <c r="V84" s="5"/>
      <c r="W84" s="5"/>
      <c r="X84" s="5"/>
      <c r="Y84" s="5"/>
      <c r="Z84" s="5"/>
    </row>
    <row r="85" spans="1:26" x14ac:dyDescent="0.3">
      <c r="A85" t="s">
        <v>7</v>
      </c>
      <c r="B85">
        <f t="shared" ref="B85:M85" si="4">_xlfn.T.TEST(B9:B78,O9:O78,2,2)</f>
        <v>2.278148083036176E-12</v>
      </c>
      <c r="C85">
        <f t="shared" si="4"/>
        <v>4.7718896812744507E-7</v>
      </c>
      <c r="D85">
        <f t="shared" si="4"/>
        <v>0.15733656781480868</v>
      </c>
      <c r="E85">
        <f t="shared" si="4"/>
        <v>7.3164580931914247E-3</v>
      </c>
      <c r="F85">
        <f t="shared" si="4"/>
        <v>8.9494486268507749E-3</v>
      </c>
      <c r="G85">
        <f t="shared" si="4"/>
        <v>2.5904551109362094E-6</v>
      </c>
      <c r="H85">
        <f t="shared" si="4"/>
        <v>1.9391455336577249E-9</v>
      </c>
      <c r="I85">
        <f t="shared" si="4"/>
        <v>0.19590993893226993</v>
      </c>
      <c r="J85">
        <f t="shared" si="4"/>
        <v>1.9480305122197158E-3</v>
      </c>
      <c r="K85">
        <f t="shared" si="4"/>
        <v>8.6680158386443857E-5</v>
      </c>
      <c r="L85">
        <f t="shared" si="4"/>
        <v>2.3313580614846602E-3</v>
      </c>
      <c r="M85">
        <f t="shared" si="4"/>
        <v>2.6199984489505834E-3</v>
      </c>
    </row>
  </sheetData>
  <mergeCells count="18">
    <mergeCell ref="B83:M83"/>
    <mergeCell ref="O83:Z83"/>
    <mergeCell ref="B82:E82"/>
    <mergeCell ref="F82:I82"/>
    <mergeCell ref="J82:M82"/>
    <mergeCell ref="O82:R82"/>
    <mergeCell ref="S82:V82"/>
    <mergeCell ref="W82:Z82"/>
    <mergeCell ref="W7:Z7"/>
    <mergeCell ref="A2:Z2"/>
    <mergeCell ref="B7:E7"/>
    <mergeCell ref="F7:I7"/>
    <mergeCell ref="J7:M7"/>
    <mergeCell ref="O7:R7"/>
    <mergeCell ref="S7:V7"/>
    <mergeCell ref="B5:Z5"/>
    <mergeCell ref="B6:M6"/>
    <mergeCell ref="O6:Z6"/>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E7B10-729D-4744-8D7B-222DB5122E9F}">
  <dimension ref="A1:M71"/>
  <sheetViews>
    <sheetView workbookViewId="0">
      <selection activeCell="A2" sqref="A2:M2"/>
    </sheetView>
  </sheetViews>
  <sheetFormatPr baseColWidth="10" defaultColWidth="7.6640625" defaultRowHeight="14.4" x14ac:dyDescent="0.3"/>
  <cols>
    <col min="2" max="3" width="7.6640625" customWidth="1"/>
  </cols>
  <sheetData>
    <row r="1" spans="1:13" ht="15" thickBot="1" x14ac:dyDescent="0.35"/>
    <row r="2" spans="1:13" ht="45" customHeight="1" thickBot="1" x14ac:dyDescent="0.35">
      <c r="A2" s="10" t="s">
        <v>28</v>
      </c>
      <c r="B2" s="11"/>
      <c r="C2" s="11"/>
      <c r="D2" s="11"/>
      <c r="E2" s="11"/>
      <c r="F2" s="11"/>
      <c r="G2" s="11"/>
      <c r="H2" s="11"/>
      <c r="I2" s="11"/>
      <c r="J2" s="11"/>
      <c r="K2" s="11"/>
      <c r="L2" s="11"/>
      <c r="M2" s="12"/>
    </row>
    <row r="5" spans="1:13" x14ac:dyDescent="0.3">
      <c r="B5" s="7" t="s">
        <v>22</v>
      </c>
      <c r="C5" s="7"/>
      <c r="D5" s="7"/>
      <c r="E5" s="7"/>
      <c r="F5" s="7"/>
      <c r="G5" s="7"/>
      <c r="H5" s="7"/>
    </row>
    <row r="6" spans="1:13" x14ac:dyDescent="0.3">
      <c r="B6" s="7" t="s">
        <v>2</v>
      </c>
      <c r="C6" s="7"/>
      <c r="D6" s="7"/>
      <c r="F6" s="7" t="s">
        <v>3</v>
      </c>
      <c r="G6" s="7"/>
      <c r="H6" s="7"/>
    </row>
    <row r="7" spans="1:13" x14ac:dyDescent="0.3">
      <c r="B7" t="s">
        <v>12</v>
      </c>
      <c r="C7" t="s">
        <v>13</v>
      </c>
      <c r="D7" t="s">
        <v>14</v>
      </c>
      <c r="F7" t="s">
        <v>12</v>
      </c>
      <c r="G7" t="s">
        <v>13</v>
      </c>
      <c r="H7" t="s">
        <v>14</v>
      </c>
    </row>
    <row r="8" spans="1:13" x14ac:dyDescent="0.3">
      <c r="B8">
        <v>278785.5</v>
      </c>
      <c r="C8">
        <v>127833</v>
      </c>
      <c r="D8">
        <v>111261</v>
      </c>
      <c r="F8">
        <v>378593.9</v>
      </c>
      <c r="G8">
        <v>161349</v>
      </c>
      <c r="H8">
        <v>126956.4</v>
      </c>
    </row>
    <row r="9" spans="1:13" x14ac:dyDescent="0.3">
      <c r="B9">
        <v>246628.2</v>
      </c>
      <c r="C9">
        <v>153879.5</v>
      </c>
      <c r="D9">
        <v>146471.9</v>
      </c>
      <c r="F9">
        <v>239286.39999999999</v>
      </c>
      <c r="G9">
        <v>186072.8</v>
      </c>
      <c r="H9">
        <v>150461.9</v>
      </c>
    </row>
    <row r="10" spans="1:13" x14ac:dyDescent="0.3">
      <c r="B10">
        <v>281331.90000000002</v>
      </c>
      <c r="C10">
        <v>142728</v>
      </c>
      <c r="D10">
        <v>153247.1</v>
      </c>
      <c r="F10">
        <v>259683.6</v>
      </c>
      <c r="G10">
        <v>128083.8</v>
      </c>
      <c r="H10">
        <v>148682.20000000001</v>
      </c>
    </row>
    <row r="11" spans="1:13" x14ac:dyDescent="0.3">
      <c r="B11">
        <v>183342</v>
      </c>
      <c r="C11">
        <v>128693.9</v>
      </c>
      <c r="D11">
        <v>115896.1</v>
      </c>
      <c r="F11">
        <v>217644.2</v>
      </c>
      <c r="G11">
        <v>164914</v>
      </c>
      <c r="H11">
        <v>132815.79999999999</v>
      </c>
    </row>
    <row r="12" spans="1:13" x14ac:dyDescent="0.3">
      <c r="B12">
        <v>180148.5</v>
      </c>
      <c r="C12">
        <v>135730.1</v>
      </c>
      <c r="D12">
        <v>134390.1</v>
      </c>
      <c r="F12">
        <v>236670.6</v>
      </c>
      <c r="G12">
        <v>153041.60000000001</v>
      </c>
      <c r="H12">
        <v>129401.8</v>
      </c>
    </row>
    <row r="13" spans="1:13" x14ac:dyDescent="0.3">
      <c r="B13">
        <v>215519.7</v>
      </c>
      <c r="C13">
        <v>125677</v>
      </c>
      <c r="D13">
        <v>103752.9</v>
      </c>
      <c r="F13">
        <v>212859</v>
      </c>
      <c r="G13">
        <v>161267</v>
      </c>
      <c r="H13">
        <v>145479</v>
      </c>
    </row>
    <row r="14" spans="1:13" x14ac:dyDescent="0.3">
      <c r="B14">
        <v>229987</v>
      </c>
      <c r="C14">
        <v>115526.5</v>
      </c>
      <c r="D14">
        <v>138140.1</v>
      </c>
      <c r="F14">
        <v>271686</v>
      </c>
      <c r="G14">
        <v>187898.1</v>
      </c>
      <c r="H14">
        <v>158123.70000000001</v>
      </c>
    </row>
    <row r="15" spans="1:13" x14ac:dyDescent="0.3">
      <c r="B15">
        <v>230818</v>
      </c>
      <c r="C15">
        <v>126868</v>
      </c>
      <c r="D15">
        <v>123836</v>
      </c>
      <c r="F15">
        <v>271378</v>
      </c>
      <c r="G15">
        <v>199551</v>
      </c>
      <c r="H15">
        <v>142561</v>
      </c>
    </row>
    <row r="16" spans="1:13" x14ac:dyDescent="0.3">
      <c r="B16">
        <v>251377.2</v>
      </c>
      <c r="C16">
        <v>111783</v>
      </c>
      <c r="D16">
        <v>159840.70000000001</v>
      </c>
      <c r="F16">
        <v>225904.5</v>
      </c>
      <c r="G16">
        <v>136390.1</v>
      </c>
      <c r="H16">
        <v>164264.9</v>
      </c>
    </row>
    <row r="17" spans="2:8" x14ac:dyDescent="0.3">
      <c r="B17">
        <v>239709</v>
      </c>
      <c r="C17">
        <v>126386</v>
      </c>
      <c r="D17">
        <v>123426</v>
      </c>
      <c r="F17">
        <v>248360.8</v>
      </c>
      <c r="G17">
        <v>160898</v>
      </c>
      <c r="H17">
        <v>145619</v>
      </c>
    </row>
    <row r="18" spans="2:8" x14ac:dyDescent="0.3">
      <c r="B18">
        <v>239386.1</v>
      </c>
      <c r="C18">
        <v>104252.9</v>
      </c>
      <c r="D18">
        <v>121121</v>
      </c>
      <c r="F18">
        <v>252464.6</v>
      </c>
      <c r="G18">
        <v>160527</v>
      </c>
      <c r="H18">
        <v>143869</v>
      </c>
    </row>
    <row r="19" spans="2:8" x14ac:dyDescent="0.3">
      <c r="B19">
        <v>273170.90000000002</v>
      </c>
      <c r="C19">
        <v>123478</v>
      </c>
      <c r="D19">
        <v>145319.20000000001</v>
      </c>
      <c r="F19">
        <v>233265.1</v>
      </c>
      <c r="G19">
        <v>161011</v>
      </c>
      <c r="H19">
        <v>127026.9</v>
      </c>
    </row>
    <row r="20" spans="2:8" x14ac:dyDescent="0.3">
      <c r="B20">
        <v>231079</v>
      </c>
      <c r="C20">
        <v>133678.6</v>
      </c>
      <c r="D20">
        <v>132736.9</v>
      </c>
      <c r="F20">
        <v>263209</v>
      </c>
      <c r="G20">
        <v>162559</v>
      </c>
      <c r="H20">
        <v>157445.20000000001</v>
      </c>
    </row>
    <row r="21" spans="2:8" x14ac:dyDescent="0.3">
      <c r="B21">
        <v>183426.9</v>
      </c>
      <c r="C21">
        <v>128144</v>
      </c>
      <c r="D21">
        <v>106476</v>
      </c>
      <c r="F21">
        <v>224738.2</v>
      </c>
      <c r="G21">
        <v>163496</v>
      </c>
      <c r="H21">
        <v>110802.8</v>
      </c>
    </row>
    <row r="22" spans="2:8" x14ac:dyDescent="0.3">
      <c r="B22">
        <v>270891.8</v>
      </c>
      <c r="C22">
        <v>128135</v>
      </c>
      <c r="D22">
        <v>122452</v>
      </c>
      <c r="F22">
        <v>361936.4</v>
      </c>
      <c r="G22">
        <v>183917.5</v>
      </c>
      <c r="H22">
        <v>100682</v>
      </c>
    </row>
    <row r="23" spans="2:8" x14ac:dyDescent="0.3">
      <c r="B23">
        <v>277408.2</v>
      </c>
      <c r="C23">
        <v>128505</v>
      </c>
      <c r="D23">
        <v>129637.9</v>
      </c>
      <c r="F23">
        <v>337897.2</v>
      </c>
      <c r="G23">
        <v>161679</v>
      </c>
      <c r="H23">
        <v>141436</v>
      </c>
    </row>
    <row r="24" spans="2:8" x14ac:dyDescent="0.3">
      <c r="B24">
        <v>234480</v>
      </c>
      <c r="C24">
        <v>107907.9</v>
      </c>
      <c r="D24">
        <v>125132.2</v>
      </c>
      <c r="F24">
        <v>266131</v>
      </c>
      <c r="G24">
        <v>159804</v>
      </c>
      <c r="H24">
        <v>118597.6</v>
      </c>
    </row>
    <row r="25" spans="2:8" x14ac:dyDescent="0.3">
      <c r="B25">
        <v>226863.9</v>
      </c>
      <c r="C25">
        <v>123334</v>
      </c>
      <c r="D25">
        <v>136640.79999999999</v>
      </c>
      <c r="F25">
        <v>234270.9</v>
      </c>
      <c r="G25">
        <v>138911.79999999999</v>
      </c>
      <c r="H25">
        <v>172000.4</v>
      </c>
    </row>
    <row r="26" spans="2:8" x14ac:dyDescent="0.3">
      <c r="B26">
        <v>198121.9</v>
      </c>
      <c r="C26">
        <v>103447.5</v>
      </c>
      <c r="D26">
        <v>152769.70000000001</v>
      </c>
      <c r="F26">
        <v>253833</v>
      </c>
      <c r="G26">
        <v>163848</v>
      </c>
      <c r="H26">
        <v>141954</v>
      </c>
    </row>
    <row r="27" spans="2:8" x14ac:dyDescent="0.3">
      <c r="B27">
        <v>268698.8</v>
      </c>
      <c r="C27">
        <v>127220</v>
      </c>
      <c r="D27">
        <v>125038</v>
      </c>
      <c r="F27">
        <v>320546.90000000002</v>
      </c>
      <c r="G27">
        <v>129659.4</v>
      </c>
      <c r="H27">
        <v>123385.5</v>
      </c>
    </row>
    <row r="28" spans="2:8" x14ac:dyDescent="0.3">
      <c r="B28">
        <v>234341.1</v>
      </c>
      <c r="C28">
        <v>102495</v>
      </c>
      <c r="D28">
        <v>115559.3</v>
      </c>
      <c r="F28">
        <v>248019</v>
      </c>
      <c r="G28">
        <v>150262.9</v>
      </c>
      <c r="H28">
        <v>143412</v>
      </c>
    </row>
    <row r="29" spans="2:8" x14ac:dyDescent="0.3">
      <c r="B29">
        <v>256973.7</v>
      </c>
      <c r="C29">
        <v>123985</v>
      </c>
      <c r="D29">
        <v>120645</v>
      </c>
      <c r="F29">
        <v>239150.6</v>
      </c>
      <c r="G29">
        <v>165095</v>
      </c>
      <c r="H29">
        <v>157585.79999999999</v>
      </c>
    </row>
    <row r="30" spans="2:8" x14ac:dyDescent="0.3">
      <c r="B30">
        <v>235652</v>
      </c>
      <c r="C30">
        <v>128412</v>
      </c>
      <c r="D30">
        <v>122323</v>
      </c>
      <c r="F30">
        <v>265197</v>
      </c>
      <c r="G30">
        <v>151934.79999999999</v>
      </c>
      <c r="H30">
        <v>147247</v>
      </c>
    </row>
    <row r="31" spans="2:8" x14ac:dyDescent="0.3">
      <c r="B31">
        <v>283758.8</v>
      </c>
      <c r="C31">
        <v>136804.5</v>
      </c>
      <c r="D31">
        <v>119489</v>
      </c>
      <c r="F31">
        <v>259261.1</v>
      </c>
      <c r="G31">
        <v>162113</v>
      </c>
      <c r="H31">
        <v>118662.1</v>
      </c>
    </row>
    <row r="32" spans="2:8" x14ac:dyDescent="0.3">
      <c r="B32">
        <v>266614.09999999998</v>
      </c>
      <c r="C32">
        <v>164545.4</v>
      </c>
      <c r="D32">
        <v>107348.5</v>
      </c>
      <c r="F32">
        <v>226930.2</v>
      </c>
      <c r="G32">
        <v>163314</v>
      </c>
      <c r="H32">
        <v>145151</v>
      </c>
    </row>
    <row r="33" spans="2:8" x14ac:dyDescent="0.3">
      <c r="B33">
        <v>233704</v>
      </c>
      <c r="C33">
        <v>129075</v>
      </c>
      <c r="D33">
        <v>124286</v>
      </c>
      <c r="F33">
        <v>271813</v>
      </c>
      <c r="G33">
        <v>163406.1</v>
      </c>
      <c r="H33">
        <v>142477</v>
      </c>
    </row>
    <row r="34" spans="2:8" x14ac:dyDescent="0.3">
      <c r="B34">
        <v>237308</v>
      </c>
      <c r="C34">
        <v>179850</v>
      </c>
      <c r="D34">
        <v>109937.9</v>
      </c>
      <c r="F34">
        <v>271719</v>
      </c>
      <c r="G34">
        <v>163805</v>
      </c>
      <c r="H34">
        <v>142173</v>
      </c>
    </row>
    <row r="35" spans="2:8" x14ac:dyDescent="0.3">
      <c r="B35">
        <v>169708.79999999999</v>
      </c>
      <c r="C35">
        <v>104612.9</v>
      </c>
      <c r="D35">
        <v>120167</v>
      </c>
      <c r="F35">
        <v>215494.7</v>
      </c>
      <c r="G35">
        <v>166259</v>
      </c>
      <c r="H35">
        <v>154460.20000000001</v>
      </c>
    </row>
    <row r="36" spans="2:8" x14ac:dyDescent="0.3">
      <c r="B36">
        <v>236627</v>
      </c>
      <c r="C36">
        <v>126525</v>
      </c>
      <c r="D36">
        <v>139066.20000000001</v>
      </c>
      <c r="F36">
        <v>267164</v>
      </c>
      <c r="G36">
        <v>166399</v>
      </c>
      <c r="H36">
        <v>142326</v>
      </c>
    </row>
    <row r="37" spans="2:8" x14ac:dyDescent="0.3">
      <c r="B37">
        <v>228980</v>
      </c>
      <c r="C37">
        <v>142504.5</v>
      </c>
      <c r="D37">
        <v>125098</v>
      </c>
      <c r="F37">
        <v>274165</v>
      </c>
      <c r="G37">
        <v>162884</v>
      </c>
      <c r="H37">
        <v>142130</v>
      </c>
    </row>
    <row r="38" spans="2:8" x14ac:dyDescent="0.3">
      <c r="B38">
        <v>228230.2</v>
      </c>
      <c r="C38">
        <v>129013</v>
      </c>
      <c r="D38">
        <v>137108.70000000001</v>
      </c>
      <c r="F38">
        <v>223866.7</v>
      </c>
      <c r="G38">
        <v>163528</v>
      </c>
      <c r="H38">
        <v>130047.2</v>
      </c>
    </row>
    <row r="39" spans="2:8" x14ac:dyDescent="0.3">
      <c r="B39">
        <v>226503.6</v>
      </c>
      <c r="C39">
        <v>128156</v>
      </c>
      <c r="D39">
        <v>101423.8</v>
      </c>
      <c r="F39">
        <v>236661.9</v>
      </c>
      <c r="G39">
        <v>160228</v>
      </c>
      <c r="H39">
        <v>120964.3</v>
      </c>
    </row>
    <row r="40" spans="2:8" x14ac:dyDescent="0.3">
      <c r="B40">
        <v>280308.90000000002</v>
      </c>
      <c r="C40">
        <v>123031</v>
      </c>
      <c r="D40">
        <v>119999</v>
      </c>
      <c r="F40">
        <v>258451.8</v>
      </c>
      <c r="H40">
        <v>144778</v>
      </c>
    </row>
    <row r="41" spans="2:8" x14ac:dyDescent="0.3">
      <c r="B41">
        <v>239482</v>
      </c>
      <c r="C41">
        <v>124275</v>
      </c>
      <c r="D41">
        <v>125527.5</v>
      </c>
      <c r="F41">
        <v>274497</v>
      </c>
      <c r="H41">
        <v>150803</v>
      </c>
    </row>
    <row r="42" spans="2:8" x14ac:dyDescent="0.3">
      <c r="B42">
        <v>275340.3</v>
      </c>
      <c r="C42">
        <v>126074</v>
      </c>
      <c r="D42">
        <v>109795.6</v>
      </c>
      <c r="F42">
        <v>311818.09999999998</v>
      </c>
      <c r="H42">
        <v>126942.3</v>
      </c>
    </row>
    <row r="43" spans="2:8" x14ac:dyDescent="0.3">
      <c r="B43">
        <v>258134.7</v>
      </c>
      <c r="C43">
        <v>123636</v>
      </c>
      <c r="D43">
        <v>121487</v>
      </c>
      <c r="F43">
        <v>281175.8</v>
      </c>
      <c r="H43">
        <v>147516</v>
      </c>
    </row>
    <row r="44" spans="2:8" x14ac:dyDescent="0.3">
      <c r="B44">
        <v>238123</v>
      </c>
      <c r="D44">
        <v>137241.29999999999</v>
      </c>
      <c r="F44">
        <v>271890</v>
      </c>
      <c r="H44">
        <v>164024.20000000001</v>
      </c>
    </row>
    <row r="45" spans="2:8" x14ac:dyDescent="0.3">
      <c r="B45">
        <v>227994</v>
      </c>
      <c r="D45">
        <v>128953</v>
      </c>
      <c r="F45">
        <v>269811</v>
      </c>
      <c r="H45">
        <v>146153</v>
      </c>
    </row>
    <row r="46" spans="2:8" x14ac:dyDescent="0.3">
      <c r="B46">
        <v>274480.3</v>
      </c>
      <c r="D46">
        <v>123011.7</v>
      </c>
      <c r="F46">
        <v>265132.59999999998</v>
      </c>
      <c r="H46">
        <v>145273</v>
      </c>
    </row>
    <row r="47" spans="2:8" x14ac:dyDescent="0.3">
      <c r="B47">
        <v>278649.5</v>
      </c>
      <c r="D47">
        <v>116848.5</v>
      </c>
      <c r="F47">
        <v>342427.8</v>
      </c>
      <c r="H47">
        <v>164193.5</v>
      </c>
    </row>
    <row r="48" spans="2:8" x14ac:dyDescent="0.3">
      <c r="B48">
        <v>237005</v>
      </c>
      <c r="D48">
        <v>125639</v>
      </c>
      <c r="F48">
        <v>265593</v>
      </c>
      <c r="H48">
        <v>141970</v>
      </c>
    </row>
    <row r="49" spans="2:8" x14ac:dyDescent="0.3">
      <c r="B49">
        <v>236190</v>
      </c>
      <c r="D49">
        <v>123637</v>
      </c>
      <c r="F49">
        <v>264761</v>
      </c>
      <c r="H49">
        <v>166989.79999999999</v>
      </c>
    </row>
    <row r="50" spans="2:8" x14ac:dyDescent="0.3">
      <c r="B50">
        <v>273878.8</v>
      </c>
      <c r="D50">
        <v>123489.8</v>
      </c>
      <c r="F50">
        <v>323734</v>
      </c>
      <c r="H50">
        <v>145967</v>
      </c>
    </row>
    <row r="51" spans="2:8" x14ac:dyDescent="0.3">
      <c r="B51">
        <v>200009.4</v>
      </c>
      <c r="D51">
        <v>120453</v>
      </c>
      <c r="F51">
        <v>214076.3</v>
      </c>
      <c r="H51">
        <v>140062.5</v>
      </c>
    </row>
    <row r="52" spans="2:8" x14ac:dyDescent="0.3">
      <c r="B52">
        <v>234179</v>
      </c>
      <c r="D52">
        <v>111967.8</v>
      </c>
      <c r="F52">
        <v>265698</v>
      </c>
      <c r="H52">
        <v>142744</v>
      </c>
    </row>
    <row r="53" spans="2:8" x14ac:dyDescent="0.3">
      <c r="B53">
        <v>219571.9</v>
      </c>
      <c r="D53">
        <v>123718</v>
      </c>
      <c r="F53">
        <v>205204.5</v>
      </c>
      <c r="H53">
        <v>143303</v>
      </c>
    </row>
    <row r="54" spans="2:8" x14ac:dyDescent="0.3">
      <c r="B54">
        <v>183426.9</v>
      </c>
      <c r="D54">
        <v>102706.2</v>
      </c>
      <c r="F54">
        <v>228483.8</v>
      </c>
      <c r="H54">
        <v>145210</v>
      </c>
    </row>
    <row r="55" spans="2:8" x14ac:dyDescent="0.3">
      <c r="B55">
        <v>229936</v>
      </c>
      <c r="D55">
        <v>124096</v>
      </c>
      <c r="F55">
        <v>275548</v>
      </c>
      <c r="H55">
        <v>145632.5</v>
      </c>
    </row>
    <row r="56" spans="2:8" x14ac:dyDescent="0.3">
      <c r="B56">
        <v>236917</v>
      </c>
      <c r="D56">
        <v>122600</v>
      </c>
      <c r="F56">
        <v>275280</v>
      </c>
    </row>
    <row r="57" spans="2:8" x14ac:dyDescent="0.3">
      <c r="B57">
        <v>169708.79999999999</v>
      </c>
      <c r="D57">
        <v>125362</v>
      </c>
      <c r="F57">
        <v>219086.2</v>
      </c>
    </row>
    <row r="58" spans="2:8" x14ac:dyDescent="0.3">
      <c r="B58">
        <v>228409</v>
      </c>
      <c r="D58">
        <v>116915.2</v>
      </c>
      <c r="F58">
        <v>270636</v>
      </c>
    </row>
    <row r="59" spans="2:8" x14ac:dyDescent="0.3">
      <c r="B59">
        <v>266206.3</v>
      </c>
      <c r="F59">
        <v>321771.59999999998</v>
      </c>
    </row>
    <row r="60" spans="2:8" x14ac:dyDescent="0.3">
      <c r="B60">
        <v>246886.3</v>
      </c>
      <c r="F60">
        <v>241043.1</v>
      </c>
    </row>
    <row r="61" spans="2:8" x14ac:dyDescent="0.3">
      <c r="B61">
        <v>180148.5</v>
      </c>
      <c r="F61">
        <v>240615.1</v>
      </c>
    </row>
    <row r="62" spans="2:8" x14ac:dyDescent="0.3">
      <c r="B62">
        <v>228058</v>
      </c>
      <c r="F62">
        <v>265778</v>
      </c>
    </row>
    <row r="63" spans="2:8" x14ac:dyDescent="0.3">
      <c r="B63">
        <v>246492.79999999999</v>
      </c>
      <c r="F63">
        <v>259212.79999999999</v>
      </c>
    </row>
    <row r="64" spans="2:8" x14ac:dyDescent="0.3">
      <c r="B64">
        <v>231767</v>
      </c>
      <c r="F64">
        <v>273996</v>
      </c>
    </row>
    <row r="65" spans="1:8" x14ac:dyDescent="0.3">
      <c r="B65">
        <v>277801.90000000002</v>
      </c>
      <c r="F65">
        <v>374460.6</v>
      </c>
    </row>
    <row r="66" spans="1:8" x14ac:dyDescent="0.3">
      <c r="A66" s="1" t="s">
        <v>5</v>
      </c>
      <c r="B66" s="1">
        <f>AVERAGE(B8:B65)</f>
        <v>237563.4672413794</v>
      </c>
      <c r="C66" s="1">
        <f>AVERAGE(C8:C65)</f>
        <v>127672.28333333331</v>
      </c>
      <c r="D66" s="1">
        <f>AVERAGE(D8:D65)</f>
        <v>124578.14901960784</v>
      </c>
      <c r="E66" s="1"/>
      <c r="F66" s="1">
        <f>AVERAGE(F8:F65)</f>
        <v>264999.71724137932</v>
      </c>
      <c r="G66" s="1">
        <f>AVERAGE(G8:G65)</f>
        <v>161378.34062500001</v>
      </c>
      <c r="H66" s="1">
        <f>AVERAGE(H8:H65)</f>
        <v>142286.71874999997</v>
      </c>
    </row>
    <row r="67" spans="1:8" x14ac:dyDescent="0.3">
      <c r="A67" t="s">
        <v>6</v>
      </c>
      <c r="B67">
        <f>_xlfn.STDEV.P(B8:B65)</f>
        <v>29992.991851328592</v>
      </c>
      <c r="C67">
        <f>_xlfn.STDEV.P(C8:C65)</f>
        <v>15463.286014451392</v>
      </c>
      <c r="D67">
        <f>_xlfn.STDEV.P(D8:D65)</f>
        <v>12599.271294028909</v>
      </c>
      <c r="F67">
        <f>_xlfn.STDEV.P(F8:F65)</f>
        <v>39154.276151174621</v>
      </c>
      <c r="G67">
        <f>_xlfn.STDEV.P(G8:G65)</f>
        <v>14703.08267088188</v>
      </c>
      <c r="H67">
        <f>_xlfn.STDEV.P(H8:H65)</f>
        <v>14354.016320204521</v>
      </c>
    </row>
    <row r="68" spans="1:8" x14ac:dyDescent="0.3">
      <c r="B68" t="s">
        <v>12</v>
      </c>
      <c r="C68" t="s">
        <v>13</v>
      </c>
      <c r="D68" t="s">
        <v>14</v>
      </c>
      <c r="F68" t="s">
        <v>12</v>
      </c>
      <c r="G68" t="s">
        <v>13</v>
      </c>
      <c r="H68" t="s">
        <v>14</v>
      </c>
    </row>
    <row r="69" spans="1:8" x14ac:dyDescent="0.3">
      <c r="B69" s="7" t="s">
        <v>2</v>
      </c>
      <c r="C69" s="7"/>
      <c r="D69" s="7"/>
      <c r="F69" s="7" t="s">
        <v>3</v>
      </c>
      <c r="G69" s="7"/>
      <c r="H69" s="7"/>
    </row>
    <row r="71" spans="1:8" x14ac:dyDescent="0.3">
      <c r="A71" t="s">
        <v>7</v>
      </c>
      <c r="B71">
        <f>_xlfn.T.TEST(B8:B65,F8:F65,2,2)</f>
        <v>5.3250121325695577E-5</v>
      </c>
      <c r="C71">
        <f>_xlfn.T.TEST(C8:C65,G8:G65,2,2)</f>
        <v>3.6134103161014875E-13</v>
      </c>
      <c r="D71">
        <f>_xlfn.T.TEST(D8:D65,H8:H65,2,2)</f>
        <v>4.0527445837599378E-9</v>
      </c>
    </row>
  </sheetData>
  <mergeCells count="6">
    <mergeCell ref="A2:M2"/>
    <mergeCell ref="B5:H5"/>
    <mergeCell ref="B6:D6"/>
    <mergeCell ref="F6:H6"/>
    <mergeCell ref="B69:D69"/>
    <mergeCell ref="F69:H69"/>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94721-E386-414D-9CAD-8E1B3274905C}">
  <dimension ref="A1:L22"/>
  <sheetViews>
    <sheetView workbookViewId="0">
      <selection activeCell="A2" sqref="A2:L2"/>
    </sheetView>
  </sheetViews>
  <sheetFormatPr baseColWidth="10" defaultColWidth="7.6640625" defaultRowHeight="14.4" x14ac:dyDescent="0.3"/>
  <cols>
    <col min="2" max="2" width="7.88671875" customWidth="1"/>
    <col min="3" max="3" width="8" customWidth="1"/>
    <col min="4" max="5" width="7.88671875" bestFit="1" customWidth="1"/>
    <col min="11" max="11" width="7.6640625" customWidth="1"/>
  </cols>
  <sheetData>
    <row r="1" spans="1:12" ht="15" thickBot="1" x14ac:dyDescent="0.35"/>
    <row r="2" spans="1:12" ht="45" customHeight="1" thickBot="1" x14ac:dyDescent="0.35">
      <c r="A2" s="10" t="s">
        <v>29</v>
      </c>
      <c r="B2" s="11"/>
      <c r="C2" s="11"/>
      <c r="D2" s="11"/>
      <c r="E2" s="11"/>
      <c r="F2" s="11"/>
      <c r="G2" s="11"/>
      <c r="H2" s="11"/>
      <c r="I2" s="11"/>
      <c r="J2" s="11"/>
      <c r="K2" s="11"/>
      <c r="L2" s="12"/>
    </row>
    <row r="5" spans="1:12" x14ac:dyDescent="0.3">
      <c r="B5" s="7" t="s">
        <v>24</v>
      </c>
      <c r="C5" s="7"/>
      <c r="D5" s="7"/>
      <c r="E5" s="7"/>
      <c r="F5" s="7"/>
      <c r="G5" s="7"/>
      <c r="H5" s="7"/>
      <c r="I5" s="7"/>
      <c r="J5" s="7"/>
    </row>
    <row r="6" spans="1:12" x14ac:dyDescent="0.3">
      <c r="B6" s="7" t="s">
        <v>2</v>
      </c>
      <c r="C6" s="7"/>
      <c r="D6" s="7"/>
      <c r="E6" s="7"/>
      <c r="G6" s="7" t="s">
        <v>3</v>
      </c>
      <c r="H6" s="7"/>
      <c r="I6" s="7"/>
      <c r="J6" s="7"/>
    </row>
    <row r="7" spans="1:12" x14ac:dyDescent="0.3">
      <c r="B7" t="s">
        <v>15</v>
      </c>
      <c r="C7" t="s">
        <v>12</v>
      </c>
      <c r="D7" t="s">
        <v>13</v>
      </c>
      <c r="E7" t="s">
        <v>14</v>
      </c>
      <c r="G7" t="s">
        <v>15</v>
      </c>
      <c r="H7" t="s">
        <v>12</v>
      </c>
      <c r="I7" t="s">
        <v>13</v>
      </c>
      <c r="J7" t="s">
        <v>14</v>
      </c>
    </row>
    <row r="8" spans="1:12" x14ac:dyDescent="0.3">
      <c r="B8" s="2"/>
      <c r="C8" s="2">
        <v>1.9067777777777781</v>
      </c>
      <c r="D8" s="2"/>
      <c r="E8" s="2"/>
      <c r="F8" s="2"/>
      <c r="G8" s="2"/>
      <c r="H8" s="2"/>
      <c r="I8" s="2"/>
      <c r="J8" s="2"/>
    </row>
    <row r="9" spans="1:12" x14ac:dyDescent="0.3">
      <c r="B9" s="2"/>
      <c r="C9" s="2">
        <v>1.9255555555555555</v>
      </c>
      <c r="D9" s="2"/>
      <c r="E9" s="2"/>
      <c r="F9" s="2"/>
      <c r="G9" s="2"/>
      <c r="H9" s="2">
        <v>2.4765000000000001</v>
      </c>
      <c r="I9" s="2"/>
      <c r="J9" s="2"/>
    </row>
    <row r="10" spans="1:12" x14ac:dyDescent="0.3">
      <c r="B10" s="2"/>
      <c r="C10" s="2">
        <v>1.9416111111111112</v>
      </c>
      <c r="D10" s="2"/>
      <c r="E10" s="2"/>
      <c r="F10" s="2"/>
      <c r="G10" s="2"/>
      <c r="H10" s="2">
        <v>2.4088333333333334</v>
      </c>
      <c r="I10" s="2"/>
      <c r="J10" s="2"/>
    </row>
    <row r="11" spans="1:12" x14ac:dyDescent="0.3">
      <c r="B11" s="2"/>
      <c r="C11" s="2">
        <v>1.925777777777778</v>
      </c>
      <c r="D11" s="2"/>
      <c r="E11" s="2"/>
      <c r="F11" s="2"/>
      <c r="G11" s="2"/>
      <c r="H11" s="2">
        <v>2.431055555555556</v>
      </c>
      <c r="I11" s="2"/>
      <c r="J11" s="2"/>
    </row>
    <row r="12" spans="1:12" x14ac:dyDescent="0.3">
      <c r="B12" s="2"/>
      <c r="C12" s="2">
        <v>1.9367222222222222</v>
      </c>
      <c r="D12" s="2"/>
      <c r="E12" s="2"/>
      <c r="F12" s="2"/>
      <c r="G12" s="2"/>
      <c r="H12" s="2">
        <v>2.414277777777778</v>
      </c>
      <c r="I12" s="2"/>
      <c r="J12" s="2"/>
    </row>
    <row r="13" spans="1:12" x14ac:dyDescent="0.3">
      <c r="B13" s="2"/>
      <c r="C13" s="2">
        <v>1.8872984571044302</v>
      </c>
      <c r="D13" s="2"/>
      <c r="E13" s="2"/>
      <c r="F13" s="2"/>
      <c r="G13" s="2"/>
      <c r="H13" s="2">
        <v>2.4611111111111112</v>
      </c>
      <c r="I13" s="2"/>
      <c r="J13" s="2"/>
    </row>
    <row r="14" spans="1:12" x14ac:dyDescent="0.3">
      <c r="B14" s="2">
        <v>1.0970465371847717</v>
      </c>
      <c r="C14" s="2">
        <v>1.9119878998967341</v>
      </c>
      <c r="D14" s="2">
        <v>0.70061865618123487</v>
      </c>
      <c r="E14" s="2">
        <v>0.62379156784533951</v>
      </c>
      <c r="F14" s="2"/>
      <c r="G14" s="2">
        <v>1.8588865591260575</v>
      </c>
      <c r="H14" s="2">
        <v>2.4925886312696148</v>
      </c>
      <c r="I14" s="2">
        <v>0.76016115270234386</v>
      </c>
      <c r="J14" s="2">
        <v>0.60465852088605609</v>
      </c>
    </row>
    <row r="15" spans="1:12" x14ac:dyDescent="0.3">
      <c r="B15" s="2">
        <v>1.2376267778264156</v>
      </c>
      <c r="C15" s="2">
        <v>1.5650909193824711</v>
      </c>
      <c r="D15" s="2">
        <v>0.45645976665908239</v>
      </c>
      <c r="E15" s="2">
        <v>0.79945614235822882</v>
      </c>
      <c r="F15" s="2"/>
      <c r="G15" s="2">
        <v>2.0970922422487277</v>
      </c>
      <c r="H15" s="2">
        <v>2.1316874377997448</v>
      </c>
      <c r="I15" s="2">
        <v>0.48838387414716417</v>
      </c>
      <c r="J15" s="2">
        <v>0.70946717128418391</v>
      </c>
    </row>
    <row r="16" spans="1:12" x14ac:dyDescent="0.3">
      <c r="B16" s="2">
        <v>1.2630267615718171</v>
      </c>
      <c r="C16" s="2">
        <v>2.4388479311926736</v>
      </c>
      <c r="D16" s="2">
        <v>0.48781588711237694</v>
      </c>
      <c r="E16" s="2">
        <v>0.79459505498417093</v>
      </c>
      <c r="F16" s="2"/>
      <c r="G16" s="2">
        <v>2.1401311533486265</v>
      </c>
      <c r="H16" s="2">
        <v>2.6414733841407236</v>
      </c>
      <c r="I16" s="2">
        <v>0.64627688111653536</v>
      </c>
      <c r="J16" s="2">
        <v>0.81446483659431701</v>
      </c>
    </row>
    <row r="17" spans="1:10" x14ac:dyDescent="0.3">
      <c r="B17" s="2">
        <v>1.15154520495847</v>
      </c>
      <c r="C17" s="2">
        <v>2.0580964848665229</v>
      </c>
      <c r="D17" s="2">
        <v>0.44998212009034377</v>
      </c>
      <c r="E17" s="2">
        <v>0.65251043511468587</v>
      </c>
      <c r="F17" s="2"/>
      <c r="G17" s="2">
        <v>1.9512316307168911</v>
      </c>
      <c r="H17" s="2">
        <v>2.2223743489392072</v>
      </c>
      <c r="I17" s="2">
        <v>0.5778935179521798</v>
      </c>
      <c r="J17" s="2">
        <v>0.60060007562432549</v>
      </c>
    </row>
    <row r="18" spans="1:10" x14ac:dyDescent="0.3">
      <c r="A18" s="1" t="s">
        <v>5</v>
      </c>
      <c r="B18" s="3">
        <f>AVERAGE(B8:B17)</f>
        <v>1.1873113203853687</v>
      </c>
      <c r="C18" s="3">
        <f>AVERAGE(C8:C17)</f>
        <v>1.9497766136887278</v>
      </c>
      <c r="D18" s="3">
        <f>AVERAGE(D8:D17)</f>
        <v>0.52371910751075945</v>
      </c>
      <c r="E18" s="3">
        <f>AVERAGE(E8:E17)</f>
        <v>0.71758830007560626</v>
      </c>
      <c r="F18" s="3"/>
      <c r="G18" s="3">
        <f>AVERAGE(G8:G17)</f>
        <v>2.0118353963600759</v>
      </c>
      <c r="H18" s="3">
        <f>AVERAGE(H8:H17)</f>
        <v>2.4088779533252302</v>
      </c>
      <c r="I18" s="3">
        <f>AVERAGE(I8:I17)</f>
        <v>0.61817885647955584</v>
      </c>
      <c r="J18" s="3">
        <f>AVERAGE(J8:J17)</f>
        <v>0.68229765109722063</v>
      </c>
    </row>
    <row r="19" spans="1:10" x14ac:dyDescent="0.3">
      <c r="A19" t="s">
        <v>6</v>
      </c>
      <c r="B19" s="2">
        <f>_xlfn.STDEV.P(B8:B17)</f>
        <v>6.6504547571089728E-2</v>
      </c>
      <c r="C19" s="2">
        <f>_xlfn.STDEV.P(C8:C17)</f>
        <v>0.20186310576276567</v>
      </c>
      <c r="D19" s="2">
        <f>_xlfn.STDEV.P(D8:D17)</f>
        <v>0.10313032265104363</v>
      </c>
      <c r="E19" s="2">
        <f>_xlfn.STDEV.P(E8:E17)</f>
        <v>8.0102027731057276E-2</v>
      </c>
      <c r="F19" s="2"/>
      <c r="G19" s="2">
        <f>_xlfn.STDEV.P(G8:G17)</f>
        <v>0.11268839143132586</v>
      </c>
      <c r="H19" s="2">
        <f>_xlfn.STDEV.P(H8:H17)</f>
        <v>0.14163660013841922</v>
      </c>
      <c r="I19" s="2">
        <f>_xlfn.STDEV.P(I8:I17)</f>
        <v>9.9269982079335961E-2</v>
      </c>
      <c r="J19" s="2">
        <f>_xlfn.STDEV.P(J8:J17)</f>
        <v>8.7904317481437233E-2</v>
      </c>
    </row>
    <row r="20" spans="1:10" x14ac:dyDescent="0.3">
      <c r="B20" s="2"/>
      <c r="C20" s="2"/>
      <c r="D20" s="2"/>
      <c r="E20" s="2"/>
      <c r="F20" s="2"/>
      <c r="G20" s="2"/>
      <c r="H20" s="2"/>
      <c r="I20" s="2"/>
      <c r="J20" s="2"/>
    </row>
    <row r="21" spans="1:10" x14ac:dyDescent="0.3">
      <c r="A21" t="s">
        <v>7</v>
      </c>
      <c r="B21">
        <f>_xlfn.T.TEST(B8:B17,G8:G17,2,2)</f>
        <v>3.5098633321686322E-5</v>
      </c>
      <c r="C21">
        <f>_xlfn.T.TEST(C8:C17,H8:H17,2,2)</f>
        <v>5.0650766008369912E-5</v>
      </c>
      <c r="D21">
        <f>_xlfn.T.TEST(D8:D17,I8:I17,2,2)</f>
        <v>0.29660071432603929</v>
      </c>
      <c r="E21">
        <f>_xlfn.T.TEST(E8:E17,J8:J17,2,2)</f>
        <v>0.62564353987928234</v>
      </c>
      <c r="F21" s="2"/>
      <c r="G21" s="2"/>
      <c r="H21" s="2"/>
      <c r="I21" s="2"/>
      <c r="J21" s="2"/>
    </row>
    <row r="22" spans="1:10" x14ac:dyDescent="0.3">
      <c r="B22" s="2"/>
      <c r="C22" s="2"/>
      <c r="D22" s="2"/>
      <c r="E22" s="2"/>
      <c r="F22" s="2"/>
      <c r="G22" s="2"/>
      <c r="H22" s="2"/>
      <c r="I22" s="2"/>
      <c r="J22" s="2"/>
    </row>
  </sheetData>
  <mergeCells count="4">
    <mergeCell ref="B6:E6"/>
    <mergeCell ref="G6:J6"/>
    <mergeCell ref="B5:J5"/>
    <mergeCell ref="A2:L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Description</vt:lpstr>
      <vt:lpstr>TBARS</vt:lpstr>
      <vt:lpstr>Biomass</vt:lpstr>
      <vt:lpstr>RSA</vt:lpstr>
      <vt:lpstr>phenolics</vt:lpstr>
      <vt:lpstr>proteins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Krüger</dc:creator>
  <cp:lastModifiedBy>Andrea Krüger</cp:lastModifiedBy>
  <dcterms:created xsi:type="dcterms:W3CDTF">2025-04-09T19:56:45Z</dcterms:created>
  <dcterms:modified xsi:type="dcterms:W3CDTF">2025-09-04T10:44:29Z</dcterms:modified>
</cp:coreProperties>
</file>