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Hridoy\ZnO Project\"/>
    </mc:Choice>
  </mc:AlternateContent>
  <xr:revisionPtr revIDLastSave="0" documentId="13_ncr:1_{550A8B4E-A898-44E9-B7A7-AAE1BF807C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89" i="1" l="1"/>
  <c r="AD90" i="1"/>
  <c r="AD91" i="1"/>
  <c r="AD92" i="1"/>
  <c r="AD93" i="1"/>
  <c r="AD94" i="1"/>
  <c r="AD95" i="1"/>
  <c r="AD96" i="1"/>
  <c r="AC89" i="1"/>
  <c r="AC90" i="1"/>
  <c r="AC91" i="1"/>
  <c r="AC92" i="1"/>
  <c r="AC93" i="1"/>
  <c r="AC94" i="1"/>
  <c r="AC95" i="1"/>
  <c r="AC96" i="1"/>
  <c r="AD76" i="1"/>
  <c r="AD79" i="1"/>
  <c r="AD80" i="1"/>
  <c r="AD81" i="1"/>
  <c r="AD82" i="1"/>
  <c r="AD83" i="1"/>
  <c r="AD84" i="1"/>
  <c r="AD85" i="1"/>
  <c r="AD86" i="1"/>
  <c r="AC79" i="1"/>
  <c r="AC80" i="1"/>
  <c r="AC81" i="1"/>
  <c r="AC82" i="1"/>
  <c r="AC83" i="1"/>
  <c r="AC84" i="1"/>
  <c r="AC85" i="1"/>
  <c r="AC86" i="1"/>
  <c r="S79" i="1"/>
  <c r="S80" i="1"/>
  <c r="S81" i="1"/>
  <c r="S82" i="1"/>
  <c r="S83" i="1"/>
  <c r="S84" i="1"/>
  <c r="S85" i="1"/>
  <c r="S86" i="1"/>
  <c r="R76" i="1"/>
  <c r="R79" i="1"/>
  <c r="R80" i="1"/>
  <c r="R81" i="1"/>
  <c r="R82" i="1"/>
  <c r="R83" i="1"/>
  <c r="R84" i="1"/>
  <c r="R85" i="1"/>
  <c r="R86" i="1"/>
  <c r="I79" i="1"/>
  <c r="I80" i="1"/>
  <c r="I81" i="1"/>
  <c r="I82" i="1"/>
  <c r="I83" i="1"/>
  <c r="I84" i="1"/>
  <c r="I85" i="1"/>
  <c r="I86" i="1"/>
  <c r="H79" i="1"/>
  <c r="H80" i="1"/>
  <c r="H81" i="1"/>
  <c r="H82" i="1"/>
  <c r="H83" i="1"/>
  <c r="H84" i="1"/>
  <c r="H85" i="1"/>
  <c r="H86" i="1"/>
  <c r="AD69" i="1"/>
  <c r="AD70" i="1"/>
  <c r="AD71" i="1"/>
  <c r="AD72" i="1"/>
  <c r="AD73" i="1"/>
  <c r="AD74" i="1"/>
  <c r="AD75" i="1"/>
  <c r="AC69" i="1"/>
  <c r="AC70" i="1"/>
  <c r="AC71" i="1"/>
  <c r="AC72" i="1"/>
  <c r="AC73" i="1"/>
  <c r="AC74" i="1"/>
  <c r="AC75" i="1"/>
  <c r="AC76" i="1"/>
  <c r="S69" i="1"/>
  <c r="S70" i="1"/>
  <c r="S71" i="1"/>
  <c r="S72" i="1"/>
  <c r="S73" i="1"/>
  <c r="S74" i="1"/>
  <c r="S75" i="1"/>
  <c r="S76" i="1"/>
  <c r="R69" i="1"/>
  <c r="R70" i="1"/>
  <c r="R71" i="1"/>
  <c r="R72" i="1"/>
  <c r="R73" i="1"/>
  <c r="R74" i="1"/>
  <c r="R75" i="1"/>
  <c r="I69" i="1"/>
  <c r="I70" i="1"/>
  <c r="I71" i="1"/>
  <c r="I72" i="1"/>
  <c r="I73" i="1"/>
  <c r="I74" i="1"/>
  <c r="I75" i="1"/>
  <c r="I76" i="1"/>
  <c r="H69" i="1"/>
  <c r="H70" i="1"/>
  <c r="H71" i="1"/>
  <c r="H72" i="1"/>
  <c r="H73" i="1"/>
  <c r="H74" i="1"/>
  <c r="H75" i="1"/>
  <c r="H76" i="1"/>
  <c r="AD63" i="1"/>
  <c r="AD64" i="1"/>
  <c r="AD65" i="1"/>
  <c r="AD66" i="1"/>
  <c r="AD59" i="1"/>
  <c r="AD60" i="1"/>
  <c r="AD61" i="1"/>
  <c r="AD62" i="1"/>
  <c r="AC59" i="1"/>
  <c r="AC60" i="1"/>
  <c r="AC61" i="1"/>
  <c r="AC62" i="1"/>
  <c r="AC63" i="1"/>
  <c r="AC64" i="1"/>
  <c r="AC65" i="1"/>
  <c r="AC66" i="1"/>
  <c r="S55" i="1"/>
  <c r="S59" i="1"/>
  <c r="S60" i="1"/>
  <c r="S61" i="1"/>
  <c r="S62" i="1"/>
  <c r="S63" i="1"/>
  <c r="S64" i="1"/>
  <c r="S65" i="1"/>
  <c r="S66" i="1"/>
  <c r="R59" i="1"/>
  <c r="R60" i="1"/>
  <c r="R61" i="1"/>
  <c r="R62" i="1"/>
  <c r="R63" i="1"/>
  <c r="R64" i="1"/>
  <c r="R65" i="1"/>
  <c r="R66" i="1"/>
  <c r="I62" i="1"/>
  <c r="I63" i="1"/>
  <c r="I64" i="1"/>
  <c r="I65" i="1"/>
  <c r="I66" i="1"/>
  <c r="H62" i="1"/>
  <c r="H63" i="1"/>
  <c r="H64" i="1"/>
  <c r="H65" i="1"/>
  <c r="H66" i="1"/>
  <c r="I61" i="1"/>
  <c r="H61" i="1"/>
  <c r="I60" i="1"/>
  <c r="H60" i="1"/>
  <c r="I59" i="1"/>
  <c r="H59" i="1"/>
  <c r="S48" i="1"/>
  <c r="S49" i="1"/>
  <c r="S50" i="1"/>
  <c r="S51" i="1"/>
  <c r="S52" i="1"/>
  <c r="S53" i="1"/>
  <c r="S54" i="1"/>
  <c r="R43" i="1"/>
  <c r="R44" i="1"/>
  <c r="R48" i="1"/>
  <c r="R49" i="1"/>
  <c r="R50" i="1"/>
  <c r="R51" i="1"/>
  <c r="R52" i="1"/>
  <c r="R53" i="1"/>
  <c r="R54" i="1"/>
  <c r="R55" i="1"/>
  <c r="I48" i="1"/>
  <c r="I49" i="1"/>
  <c r="I50" i="1"/>
  <c r="I51" i="1"/>
  <c r="I52" i="1"/>
  <c r="I53" i="1"/>
  <c r="I54" i="1"/>
  <c r="I55" i="1"/>
  <c r="H55" i="1"/>
  <c r="H54" i="1"/>
  <c r="H53" i="1"/>
  <c r="H52" i="1"/>
  <c r="H51" i="1"/>
  <c r="H50" i="1"/>
  <c r="H49" i="1"/>
  <c r="H48" i="1"/>
  <c r="BF38" i="1"/>
  <c r="BF39" i="1"/>
  <c r="BF40" i="1"/>
  <c r="BF41" i="1"/>
  <c r="BF42" i="1"/>
  <c r="BF43" i="1"/>
  <c r="BF44" i="1"/>
  <c r="BF37" i="1"/>
  <c r="BE38" i="1"/>
  <c r="BE39" i="1"/>
  <c r="BE40" i="1"/>
  <c r="BE41" i="1"/>
  <c r="BE42" i="1"/>
  <c r="BE43" i="1"/>
  <c r="BE44" i="1"/>
  <c r="BE37" i="1"/>
  <c r="BD38" i="1"/>
  <c r="BD39" i="1"/>
  <c r="BD40" i="1"/>
  <c r="BD41" i="1"/>
  <c r="BD42" i="1"/>
  <c r="BD43" i="1"/>
  <c r="BD44" i="1"/>
  <c r="BD37" i="1"/>
  <c r="BC38" i="1"/>
  <c r="BC39" i="1"/>
  <c r="BC40" i="1"/>
  <c r="BC41" i="1"/>
  <c r="BC42" i="1"/>
  <c r="BC43" i="1"/>
  <c r="BC44" i="1"/>
  <c r="BC37" i="1"/>
  <c r="BB38" i="1"/>
  <c r="BB39" i="1"/>
  <c r="BB40" i="1"/>
  <c r="BB41" i="1"/>
  <c r="BB42" i="1"/>
  <c r="BB43" i="1"/>
  <c r="BB44" i="1"/>
  <c r="BB37" i="1"/>
  <c r="BA38" i="1"/>
  <c r="BH38" i="1" s="1"/>
  <c r="BA39" i="1"/>
  <c r="BH39" i="1" s="1"/>
  <c r="BA40" i="1"/>
  <c r="BG40" i="1" s="1"/>
  <c r="BA41" i="1"/>
  <c r="BG41" i="1" s="1"/>
  <c r="BA42" i="1"/>
  <c r="BH42" i="1" s="1"/>
  <c r="BA43" i="1"/>
  <c r="BH43" i="1" s="1"/>
  <c r="BA44" i="1"/>
  <c r="BG44" i="1" s="1"/>
  <c r="BA37" i="1"/>
  <c r="BG37" i="1" s="1"/>
  <c r="AX37" i="1"/>
  <c r="AX38" i="1"/>
  <c r="AX39" i="1"/>
  <c r="AX40" i="1"/>
  <c r="AX41" i="1"/>
  <c r="AX42" i="1"/>
  <c r="AX43" i="1"/>
  <c r="AX44" i="1"/>
  <c r="AW42" i="1"/>
  <c r="AW43" i="1"/>
  <c r="AW44" i="1"/>
  <c r="AW37" i="1"/>
  <c r="AW38" i="1"/>
  <c r="AW39" i="1"/>
  <c r="AW40" i="1"/>
  <c r="AW41" i="1"/>
  <c r="AN44" i="1"/>
  <c r="AN37" i="1"/>
  <c r="AN38" i="1"/>
  <c r="AN39" i="1"/>
  <c r="AN40" i="1"/>
  <c r="AN41" i="1"/>
  <c r="AN42" i="1"/>
  <c r="AN43" i="1"/>
  <c r="AM44" i="1"/>
  <c r="AM43" i="1"/>
  <c r="AM42" i="1"/>
  <c r="AM41" i="1"/>
  <c r="AM38" i="1"/>
  <c r="AM39" i="1"/>
  <c r="AM40" i="1"/>
  <c r="AM37" i="1"/>
  <c r="AB38" i="1"/>
  <c r="AB39" i="1"/>
  <c r="AB40" i="1"/>
  <c r="AB41" i="1"/>
  <c r="AB42" i="1"/>
  <c r="AB43" i="1"/>
  <c r="AB44" i="1"/>
  <c r="AB37" i="1"/>
  <c r="AA38" i="1"/>
  <c r="AA39" i="1"/>
  <c r="AA40" i="1"/>
  <c r="AA41" i="1"/>
  <c r="AA42" i="1"/>
  <c r="AA43" i="1"/>
  <c r="AA44" i="1"/>
  <c r="AA37" i="1"/>
  <c r="Z38" i="1"/>
  <c r="Z39" i="1"/>
  <c r="Z40" i="1"/>
  <c r="Z41" i="1"/>
  <c r="Z42" i="1"/>
  <c r="Z43" i="1"/>
  <c r="Z44" i="1"/>
  <c r="Z37" i="1"/>
  <c r="Y38" i="1"/>
  <c r="Y39" i="1"/>
  <c r="Y40" i="1"/>
  <c r="Y41" i="1"/>
  <c r="Y42" i="1"/>
  <c r="Y43" i="1"/>
  <c r="Y44" i="1"/>
  <c r="Y37" i="1"/>
  <c r="X38" i="1"/>
  <c r="X39" i="1"/>
  <c r="X40" i="1"/>
  <c r="X41" i="1"/>
  <c r="X42" i="1"/>
  <c r="X43" i="1"/>
  <c r="X44" i="1"/>
  <c r="X37" i="1"/>
  <c r="W38" i="1"/>
  <c r="AC38" i="1" s="1"/>
  <c r="W39" i="1"/>
  <c r="AD39" i="1" s="1"/>
  <c r="W40" i="1"/>
  <c r="AC40" i="1" s="1"/>
  <c r="W41" i="1"/>
  <c r="AC41" i="1" s="1"/>
  <c r="W42" i="1"/>
  <c r="AC42" i="1" s="1"/>
  <c r="W43" i="1"/>
  <c r="AD43" i="1" s="1"/>
  <c r="W44" i="1"/>
  <c r="AC44" i="1" s="1"/>
  <c r="W37" i="1"/>
  <c r="AC37" i="1" s="1"/>
  <c r="S37" i="1"/>
  <c r="S38" i="1"/>
  <c r="S39" i="1"/>
  <c r="S40" i="1"/>
  <c r="S41" i="1"/>
  <c r="S42" i="1"/>
  <c r="S43" i="1"/>
  <c r="S44" i="1"/>
  <c r="R38" i="1"/>
  <c r="R42" i="1"/>
  <c r="R41" i="1"/>
  <c r="R39" i="1"/>
  <c r="R40" i="1"/>
  <c r="R37" i="1"/>
  <c r="I27" i="1"/>
  <c r="I28" i="1"/>
  <c r="I29" i="1"/>
  <c r="I30" i="1"/>
  <c r="I31" i="1"/>
  <c r="I32" i="1"/>
  <c r="I25" i="1"/>
  <c r="I26" i="1"/>
  <c r="I37" i="1"/>
  <c r="I38" i="1"/>
  <c r="I39" i="1"/>
  <c r="I40" i="1"/>
  <c r="I41" i="1"/>
  <c r="I42" i="1"/>
  <c r="I43" i="1"/>
  <c r="I44" i="1"/>
  <c r="H38" i="1"/>
  <c r="H44" i="1"/>
  <c r="H42" i="1"/>
  <c r="H41" i="1"/>
  <c r="H39" i="1"/>
  <c r="H43" i="1"/>
  <c r="H40" i="1"/>
  <c r="H37" i="1"/>
  <c r="S31" i="1"/>
  <c r="S32" i="1"/>
  <c r="R31" i="1"/>
  <c r="R32" i="1"/>
  <c r="S30" i="1"/>
  <c r="R30" i="1"/>
  <c r="S29" i="1"/>
  <c r="R29" i="1"/>
  <c r="S28" i="1"/>
  <c r="R28" i="1"/>
  <c r="S27" i="1"/>
  <c r="R27" i="1"/>
  <c r="S26" i="1"/>
  <c r="R26" i="1"/>
  <c r="S25" i="1"/>
  <c r="S20" i="1"/>
  <c r="R25" i="1"/>
  <c r="I19" i="1"/>
  <c r="BD14" i="1"/>
  <c r="Z2" i="1" s="1"/>
  <c r="AX18" i="1"/>
  <c r="BF15" i="1"/>
  <c r="AB3" i="1" s="1"/>
  <c r="BF16" i="1"/>
  <c r="AB4" i="1" s="1"/>
  <c r="BF17" i="1"/>
  <c r="AB5" i="1" s="1"/>
  <c r="BF18" i="1"/>
  <c r="AB6" i="1" s="1"/>
  <c r="BF19" i="1"/>
  <c r="AB7" i="1" s="1"/>
  <c r="BF20" i="1"/>
  <c r="AB8" i="1" s="1"/>
  <c r="BF21" i="1"/>
  <c r="AB9" i="1" s="1"/>
  <c r="BF14" i="1"/>
  <c r="AB2" i="1" s="1"/>
  <c r="BE15" i="1"/>
  <c r="AA3" i="1" s="1"/>
  <c r="BE16" i="1"/>
  <c r="AA4" i="1" s="1"/>
  <c r="BE17" i="1"/>
  <c r="AA5" i="1" s="1"/>
  <c r="BE18" i="1"/>
  <c r="AA6" i="1" s="1"/>
  <c r="BE19" i="1"/>
  <c r="AA7" i="1" s="1"/>
  <c r="BE20" i="1"/>
  <c r="AA8" i="1" s="1"/>
  <c r="BE21" i="1"/>
  <c r="AA9" i="1" s="1"/>
  <c r="BE14" i="1"/>
  <c r="AA2" i="1" s="1"/>
  <c r="BD15" i="1"/>
  <c r="Z3" i="1" s="1"/>
  <c r="BD16" i="1"/>
  <c r="Z4" i="1" s="1"/>
  <c r="BD17" i="1"/>
  <c r="Z5" i="1" s="1"/>
  <c r="BD18" i="1"/>
  <c r="Z6" i="1" s="1"/>
  <c r="BD19" i="1"/>
  <c r="Z7" i="1" s="1"/>
  <c r="BD20" i="1"/>
  <c r="Z8" i="1" s="1"/>
  <c r="BD21" i="1"/>
  <c r="Z9" i="1" s="1"/>
  <c r="BC15" i="1"/>
  <c r="Y3" i="1" s="1"/>
  <c r="BC16" i="1"/>
  <c r="Y4" i="1" s="1"/>
  <c r="BC17" i="1"/>
  <c r="Y5" i="1" s="1"/>
  <c r="BC18" i="1"/>
  <c r="Y6" i="1" s="1"/>
  <c r="BC19" i="1"/>
  <c r="Y7" i="1" s="1"/>
  <c r="BC20" i="1"/>
  <c r="Y8" i="1" s="1"/>
  <c r="BC21" i="1"/>
  <c r="Y9" i="1" s="1"/>
  <c r="BC14" i="1"/>
  <c r="Y2" i="1" s="1"/>
  <c r="BB15" i="1"/>
  <c r="X3" i="1" s="1"/>
  <c r="BB16" i="1"/>
  <c r="X4" i="1" s="1"/>
  <c r="BB17" i="1"/>
  <c r="X5" i="1" s="1"/>
  <c r="BB18" i="1"/>
  <c r="X6" i="1" s="1"/>
  <c r="BB19" i="1"/>
  <c r="X7" i="1" s="1"/>
  <c r="BB20" i="1"/>
  <c r="X8" i="1" s="1"/>
  <c r="BB21" i="1"/>
  <c r="X9" i="1" s="1"/>
  <c r="BB14" i="1"/>
  <c r="X2" i="1" s="1"/>
  <c r="BA15" i="1"/>
  <c r="W3" i="1" s="1"/>
  <c r="BA16" i="1"/>
  <c r="W4" i="1" s="1"/>
  <c r="BA17" i="1"/>
  <c r="W5" i="1" s="1"/>
  <c r="BA18" i="1"/>
  <c r="BA19" i="1"/>
  <c r="W7" i="1" s="1"/>
  <c r="BA20" i="1"/>
  <c r="W8" i="1" s="1"/>
  <c r="BA21" i="1"/>
  <c r="W9" i="1" s="1"/>
  <c r="BA14" i="1"/>
  <c r="AX15" i="1"/>
  <c r="AX16" i="1"/>
  <c r="AX17" i="1"/>
  <c r="AX19" i="1"/>
  <c r="AX20" i="1"/>
  <c r="AX21" i="1"/>
  <c r="AX14" i="1"/>
  <c r="AN18" i="1"/>
  <c r="AN14" i="1"/>
  <c r="AN15" i="1"/>
  <c r="AW15" i="1"/>
  <c r="AW21" i="1"/>
  <c r="AW19" i="1"/>
  <c r="AW18" i="1"/>
  <c r="AW16" i="1"/>
  <c r="AW20" i="1"/>
  <c r="AW14" i="1"/>
  <c r="AW17" i="1"/>
  <c r="AN16" i="1"/>
  <c r="AN17" i="1"/>
  <c r="AN19" i="1"/>
  <c r="AN20" i="1"/>
  <c r="AN21" i="1"/>
  <c r="AD15" i="1"/>
  <c r="AM15" i="1"/>
  <c r="AM21" i="1"/>
  <c r="AM19" i="1"/>
  <c r="AM18" i="1"/>
  <c r="AM16" i="1"/>
  <c r="AM20" i="1"/>
  <c r="AM17" i="1"/>
  <c r="AM14" i="1"/>
  <c r="O2" i="1"/>
  <c r="S14" i="1"/>
  <c r="Q3" i="1"/>
  <c r="Q2" i="1"/>
  <c r="P3" i="1"/>
  <c r="P2" i="1"/>
  <c r="M3" i="1"/>
  <c r="O3" i="1"/>
  <c r="N3" i="1"/>
  <c r="N2" i="1"/>
  <c r="M2" i="1"/>
  <c r="L3" i="1"/>
  <c r="L2" i="1"/>
  <c r="AD14" i="1"/>
  <c r="Y20" i="1"/>
  <c r="N8" i="1" s="1"/>
  <c r="Y21" i="1"/>
  <c r="N9" i="1" s="1"/>
  <c r="AB17" i="1"/>
  <c r="Q5" i="1" s="1"/>
  <c r="AB18" i="1"/>
  <c r="Q6" i="1" s="1"/>
  <c r="AB19" i="1"/>
  <c r="Q7" i="1" s="1"/>
  <c r="AB20" i="1"/>
  <c r="Q8" i="1" s="1"/>
  <c r="AB21" i="1"/>
  <c r="Q9" i="1" s="1"/>
  <c r="AB16" i="1"/>
  <c r="Q4" i="1" s="1"/>
  <c r="Y18" i="1"/>
  <c r="N6" i="1" s="1"/>
  <c r="Y19" i="1"/>
  <c r="N7" i="1" s="1"/>
  <c r="AA17" i="1"/>
  <c r="P5" i="1" s="1"/>
  <c r="AA18" i="1"/>
  <c r="P6" i="1" s="1"/>
  <c r="AA19" i="1"/>
  <c r="P7" i="1" s="1"/>
  <c r="AA20" i="1"/>
  <c r="P8" i="1" s="1"/>
  <c r="AA21" i="1"/>
  <c r="P9" i="1" s="1"/>
  <c r="AA16" i="1"/>
  <c r="P4" i="1" s="1"/>
  <c r="X19" i="1"/>
  <c r="M7" i="1" s="1"/>
  <c r="X20" i="1"/>
  <c r="M8" i="1" s="1"/>
  <c r="X21" i="1"/>
  <c r="M9" i="1" s="1"/>
  <c r="Z17" i="1"/>
  <c r="O5" i="1" s="1"/>
  <c r="Z18" i="1"/>
  <c r="O6" i="1" s="1"/>
  <c r="Z19" i="1"/>
  <c r="O7" i="1" s="1"/>
  <c r="Z20" i="1"/>
  <c r="O8" i="1" s="1"/>
  <c r="Z21" i="1"/>
  <c r="O9" i="1" s="1"/>
  <c r="Z16" i="1"/>
  <c r="O4" i="1" s="1"/>
  <c r="X18" i="1"/>
  <c r="M6" i="1" s="1"/>
  <c r="Y17" i="1"/>
  <c r="N5" i="1" s="1"/>
  <c r="Y16" i="1"/>
  <c r="N4" i="1" s="1"/>
  <c r="X17" i="1"/>
  <c r="M5" i="1" s="1"/>
  <c r="X16" i="1"/>
  <c r="M4" i="1" s="1"/>
  <c r="W17" i="1"/>
  <c r="L5" i="1" s="1"/>
  <c r="W18" i="1"/>
  <c r="L6" i="1" s="1"/>
  <c r="W19" i="1"/>
  <c r="L7" i="1" s="1"/>
  <c r="W20" i="1"/>
  <c r="W21" i="1"/>
  <c r="L9" i="1" s="1"/>
  <c r="W16" i="1"/>
  <c r="AC15" i="1"/>
  <c r="AC14" i="1"/>
  <c r="I14" i="1"/>
  <c r="S15" i="1"/>
  <c r="S16" i="1"/>
  <c r="S17" i="1"/>
  <c r="S18" i="1"/>
  <c r="S19" i="1"/>
  <c r="S21" i="1"/>
  <c r="R15" i="1"/>
  <c r="R21" i="1"/>
  <c r="R19" i="1"/>
  <c r="R18" i="1"/>
  <c r="R16" i="1"/>
  <c r="R20" i="1"/>
  <c r="R14" i="1"/>
  <c r="R17" i="1"/>
  <c r="I15" i="1"/>
  <c r="I16" i="1"/>
  <c r="I17" i="1"/>
  <c r="I18" i="1"/>
  <c r="I20" i="1"/>
  <c r="I21" i="1"/>
  <c r="H15" i="1"/>
  <c r="H21" i="1"/>
  <c r="H19" i="1"/>
  <c r="H18" i="1"/>
  <c r="H16" i="1"/>
  <c r="H20" i="1"/>
  <c r="H14" i="1"/>
  <c r="H17" i="1"/>
  <c r="H10" i="1"/>
  <c r="I10" i="1"/>
  <c r="H9" i="1"/>
  <c r="I9" i="1"/>
  <c r="H8" i="1"/>
  <c r="I8" i="1"/>
  <c r="H7" i="1"/>
  <c r="I7" i="1"/>
  <c r="H6" i="1"/>
  <c r="I6" i="1"/>
  <c r="I5" i="1"/>
  <c r="H5" i="1"/>
  <c r="I4" i="1"/>
  <c r="H4" i="1"/>
  <c r="I3" i="1"/>
  <c r="H3" i="1"/>
  <c r="I2" i="1"/>
  <c r="H2" i="1"/>
  <c r="AD42" i="1" l="1"/>
  <c r="AD38" i="1"/>
  <c r="BH41" i="1"/>
  <c r="AC20" i="1"/>
  <c r="BG14" i="1"/>
  <c r="BG18" i="1"/>
  <c r="BH37" i="1"/>
  <c r="AC43" i="1"/>
  <c r="AC39" i="1"/>
  <c r="BG43" i="1"/>
  <c r="BG39" i="1"/>
  <c r="BH40" i="1"/>
  <c r="BH44" i="1"/>
  <c r="AD41" i="1"/>
  <c r="AD37" i="1"/>
  <c r="BG42" i="1"/>
  <c r="BG38" i="1"/>
  <c r="AD44" i="1"/>
  <c r="AD40" i="1"/>
  <c r="S3" i="1"/>
  <c r="AD9" i="1"/>
  <c r="AC9" i="1"/>
  <c r="AD5" i="1"/>
  <c r="AC5" i="1"/>
  <c r="AC8" i="1"/>
  <c r="AD8" i="1"/>
  <c r="AC4" i="1"/>
  <c r="AD4" i="1"/>
  <c r="AC7" i="1"/>
  <c r="AD7" i="1"/>
  <c r="AC3" i="1"/>
  <c r="AD3" i="1"/>
  <c r="AD19" i="1"/>
  <c r="BG21" i="1"/>
  <c r="AC16" i="1"/>
  <c r="S6" i="1"/>
  <c r="BG20" i="1"/>
  <c r="BG16" i="1"/>
  <c r="BH21" i="1"/>
  <c r="BH17" i="1"/>
  <c r="AD17" i="1"/>
  <c r="BG17" i="1"/>
  <c r="BH14" i="1"/>
  <c r="BH18" i="1"/>
  <c r="W2" i="1"/>
  <c r="W6" i="1"/>
  <c r="L8" i="1"/>
  <c r="S8" i="1" s="1"/>
  <c r="BG19" i="1"/>
  <c r="BG15" i="1"/>
  <c r="BH20" i="1"/>
  <c r="BH16" i="1"/>
  <c r="AC19" i="1"/>
  <c r="AD20" i="1"/>
  <c r="BH19" i="1"/>
  <c r="BH15" i="1"/>
  <c r="S5" i="1"/>
  <c r="R9" i="1"/>
  <c r="S9" i="1"/>
  <c r="R8" i="1"/>
  <c r="AD16" i="1"/>
  <c r="L4" i="1"/>
  <c r="R4" i="1" s="1"/>
  <c r="AC18" i="1"/>
  <c r="R7" i="1"/>
  <c r="AC21" i="1"/>
  <c r="AC17" i="1"/>
  <c r="AD18" i="1"/>
  <c r="S2" i="1"/>
  <c r="AD21" i="1"/>
  <c r="R3" i="1"/>
  <c r="S7" i="1"/>
  <c r="R2" i="1"/>
  <c r="R6" i="1"/>
  <c r="R5" i="1"/>
  <c r="AD6" i="1" l="1"/>
  <c r="AC6" i="1"/>
  <c r="AD2" i="1"/>
  <c r="AC2" i="1"/>
  <c r="S4" i="1"/>
</calcChain>
</file>

<file path=xl/sharedStrings.xml><?xml version="1.0" encoding="utf-8"?>
<sst xmlns="http://schemas.openxmlformats.org/spreadsheetml/2006/main" count="497" uniqueCount="50">
  <si>
    <t>Seed Germination</t>
  </si>
  <si>
    <t>T1 (HP)</t>
  </si>
  <si>
    <t>T2 (SP)</t>
  </si>
  <si>
    <t>Control</t>
  </si>
  <si>
    <t>T3 (NP 25)</t>
  </si>
  <si>
    <t>T4 (NP 50)</t>
  </si>
  <si>
    <t>T5 (NP 100)</t>
  </si>
  <si>
    <t>T6 (NP+S-25)</t>
  </si>
  <si>
    <t>T7 (NP+S-50)</t>
  </si>
  <si>
    <t>T8 (NP+S-100)</t>
  </si>
  <si>
    <t>R1</t>
  </si>
  <si>
    <t>R2</t>
  </si>
  <si>
    <t>R3</t>
  </si>
  <si>
    <t>R4</t>
  </si>
  <si>
    <t>R5</t>
  </si>
  <si>
    <t>R6</t>
  </si>
  <si>
    <t>Mean</t>
  </si>
  <si>
    <t>SEM</t>
  </si>
  <si>
    <t>Shoot length</t>
  </si>
  <si>
    <t>Root length</t>
  </si>
  <si>
    <t>Seedling length</t>
  </si>
  <si>
    <t>Vigor Index 1</t>
  </si>
  <si>
    <t>Shoot weight (mg)</t>
  </si>
  <si>
    <t>Root Weight (mg)</t>
  </si>
  <si>
    <t>Seedling Weight (mg)</t>
  </si>
  <si>
    <t>Vigor Index 2</t>
  </si>
  <si>
    <t>Seedling (cm,mg)</t>
  </si>
  <si>
    <t>Mean DW</t>
  </si>
  <si>
    <t>Seedling Dry Weight (mg)</t>
  </si>
  <si>
    <t xml:space="preserve">Relative Water Content </t>
  </si>
  <si>
    <t xml:space="preserve">Plant Morphology after treatment </t>
  </si>
  <si>
    <r>
      <rPr>
        <b/>
        <sz val="11"/>
        <color theme="1"/>
        <rFont val="Calibri"/>
        <family val="2"/>
        <scheme val="minor"/>
      </rPr>
      <t>Shoot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length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(CM)</t>
    </r>
  </si>
  <si>
    <t>Root length (cm</t>
  </si>
  <si>
    <t>Plant length (cm)</t>
  </si>
  <si>
    <t>Shoot Weight (mg)</t>
  </si>
  <si>
    <t>Plant Weight (mg)</t>
  </si>
  <si>
    <t>Plant Dry Weight (mg)</t>
  </si>
  <si>
    <t>Biochemical tests</t>
  </si>
  <si>
    <t>Malondialdehyde (MDA) Content (nmol g⁻¹ FW)</t>
  </si>
  <si>
    <t xml:space="preserve">Mean </t>
  </si>
  <si>
    <t>Hydrogen Peroxide Content (µmol g⁻¹ FW)</t>
  </si>
  <si>
    <t>Superoxide Dismutase (SOD) Activity (U mg⁻¹ protein)</t>
  </si>
  <si>
    <t>Catalase (CAT) Activity (µmol H₂O₂ min⁻¹ mg⁻¹ protein)</t>
  </si>
  <si>
    <t>Proline Content (µmol g⁻¹ FW)</t>
  </si>
  <si>
    <t>Glycine Betaine Content (µmol g⁻¹ FW)</t>
  </si>
  <si>
    <t>Chlorophyll Content (Total) (mg g⁻¹ FW)</t>
  </si>
  <si>
    <t>MEAN</t>
  </si>
  <si>
    <t>Sodium Content (mg g⁻¹ DW)</t>
  </si>
  <si>
    <t>Potassium Content (mg g⁻¹ DW)</t>
  </si>
  <si>
    <t>Zinc (Zn) Content (mg g⁻¹ DW)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</si>
</sst>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6"/>
  <sheetViews>
    <sheetView tabSelected="1" topLeftCell="E64" zoomScale="60" zoomScaleNormal="60" workbookViewId="0">
      <selection activeCell="V88" sqref="V88"/>
    </sheetView>
  </sheetViews>
  <sheetFormatPr defaultRowHeight="15" x14ac:dyDescent="0.25"/>
  <cols>
    <col min="1" max="1" width="45" customWidth="1"/>
    <col min="11" max="11" width="19.5703125" customWidth="1"/>
    <col min="18" max="18" width="12.5703125" bestFit="1" customWidth="1"/>
    <col min="22" max="22" width="25.85546875" customWidth="1"/>
    <col min="32" max="32" width="23.42578125" customWidth="1"/>
    <col min="42" max="42" width="15.28515625" customWidth="1"/>
    <col min="52" max="52" width="17.85546875" customWidth="1"/>
  </cols>
  <sheetData>
    <row r="1" spans="1:60" x14ac:dyDescent="0.25">
      <c r="A1" s="1" t="s">
        <v>0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K1" s="1" t="s">
        <v>21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V1" s="1" t="s">
        <v>25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</row>
    <row r="2" spans="1:60" x14ac:dyDescent="0.25">
      <c r="A2" t="s">
        <v>3</v>
      </c>
      <c r="B2">
        <v>81</v>
      </c>
      <c r="C2">
        <v>97</v>
      </c>
      <c r="D2">
        <v>92</v>
      </c>
      <c r="E2">
        <v>98</v>
      </c>
      <c r="F2">
        <v>95</v>
      </c>
      <c r="G2">
        <v>86</v>
      </c>
      <c r="H2">
        <f t="shared" ref="H2:H10" si="0">AVERAGE(B2:G2)</f>
        <v>91.5</v>
      </c>
      <c r="I2">
        <f t="shared" ref="I2:I65" si="1">_xlfn.STDEV.S(B2:G2)/SQRT(COUNT(B2:G2))</f>
        <v>2.7416540019970914</v>
      </c>
      <c r="K2" t="s">
        <v>1</v>
      </c>
      <c r="L2">
        <f t="shared" ref="L2:L9" si="2">B3*W14</f>
        <v>2308.5</v>
      </c>
      <c r="M2">
        <f t="shared" ref="M2:M9" si="3">X14*C3</f>
        <v>1861.2</v>
      </c>
      <c r="N2">
        <f t="shared" ref="N2:P9" si="4">D3*Y14</f>
        <v>2544.75</v>
      </c>
      <c r="O2">
        <f t="shared" si="4"/>
        <v>1686.6</v>
      </c>
      <c r="P2">
        <f t="shared" si="4"/>
        <v>1500.4</v>
      </c>
      <c r="Q2">
        <f t="shared" ref="Q2:Q9" si="5">G2*AB14</f>
        <v>1716.5600000000002</v>
      </c>
      <c r="R2">
        <f>AVERAGE(L2:Q2)</f>
        <v>1936.3349999999998</v>
      </c>
      <c r="S2">
        <f>_xlfn.STDEV.S(L2:Q2)/SQRT(COUNT(L2:Q2))</f>
        <v>164.82605101035131</v>
      </c>
      <c r="V2" t="s">
        <v>1</v>
      </c>
      <c r="W2">
        <f t="shared" ref="W2:AB2" si="6">B3*BA14</f>
        <v>8526.25</v>
      </c>
      <c r="X2">
        <f t="shared" si="6"/>
        <v>8801.0999999999985</v>
      </c>
      <c r="Y2">
        <f t="shared" si="6"/>
        <v>6812.1000000000013</v>
      </c>
      <c r="Z2">
        <f t="shared" si="6"/>
        <v>8762.4</v>
      </c>
      <c r="AA2">
        <f t="shared" si="6"/>
        <v>9658</v>
      </c>
      <c r="AB2">
        <f t="shared" si="6"/>
        <v>7022.875</v>
      </c>
      <c r="AC2">
        <f>AVERAGE(W2:AB2)</f>
        <v>8263.7875000000004</v>
      </c>
      <c r="AD2">
        <f>_xlfn.STDEV.S(W2:AB2)/SQRT(COUNT(W2:AB2))</f>
        <v>454.50686233130892</v>
      </c>
    </row>
    <row r="3" spans="1:60" x14ac:dyDescent="0.25">
      <c r="A3" t="s">
        <v>1</v>
      </c>
      <c r="B3">
        <v>95</v>
      </c>
      <c r="C3">
        <v>99</v>
      </c>
      <c r="D3">
        <v>87</v>
      </c>
      <c r="E3">
        <v>90</v>
      </c>
      <c r="F3">
        <v>88</v>
      </c>
      <c r="G3">
        <v>95</v>
      </c>
      <c r="H3">
        <f t="shared" si="0"/>
        <v>92.333333333333329</v>
      </c>
      <c r="I3">
        <f t="shared" si="1"/>
        <v>1.9264244369066523</v>
      </c>
      <c r="K3" t="s">
        <v>2</v>
      </c>
      <c r="L3">
        <f t="shared" si="2"/>
        <v>208.31</v>
      </c>
      <c r="M3">
        <f t="shared" si="3"/>
        <v>265.97199999999998</v>
      </c>
      <c r="N3">
        <f t="shared" si="4"/>
        <v>148.32</v>
      </c>
      <c r="O3">
        <f t="shared" si="4"/>
        <v>234.44399999999999</v>
      </c>
      <c r="P3">
        <f t="shared" si="4"/>
        <v>212.08199999999999</v>
      </c>
      <c r="Q3">
        <f t="shared" si="5"/>
        <v>381.9</v>
      </c>
      <c r="R3">
        <f t="shared" ref="R3:R9" si="7">AVERAGE(L3:Q3)</f>
        <v>241.83799999999997</v>
      </c>
      <c r="S3">
        <f t="shared" ref="S3:S9" si="8">_xlfn.STDEV.S(L3:Q3)/SQRT(COUNT(L3:Q3))</f>
        <v>32.150504236584979</v>
      </c>
      <c r="V3" t="s">
        <v>2</v>
      </c>
      <c r="W3">
        <f t="shared" ref="W3:W9" si="9">B4*BA15</f>
        <v>1356.05</v>
      </c>
      <c r="X3">
        <f t="shared" ref="X3:X9" si="10">C4*BB15</f>
        <v>1955.1</v>
      </c>
      <c r="Y3">
        <f t="shared" ref="Y3:Y9" si="11">D4*BC15</f>
        <v>1138.32</v>
      </c>
      <c r="Z3">
        <f t="shared" ref="Z3:Z9" si="12">E4*BD15</f>
        <v>1791.3</v>
      </c>
      <c r="AA3">
        <f t="shared" ref="AA3:AA9" si="13">F4*BE15</f>
        <v>1037.4000000000001</v>
      </c>
      <c r="AB3">
        <f t="shared" ref="AB3:AB9" si="14">G4*BF15</f>
        <v>1141.2</v>
      </c>
      <c r="AC3">
        <f t="shared" ref="AC3:AC9" si="15">AVERAGE(W3:AB3)</f>
        <v>1403.2283333333335</v>
      </c>
      <c r="AD3">
        <f t="shared" ref="AD3:AD9" si="16">_xlfn.STDEV.S(W3:AB3)/SQRT(COUNT(W3:AB3))</f>
        <v>155.99715724795865</v>
      </c>
    </row>
    <row r="4" spans="1:60" x14ac:dyDescent="0.25">
      <c r="A4" t="s">
        <v>2</v>
      </c>
      <c r="B4">
        <v>37</v>
      </c>
      <c r="C4">
        <v>49</v>
      </c>
      <c r="D4">
        <v>36</v>
      </c>
      <c r="E4">
        <v>42</v>
      </c>
      <c r="F4">
        <v>39</v>
      </c>
      <c r="G4">
        <v>45</v>
      </c>
      <c r="H4">
        <f t="shared" si="0"/>
        <v>41.333333333333336</v>
      </c>
      <c r="I4">
        <f t="shared" si="1"/>
        <v>2.0439612955674575</v>
      </c>
      <c r="K4" t="s">
        <v>4</v>
      </c>
      <c r="L4">
        <f t="shared" si="2"/>
        <v>1111.1200000000001</v>
      </c>
      <c r="M4">
        <f t="shared" si="3"/>
        <v>1348.1</v>
      </c>
      <c r="N4">
        <f t="shared" si="4"/>
        <v>1417.5</v>
      </c>
      <c r="O4">
        <f t="shared" si="4"/>
        <v>1260.3400000000001</v>
      </c>
      <c r="P4">
        <f t="shared" si="4"/>
        <v>1205.1599999999999</v>
      </c>
      <c r="Q4">
        <f t="shared" si="5"/>
        <v>726.74999999999989</v>
      </c>
      <c r="R4">
        <f t="shared" si="7"/>
        <v>1178.1616666666666</v>
      </c>
      <c r="S4">
        <f t="shared" si="8"/>
        <v>100.31801787039231</v>
      </c>
      <c r="V4" t="s">
        <v>4</v>
      </c>
      <c r="W4">
        <f t="shared" si="9"/>
        <v>5897.5999999999995</v>
      </c>
      <c r="X4">
        <f t="shared" si="10"/>
        <v>5911.75</v>
      </c>
      <c r="Y4">
        <f t="shared" si="11"/>
        <v>6744.06</v>
      </c>
      <c r="Z4">
        <f t="shared" si="12"/>
        <v>5395.5999999999995</v>
      </c>
      <c r="AA4">
        <f t="shared" si="13"/>
        <v>6411.75</v>
      </c>
      <c r="AB4">
        <f t="shared" si="14"/>
        <v>5263</v>
      </c>
      <c r="AC4">
        <f t="shared" si="15"/>
        <v>5937.2933333333322</v>
      </c>
      <c r="AD4">
        <f t="shared" si="16"/>
        <v>232.83132466325165</v>
      </c>
    </row>
    <row r="5" spans="1:60" x14ac:dyDescent="0.25">
      <c r="A5" t="s">
        <v>4</v>
      </c>
      <c r="B5">
        <v>76</v>
      </c>
      <c r="C5">
        <v>85</v>
      </c>
      <c r="D5">
        <v>81</v>
      </c>
      <c r="E5">
        <v>82</v>
      </c>
      <c r="F5">
        <v>83</v>
      </c>
      <c r="G5">
        <v>76</v>
      </c>
      <c r="H5">
        <f t="shared" si="0"/>
        <v>80.5</v>
      </c>
      <c r="I5">
        <f t="shared" si="1"/>
        <v>1.52206000757745</v>
      </c>
      <c r="K5" t="s">
        <v>5</v>
      </c>
      <c r="L5">
        <f t="shared" si="2"/>
        <v>2192.94</v>
      </c>
      <c r="M5">
        <f t="shared" si="3"/>
        <v>1669.5</v>
      </c>
      <c r="N5">
        <f t="shared" si="4"/>
        <v>2544</v>
      </c>
      <c r="O5">
        <f t="shared" si="4"/>
        <v>2247.6999999999998</v>
      </c>
      <c r="P5">
        <f t="shared" si="4"/>
        <v>1896.3500000000001</v>
      </c>
      <c r="Q5">
        <f t="shared" si="5"/>
        <v>1732.8</v>
      </c>
      <c r="R5">
        <f t="shared" si="7"/>
        <v>2047.2149999999999</v>
      </c>
      <c r="S5">
        <f t="shared" si="8"/>
        <v>138.14376674923443</v>
      </c>
      <c r="V5" t="s">
        <v>5</v>
      </c>
      <c r="W5">
        <f t="shared" si="9"/>
        <v>8835</v>
      </c>
      <c r="X5">
        <f t="shared" si="10"/>
        <v>9270</v>
      </c>
      <c r="Y5">
        <f t="shared" si="11"/>
        <v>10929.599999999999</v>
      </c>
      <c r="Z5">
        <f t="shared" si="12"/>
        <v>8740</v>
      </c>
      <c r="AA5">
        <f t="shared" si="13"/>
        <v>10227.68</v>
      </c>
      <c r="AB5">
        <f t="shared" si="14"/>
        <v>9996.35</v>
      </c>
      <c r="AC5">
        <f t="shared" si="15"/>
        <v>9666.4383333333335</v>
      </c>
      <c r="AD5">
        <f t="shared" si="16"/>
        <v>352.42740869968912</v>
      </c>
    </row>
    <row r="6" spans="1:60" x14ac:dyDescent="0.25">
      <c r="A6" t="s">
        <v>5</v>
      </c>
      <c r="B6">
        <v>93</v>
      </c>
      <c r="C6">
        <v>90</v>
      </c>
      <c r="D6">
        <v>96</v>
      </c>
      <c r="E6">
        <v>95</v>
      </c>
      <c r="F6">
        <v>97</v>
      </c>
      <c r="G6">
        <v>91</v>
      </c>
      <c r="H6">
        <f t="shared" si="0"/>
        <v>93.666666666666671</v>
      </c>
      <c r="I6">
        <f t="shared" si="1"/>
        <v>1.1450376024878446</v>
      </c>
      <c r="K6" t="s">
        <v>6</v>
      </c>
      <c r="L6">
        <f t="shared" si="2"/>
        <v>1004.25</v>
      </c>
      <c r="M6">
        <f t="shared" si="3"/>
        <v>924.3</v>
      </c>
      <c r="N6">
        <f t="shared" si="4"/>
        <v>822.89</v>
      </c>
      <c r="O6">
        <f t="shared" si="4"/>
        <v>1043.3500000000001</v>
      </c>
      <c r="P6">
        <f t="shared" si="4"/>
        <v>1008.0000000000001</v>
      </c>
      <c r="Q6">
        <f t="shared" si="5"/>
        <v>1060.1500000000001</v>
      </c>
      <c r="R6">
        <f t="shared" si="7"/>
        <v>977.15666666666675</v>
      </c>
      <c r="S6">
        <f t="shared" si="8"/>
        <v>36.307410783169047</v>
      </c>
      <c r="V6" t="s">
        <v>6</v>
      </c>
      <c r="W6">
        <f t="shared" si="9"/>
        <v>4698.75</v>
      </c>
      <c r="X6">
        <f t="shared" si="10"/>
        <v>5151.8999999999996</v>
      </c>
      <c r="Y6">
        <f t="shared" si="11"/>
        <v>4015.0499999999997</v>
      </c>
      <c r="Z6">
        <f t="shared" si="12"/>
        <v>5565.56</v>
      </c>
      <c r="AA6">
        <f t="shared" si="13"/>
        <v>4328</v>
      </c>
      <c r="AB6">
        <f t="shared" si="14"/>
        <v>6104.65</v>
      </c>
      <c r="AC6">
        <f t="shared" si="15"/>
        <v>4977.3183333333327</v>
      </c>
      <c r="AD6">
        <f t="shared" si="16"/>
        <v>320.02909571284164</v>
      </c>
    </row>
    <row r="7" spans="1:60" x14ac:dyDescent="0.25">
      <c r="A7" t="s">
        <v>6</v>
      </c>
      <c r="B7">
        <v>75</v>
      </c>
      <c r="C7">
        <v>78</v>
      </c>
      <c r="D7">
        <v>71</v>
      </c>
      <c r="E7">
        <v>77</v>
      </c>
      <c r="F7">
        <v>80</v>
      </c>
      <c r="G7">
        <v>83</v>
      </c>
      <c r="H7">
        <f t="shared" si="0"/>
        <v>77.333333333333329</v>
      </c>
      <c r="I7">
        <f t="shared" si="1"/>
        <v>1.6865480854231356</v>
      </c>
      <c r="K7" t="s">
        <v>7</v>
      </c>
      <c r="L7">
        <f t="shared" si="2"/>
        <v>602.04</v>
      </c>
      <c r="M7">
        <f t="shared" si="3"/>
        <v>430.95</v>
      </c>
      <c r="N7">
        <f t="shared" si="4"/>
        <v>592.15</v>
      </c>
      <c r="O7">
        <f t="shared" si="4"/>
        <v>628.72</v>
      </c>
      <c r="P7">
        <f t="shared" si="4"/>
        <v>525.94999999999993</v>
      </c>
      <c r="Q7">
        <f t="shared" si="5"/>
        <v>691.39</v>
      </c>
      <c r="R7">
        <f t="shared" si="7"/>
        <v>578.53333333333319</v>
      </c>
      <c r="S7">
        <f t="shared" si="8"/>
        <v>36.760101982690315</v>
      </c>
      <c r="V7" t="s">
        <v>7</v>
      </c>
      <c r="W7">
        <f t="shared" si="9"/>
        <v>3108.8</v>
      </c>
      <c r="X7">
        <f t="shared" si="10"/>
        <v>2964.12</v>
      </c>
      <c r="Y7">
        <f t="shared" si="11"/>
        <v>3857.75</v>
      </c>
      <c r="Z7">
        <f t="shared" si="12"/>
        <v>3671.3999999999996</v>
      </c>
      <c r="AA7">
        <f t="shared" si="13"/>
        <v>3648.15</v>
      </c>
      <c r="AB7">
        <f t="shared" si="14"/>
        <v>3702.16</v>
      </c>
      <c r="AC7">
        <f t="shared" si="15"/>
        <v>3492.0633333333335</v>
      </c>
      <c r="AD7">
        <f t="shared" si="16"/>
        <v>148.32475416388789</v>
      </c>
    </row>
    <row r="8" spans="1:60" x14ac:dyDescent="0.25">
      <c r="A8" t="s">
        <v>7</v>
      </c>
      <c r="B8">
        <v>58</v>
      </c>
      <c r="C8">
        <v>51</v>
      </c>
      <c r="D8">
        <v>65</v>
      </c>
      <c r="E8">
        <v>58</v>
      </c>
      <c r="F8">
        <v>67</v>
      </c>
      <c r="G8">
        <v>56</v>
      </c>
      <c r="H8">
        <f t="shared" si="0"/>
        <v>59.166666666666664</v>
      </c>
      <c r="I8">
        <f t="shared" si="1"/>
        <v>2.4140790744666547</v>
      </c>
      <c r="K8" t="s">
        <v>8</v>
      </c>
      <c r="L8">
        <f t="shared" si="2"/>
        <v>1438.3899999999999</v>
      </c>
      <c r="M8">
        <f t="shared" si="3"/>
        <v>1401.3</v>
      </c>
      <c r="N8">
        <f t="shared" si="4"/>
        <v>1274.55</v>
      </c>
      <c r="O8">
        <f t="shared" si="4"/>
        <v>1327.5</v>
      </c>
      <c r="P8">
        <f t="shared" si="4"/>
        <v>1781.64</v>
      </c>
      <c r="Q8">
        <f t="shared" si="5"/>
        <v>1279.6000000000001</v>
      </c>
      <c r="R8">
        <f t="shared" si="7"/>
        <v>1417.1633333333332</v>
      </c>
      <c r="S8">
        <f t="shared" si="8"/>
        <v>77.641742238166259</v>
      </c>
      <c r="V8" t="s">
        <v>8</v>
      </c>
      <c r="W8">
        <f t="shared" si="9"/>
        <v>7120.57</v>
      </c>
      <c r="X8">
        <f t="shared" si="10"/>
        <v>6409.53</v>
      </c>
      <c r="Y8">
        <f t="shared" si="11"/>
        <v>6414.51</v>
      </c>
      <c r="Z8">
        <f t="shared" si="12"/>
        <v>7236.0000000000009</v>
      </c>
      <c r="AA8">
        <f t="shared" si="13"/>
        <v>7144.2</v>
      </c>
      <c r="AB8">
        <f t="shared" si="14"/>
        <v>7075.24</v>
      </c>
      <c r="AC8">
        <f t="shared" si="15"/>
        <v>6900.0083333333323</v>
      </c>
      <c r="AD8">
        <f t="shared" si="16"/>
        <v>155.79379353099338</v>
      </c>
    </row>
    <row r="9" spans="1:60" x14ac:dyDescent="0.25">
      <c r="A9" t="s">
        <v>8</v>
      </c>
      <c r="B9">
        <v>83</v>
      </c>
      <c r="C9">
        <v>81</v>
      </c>
      <c r="D9">
        <v>87</v>
      </c>
      <c r="E9">
        <v>90</v>
      </c>
      <c r="F9">
        <v>84</v>
      </c>
      <c r="G9">
        <v>79</v>
      </c>
      <c r="H9">
        <f t="shared" si="0"/>
        <v>84</v>
      </c>
      <c r="I9">
        <f t="shared" si="1"/>
        <v>1.6329931618554523</v>
      </c>
      <c r="K9" t="s">
        <v>9</v>
      </c>
      <c r="L9">
        <f t="shared" si="2"/>
        <v>392.19</v>
      </c>
      <c r="M9">
        <f t="shared" si="3"/>
        <v>327.01</v>
      </c>
      <c r="N9">
        <f t="shared" si="4"/>
        <v>406.40999999999997</v>
      </c>
      <c r="O9">
        <f t="shared" si="4"/>
        <v>411.75</v>
      </c>
      <c r="P9">
        <f t="shared" si="4"/>
        <v>498.21999999999997</v>
      </c>
      <c r="Q9">
        <f t="shared" si="5"/>
        <v>730.75</v>
      </c>
      <c r="R9">
        <f t="shared" si="7"/>
        <v>461.05500000000001</v>
      </c>
      <c r="S9">
        <f t="shared" si="8"/>
        <v>58.379259887394937</v>
      </c>
      <c r="V9" t="s">
        <v>9</v>
      </c>
      <c r="W9">
        <f t="shared" si="9"/>
        <v>2503.08</v>
      </c>
      <c r="X9">
        <f t="shared" si="10"/>
        <v>2710.95</v>
      </c>
      <c r="Y9">
        <f t="shared" si="11"/>
        <v>2579.8200000000002</v>
      </c>
      <c r="Z9">
        <f t="shared" si="12"/>
        <v>2361.31</v>
      </c>
      <c r="AA9">
        <f t="shared" si="13"/>
        <v>1974.8999999999999</v>
      </c>
      <c r="AB9">
        <f t="shared" si="14"/>
        <v>2240</v>
      </c>
      <c r="AC9">
        <f t="shared" si="15"/>
        <v>2395.0099999999998</v>
      </c>
      <c r="AD9">
        <f t="shared" si="16"/>
        <v>107.59618128291856</v>
      </c>
    </row>
    <row r="10" spans="1:60" x14ac:dyDescent="0.25">
      <c r="A10" t="s">
        <v>9</v>
      </c>
      <c r="B10">
        <v>51</v>
      </c>
      <c r="C10">
        <v>53</v>
      </c>
      <c r="D10">
        <v>57</v>
      </c>
      <c r="E10">
        <v>61</v>
      </c>
      <c r="F10">
        <v>58</v>
      </c>
      <c r="G10">
        <v>56</v>
      </c>
      <c r="H10">
        <f t="shared" si="0"/>
        <v>56</v>
      </c>
      <c r="I10">
        <f t="shared" si="1"/>
        <v>1.4605934866804431</v>
      </c>
    </row>
    <row r="12" spans="1:60" x14ac:dyDescent="0.25">
      <c r="A12" s="1" t="s">
        <v>26</v>
      </c>
    </row>
    <row r="13" spans="1:60" x14ac:dyDescent="0.25">
      <c r="A13" s="1" t="s">
        <v>18</v>
      </c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  <c r="K13" s="1" t="s">
        <v>19</v>
      </c>
      <c r="L13" t="s">
        <v>10</v>
      </c>
      <c r="M13" t="s">
        <v>11</v>
      </c>
      <c r="N13" t="s">
        <v>12</v>
      </c>
      <c r="O13" t="s">
        <v>13</v>
      </c>
      <c r="P13" t="s">
        <v>14</v>
      </c>
      <c r="Q13" t="s">
        <v>15</v>
      </c>
      <c r="R13" t="s">
        <v>16</v>
      </c>
      <c r="S13" t="s">
        <v>17</v>
      </c>
      <c r="V13" s="1" t="s">
        <v>20</v>
      </c>
      <c r="W13" t="s">
        <v>10</v>
      </c>
      <c r="X13" t="s">
        <v>11</v>
      </c>
      <c r="Y13" t="s">
        <v>12</v>
      </c>
      <c r="Z13" t="s">
        <v>13</v>
      </c>
      <c r="AA13" t="s">
        <v>14</v>
      </c>
      <c r="AB13" t="s">
        <v>15</v>
      </c>
      <c r="AC13" t="s">
        <v>16</v>
      </c>
      <c r="AD13" t="s">
        <v>17</v>
      </c>
      <c r="AF13" s="1" t="s">
        <v>22</v>
      </c>
      <c r="AG13" t="s">
        <v>10</v>
      </c>
      <c r="AH13" t="s">
        <v>11</v>
      </c>
      <c r="AI13" t="s">
        <v>12</v>
      </c>
      <c r="AJ13" t="s">
        <v>13</v>
      </c>
      <c r="AK13" t="s">
        <v>14</v>
      </c>
      <c r="AL13" t="s">
        <v>15</v>
      </c>
      <c r="AM13" t="s">
        <v>16</v>
      </c>
      <c r="AN13" t="s">
        <v>17</v>
      </c>
      <c r="AP13" s="1" t="s">
        <v>23</v>
      </c>
      <c r="AQ13" t="s">
        <v>10</v>
      </c>
      <c r="AR13" t="s">
        <v>11</v>
      </c>
      <c r="AS13" t="s">
        <v>12</v>
      </c>
      <c r="AT13" t="s">
        <v>13</v>
      </c>
      <c r="AU13" t="s">
        <v>14</v>
      </c>
      <c r="AV13" t="s">
        <v>15</v>
      </c>
      <c r="AW13" t="s">
        <v>16</v>
      </c>
      <c r="AX13" t="s">
        <v>17</v>
      </c>
      <c r="AZ13" s="1" t="s">
        <v>24</v>
      </c>
      <c r="BA13" t="s">
        <v>10</v>
      </c>
      <c r="BB13" t="s">
        <v>11</v>
      </c>
      <c r="BC13" t="s">
        <v>12</v>
      </c>
      <c r="BD13" t="s">
        <v>13</v>
      </c>
      <c r="BE13" t="s">
        <v>14</v>
      </c>
      <c r="BF13" t="s">
        <v>15</v>
      </c>
      <c r="BG13" t="s">
        <v>16</v>
      </c>
      <c r="BH13" t="s">
        <v>17</v>
      </c>
    </row>
    <row r="14" spans="1:60" x14ac:dyDescent="0.25">
      <c r="A14" t="s">
        <v>1</v>
      </c>
      <c r="B14">
        <v>14.05</v>
      </c>
      <c r="C14">
        <v>11.8</v>
      </c>
      <c r="D14">
        <v>17</v>
      </c>
      <c r="E14">
        <v>12.07</v>
      </c>
      <c r="F14">
        <v>11.25</v>
      </c>
      <c r="G14">
        <v>10.050000000000001</v>
      </c>
      <c r="H14">
        <f t="shared" ref="H14:H19" si="17">AVERAGE(B14:G14)</f>
        <v>12.703333333333333</v>
      </c>
      <c r="I14">
        <f t="shared" si="1"/>
        <v>1.0106818380567548</v>
      </c>
      <c r="K14" t="s">
        <v>1</v>
      </c>
      <c r="L14">
        <v>10.25</v>
      </c>
      <c r="M14">
        <v>7</v>
      </c>
      <c r="N14">
        <v>12.25</v>
      </c>
      <c r="O14">
        <v>6.67</v>
      </c>
      <c r="P14">
        <v>5.8</v>
      </c>
      <c r="Q14">
        <v>9.91</v>
      </c>
      <c r="R14">
        <f>AVERAGE(L14:Q14)</f>
        <v>8.6466666666666665</v>
      </c>
      <c r="S14">
        <f>_xlfn.STDEV.S(L14:Q14)/SQRT(COUNT(L14:Q14))</f>
        <v>1.0307429898433036</v>
      </c>
      <c r="V14" t="s">
        <v>1</v>
      </c>
      <c r="W14">
        <v>24.3</v>
      </c>
      <c r="X14">
        <v>18.8</v>
      </c>
      <c r="Y14">
        <v>29.25</v>
      </c>
      <c r="Z14">
        <v>18.739999999999998</v>
      </c>
      <c r="AA14">
        <v>17.05</v>
      </c>
      <c r="AB14">
        <v>19.96</v>
      </c>
      <c r="AC14">
        <f>AVERAGE(W14:AB14)</f>
        <v>21.349999999999998</v>
      </c>
      <c r="AD14">
        <f>_xlfn.STDEV.S(W14:AB14)/SQRT(COUNT(W14:AB14))</f>
        <v>1.8694847775077905</v>
      </c>
      <c r="AF14" t="s">
        <v>1</v>
      </c>
      <c r="AG14">
        <v>78.5</v>
      </c>
      <c r="AH14">
        <v>76.8</v>
      </c>
      <c r="AI14">
        <v>68.650000000000006</v>
      </c>
      <c r="AJ14">
        <v>80.8</v>
      </c>
      <c r="AK14">
        <v>93.9</v>
      </c>
      <c r="AL14">
        <v>65.125</v>
      </c>
      <c r="AM14">
        <f>AVERAGE(AG14:AL14)</f>
        <v>77.295833333333334</v>
      </c>
      <c r="AN14">
        <f>_xlfn.STDEV.S(AG14:AL14)/SQRT(COUNT(AG14:AL14))</f>
        <v>4.1334127176516695</v>
      </c>
      <c r="AP14" t="s">
        <v>1</v>
      </c>
      <c r="AQ14">
        <v>11.25</v>
      </c>
      <c r="AR14">
        <v>12.1</v>
      </c>
      <c r="AS14">
        <v>9.65</v>
      </c>
      <c r="AT14">
        <v>16.559999999999999</v>
      </c>
      <c r="AU14">
        <v>15.85</v>
      </c>
      <c r="AV14">
        <v>8.8000000000000007</v>
      </c>
      <c r="AW14">
        <f>AVERAGE(AQ14:AV14)</f>
        <v>12.368333333333332</v>
      </c>
      <c r="AX14">
        <f>_xlfn.STDEV.S(AQ14:AV14)/SQRT(COUNT(AQ14:AV14))</f>
        <v>1.3055916070672509</v>
      </c>
      <c r="AZ14" t="s">
        <v>1</v>
      </c>
      <c r="BA14">
        <f>AG14+AQ14</f>
        <v>89.75</v>
      </c>
      <c r="BB14">
        <f>AH14+AR14</f>
        <v>88.899999999999991</v>
      </c>
      <c r="BC14">
        <f>AS14+AI14</f>
        <v>78.300000000000011</v>
      </c>
      <c r="BD14">
        <f>AT14+AJ14</f>
        <v>97.36</v>
      </c>
      <c r="BE14">
        <f>AU14+AK14</f>
        <v>109.75</v>
      </c>
      <c r="BF14">
        <f>AV14+AL14</f>
        <v>73.924999999999997</v>
      </c>
      <c r="BG14">
        <f>AVERAGE(BA14:BF14)</f>
        <v>89.664166666666674</v>
      </c>
      <c r="BH14">
        <f>_xlfn.STDEV.S(BA14:BF14)/SQRT(COUNT(BA14:BF14))</f>
        <v>5.2918916618833984</v>
      </c>
    </row>
    <row r="15" spans="1:60" x14ac:dyDescent="0.25">
      <c r="A15" t="s">
        <v>2</v>
      </c>
      <c r="B15">
        <v>3.67</v>
      </c>
      <c r="C15">
        <v>3.3679999999999999</v>
      </c>
      <c r="D15">
        <v>2.62</v>
      </c>
      <c r="E15">
        <v>3.702</v>
      </c>
      <c r="F15">
        <v>3.738</v>
      </c>
      <c r="G15">
        <v>1.96</v>
      </c>
      <c r="H15">
        <f t="shared" si="17"/>
        <v>3.1763333333333339</v>
      </c>
      <c r="I15">
        <f>_xlfn.STDEV.S(B15:G15)/SQRT(COUNT(B15:G15))</f>
        <v>0.29783727846668812</v>
      </c>
      <c r="K15" t="s">
        <v>2</v>
      </c>
      <c r="L15">
        <v>1.96</v>
      </c>
      <c r="M15">
        <v>2.06</v>
      </c>
      <c r="N15">
        <v>1.5</v>
      </c>
      <c r="O15">
        <v>1.88</v>
      </c>
      <c r="P15">
        <v>1.7</v>
      </c>
      <c r="Q15">
        <v>2.06</v>
      </c>
      <c r="R15">
        <f>AVERAGE(L15:Q15)</f>
        <v>1.86</v>
      </c>
      <c r="S15">
        <f t="shared" ref="S15:S76" si="18">_xlfn.STDEV.S(L15:Q15)/SQRT(COUNT(L15:Q15))</f>
        <v>9.0480200412392187E-2</v>
      </c>
      <c r="V15" t="s">
        <v>2</v>
      </c>
      <c r="W15">
        <v>5.63</v>
      </c>
      <c r="X15">
        <v>5.4279999999999999</v>
      </c>
      <c r="Y15">
        <v>4.12</v>
      </c>
      <c r="Z15">
        <v>5.5819999999999999</v>
      </c>
      <c r="AA15">
        <v>5.4379999999999997</v>
      </c>
      <c r="AB15">
        <v>4.0199999999999996</v>
      </c>
      <c r="AC15">
        <f>AVERAGE(W15:AB15)</f>
        <v>5.0363333333333333</v>
      </c>
      <c r="AD15">
        <f>_xlfn.STDEV.S(W15:AB15)/SQRT(COUNT(W15:AB15))</f>
        <v>0.30754573282322945</v>
      </c>
      <c r="AF15" t="s">
        <v>2</v>
      </c>
      <c r="AG15">
        <v>35.6</v>
      </c>
      <c r="AH15">
        <v>38.1</v>
      </c>
      <c r="AI15">
        <v>28.75</v>
      </c>
      <c r="AJ15">
        <v>40.15</v>
      </c>
      <c r="AK15">
        <v>25.35</v>
      </c>
      <c r="AL15">
        <v>22.35</v>
      </c>
      <c r="AM15">
        <f>AVERAGE(AG15:AL15)</f>
        <v>31.716666666666665</v>
      </c>
      <c r="AN15">
        <f>_xlfn.STDEV.S(AG15:AL15)/SQRT(COUNT(AG15:AL15))</f>
        <v>2.966582395806856</v>
      </c>
      <c r="AP15" t="s">
        <v>2</v>
      </c>
      <c r="AQ15">
        <v>1.05</v>
      </c>
      <c r="AR15">
        <v>1.8</v>
      </c>
      <c r="AS15">
        <v>2.87</v>
      </c>
      <c r="AT15">
        <v>2.5</v>
      </c>
      <c r="AU15">
        <v>1.25</v>
      </c>
      <c r="AV15">
        <v>3.01</v>
      </c>
      <c r="AW15">
        <f>AVERAGE(AQ15:AV15)</f>
        <v>2.08</v>
      </c>
      <c r="AX15">
        <f t="shared" ref="AX15:AX44" si="19">_xlfn.STDEV.S(AQ15:AV15)/SQRT(COUNT(AQ15:AV15))</f>
        <v>0.34125259461773072</v>
      </c>
      <c r="AZ15" t="s">
        <v>2</v>
      </c>
      <c r="BA15">
        <f t="shared" ref="BA15:BA21" si="20">AG15+AQ15</f>
        <v>36.65</v>
      </c>
      <c r="BB15">
        <f t="shared" ref="BB15:BB21" si="21">AH15+AR15</f>
        <v>39.9</v>
      </c>
      <c r="BC15">
        <f t="shared" ref="BC15:BC21" si="22">AS15+AI15</f>
        <v>31.62</v>
      </c>
      <c r="BD15">
        <f t="shared" ref="BD15:BD21" si="23">AT15+AJ15</f>
        <v>42.65</v>
      </c>
      <c r="BE15">
        <f t="shared" ref="BE15:BE21" si="24">AU15+AK15</f>
        <v>26.6</v>
      </c>
      <c r="BF15">
        <f t="shared" ref="BF15:BF21" si="25">AV15+AL15</f>
        <v>25.36</v>
      </c>
      <c r="BG15">
        <f t="shared" ref="BG15:BG21" si="26">AVERAGE(BA15:BF15)</f>
        <v>33.79666666666666</v>
      </c>
      <c r="BH15">
        <f t="shared" ref="BH15:BH44" si="27">_xlfn.STDEV.S(BA15:BF15)/SQRT(COUNT(BA15:BF15))</f>
        <v>2.8952888936646488</v>
      </c>
    </row>
    <row r="16" spans="1:60" x14ac:dyDescent="0.25">
      <c r="A16" t="s">
        <v>4</v>
      </c>
      <c r="B16">
        <v>9.76</v>
      </c>
      <c r="C16">
        <v>10.8</v>
      </c>
      <c r="D16">
        <v>11.25</v>
      </c>
      <c r="E16">
        <v>9.5</v>
      </c>
      <c r="F16">
        <v>8.5</v>
      </c>
      <c r="G16">
        <v>12.35</v>
      </c>
      <c r="H16">
        <f t="shared" si="17"/>
        <v>10.360000000000001</v>
      </c>
      <c r="I16">
        <f t="shared" si="1"/>
        <v>0.56287950161054301</v>
      </c>
      <c r="K16" t="s">
        <v>4</v>
      </c>
      <c r="L16">
        <v>4.8600000000000003</v>
      </c>
      <c r="M16">
        <v>5.0599999999999996</v>
      </c>
      <c r="N16">
        <v>6.25</v>
      </c>
      <c r="O16">
        <v>5.87</v>
      </c>
      <c r="P16">
        <v>6.02</v>
      </c>
      <c r="Q16">
        <v>3.8</v>
      </c>
      <c r="R16">
        <f t="shared" ref="R16" si="28">AVERAGE(L16:Q16)</f>
        <v>5.3100000000000005</v>
      </c>
      <c r="S16">
        <f t="shared" si="18"/>
        <v>0.37622688190328124</v>
      </c>
      <c r="V16" t="s">
        <v>4</v>
      </c>
      <c r="W16">
        <f>B16+L16</f>
        <v>14.620000000000001</v>
      </c>
      <c r="X16">
        <f>C16+M16</f>
        <v>15.86</v>
      </c>
      <c r="Y16">
        <f>D16+N16</f>
        <v>17.5</v>
      </c>
      <c r="Z16">
        <f t="shared" ref="Z16:AB21" si="29">O16+E16</f>
        <v>15.370000000000001</v>
      </c>
      <c r="AA16">
        <f t="shared" si="29"/>
        <v>14.52</v>
      </c>
      <c r="AB16">
        <f t="shared" si="29"/>
        <v>16.149999999999999</v>
      </c>
      <c r="AC16">
        <f t="shared" ref="AC16:AC21" si="30">AVERAGE(W16:AB16)</f>
        <v>15.670000000000002</v>
      </c>
      <c r="AD16">
        <f t="shared" ref="AD16:AD79" si="31">_xlfn.STDEV.S(W16:AB16)/SQRT(COUNT(W16:AB16))</f>
        <v>0.45204719517619685</v>
      </c>
      <c r="AF16" t="s">
        <v>4</v>
      </c>
      <c r="AG16">
        <v>68.75</v>
      </c>
      <c r="AH16">
        <v>60.65</v>
      </c>
      <c r="AI16">
        <v>75.5</v>
      </c>
      <c r="AJ16">
        <v>58.95</v>
      </c>
      <c r="AK16">
        <v>70.25</v>
      </c>
      <c r="AL16">
        <v>62.75</v>
      </c>
      <c r="AM16">
        <f t="shared" ref="AM16" si="32">AVERAGE(AG16:AL16)</f>
        <v>66.141666666666666</v>
      </c>
      <c r="AN16">
        <f t="shared" ref="AN16:AN44" si="33">_xlfn.STDEV.S(AG16:AL16)/SQRT(COUNT(AG16:AL16))</f>
        <v>2.6117815333173979</v>
      </c>
      <c r="AP16" t="s">
        <v>4</v>
      </c>
      <c r="AQ16">
        <v>8.85</v>
      </c>
      <c r="AR16">
        <v>8.9</v>
      </c>
      <c r="AS16">
        <v>7.76</v>
      </c>
      <c r="AT16">
        <v>6.85</v>
      </c>
      <c r="AU16">
        <v>7</v>
      </c>
      <c r="AV16">
        <v>6.5</v>
      </c>
      <c r="AW16">
        <f t="shared" ref="AW16" si="34">AVERAGE(AQ16:AV16)</f>
        <v>7.6433333333333335</v>
      </c>
      <c r="AX16">
        <f t="shared" si="19"/>
        <v>0.42423787876352836</v>
      </c>
      <c r="AZ16" t="s">
        <v>4</v>
      </c>
      <c r="BA16">
        <f t="shared" si="20"/>
        <v>77.599999999999994</v>
      </c>
      <c r="BB16">
        <f t="shared" si="21"/>
        <v>69.55</v>
      </c>
      <c r="BC16">
        <f t="shared" si="22"/>
        <v>83.26</v>
      </c>
      <c r="BD16">
        <f t="shared" si="23"/>
        <v>65.8</v>
      </c>
      <c r="BE16">
        <f t="shared" si="24"/>
        <v>77.25</v>
      </c>
      <c r="BF16">
        <f t="shared" si="25"/>
        <v>69.25</v>
      </c>
      <c r="BG16">
        <f t="shared" si="26"/>
        <v>73.784999999999997</v>
      </c>
      <c r="BH16">
        <f t="shared" si="27"/>
        <v>2.6993687533693267</v>
      </c>
    </row>
    <row r="17" spans="1:60" x14ac:dyDescent="0.25">
      <c r="A17" t="s">
        <v>5</v>
      </c>
      <c r="B17">
        <v>15.08</v>
      </c>
      <c r="C17">
        <v>11.05</v>
      </c>
      <c r="D17">
        <v>16.25</v>
      </c>
      <c r="E17">
        <v>13.9</v>
      </c>
      <c r="F17">
        <v>10.8</v>
      </c>
      <c r="G17">
        <v>13</v>
      </c>
      <c r="H17">
        <f t="shared" si="17"/>
        <v>13.346666666666666</v>
      </c>
      <c r="I17">
        <f t="shared" si="1"/>
        <v>0.88732431750992302</v>
      </c>
      <c r="K17" t="s">
        <v>5</v>
      </c>
      <c r="L17">
        <v>8.5</v>
      </c>
      <c r="M17">
        <v>7.5</v>
      </c>
      <c r="N17">
        <v>10.25</v>
      </c>
      <c r="O17">
        <v>9.76</v>
      </c>
      <c r="P17">
        <v>8.75</v>
      </c>
      <c r="Q17">
        <v>9.8000000000000007</v>
      </c>
      <c r="R17">
        <f>AVERAGE(L17:Q17)</f>
        <v>9.0933333333333337</v>
      </c>
      <c r="S17">
        <f t="shared" si="18"/>
        <v>0.41993385722568694</v>
      </c>
      <c r="V17" t="s">
        <v>5</v>
      </c>
      <c r="W17">
        <f>B17+L17</f>
        <v>23.58</v>
      </c>
      <c r="X17">
        <f>M17+C17</f>
        <v>18.55</v>
      </c>
      <c r="Y17">
        <f>D17+N17</f>
        <v>26.5</v>
      </c>
      <c r="Z17">
        <f t="shared" si="29"/>
        <v>23.66</v>
      </c>
      <c r="AA17">
        <f t="shared" si="29"/>
        <v>19.55</v>
      </c>
      <c r="AB17">
        <f t="shared" si="29"/>
        <v>22.8</v>
      </c>
      <c r="AC17">
        <f t="shared" si="30"/>
        <v>22.439999999999998</v>
      </c>
      <c r="AD17">
        <f t="shared" si="31"/>
        <v>1.1956225714385593</v>
      </c>
      <c r="AF17" t="s">
        <v>5</v>
      </c>
      <c r="AG17">
        <v>80.5</v>
      </c>
      <c r="AH17">
        <v>86.25</v>
      </c>
      <c r="AI17">
        <v>95.6</v>
      </c>
      <c r="AJ17">
        <v>78.8</v>
      </c>
      <c r="AK17">
        <v>89.9</v>
      </c>
      <c r="AL17">
        <v>97.5</v>
      </c>
      <c r="AM17">
        <f t="shared" ref="AM17:AM21" si="35">AVERAGE(AG17:AL17)</f>
        <v>88.091666666666683</v>
      </c>
      <c r="AN17">
        <f t="shared" si="33"/>
        <v>3.1385882353553662</v>
      </c>
      <c r="AP17" t="s">
        <v>5</v>
      </c>
      <c r="AQ17">
        <v>14.5</v>
      </c>
      <c r="AR17">
        <v>16.75</v>
      </c>
      <c r="AS17">
        <v>18.25</v>
      </c>
      <c r="AT17">
        <v>13.2</v>
      </c>
      <c r="AU17">
        <v>15.54</v>
      </c>
      <c r="AV17">
        <v>12.35</v>
      </c>
      <c r="AW17">
        <f>AVERAGE(AQ17:AV17)</f>
        <v>15.098333333333334</v>
      </c>
      <c r="AX17">
        <f t="shared" si="19"/>
        <v>0.9013153967643337</v>
      </c>
      <c r="AZ17" t="s">
        <v>5</v>
      </c>
      <c r="BA17">
        <f t="shared" si="20"/>
        <v>95</v>
      </c>
      <c r="BB17">
        <f t="shared" si="21"/>
        <v>103</v>
      </c>
      <c r="BC17">
        <f t="shared" si="22"/>
        <v>113.85</v>
      </c>
      <c r="BD17">
        <f t="shared" si="23"/>
        <v>92</v>
      </c>
      <c r="BE17">
        <f t="shared" si="24"/>
        <v>105.44</v>
      </c>
      <c r="BF17">
        <f t="shared" si="25"/>
        <v>109.85</v>
      </c>
      <c r="BG17">
        <f t="shared" si="26"/>
        <v>103.19</v>
      </c>
      <c r="BH17">
        <f t="shared" si="27"/>
        <v>3.4418115385166956</v>
      </c>
    </row>
    <row r="18" spans="1:60" x14ac:dyDescent="0.25">
      <c r="A18" t="s">
        <v>6</v>
      </c>
      <c r="B18">
        <v>8.5</v>
      </c>
      <c r="C18">
        <v>7.8</v>
      </c>
      <c r="D18">
        <v>6.5</v>
      </c>
      <c r="E18">
        <v>9.0500000000000007</v>
      </c>
      <c r="F18">
        <v>8.8800000000000008</v>
      </c>
      <c r="G18">
        <v>7.75</v>
      </c>
      <c r="H18">
        <f t="shared" si="17"/>
        <v>8.08</v>
      </c>
      <c r="I18">
        <f t="shared" si="1"/>
        <v>0.38475100173142174</v>
      </c>
      <c r="K18" t="s">
        <v>6</v>
      </c>
      <c r="L18">
        <v>4.8899999999999997</v>
      </c>
      <c r="M18">
        <v>4.05</v>
      </c>
      <c r="N18">
        <v>5.09</v>
      </c>
      <c r="O18">
        <v>4.5</v>
      </c>
      <c r="P18">
        <v>3.72</v>
      </c>
      <c r="Q18">
        <v>3.9</v>
      </c>
      <c r="R18">
        <f>AVERAGE(L18:Q18)</f>
        <v>4.3583333333333334</v>
      </c>
      <c r="S18">
        <f t="shared" si="18"/>
        <v>0.22735312719301906</v>
      </c>
      <c r="V18" t="s">
        <v>6</v>
      </c>
      <c r="W18">
        <f>B18+L18</f>
        <v>13.39</v>
      </c>
      <c r="X18">
        <f>M18+C18</f>
        <v>11.85</v>
      </c>
      <c r="Y18">
        <f>D18+N18</f>
        <v>11.59</v>
      </c>
      <c r="Z18">
        <f t="shared" si="29"/>
        <v>13.55</v>
      </c>
      <c r="AA18">
        <f t="shared" si="29"/>
        <v>12.600000000000001</v>
      </c>
      <c r="AB18">
        <f t="shared" si="29"/>
        <v>11.65</v>
      </c>
      <c r="AC18">
        <f t="shared" si="30"/>
        <v>12.438333333333333</v>
      </c>
      <c r="AD18">
        <f t="shared" si="31"/>
        <v>0.35846354223422949</v>
      </c>
      <c r="AF18" t="s">
        <v>6</v>
      </c>
      <c r="AG18">
        <v>55.75</v>
      </c>
      <c r="AH18">
        <v>60.25</v>
      </c>
      <c r="AI18">
        <v>50.3</v>
      </c>
      <c r="AJ18">
        <v>65.78</v>
      </c>
      <c r="AK18">
        <v>48.75</v>
      </c>
      <c r="AL18">
        <v>68.75</v>
      </c>
      <c r="AM18">
        <f t="shared" si="35"/>
        <v>58.263333333333343</v>
      </c>
      <c r="AN18">
        <f t="shared" si="33"/>
        <v>3.3199012702856496</v>
      </c>
      <c r="AP18" t="s">
        <v>6</v>
      </c>
      <c r="AQ18">
        <v>6.9</v>
      </c>
      <c r="AR18">
        <v>5.8</v>
      </c>
      <c r="AS18">
        <v>6.25</v>
      </c>
      <c r="AT18">
        <v>6.5</v>
      </c>
      <c r="AU18">
        <v>5.35</v>
      </c>
      <c r="AV18">
        <v>4.8</v>
      </c>
      <c r="AW18">
        <f>AVERAGE(AQ18:AV18)</f>
        <v>5.9333333333333327</v>
      </c>
      <c r="AX18">
        <f>_xlfn.STDEV.S(AQ18:AV18)/SQRT(COUNT(AQ18:AV18))</f>
        <v>0.31613991276718983</v>
      </c>
      <c r="AZ18" t="s">
        <v>6</v>
      </c>
      <c r="BA18">
        <f t="shared" si="20"/>
        <v>62.65</v>
      </c>
      <c r="BB18">
        <f t="shared" si="21"/>
        <v>66.05</v>
      </c>
      <c r="BC18">
        <f t="shared" si="22"/>
        <v>56.55</v>
      </c>
      <c r="BD18">
        <f t="shared" si="23"/>
        <v>72.28</v>
      </c>
      <c r="BE18">
        <f t="shared" si="24"/>
        <v>54.1</v>
      </c>
      <c r="BF18">
        <f t="shared" si="25"/>
        <v>73.55</v>
      </c>
      <c r="BG18">
        <f t="shared" si="26"/>
        <v>64.196666666666673</v>
      </c>
      <c r="BH18">
        <f t="shared" si="27"/>
        <v>3.2612182454482452</v>
      </c>
    </row>
    <row r="19" spans="1:60" x14ac:dyDescent="0.25">
      <c r="A19" t="s">
        <v>7</v>
      </c>
      <c r="B19">
        <v>6.5</v>
      </c>
      <c r="C19">
        <v>5.8</v>
      </c>
      <c r="D19">
        <v>5.8</v>
      </c>
      <c r="E19">
        <v>7.06</v>
      </c>
      <c r="F19">
        <v>4.95</v>
      </c>
      <c r="G19">
        <v>5.25</v>
      </c>
      <c r="H19">
        <f t="shared" si="17"/>
        <v>5.8933333333333335</v>
      </c>
      <c r="I19">
        <f>_xlfn.STDEV.S(B19:G19)/SQRT(COUNT(B19:G19))</f>
        <v>0.31886953096490356</v>
      </c>
      <c r="K19" t="s">
        <v>7</v>
      </c>
      <c r="L19">
        <v>3.88</v>
      </c>
      <c r="M19">
        <v>2.65</v>
      </c>
      <c r="N19">
        <v>3.31</v>
      </c>
      <c r="O19">
        <v>3.78</v>
      </c>
      <c r="P19">
        <v>2.9</v>
      </c>
      <c r="Q19">
        <v>3.08</v>
      </c>
      <c r="R19">
        <f>AVERAGE(L19:Q19)</f>
        <v>3.2666666666666671</v>
      </c>
      <c r="S19">
        <f t="shared" si="18"/>
        <v>0.19925974115320871</v>
      </c>
      <c r="V19" t="s">
        <v>7</v>
      </c>
      <c r="W19">
        <f>B19+L19</f>
        <v>10.379999999999999</v>
      </c>
      <c r="X19">
        <f>M19+C19</f>
        <v>8.4499999999999993</v>
      </c>
      <c r="Y19">
        <f>D19+N19</f>
        <v>9.11</v>
      </c>
      <c r="Z19">
        <f t="shared" si="29"/>
        <v>10.84</v>
      </c>
      <c r="AA19">
        <f t="shared" si="29"/>
        <v>7.85</v>
      </c>
      <c r="AB19">
        <f t="shared" si="29"/>
        <v>8.33</v>
      </c>
      <c r="AC19">
        <f t="shared" si="30"/>
        <v>9.16</v>
      </c>
      <c r="AD19">
        <f t="shared" si="31"/>
        <v>0.4906594202363434</v>
      </c>
      <c r="AF19" t="s">
        <v>7</v>
      </c>
      <c r="AG19">
        <v>48.75</v>
      </c>
      <c r="AH19">
        <v>52.8</v>
      </c>
      <c r="AI19">
        <v>55.5</v>
      </c>
      <c r="AJ19">
        <v>59.8</v>
      </c>
      <c r="AK19">
        <v>50.25</v>
      </c>
      <c r="AL19">
        <v>60.25</v>
      </c>
      <c r="AM19">
        <f t="shared" si="35"/>
        <v>54.558333333333337</v>
      </c>
      <c r="AN19">
        <f t="shared" si="33"/>
        <v>1.9676304135798584</v>
      </c>
      <c r="AP19" t="s">
        <v>7</v>
      </c>
      <c r="AQ19">
        <v>4.8499999999999996</v>
      </c>
      <c r="AR19">
        <v>5.32</v>
      </c>
      <c r="AS19">
        <v>3.85</v>
      </c>
      <c r="AT19">
        <v>3.5</v>
      </c>
      <c r="AU19">
        <v>4.2</v>
      </c>
      <c r="AV19">
        <v>5.86</v>
      </c>
      <c r="AW19">
        <f>AVERAGE(AQ19:AV19)</f>
        <v>4.5966666666666667</v>
      </c>
      <c r="AX19">
        <f t="shared" si="19"/>
        <v>0.36972662573552662</v>
      </c>
      <c r="AZ19" t="s">
        <v>7</v>
      </c>
      <c r="BA19">
        <f t="shared" si="20"/>
        <v>53.6</v>
      </c>
      <c r="BB19">
        <f t="shared" si="21"/>
        <v>58.12</v>
      </c>
      <c r="BC19">
        <f t="shared" si="22"/>
        <v>59.35</v>
      </c>
      <c r="BD19">
        <f t="shared" si="23"/>
        <v>63.3</v>
      </c>
      <c r="BE19">
        <f t="shared" si="24"/>
        <v>54.45</v>
      </c>
      <c r="BF19">
        <f t="shared" si="25"/>
        <v>66.11</v>
      </c>
      <c r="BG19">
        <f t="shared" si="26"/>
        <v>59.155000000000001</v>
      </c>
      <c r="BH19">
        <f t="shared" si="27"/>
        <v>1.9971425420668729</v>
      </c>
    </row>
    <row r="20" spans="1:60" x14ac:dyDescent="0.25">
      <c r="A20" t="s">
        <v>8</v>
      </c>
      <c r="B20">
        <v>11.76</v>
      </c>
      <c r="C20">
        <v>11.5</v>
      </c>
      <c r="D20">
        <v>9.8000000000000007</v>
      </c>
      <c r="E20">
        <v>9.5</v>
      </c>
      <c r="F20">
        <v>13.65</v>
      </c>
      <c r="G20">
        <v>14.8</v>
      </c>
      <c r="H20">
        <f t="shared" ref="H20:H21" si="36">AVERAGE(B20:G20)</f>
        <v>11.835000000000001</v>
      </c>
      <c r="I20">
        <f t="shared" si="1"/>
        <v>0.85238391193952767</v>
      </c>
      <c r="K20" t="s">
        <v>8</v>
      </c>
      <c r="L20">
        <v>5.57</v>
      </c>
      <c r="M20">
        <v>5.8</v>
      </c>
      <c r="N20">
        <v>4.8499999999999996</v>
      </c>
      <c r="O20">
        <v>5.25</v>
      </c>
      <c r="P20">
        <v>7.56</v>
      </c>
      <c r="Q20">
        <v>8.0500000000000007</v>
      </c>
      <c r="R20">
        <f t="shared" ref="R20:R21" si="37">AVERAGE(L20:Q20)</f>
        <v>6.18</v>
      </c>
      <c r="S20">
        <f>_xlfn.STDEV.S(L20:Q20)/SQRT(COUNT(L20:Q20))</f>
        <v>0.53390386150816949</v>
      </c>
      <c r="V20" t="s">
        <v>8</v>
      </c>
      <c r="W20">
        <f>B20+L20</f>
        <v>17.329999999999998</v>
      </c>
      <c r="X20">
        <f>M20+C20</f>
        <v>17.3</v>
      </c>
      <c r="Y20">
        <f>D20+N20</f>
        <v>14.65</v>
      </c>
      <c r="Z20">
        <f t="shared" si="29"/>
        <v>14.75</v>
      </c>
      <c r="AA20">
        <f t="shared" si="29"/>
        <v>21.21</v>
      </c>
      <c r="AB20">
        <f t="shared" si="29"/>
        <v>22.85</v>
      </c>
      <c r="AC20">
        <f t="shared" si="30"/>
        <v>18.015000000000001</v>
      </c>
      <c r="AD20">
        <f t="shared" si="31"/>
        <v>1.3729427033444117</v>
      </c>
      <c r="AF20" t="s">
        <v>8</v>
      </c>
      <c r="AG20">
        <v>76.25</v>
      </c>
      <c r="AH20">
        <v>70.25</v>
      </c>
      <c r="AI20">
        <v>65.98</v>
      </c>
      <c r="AJ20">
        <v>72.25</v>
      </c>
      <c r="AK20">
        <v>74.8</v>
      </c>
      <c r="AL20">
        <v>78.5</v>
      </c>
      <c r="AM20">
        <f t="shared" si="35"/>
        <v>73.00500000000001</v>
      </c>
      <c r="AN20">
        <f t="shared" si="33"/>
        <v>1.8390010875472584</v>
      </c>
      <c r="AP20" t="s">
        <v>8</v>
      </c>
      <c r="AQ20">
        <v>9.5399999999999991</v>
      </c>
      <c r="AR20">
        <v>8.8800000000000008</v>
      </c>
      <c r="AS20">
        <v>7.75</v>
      </c>
      <c r="AT20">
        <v>8.15</v>
      </c>
      <c r="AU20">
        <v>10.25</v>
      </c>
      <c r="AV20">
        <v>11.06</v>
      </c>
      <c r="AW20">
        <f>AVERAGE(AQ20:AV20)</f>
        <v>9.2716666666666665</v>
      </c>
      <c r="AX20">
        <f t="shared" si="19"/>
        <v>0.51492016641201654</v>
      </c>
      <c r="AZ20" t="s">
        <v>8</v>
      </c>
      <c r="BA20">
        <f t="shared" si="20"/>
        <v>85.789999999999992</v>
      </c>
      <c r="BB20">
        <f t="shared" si="21"/>
        <v>79.13</v>
      </c>
      <c r="BC20">
        <f t="shared" si="22"/>
        <v>73.73</v>
      </c>
      <c r="BD20">
        <f t="shared" si="23"/>
        <v>80.400000000000006</v>
      </c>
      <c r="BE20">
        <f t="shared" si="24"/>
        <v>85.05</v>
      </c>
      <c r="BF20">
        <f t="shared" si="25"/>
        <v>89.56</v>
      </c>
      <c r="BG20">
        <f t="shared" si="26"/>
        <v>82.276666666666657</v>
      </c>
      <c r="BH20">
        <f t="shared" si="27"/>
        <v>2.3061564946416313</v>
      </c>
    </row>
    <row r="21" spans="1:60" x14ac:dyDescent="0.25">
      <c r="A21" t="s">
        <v>9</v>
      </c>
      <c r="B21">
        <v>4.8</v>
      </c>
      <c r="C21">
        <v>4.5</v>
      </c>
      <c r="D21">
        <v>5.05</v>
      </c>
      <c r="E21">
        <v>4.25</v>
      </c>
      <c r="F21">
        <v>5.5</v>
      </c>
      <c r="G21">
        <v>6.05</v>
      </c>
      <c r="H21">
        <f t="shared" si="36"/>
        <v>5.0250000000000004</v>
      </c>
      <c r="I21">
        <f t="shared" si="1"/>
        <v>0.27103197843304749</v>
      </c>
      <c r="K21" t="s">
        <v>9</v>
      </c>
      <c r="L21">
        <v>2.89</v>
      </c>
      <c r="M21">
        <v>1.67</v>
      </c>
      <c r="N21">
        <v>2.08</v>
      </c>
      <c r="O21">
        <v>2.5</v>
      </c>
      <c r="P21">
        <v>3.09</v>
      </c>
      <c r="Q21">
        <v>3.2</v>
      </c>
      <c r="R21">
        <f t="shared" si="37"/>
        <v>2.5716666666666668</v>
      </c>
      <c r="S21">
        <f t="shared" si="18"/>
        <v>0.24662274383717739</v>
      </c>
      <c r="V21" t="s">
        <v>9</v>
      </c>
      <c r="W21">
        <f>B21+L21</f>
        <v>7.6899999999999995</v>
      </c>
      <c r="X21">
        <f>M21+C21</f>
        <v>6.17</v>
      </c>
      <c r="Y21">
        <f>D21+N21</f>
        <v>7.13</v>
      </c>
      <c r="Z21">
        <f t="shared" si="29"/>
        <v>6.75</v>
      </c>
      <c r="AA21">
        <f t="shared" si="29"/>
        <v>8.59</v>
      </c>
      <c r="AB21">
        <f t="shared" si="29"/>
        <v>9.25</v>
      </c>
      <c r="AC21">
        <f t="shared" si="30"/>
        <v>7.5966666666666667</v>
      </c>
      <c r="AD21">
        <f t="shared" si="31"/>
        <v>0.47254394269504518</v>
      </c>
      <c r="AF21" t="s">
        <v>9</v>
      </c>
      <c r="AG21">
        <v>45.25</v>
      </c>
      <c r="AH21">
        <v>48.35</v>
      </c>
      <c r="AI21">
        <v>41.7</v>
      </c>
      <c r="AJ21">
        <v>35.65</v>
      </c>
      <c r="AK21">
        <v>30.25</v>
      </c>
      <c r="AL21">
        <v>35.799999999999997</v>
      </c>
      <c r="AM21">
        <f t="shared" si="35"/>
        <v>39.5</v>
      </c>
      <c r="AN21">
        <f t="shared" si="33"/>
        <v>2.770679820308843</v>
      </c>
      <c r="AP21" t="s">
        <v>9</v>
      </c>
      <c r="AQ21">
        <v>3.83</v>
      </c>
      <c r="AR21">
        <v>2.8</v>
      </c>
      <c r="AS21">
        <v>3.56</v>
      </c>
      <c r="AT21">
        <v>3.06</v>
      </c>
      <c r="AU21">
        <v>3.8</v>
      </c>
      <c r="AV21">
        <v>4.2</v>
      </c>
      <c r="AW21">
        <f>AVERAGE(AQ21:AV21)</f>
        <v>3.5416666666666665</v>
      </c>
      <c r="AX21">
        <f t="shared" si="19"/>
        <v>0.21336067533118164</v>
      </c>
      <c r="AZ21" t="s">
        <v>9</v>
      </c>
      <c r="BA21">
        <f t="shared" si="20"/>
        <v>49.08</v>
      </c>
      <c r="BB21">
        <f t="shared" si="21"/>
        <v>51.15</v>
      </c>
      <c r="BC21">
        <f t="shared" si="22"/>
        <v>45.260000000000005</v>
      </c>
      <c r="BD21">
        <f t="shared" si="23"/>
        <v>38.71</v>
      </c>
      <c r="BE21">
        <f t="shared" si="24"/>
        <v>34.049999999999997</v>
      </c>
      <c r="BF21">
        <f t="shared" si="25"/>
        <v>40</v>
      </c>
      <c r="BG21">
        <f t="shared" si="26"/>
        <v>43.041666666666664</v>
      </c>
      <c r="BH21">
        <f t="shared" si="27"/>
        <v>2.6832361266036928</v>
      </c>
    </row>
    <row r="24" spans="1:60" ht="30" x14ac:dyDescent="0.25">
      <c r="A24" s="2" t="s">
        <v>28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14</v>
      </c>
      <c r="G24" s="2" t="s">
        <v>15</v>
      </c>
      <c r="H24" s="2" t="s">
        <v>27</v>
      </c>
      <c r="I24" s="2" t="s">
        <v>17</v>
      </c>
      <c r="K24" s="2" t="s">
        <v>29</v>
      </c>
      <c r="L24" s="2" t="s">
        <v>10</v>
      </c>
      <c r="M24" s="2" t="s">
        <v>11</v>
      </c>
      <c r="N24" s="2" t="s">
        <v>12</v>
      </c>
      <c r="O24" s="2" t="s">
        <v>13</v>
      </c>
      <c r="P24" s="2" t="s">
        <v>14</v>
      </c>
      <c r="Q24" s="2" t="s">
        <v>15</v>
      </c>
      <c r="R24" s="2" t="s">
        <v>27</v>
      </c>
      <c r="S24" s="2" t="s">
        <v>17</v>
      </c>
    </row>
    <row r="25" spans="1:60" x14ac:dyDescent="0.25">
      <c r="A25" s="3" t="s">
        <v>1</v>
      </c>
      <c r="B25" s="3">
        <v>12.662000000000001</v>
      </c>
      <c r="C25" s="3">
        <v>14.129</v>
      </c>
      <c r="D25" s="3">
        <v>11.951000000000001</v>
      </c>
      <c r="E25" s="3">
        <v>15.397</v>
      </c>
      <c r="F25" s="3">
        <v>13.669</v>
      </c>
      <c r="G25" s="3">
        <v>12.888999999999999</v>
      </c>
      <c r="H25" s="3">
        <v>13.449</v>
      </c>
      <c r="I25">
        <f t="shared" si="1"/>
        <v>0.49941550836953391</v>
      </c>
      <c r="K25" s="3" t="s">
        <v>1</v>
      </c>
      <c r="L25">
        <v>85.89</v>
      </c>
      <c r="M25">
        <v>84.1</v>
      </c>
      <c r="N25">
        <v>84.73</v>
      </c>
      <c r="O25">
        <v>84.18</v>
      </c>
      <c r="P25">
        <v>87.54</v>
      </c>
      <c r="Q25">
        <v>82.56</v>
      </c>
      <c r="R25" s="3">
        <f t="shared" ref="R25:R30" si="38">AVERAGE(L25:Q25)</f>
        <v>84.833333333333343</v>
      </c>
      <c r="S25">
        <f t="shared" si="18"/>
        <v>0.69727883789613077</v>
      </c>
    </row>
    <row r="26" spans="1:60" x14ac:dyDescent="0.25">
      <c r="A26" s="3" t="s">
        <v>2</v>
      </c>
      <c r="B26" s="3">
        <v>5.6269999999999998</v>
      </c>
      <c r="C26" s="3">
        <v>4.5510000000000002</v>
      </c>
      <c r="D26" s="3">
        <v>5.9109999999999996</v>
      </c>
      <c r="E26" s="3">
        <v>4.202</v>
      </c>
      <c r="F26" s="3">
        <v>5.7629999999999999</v>
      </c>
      <c r="G26" s="3">
        <v>4.3630000000000004</v>
      </c>
      <c r="H26" s="3">
        <v>5.07</v>
      </c>
      <c r="I26">
        <f t="shared" si="1"/>
        <v>0.31730172286537472</v>
      </c>
      <c r="K26" s="3" t="s">
        <v>2</v>
      </c>
      <c r="L26">
        <v>84.65</v>
      </c>
      <c r="M26">
        <v>88.59</v>
      </c>
      <c r="N26">
        <v>81.31</v>
      </c>
      <c r="O26">
        <v>90.15</v>
      </c>
      <c r="P26">
        <v>78.34</v>
      </c>
      <c r="Q26">
        <v>82.79</v>
      </c>
      <c r="R26" s="3">
        <f t="shared" si="38"/>
        <v>84.305000000000021</v>
      </c>
      <c r="S26">
        <f t="shared" si="18"/>
        <v>1.8210871295282207</v>
      </c>
    </row>
    <row r="27" spans="1:60" x14ac:dyDescent="0.25">
      <c r="A27" s="3" t="s">
        <v>4</v>
      </c>
      <c r="B27" s="3">
        <v>10.832000000000001</v>
      </c>
      <c r="C27" s="3">
        <v>11.837</v>
      </c>
      <c r="D27" s="3">
        <v>10.263</v>
      </c>
      <c r="E27" s="3">
        <v>11.602</v>
      </c>
      <c r="F27" s="3">
        <v>10.497</v>
      </c>
      <c r="G27" s="3">
        <v>11.375</v>
      </c>
      <c r="H27" s="3">
        <v>11.068</v>
      </c>
      <c r="I27">
        <f t="shared" si="1"/>
        <v>0.25823292672400328</v>
      </c>
      <c r="K27" s="3" t="s">
        <v>4</v>
      </c>
      <c r="L27">
        <v>86.04</v>
      </c>
      <c r="M27">
        <v>82.98</v>
      </c>
      <c r="N27" s="3">
        <v>87.67</v>
      </c>
      <c r="O27" s="3">
        <v>82.37</v>
      </c>
      <c r="P27">
        <v>86.41</v>
      </c>
      <c r="Q27">
        <v>83.57</v>
      </c>
      <c r="R27" s="3">
        <f t="shared" si="38"/>
        <v>84.84</v>
      </c>
      <c r="S27">
        <f t="shared" si="18"/>
        <v>0.8772532891550382</v>
      </c>
    </row>
    <row r="28" spans="1:60" x14ac:dyDescent="0.25">
      <c r="A28" s="3" t="s">
        <v>5</v>
      </c>
      <c r="B28" s="3">
        <v>14.962999999999999</v>
      </c>
      <c r="C28" s="3">
        <v>16.466999999999999</v>
      </c>
      <c r="D28" s="3">
        <v>15.211</v>
      </c>
      <c r="E28" s="3">
        <v>14.294</v>
      </c>
      <c r="F28" s="3">
        <v>16.734000000000002</v>
      </c>
      <c r="G28" s="3">
        <v>15.202</v>
      </c>
      <c r="H28" s="3">
        <v>15.478999999999999</v>
      </c>
      <c r="I28">
        <f t="shared" si="1"/>
        <v>0.38167182674823324</v>
      </c>
      <c r="K28" s="3" t="s">
        <v>5</v>
      </c>
      <c r="L28">
        <v>84.25</v>
      </c>
      <c r="M28">
        <v>84.01</v>
      </c>
      <c r="N28">
        <v>86.64</v>
      </c>
      <c r="O28">
        <v>84.47</v>
      </c>
      <c r="P28">
        <v>84.13</v>
      </c>
      <c r="Q28" s="3">
        <v>86.16</v>
      </c>
      <c r="R28" s="3">
        <f t="shared" si="38"/>
        <v>84.943333333333328</v>
      </c>
      <c r="S28">
        <f t="shared" si="18"/>
        <v>0.46891126855491283</v>
      </c>
    </row>
    <row r="29" spans="1:60" x14ac:dyDescent="0.25">
      <c r="A29" s="3" t="s">
        <v>6</v>
      </c>
      <c r="B29" s="3">
        <v>9.1129999999999995</v>
      </c>
      <c r="C29" s="3">
        <v>10.396000000000001</v>
      </c>
      <c r="D29" s="3">
        <v>8.9909999999999997</v>
      </c>
      <c r="E29" s="3">
        <v>10.331</v>
      </c>
      <c r="F29" s="3">
        <v>9.0540000000000003</v>
      </c>
      <c r="G29" s="3">
        <v>9.8919999999999995</v>
      </c>
      <c r="H29" s="3">
        <v>9.6300000000000008</v>
      </c>
      <c r="I29">
        <f t="shared" si="1"/>
        <v>0.2679667578886108</v>
      </c>
      <c r="K29" s="3" t="s">
        <v>6</v>
      </c>
      <c r="L29">
        <v>85.45</v>
      </c>
      <c r="M29">
        <v>84.26</v>
      </c>
      <c r="N29">
        <v>84.1</v>
      </c>
      <c r="O29" s="3">
        <v>85.71</v>
      </c>
      <c r="P29">
        <v>83.27</v>
      </c>
      <c r="Q29">
        <v>86.55</v>
      </c>
      <c r="R29" s="3">
        <f t="shared" si="38"/>
        <v>84.89</v>
      </c>
      <c r="S29">
        <f t="shared" si="18"/>
        <v>0.49621903765709485</v>
      </c>
    </row>
    <row r="30" spans="1:60" x14ac:dyDescent="0.25">
      <c r="A30" s="3" t="s">
        <v>7</v>
      </c>
      <c r="B30" s="3">
        <v>8.5730000000000004</v>
      </c>
      <c r="C30" s="3">
        <v>9.0169999999999995</v>
      </c>
      <c r="D30" s="3">
        <v>8.3040000000000003</v>
      </c>
      <c r="E30" s="3">
        <v>9.4719999999999995</v>
      </c>
      <c r="F30" s="3">
        <v>8.6910000000000007</v>
      </c>
      <c r="G30" s="3">
        <v>9.1820000000000004</v>
      </c>
      <c r="H30" s="3">
        <v>8.8729999999999993</v>
      </c>
      <c r="I30">
        <f t="shared" si="1"/>
        <v>0.17530001267668069</v>
      </c>
      <c r="K30" s="3" t="s">
        <v>7</v>
      </c>
      <c r="L30">
        <v>84.01</v>
      </c>
      <c r="M30">
        <v>84.49</v>
      </c>
      <c r="N30" s="3">
        <v>86.01</v>
      </c>
      <c r="O30">
        <v>85.04</v>
      </c>
      <c r="P30">
        <v>84.04</v>
      </c>
      <c r="Q30">
        <v>86.11</v>
      </c>
      <c r="R30" s="3">
        <f t="shared" si="38"/>
        <v>84.95</v>
      </c>
      <c r="S30">
        <f t="shared" si="18"/>
        <v>0.38299695386081922</v>
      </c>
    </row>
    <row r="31" spans="1:60" x14ac:dyDescent="0.25">
      <c r="A31" s="3" t="s">
        <v>8</v>
      </c>
      <c r="B31" s="3">
        <v>12.651</v>
      </c>
      <c r="C31" s="3">
        <v>11.695</v>
      </c>
      <c r="D31" s="3">
        <v>12.987</v>
      </c>
      <c r="E31" s="3">
        <v>11.803000000000001</v>
      </c>
      <c r="F31" s="3">
        <v>12.504</v>
      </c>
      <c r="G31" s="3">
        <v>12.109</v>
      </c>
      <c r="H31" s="3">
        <v>12.342000000000001</v>
      </c>
      <c r="I31">
        <f t="shared" si="1"/>
        <v>0.20703200235712343</v>
      </c>
      <c r="K31" s="3" t="s">
        <v>8</v>
      </c>
      <c r="L31" s="3">
        <v>85.25</v>
      </c>
      <c r="M31" s="3">
        <v>85.22</v>
      </c>
      <c r="N31" s="3">
        <v>82.38</v>
      </c>
      <c r="O31" s="3">
        <v>85.32</v>
      </c>
      <c r="P31" s="3">
        <v>85.3</v>
      </c>
      <c r="Q31" s="3">
        <v>86.48</v>
      </c>
      <c r="R31" s="3">
        <f t="shared" ref="R31:R32" si="39">AVERAGE(L31:Q31)</f>
        <v>84.99166666666666</v>
      </c>
      <c r="S31">
        <f t="shared" si="18"/>
        <v>0.55850047249557344</v>
      </c>
    </row>
    <row r="32" spans="1:60" x14ac:dyDescent="0.25">
      <c r="A32" s="3" t="s">
        <v>9</v>
      </c>
      <c r="B32" s="3">
        <v>6.7590000000000003</v>
      </c>
      <c r="C32" s="3">
        <v>6.0540000000000003</v>
      </c>
      <c r="D32" s="3">
        <v>6.891</v>
      </c>
      <c r="E32" s="3">
        <v>5.9509999999999996</v>
      </c>
      <c r="F32" s="3">
        <v>6.3040000000000003</v>
      </c>
      <c r="G32" s="3">
        <v>6.7229999999999999</v>
      </c>
      <c r="H32" s="3">
        <v>6.4560000000000004</v>
      </c>
      <c r="I32">
        <f t="shared" si="1"/>
        <v>0.16243665431997384</v>
      </c>
      <c r="K32" s="3" t="s">
        <v>9</v>
      </c>
      <c r="L32" s="3">
        <v>86.23</v>
      </c>
      <c r="M32" s="3">
        <v>88.16</v>
      </c>
      <c r="N32" s="3">
        <v>84.78</v>
      </c>
      <c r="O32" s="3">
        <v>84.63</v>
      </c>
      <c r="P32" s="3">
        <v>81.48</v>
      </c>
      <c r="Q32" s="3">
        <v>83.19</v>
      </c>
      <c r="R32" s="3">
        <f t="shared" si="39"/>
        <v>84.74499999999999</v>
      </c>
      <c r="S32">
        <f t="shared" si="18"/>
        <v>0.94798294640075986</v>
      </c>
    </row>
    <row r="35" spans="1:61" x14ac:dyDescent="0.25">
      <c r="A35" s="1" t="s">
        <v>30</v>
      </c>
    </row>
    <row r="36" spans="1:61" x14ac:dyDescent="0.25">
      <c r="A36" t="s">
        <v>31</v>
      </c>
      <c r="B36" s="1" t="s">
        <v>10</v>
      </c>
      <c r="C36" s="1" t="s">
        <v>11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16</v>
      </c>
      <c r="I36" s="1" t="s">
        <v>17</v>
      </c>
      <c r="J36" s="1"/>
      <c r="K36" s="1" t="s">
        <v>32</v>
      </c>
      <c r="L36" s="1" t="s">
        <v>10</v>
      </c>
      <c r="M36" s="1" t="s">
        <v>11</v>
      </c>
      <c r="N36" s="1" t="s">
        <v>12</v>
      </c>
      <c r="O36" s="1" t="s">
        <v>13</v>
      </c>
      <c r="P36" s="1" t="s">
        <v>14</v>
      </c>
      <c r="Q36" s="1" t="s">
        <v>15</v>
      </c>
      <c r="R36" s="1" t="s">
        <v>16</v>
      </c>
      <c r="S36" s="1" t="s">
        <v>17</v>
      </c>
      <c r="T36" s="1"/>
      <c r="V36" s="1" t="s">
        <v>33</v>
      </c>
      <c r="W36" s="1" t="s">
        <v>10</v>
      </c>
      <c r="X36" s="1" t="s">
        <v>11</v>
      </c>
      <c r="Y36" s="1" t="s">
        <v>12</v>
      </c>
      <c r="Z36" s="1" t="s">
        <v>13</v>
      </c>
      <c r="AA36" s="1" t="s">
        <v>14</v>
      </c>
      <c r="AB36" s="1" t="s">
        <v>15</v>
      </c>
      <c r="AC36" s="1" t="s">
        <v>16</v>
      </c>
      <c r="AD36" s="1" t="s">
        <v>17</v>
      </c>
      <c r="AE36" s="1"/>
      <c r="AF36" s="1" t="s">
        <v>34</v>
      </c>
      <c r="AG36" s="1" t="s">
        <v>10</v>
      </c>
      <c r="AH36" s="1" t="s">
        <v>11</v>
      </c>
      <c r="AI36" s="1" t="s">
        <v>12</v>
      </c>
      <c r="AJ36" s="1" t="s">
        <v>13</v>
      </c>
      <c r="AK36" s="1" t="s">
        <v>14</v>
      </c>
      <c r="AL36" s="1" t="s">
        <v>15</v>
      </c>
      <c r="AM36" s="1" t="s">
        <v>16</v>
      </c>
      <c r="AN36" s="1" t="s">
        <v>17</v>
      </c>
      <c r="AO36" s="1"/>
      <c r="AP36" s="1" t="s">
        <v>23</v>
      </c>
      <c r="AQ36" s="1" t="s">
        <v>10</v>
      </c>
      <c r="AR36" s="1" t="s">
        <v>11</v>
      </c>
      <c r="AS36" s="1" t="s">
        <v>12</v>
      </c>
      <c r="AT36" s="1" t="s">
        <v>13</v>
      </c>
      <c r="AU36" s="1" t="s">
        <v>14</v>
      </c>
      <c r="AV36" s="1" t="s">
        <v>15</v>
      </c>
      <c r="AW36" s="1" t="s">
        <v>16</v>
      </c>
      <c r="AX36" s="1" t="s">
        <v>17</v>
      </c>
      <c r="AY36" s="1"/>
      <c r="AZ36" s="1" t="s">
        <v>35</v>
      </c>
      <c r="BA36" s="1" t="s">
        <v>10</v>
      </c>
      <c r="BB36" s="1" t="s">
        <v>11</v>
      </c>
      <c r="BC36" s="1" t="s">
        <v>12</v>
      </c>
      <c r="BD36" s="1" t="s">
        <v>13</v>
      </c>
      <c r="BE36" s="1" t="s">
        <v>14</v>
      </c>
      <c r="BF36" s="1" t="s">
        <v>15</v>
      </c>
      <c r="BG36" s="1" t="s">
        <v>16</v>
      </c>
      <c r="BH36" s="1" t="s">
        <v>17</v>
      </c>
      <c r="BI36" s="1"/>
    </row>
    <row r="37" spans="1:61" x14ac:dyDescent="0.25">
      <c r="A37" s="3" t="s">
        <v>1</v>
      </c>
      <c r="B37">
        <v>55.55</v>
      </c>
      <c r="C37">
        <v>40.200000000000003</v>
      </c>
      <c r="D37">
        <v>48.35</v>
      </c>
      <c r="E37">
        <v>45.5</v>
      </c>
      <c r="F37">
        <v>52.1</v>
      </c>
      <c r="G37">
        <v>41.35</v>
      </c>
      <c r="H37">
        <f t="shared" ref="H37:H44" si="40">AVERAGE(B37:G37)</f>
        <v>47.175000000000004</v>
      </c>
      <c r="I37">
        <f t="shared" si="1"/>
        <v>2.4573953012624274</v>
      </c>
      <c r="K37" s="3" t="s">
        <v>1</v>
      </c>
      <c r="L37">
        <v>41.25</v>
      </c>
      <c r="M37">
        <v>31.5</v>
      </c>
      <c r="N37">
        <v>34.799999999999997</v>
      </c>
      <c r="O37">
        <v>32.75</v>
      </c>
      <c r="P37">
        <v>35.5</v>
      </c>
      <c r="Q37">
        <v>32.5</v>
      </c>
      <c r="R37">
        <f>AVERAGE(L37:Q37)</f>
        <v>34.716666666666669</v>
      </c>
      <c r="S37">
        <f t="shared" si="18"/>
        <v>1.4426056672254934</v>
      </c>
      <c r="V37" t="s">
        <v>1</v>
      </c>
      <c r="W37">
        <f t="shared" ref="W37:AB37" si="41">L37+B37</f>
        <v>96.8</v>
      </c>
      <c r="X37">
        <f t="shared" si="41"/>
        <v>71.7</v>
      </c>
      <c r="Y37">
        <f t="shared" si="41"/>
        <v>83.15</v>
      </c>
      <c r="Z37">
        <f t="shared" si="41"/>
        <v>78.25</v>
      </c>
      <c r="AA37">
        <f t="shared" si="41"/>
        <v>87.6</v>
      </c>
      <c r="AB37">
        <f t="shared" si="41"/>
        <v>73.849999999999994</v>
      </c>
      <c r="AC37">
        <f>AVERAGE(W37:AB37)</f>
        <v>81.891666666666666</v>
      </c>
      <c r="AD37">
        <f t="shared" si="31"/>
        <v>3.8219850136341953</v>
      </c>
      <c r="AF37" t="s">
        <v>1</v>
      </c>
      <c r="AG37">
        <v>800</v>
      </c>
      <c r="AH37">
        <v>780</v>
      </c>
      <c r="AI37">
        <v>690</v>
      </c>
      <c r="AJ37">
        <v>830</v>
      </c>
      <c r="AK37">
        <v>1010</v>
      </c>
      <c r="AL37">
        <v>713</v>
      </c>
      <c r="AM37">
        <f>AVERAGE(AG37:AL37)</f>
        <v>803.83333333333337</v>
      </c>
      <c r="AN37">
        <f t="shared" si="33"/>
        <v>46.540603539036567</v>
      </c>
      <c r="AP37" t="s">
        <v>1</v>
      </c>
      <c r="AQ37">
        <v>124</v>
      </c>
      <c r="AR37">
        <v>113</v>
      </c>
      <c r="AS37">
        <v>97</v>
      </c>
      <c r="AT37">
        <v>165</v>
      </c>
      <c r="AU37">
        <v>158</v>
      </c>
      <c r="AV37">
        <v>95</v>
      </c>
      <c r="AW37">
        <f t="shared" ref="AW37:AW44" si="42">AVERAGE(AQ37:AV37)</f>
        <v>125.33333333333333</v>
      </c>
      <c r="AX37">
        <f t="shared" si="19"/>
        <v>12.271013722499768</v>
      </c>
      <c r="AZ37" s="1" t="s">
        <v>1</v>
      </c>
      <c r="BA37">
        <f t="shared" ref="BA37:BF37" si="43">AQ37+AG37</f>
        <v>924</v>
      </c>
      <c r="BB37">
        <f t="shared" si="43"/>
        <v>893</v>
      </c>
      <c r="BC37">
        <f t="shared" si="43"/>
        <v>787</v>
      </c>
      <c r="BD37">
        <f t="shared" si="43"/>
        <v>995</v>
      </c>
      <c r="BE37">
        <f t="shared" si="43"/>
        <v>1168</v>
      </c>
      <c r="BF37">
        <f t="shared" si="43"/>
        <v>808</v>
      </c>
      <c r="BG37">
        <f>AVERAGE(BA37:BF37)</f>
        <v>929.16666666666663</v>
      </c>
      <c r="BH37">
        <f t="shared" si="27"/>
        <v>57.038826931992283</v>
      </c>
    </row>
    <row r="38" spans="1:61" x14ac:dyDescent="0.25">
      <c r="A38" s="3" t="s">
        <v>2</v>
      </c>
      <c r="B38">
        <v>12.23</v>
      </c>
      <c r="C38">
        <v>15.35</v>
      </c>
      <c r="D38">
        <v>18.2</v>
      </c>
      <c r="E38">
        <v>11.5</v>
      </c>
      <c r="F38">
        <v>12.11</v>
      </c>
      <c r="G38">
        <v>10.5</v>
      </c>
      <c r="H38">
        <f t="shared" si="40"/>
        <v>13.315</v>
      </c>
      <c r="I38">
        <f t="shared" si="1"/>
        <v>1.1811315196313512</v>
      </c>
      <c r="K38" s="3" t="s">
        <v>2</v>
      </c>
      <c r="L38">
        <v>4.3499999999999996</v>
      </c>
      <c r="M38">
        <v>5.38</v>
      </c>
      <c r="N38">
        <v>9.67</v>
      </c>
      <c r="O38">
        <v>10.53</v>
      </c>
      <c r="P38">
        <v>4.21</v>
      </c>
      <c r="Q38">
        <v>3.3679999999999999</v>
      </c>
      <c r="R38">
        <f>AVERAGE(L38:Q38)</f>
        <v>6.2513333333333341</v>
      </c>
      <c r="S38">
        <f t="shared" si="18"/>
        <v>1.2496561304792781</v>
      </c>
      <c r="V38" t="s">
        <v>2</v>
      </c>
      <c r="W38">
        <f t="shared" ref="W38:W44" si="44">L38+B38</f>
        <v>16.579999999999998</v>
      </c>
      <c r="X38">
        <f t="shared" ref="X38:X44" si="45">M38+C38</f>
        <v>20.73</v>
      </c>
      <c r="Y38">
        <f t="shared" ref="Y38:Y44" si="46">N38+D38</f>
        <v>27.869999999999997</v>
      </c>
      <c r="Z38">
        <f t="shared" ref="Z38:Z44" si="47">O38+E38</f>
        <v>22.03</v>
      </c>
      <c r="AA38">
        <f t="shared" ref="AA38:AA44" si="48">P38+F38</f>
        <v>16.32</v>
      </c>
      <c r="AB38">
        <f t="shared" ref="AB38:AB44" si="49">Q38+G38</f>
        <v>13.868</v>
      </c>
      <c r="AC38">
        <f t="shared" ref="AC38:AC96" si="50">AVERAGE(W38:AB38)</f>
        <v>19.566333333333333</v>
      </c>
      <c r="AD38">
        <f t="shared" si="31"/>
        <v>2.0680306520401945</v>
      </c>
      <c r="AF38" t="s">
        <v>2</v>
      </c>
      <c r="AG38">
        <v>380</v>
      </c>
      <c r="AH38">
        <v>415</v>
      </c>
      <c r="AI38">
        <v>305</v>
      </c>
      <c r="AJ38">
        <v>390</v>
      </c>
      <c r="AK38">
        <v>280</v>
      </c>
      <c r="AL38">
        <v>180</v>
      </c>
      <c r="AM38">
        <f t="shared" ref="AM38:AM44" si="51">AVERAGE(AG38:AL38)</f>
        <v>325</v>
      </c>
      <c r="AN38">
        <f t="shared" si="33"/>
        <v>35.962943891363139</v>
      </c>
      <c r="AP38" t="s">
        <v>2</v>
      </c>
      <c r="AQ38">
        <v>13.05</v>
      </c>
      <c r="AR38">
        <v>15.9</v>
      </c>
      <c r="AS38">
        <v>26.65</v>
      </c>
      <c r="AT38">
        <v>21.5</v>
      </c>
      <c r="AU38">
        <v>13.9</v>
      </c>
      <c r="AV38">
        <v>32.75</v>
      </c>
      <c r="AW38">
        <f t="shared" si="42"/>
        <v>20.625</v>
      </c>
      <c r="AX38">
        <f t="shared" si="19"/>
        <v>3.2094327120744155</v>
      </c>
      <c r="AZ38" s="1" t="s">
        <v>2</v>
      </c>
      <c r="BA38">
        <f t="shared" ref="BA38:BA44" si="52">AQ38+AG38</f>
        <v>393.05</v>
      </c>
      <c r="BB38">
        <f t="shared" ref="BB38:BB44" si="53">AR38+AH38</f>
        <v>430.9</v>
      </c>
      <c r="BC38">
        <f t="shared" ref="BC38:BC44" si="54">AS38+AI38</f>
        <v>331.65</v>
      </c>
      <c r="BD38">
        <f t="shared" ref="BD38:BD44" si="55">AT38+AJ38</f>
        <v>411.5</v>
      </c>
      <c r="BE38">
        <f t="shared" ref="BE38:BE44" si="56">AU38+AK38</f>
        <v>293.89999999999998</v>
      </c>
      <c r="BF38">
        <f t="shared" ref="BF38:BF44" si="57">AV38+AL38</f>
        <v>212.75</v>
      </c>
      <c r="BG38">
        <f t="shared" ref="BG38:BG44" si="58">AVERAGE(BA38:BF38)</f>
        <v>345.625</v>
      </c>
      <c r="BH38">
        <f t="shared" si="27"/>
        <v>33.856074664181975</v>
      </c>
    </row>
    <row r="39" spans="1:61" x14ac:dyDescent="0.25">
      <c r="A39" s="3" t="s">
        <v>4</v>
      </c>
      <c r="B39">
        <v>38.75</v>
      </c>
      <c r="C39">
        <v>35.65</v>
      </c>
      <c r="D39">
        <v>33.42</v>
      </c>
      <c r="E39">
        <v>31.18</v>
      </c>
      <c r="F39">
        <v>38.04</v>
      </c>
      <c r="G39">
        <v>41.4</v>
      </c>
      <c r="H39">
        <f t="shared" si="40"/>
        <v>36.406666666666666</v>
      </c>
      <c r="I39">
        <f t="shared" si="1"/>
        <v>1.5264679637792744</v>
      </c>
      <c r="K39" s="3" t="s">
        <v>4</v>
      </c>
      <c r="L39">
        <v>25.5</v>
      </c>
      <c r="M39">
        <v>22.32</v>
      </c>
      <c r="N39">
        <v>28.78</v>
      </c>
      <c r="O39">
        <v>30.25</v>
      </c>
      <c r="P39">
        <v>21.8</v>
      </c>
      <c r="Q39">
        <v>23.5</v>
      </c>
      <c r="R39">
        <f t="shared" ref="R39" si="59">AVERAGE(L39:Q39)</f>
        <v>25.358333333333334</v>
      </c>
      <c r="S39">
        <f t="shared" si="18"/>
        <v>1.425983676079231</v>
      </c>
      <c r="V39" t="s">
        <v>4</v>
      </c>
      <c r="W39">
        <f t="shared" si="44"/>
        <v>64.25</v>
      </c>
      <c r="X39">
        <f t="shared" si="45"/>
        <v>57.97</v>
      </c>
      <c r="Y39">
        <f t="shared" si="46"/>
        <v>62.2</v>
      </c>
      <c r="Z39">
        <f t="shared" si="47"/>
        <v>61.43</v>
      </c>
      <c r="AA39">
        <f t="shared" si="48"/>
        <v>59.84</v>
      </c>
      <c r="AB39">
        <f t="shared" si="49"/>
        <v>64.900000000000006</v>
      </c>
      <c r="AC39">
        <f t="shared" si="50"/>
        <v>61.765000000000008</v>
      </c>
      <c r="AD39">
        <f t="shared" si="31"/>
        <v>1.0710205413529663</v>
      </c>
      <c r="AF39" t="s">
        <v>4</v>
      </c>
      <c r="AG39">
        <v>705</v>
      </c>
      <c r="AH39">
        <v>630</v>
      </c>
      <c r="AI39">
        <v>730</v>
      </c>
      <c r="AJ39">
        <v>590</v>
      </c>
      <c r="AK39">
        <v>710</v>
      </c>
      <c r="AL39">
        <v>650</v>
      </c>
      <c r="AM39">
        <f t="shared" si="51"/>
        <v>669.16666666666663</v>
      </c>
      <c r="AN39">
        <f t="shared" si="33"/>
        <v>22.226735652762372</v>
      </c>
      <c r="AP39" t="s">
        <v>4</v>
      </c>
      <c r="AQ39">
        <v>86.25</v>
      </c>
      <c r="AR39">
        <v>79.75</v>
      </c>
      <c r="AS39">
        <v>68.55</v>
      </c>
      <c r="AT39">
        <v>74.55</v>
      </c>
      <c r="AU39">
        <v>75.7</v>
      </c>
      <c r="AV39">
        <v>63.25</v>
      </c>
      <c r="AW39">
        <f t="shared" si="42"/>
        <v>74.674999999999997</v>
      </c>
      <c r="AX39">
        <f t="shared" si="19"/>
        <v>3.3108344869534032</v>
      </c>
      <c r="AZ39" s="1" t="s">
        <v>4</v>
      </c>
      <c r="BA39">
        <f t="shared" si="52"/>
        <v>791.25</v>
      </c>
      <c r="BB39">
        <f t="shared" si="53"/>
        <v>709.75</v>
      </c>
      <c r="BC39">
        <f t="shared" si="54"/>
        <v>798.55</v>
      </c>
      <c r="BD39">
        <f t="shared" si="55"/>
        <v>664.55</v>
      </c>
      <c r="BE39">
        <f t="shared" si="56"/>
        <v>785.7</v>
      </c>
      <c r="BF39">
        <f t="shared" si="57"/>
        <v>713.25</v>
      </c>
      <c r="BG39">
        <f t="shared" si="58"/>
        <v>743.8416666666667</v>
      </c>
      <c r="BH39">
        <f t="shared" si="27"/>
        <v>22.640621372018732</v>
      </c>
    </row>
    <row r="40" spans="1:61" x14ac:dyDescent="0.25">
      <c r="A40" s="3" t="s">
        <v>5</v>
      </c>
      <c r="B40">
        <v>45.5</v>
      </c>
      <c r="C40">
        <v>55.25</v>
      </c>
      <c r="D40">
        <v>48.75</v>
      </c>
      <c r="E40">
        <v>42.3</v>
      </c>
      <c r="F40">
        <v>60.34</v>
      </c>
      <c r="G40">
        <v>58.5</v>
      </c>
      <c r="H40">
        <f t="shared" si="40"/>
        <v>51.773333333333333</v>
      </c>
      <c r="I40">
        <f t="shared" si="1"/>
        <v>2.9942296356677724</v>
      </c>
      <c r="K40" s="3" t="s">
        <v>5</v>
      </c>
      <c r="L40">
        <v>35.6</v>
      </c>
      <c r="M40">
        <v>38.4</v>
      </c>
      <c r="N40">
        <v>32.35</v>
      </c>
      <c r="O40">
        <v>28.75</v>
      </c>
      <c r="P40">
        <v>36.5</v>
      </c>
      <c r="Q40">
        <v>39.75</v>
      </c>
      <c r="R40">
        <f>AVERAGE(L40:Q40)</f>
        <v>35.225000000000001</v>
      </c>
      <c r="S40">
        <f t="shared" si="18"/>
        <v>1.6584505821197588</v>
      </c>
      <c r="V40" t="s">
        <v>5</v>
      </c>
      <c r="W40">
        <f t="shared" si="44"/>
        <v>81.099999999999994</v>
      </c>
      <c r="X40">
        <f t="shared" si="45"/>
        <v>93.65</v>
      </c>
      <c r="Y40">
        <f t="shared" si="46"/>
        <v>81.099999999999994</v>
      </c>
      <c r="Z40">
        <f t="shared" si="47"/>
        <v>71.05</v>
      </c>
      <c r="AA40">
        <f t="shared" si="48"/>
        <v>96.84</v>
      </c>
      <c r="AB40">
        <f t="shared" si="49"/>
        <v>98.25</v>
      </c>
      <c r="AC40">
        <f t="shared" si="50"/>
        <v>86.998333333333335</v>
      </c>
      <c r="AD40">
        <f t="shared" si="31"/>
        <v>4.4408448270321044</v>
      </c>
      <c r="AF40" t="s">
        <v>5</v>
      </c>
      <c r="AG40">
        <v>880</v>
      </c>
      <c r="AH40">
        <v>910</v>
      </c>
      <c r="AI40">
        <v>1000</v>
      </c>
      <c r="AJ40">
        <v>750</v>
      </c>
      <c r="AK40">
        <v>950</v>
      </c>
      <c r="AL40">
        <v>1050</v>
      </c>
      <c r="AM40">
        <f t="shared" si="51"/>
        <v>923.33333333333337</v>
      </c>
      <c r="AN40">
        <f t="shared" si="33"/>
        <v>42.713515945710135</v>
      </c>
      <c r="AP40" t="s">
        <v>5</v>
      </c>
      <c r="AQ40">
        <v>135.65</v>
      </c>
      <c r="AR40">
        <v>168.5</v>
      </c>
      <c r="AS40">
        <v>186.88</v>
      </c>
      <c r="AT40">
        <v>135.5</v>
      </c>
      <c r="AU40">
        <v>152.25</v>
      </c>
      <c r="AV40">
        <v>115.25</v>
      </c>
      <c r="AW40">
        <f t="shared" si="42"/>
        <v>149.005</v>
      </c>
      <c r="AX40">
        <f t="shared" si="19"/>
        <v>10.528123843623149</v>
      </c>
      <c r="AZ40" s="1" t="s">
        <v>5</v>
      </c>
      <c r="BA40">
        <f t="shared" si="52"/>
        <v>1015.65</v>
      </c>
      <c r="BB40">
        <f t="shared" si="53"/>
        <v>1078.5</v>
      </c>
      <c r="BC40">
        <f t="shared" si="54"/>
        <v>1186.8800000000001</v>
      </c>
      <c r="BD40">
        <f t="shared" si="55"/>
        <v>885.5</v>
      </c>
      <c r="BE40">
        <f t="shared" si="56"/>
        <v>1102.25</v>
      </c>
      <c r="BF40">
        <f t="shared" si="57"/>
        <v>1165.25</v>
      </c>
      <c r="BG40">
        <f t="shared" si="58"/>
        <v>1072.3383333333334</v>
      </c>
      <c r="BH40">
        <f t="shared" si="27"/>
        <v>45.021170976676217</v>
      </c>
    </row>
    <row r="41" spans="1:61" x14ac:dyDescent="0.25">
      <c r="A41" s="3" t="s">
        <v>6</v>
      </c>
      <c r="B41">
        <v>32.35</v>
      </c>
      <c r="C41">
        <v>28.5</v>
      </c>
      <c r="D41">
        <v>30.75</v>
      </c>
      <c r="E41">
        <v>33.5</v>
      </c>
      <c r="F41">
        <v>26.5</v>
      </c>
      <c r="G41">
        <v>25.25</v>
      </c>
      <c r="H41">
        <f t="shared" si="40"/>
        <v>29.474999999999998</v>
      </c>
      <c r="I41">
        <f t="shared" si="1"/>
        <v>1.3384537098209082</v>
      </c>
      <c r="K41" s="3" t="s">
        <v>6</v>
      </c>
      <c r="L41">
        <v>18.75</v>
      </c>
      <c r="M41">
        <v>20.5</v>
      </c>
      <c r="N41">
        <v>23.55</v>
      </c>
      <c r="O41">
        <v>25.5</v>
      </c>
      <c r="P41">
        <v>16.32</v>
      </c>
      <c r="Q41">
        <v>14.57</v>
      </c>
      <c r="R41">
        <f>AVERAGE(L41:Q41)</f>
        <v>19.864999999999998</v>
      </c>
      <c r="S41">
        <f t="shared" si="18"/>
        <v>1.708634445007674</v>
      </c>
      <c r="V41" t="s">
        <v>6</v>
      </c>
      <c r="W41">
        <f t="shared" si="44"/>
        <v>51.1</v>
      </c>
      <c r="X41">
        <f t="shared" si="45"/>
        <v>49</v>
      </c>
      <c r="Y41">
        <f t="shared" si="46"/>
        <v>54.3</v>
      </c>
      <c r="Z41">
        <f t="shared" si="47"/>
        <v>59</v>
      </c>
      <c r="AA41">
        <f t="shared" si="48"/>
        <v>42.82</v>
      </c>
      <c r="AB41">
        <f t="shared" si="49"/>
        <v>39.82</v>
      </c>
      <c r="AC41">
        <f t="shared" si="50"/>
        <v>49.339999999999996</v>
      </c>
      <c r="AD41">
        <f t="shared" si="31"/>
        <v>2.9113066940236343</v>
      </c>
      <c r="AF41" t="s">
        <v>6</v>
      </c>
      <c r="AG41">
        <v>590</v>
      </c>
      <c r="AH41">
        <v>630</v>
      </c>
      <c r="AI41">
        <v>513</v>
      </c>
      <c r="AJ41">
        <v>670</v>
      </c>
      <c r="AK41">
        <v>490</v>
      </c>
      <c r="AL41">
        <v>690</v>
      </c>
      <c r="AM41">
        <f t="shared" si="51"/>
        <v>597.16666666666663</v>
      </c>
      <c r="AN41">
        <f t="shared" si="33"/>
        <v>33.476774701939995</v>
      </c>
      <c r="AP41" t="s">
        <v>6</v>
      </c>
      <c r="AQ41">
        <v>73.88</v>
      </c>
      <c r="AR41">
        <v>55.71</v>
      </c>
      <c r="AS41">
        <v>68.36</v>
      </c>
      <c r="AT41">
        <v>62.25</v>
      </c>
      <c r="AU41">
        <v>57.98</v>
      </c>
      <c r="AV41">
        <v>45.55</v>
      </c>
      <c r="AW41">
        <f t="shared" si="42"/>
        <v>60.62166666666667</v>
      </c>
      <c r="AX41">
        <f t="shared" si="19"/>
        <v>4.0684750760505208</v>
      </c>
      <c r="AZ41" s="1" t="s">
        <v>6</v>
      </c>
      <c r="BA41">
        <f t="shared" si="52"/>
        <v>663.88</v>
      </c>
      <c r="BB41">
        <f t="shared" si="53"/>
        <v>685.71</v>
      </c>
      <c r="BC41">
        <f t="shared" si="54"/>
        <v>581.36</v>
      </c>
      <c r="BD41">
        <f t="shared" si="55"/>
        <v>732.25</v>
      </c>
      <c r="BE41">
        <f t="shared" si="56"/>
        <v>547.98</v>
      </c>
      <c r="BF41">
        <f t="shared" si="57"/>
        <v>735.55</v>
      </c>
      <c r="BG41">
        <f t="shared" si="58"/>
        <v>657.78833333333341</v>
      </c>
      <c r="BH41">
        <f t="shared" si="27"/>
        <v>31.784327733089253</v>
      </c>
    </row>
    <row r="42" spans="1:61" x14ac:dyDescent="0.25">
      <c r="A42" s="3" t="s">
        <v>7</v>
      </c>
      <c r="B42">
        <v>25.65</v>
      </c>
      <c r="C42">
        <v>30.75</v>
      </c>
      <c r="D42">
        <v>28.2</v>
      </c>
      <c r="E42">
        <v>22.5</v>
      </c>
      <c r="F42">
        <v>29.7</v>
      </c>
      <c r="G42">
        <v>24.2</v>
      </c>
      <c r="H42">
        <f t="shared" si="40"/>
        <v>26.833333333333329</v>
      </c>
      <c r="I42">
        <f t="shared" si="1"/>
        <v>1.3233585220105042</v>
      </c>
      <c r="K42" s="3" t="s">
        <v>7</v>
      </c>
      <c r="L42">
        <v>17.3</v>
      </c>
      <c r="M42">
        <v>12.5</v>
      </c>
      <c r="N42">
        <v>15.18</v>
      </c>
      <c r="O42">
        <v>20.25</v>
      </c>
      <c r="P42">
        <v>10.54</v>
      </c>
      <c r="Q42">
        <v>15.55</v>
      </c>
      <c r="R42">
        <f>AVERAGE(L42:Q42)</f>
        <v>15.22</v>
      </c>
      <c r="S42">
        <f t="shared" si="18"/>
        <v>1.4028376004845782</v>
      </c>
      <c r="V42" t="s">
        <v>7</v>
      </c>
      <c r="W42">
        <f t="shared" si="44"/>
        <v>42.95</v>
      </c>
      <c r="X42">
        <f t="shared" si="45"/>
        <v>43.25</v>
      </c>
      <c r="Y42">
        <f t="shared" si="46"/>
        <v>43.379999999999995</v>
      </c>
      <c r="Z42">
        <f t="shared" si="47"/>
        <v>42.75</v>
      </c>
      <c r="AA42">
        <f t="shared" si="48"/>
        <v>40.239999999999995</v>
      </c>
      <c r="AB42">
        <f t="shared" si="49"/>
        <v>39.75</v>
      </c>
      <c r="AC42">
        <f t="shared" si="50"/>
        <v>42.053333333333335</v>
      </c>
      <c r="AD42">
        <f t="shared" si="31"/>
        <v>0.66017506095816092</v>
      </c>
      <c r="AF42" t="s">
        <v>7</v>
      </c>
      <c r="AG42">
        <v>480</v>
      </c>
      <c r="AH42">
        <v>580</v>
      </c>
      <c r="AI42">
        <v>610</v>
      </c>
      <c r="AJ42">
        <v>540</v>
      </c>
      <c r="AK42">
        <v>515</v>
      </c>
      <c r="AL42">
        <v>630</v>
      </c>
      <c r="AM42">
        <f t="shared" si="51"/>
        <v>559.16666666666663</v>
      </c>
      <c r="AN42">
        <f t="shared" si="33"/>
        <v>23.53779466682845</v>
      </c>
      <c r="AP42" t="s">
        <v>7</v>
      </c>
      <c r="AQ42">
        <v>42.25</v>
      </c>
      <c r="AR42">
        <v>58.1</v>
      </c>
      <c r="AS42">
        <v>35.65</v>
      </c>
      <c r="AT42">
        <v>32.1</v>
      </c>
      <c r="AU42">
        <v>48.55</v>
      </c>
      <c r="AV42">
        <v>61.25</v>
      </c>
      <c r="AW42">
        <f>AVERAGE(AQ42:AV42)</f>
        <v>46.316666666666663</v>
      </c>
      <c r="AX42">
        <f t="shared" si="19"/>
        <v>4.8279337655403385</v>
      </c>
      <c r="AZ42" s="1" t="s">
        <v>7</v>
      </c>
      <c r="BA42">
        <f t="shared" si="52"/>
        <v>522.25</v>
      </c>
      <c r="BB42">
        <f t="shared" si="53"/>
        <v>638.1</v>
      </c>
      <c r="BC42">
        <f t="shared" si="54"/>
        <v>645.65</v>
      </c>
      <c r="BD42">
        <f t="shared" si="55"/>
        <v>572.1</v>
      </c>
      <c r="BE42">
        <f t="shared" si="56"/>
        <v>563.54999999999995</v>
      </c>
      <c r="BF42">
        <f t="shared" si="57"/>
        <v>691.25</v>
      </c>
      <c r="BG42">
        <f t="shared" si="58"/>
        <v>605.48333333333323</v>
      </c>
      <c r="BH42">
        <f t="shared" si="27"/>
        <v>25.712363001309534</v>
      </c>
    </row>
    <row r="43" spans="1:61" x14ac:dyDescent="0.25">
      <c r="A43" s="3" t="s">
        <v>8</v>
      </c>
      <c r="B43">
        <v>42.75</v>
      </c>
      <c r="C43">
        <v>45.5</v>
      </c>
      <c r="D43">
        <v>50.5</v>
      </c>
      <c r="E43">
        <v>38.25</v>
      </c>
      <c r="F43">
        <v>42.75</v>
      </c>
      <c r="G43">
        <v>45.55</v>
      </c>
      <c r="H43">
        <f t="shared" si="40"/>
        <v>44.216666666666669</v>
      </c>
      <c r="I43">
        <f t="shared" si="1"/>
        <v>1.6614083717670916</v>
      </c>
      <c r="K43" s="3" t="s">
        <v>8</v>
      </c>
      <c r="L43">
        <v>28.5</v>
      </c>
      <c r="M43">
        <v>38.75</v>
      </c>
      <c r="N43">
        <v>28.65</v>
      </c>
      <c r="O43">
        <v>35.799999999999997</v>
      </c>
      <c r="P43">
        <v>40.32</v>
      </c>
      <c r="Q43">
        <v>30.3</v>
      </c>
      <c r="R43">
        <f t="shared" ref="R43:R86" si="60">AVERAGE(L43:Q43)</f>
        <v>33.72</v>
      </c>
      <c r="S43">
        <f t="shared" si="18"/>
        <v>2.1434940323375482</v>
      </c>
      <c r="V43" t="s">
        <v>8</v>
      </c>
      <c r="W43">
        <f t="shared" si="44"/>
        <v>71.25</v>
      </c>
      <c r="X43">
        <f t="shared" si="45"/>
        <v>84.25</v>
      </c>
      <c r="Y43">
        <f t="shared" si="46"/>
        <v>79.150000000000006</v>
      </c>
      <c r="Z43">
        <f t="shared" si="47"/>
        <v>74.05</v>
      </c>
      <c r="AA43">
        <f t="shared" si="48"/>
        <v>83.07</v>
      </c>
      <c r="AB43">
        <f t="shared" si="49"/>
        <v>75.849999999999994</v>
      </c>
      <c r="AC43">
        <f t="shared" si="50"/>
        <v>77.936666666666667</v>
      </c>
      <c r="AD43">
        <f t="shared" si="31"/>
        <v>2.0964520292892734</v>
      </c>
      <c r="AF43" t="s">
        <v>8</v>
      </c>
      <c r="AG43">
        <v>790</v>
      </c>
      <c r="AH43">
        <v>710</v>
      </c>
      <c r="AI43">
        <v>630</v>
      </c>
      <c r="AJ43">
        <v>690</v>
      </c>
      <c r="AK43">
        <v>747</v>
      </c>
      <c r="AL43">
        <v>805</v>
      </c>
      <c r="AM43">
        <f t="shared" si="51"/>
        <v>728.66666666666663</v>
      </c>
      <c r="AN43">
        <f t="shared" si="33"/>
        <v>26.772705835940041</v>
      </c>
      <c r="AP43" t="s">
        <v>8</v>
      </c>
      <c r="AQ43">
        <v>98.73</v>
      </c>
      <c r="AR43">
        <v>82.1</v>
      </c>
      <c r="AS43">
        <v>77.8</v>
      </c>
      <c r="AT43">
        <v>85.45</v>
      </c>
      <c r="AU43">
        <v>125.1</v>
      </c>
      <c r="AV43">
        <v>105.25</v>
      </c>
      <c r="AW43">
        <f t="shared" si="42"/>
        <v>95.73833333333333</v>
      </c>
      <c r="AX43">
        <f t="shared" si="19"/>
        <v>7.2460726910820252</v>
      </c>
      <c r="AZ43" s="1" t="s">
        <v>8</v>
      </c>
      <c r="BA43">
        <f t="shared" si="52"/>
        <v>888.73</v>
      </c>
      <c r="BB43">
        <f t="shared" si="53"/>
        <v>792.1</v>
      </c>
      <c r="BC43">
        <f t="shared" si="54"/>
        <v>707.8</v>
      </c>
      <c r="BD43">
        <f t="shared" si="55"/>
        <v>775.45</v>
      </c>
      <c r="BE43">
        <f t="shared" si="56"/>
        <v>872.1</v>
      </c>
      <c r="BF43">
        <f t="shared" si="57"/>
        <v>910.25</v>
      </c>
      <c r="BG43">
        <f t="shared" si="58"/>
        <v>824.40500000000009</v>
      </c>
      <c r="BH43">
        <f t="shared" si="27"/>
        <v>32.051424175325927</v>
      </c>
    </row>
    <row r="44" spans="1:61" x14ac:dyDescent="0.25">
      <c r="A44" s="3" t="s">
        <v>9</v>
      </c>
      <c r="B44">
        <v>15.75</v>
      </c>
      <c r="C44">
        <v>19.350000000000001</v>
      </c>
      <c r="D44">
        <v>20.22</v>
      </c>
      <c r="E44">
        <v>22.76</v>
      </c>
      <c r="F44">
        <v>18.5</v>
      </c>
      <c r="G44">
        <v>19.8</v>
      </c>
      <c r="H44">
        <f t="shared" si="40"/>
        <v>19.396666666666665</v>
      </c>
      <c r="I44">
        <f t="shared" si="1"/>
        <v>0.93553787262254584</v>
      </c>
      <c r="K44" s="3" t="s">
        <v>9</v>
      </c>
      <c r="L44">
        <v>10.25</v>
      </c>
      <c r="M44">
        <v>12.35</v>
      </c>
      <c r="N44">
        <v>8.4499999999999993</v>
      </c>
      <c r="O44">
        <v>7.54</v>
      </c>
      <c r="P44">
        <v>8.8800000000000008</v>
      </c>
      <c r="Q44">
        <v>12.1</v>
      </c>
      <c r="R44">
        <f t="shared" si="60"/>
        <v>9.9283333333333346</v>
      </c>
      <c r="S44">
        <f t="shared" si="18"/>
        <v>0.80978769508501658</v>
      </c>
      <c r="V44" t="s">
        <v>9</v>
      </c>
      <c r="W44">
        <f t="shared" si="44"/>
        <v>26</v>
      </c>
      <c r="X44">
        <f t="shared" si="45"/>
        <v>31.700000000000003</v>
      </c>
      <c r="Y44">
        <f t="shared" si="46"/>
        <v>28.669999999999998</v>
      </c>
      <c r="Z44">
        <f t="shared" si="47"/>
        <v>30.3</v>
      </c>
      <c r="AA44">
        <f t="shared" si="48"/>
        <v>27.380000000000003</v>
      </c>
      <c r="AB44">
        <f t="shared" si="49"/>
        <v>31.9</v>
      </c>
      <c r="AC44">
        <f t="shared" si="50"/>
        <v>29.325000000000003</v>
      </c>
      <c r="AD44">
        <f t="shared" si="31"/>
        <v>0.97450072686820866</v>
      </c>
      <c r="AF44" t="s">
        <v>9</v>
      </c>
      <c r="AG44">
        <v>413</v>
      </c>
      <c r="AH44">
        <v>490</v>
      </c>
      <c r="AI44">
        <v>390</v>
      </c>
      <c r="AJ44">
        <v>380</v>
      </c>
      <c r="AK44">
        <v>290</v>
      </c>
      <c r="AL44">
        <v>300</v>
      </c>
      <c r="AM44">
        <f t="shared" si="51"/>
        <v>377.16666666666669</v>
      </c>
      <c r="AN44">
        <f t="shared" si="33"/>
        <v>30.408788934195417</v>
      </c>
      <c r="AP44" t="s">
        <v>9</v>
      </c>
      <c r="AQ44">
        <v>32.1</v>
      </c>
      <c r="AR44">
        <v>22.35</v>
      </c>
      <c r="AS44">
        <v>38.4</v>
      </c>
      <c r="AT44">
        <v>30.6</v>
      </c>
      <c r="AU44">
        <v>38.1</v>
      </c>
      <c r="AV44">
        <v>45.55</v>
      </c>
      <c r="AW44">
        <f t="shared" si="42"/>
        <v>34.516666666666659</v>
      </c>
      <c r="AX44">
        <f t="shared" si="19"/>
        <v>3.2601806357589838</v>
      </c>
      <c r="AZ44" s="1" t="s">
        <v>9</v>
      </c>
      <c r="BA44">
        <f t="shared" si="52"/>
        <v>445.1</v>
      </c>
      <c r="BB44">
        <f t="shared" si="53"/>
        <v>512.35</v>
      </c>
      <c r="BC44">
        <f t="shared" si="54"/>
        <v>428.4</v>
      </c>
      <c r="BD44">
        <f t="shared" si="55"/>
        <v>410.6</v>
      </c>
      <c r="BE44">
        <f t="shared" si="56"/>
        <v>328.1</v>
      </c>
      <c r="BF44">
        <f t="shared" si="57"/>
        <v>345.55</v>
      </c>
      <c r="BG44">
        <f t="shared" si="58"/>
        <v>411.68333333333334</v>
      </c>
      <c r="BH44">
        <f t="shared" si="27"/>
        <v>27.622975541707667</v>
      </c>
    </row>
    <row r="45" spans="1:61" x14ac:dyDescent="0.25">
      <c r="AZ45" s="1"/>
    </row>
    <row r="47" spans="1:61" ht="30" x14ac:dyDescent="0.25">
      <c r="A47" s="2" t="s">
        <v>36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14</v>
      </c>
      <c r="G47" s="2" t="s">
        <v>15</v>
      </c>
      <c r="H47" s="2" t="s">
        <v>27</v>
      </c>
      <c r="I47" s="2" t="s">
        <v>17</v>
      </c>
      <c r="K47" s="2" t="s">
        <v>29</v>
      </c>
      <c r="L47" s="2" t="s">
        <v>10</v>
      </c>
      <c r="M47" s="2" t="s">
        <v>11</v>
      </c>
      <c r="N47" s="2" t="s">
        <v>12</v>
      </c>
      <c r="O47" s="2" t="s">
        <v>13</v>
      </c>
      <c r="P47" s="2" t="s">
        <v>14</v>
      </c>
      <c r="Q47" s="2" t="s">
        <v>15</v>
      </c>
      <c r="R47" t="s">
        <v>16</v>
      </c>
      <c r="S47" s="2" t="s">
        <v>17</v>
      </c>
    </row>
    <row r="48" spans="1:61" x14ac:dyDescent="0.25">
      <c r="A48" s="3" t="s">
        <v>1</v>
      </c>
      <c r="B48">
        <v>138.6</v>
      </c>
      <c r="C48">
        <v>133.94999999999999</v>
      </c>
      <c r="D48">
        <v>118.05</v>
      </c>
      <c r="E48">
        <v>149.25</v>
      </c>
      <c r="F48">
        <v>175.2</v>
      </c>
      <c r="G48">
        <v>121.2</v>
      </c>
      <c r="H48">
        <f t="shared" ref="H48:H53" si="61">AVERAGE(B48:G48)</f>
        <v>139.375</v>
      </c>
      <c r="I48">
        <f t="shared" si="1"/>
        <v>8.5558240397988303</v>
      </c>
      <c r="K48" s="3" t="s">
        <v>1</v>
      </c>
      <c r="L48">
        <v>94.06</v>
      </c>
      <c r="M48">
        <v>94.03</v>
      </c>
      <c r="N48">
        <v>93.92</v>
      </c>
      <c r="O48">
        <v>94.12</v>
      </c>
      <c r="P48">
        <v>94.22</v>
      </c>
      <c r="Q48">
        <v>93.94</v>
      </c>
      <c r="R48">
        <f t="shared" si="60"/>
        <v>94.048333333333332</v>
      </c>
      <c r="S48">
        <f t="shared" si="18"/>
        <v>4.5928688686315181E-2</v>
      </c>
    </row>
    <row r="49" spans="1:30" x14ac:dyDescent="0.25">
      <c r="A49" s="3" t="s">
        <v>2</v>
      </c>
      <c r="B49">
        <v>98.26</v>
      </c>
      <c r="C49">
        <v>107.73</v>
      </c>
      <c r="D49">
        <v>82.91</v>
      </c>
      <c r="E49">
        <v>102.88</v>
      </c>
      <c r="F49">
        <v>73.48</v>
      </c>
      <c r="G49">
        <v>53.19</v>
      </c>
      <c r="H49">
        <f t="shared" si="61"/>
        <v>86.408333333333346</v>
      </c>
      <c r="I49">
        <f t="shared" si="1"/>
        <v>8.4640988560179391</v>
      </c>
      <c r="K49" s="3" t="s">
        <v>2</v>
      </c>
      <c r="L49">
        <v>86.89</v>
      </c>
      <c r="M49">
        <v>87.09</v>
      </c>
      <c r="N49">
        <v>86.47</v>
      </c>
      <c r="O49">
        <v>86.99</v>
      </c>
      <c r="P49">
        <v>86.15</v>
      </c>
      <c r="Q49">
        <v>85.39</v>
      </c>
      <c r="R49">
        <f t="shared" si="60"/>
        <v>86.49666666666667</v>
      </c>
      <c r="S49">
        <f t="shared" si="18"/>
        <v>0.26430621971073176</v>
      </c>
    </row>
    <row r="50" spans="1:30" x14ac:dyDescent="0.25">
      <c r="A50" s="3" t="s">
        <v>4</v>
      </c>
      <c r="B50">
        <v>142.43</v>
      </c>
      <c r="C50">
        <v>127.76</v>
      </c>
      <c r="D50">
        <v>143.74</v>
      </c>
      <c r="E50">
        <v>119.62</v>
      </c>
      <c r="F50">
        <v>141.43</v>
      </c>
      <c r="G50">
        <v>128.38999999999999</v>
      </c>
      <c r="H50">
        <f t="shared" si="61"/>
        <v>133.89500000000001</v>
      </c>
      <c r="I50">
        <f t="shared" si="1"/>
        <v>4.0753950728733059</v>
      </c>
      <c r="K50" s="3" t="s">
        <v>4</v>
      </c>
      <c r="L50">
        <v>90.62</v>
      </c>
      <c r="M50">
        <v>90.45</v>
      </c>
      <c r="N50">
        <v>90.64</v>
      </c>
      <c r="O50">
        <v>90.33</v>
      </c>
      <c r="P50">
        <v>90.61</v>
      </c>
      <c r="Q50">
        <v>90.46</v>
      </c>
      <c r="R50">
        <f t="shared" si="60"/>
        <v>90.518333333333331</v>
      </c>
      <c r="S50">
        <f t="shared" si="18"/>
        <v>5.0689687752485807E-2</v>
      </c>
    </row>
    <row r="51" spans="1:30" x14ac:dyDescent="0.25">
      <c r="A51" s="3" t="s">
        <v>5</v>
      </c>
      <c r="B51">
        <v>172.66</v>
      </c>
      <c r="C51">
        <v>183.35</v>
      </c>
      <c r="D51">
        <v>201.77</v>
      </c>
      <c r="E51">
        <v>150.54</v>
      </c>
      <c r="F51">
        <v>150.54</v>
      </c>
      <c r="G51">
        <v>187.38</v>
      </c>
      <c r="H51">
        <f t="shared" si="61"/>
        <v>174.37333333333331</v>
      </c>
      <c r="I51">
        <f t="shared" si="1"/>
        <v>8.4445689318310837</v>
      </c>
      <c r="K51" s="3" t="s">
        <v>5</v>
      </c>
      <c r="L51">
        <v>92.17</v>
      </c>
      <c r="M51">
        <v>92.29</v>
      </c>
      <c r="N51">
        <v>91.87</v>
      </c>
      <c r="O51">
        <v>92.21</v>
      </c>
      <c r="P51">
        <v>92.27</v>
      </c>
      <c r="Q51">
        <v>92.15</v>
      </c>
      <c r="R51">
        <f t="shared" si="60"/>
        <v>92.160000000000011</v>
      </c>
      <c r="S51">
        <f t="shared" si="18"/>
        <v>6.2128898268035582E-2</v>
      </c>
    </row>
    <row r="52" spans="1:30" x14ac:dyDescent="0.25">
      <c r="A52" s="3" t="s">
        <v>6</v>
      </c>
      <c r="B52">
        <v>132.78</v>
      </c>
      <c r="C52">
        <v>137.13999999999999</v>
      </c>
      <c r="D52">
        <v>116.27</v>
      </c>
      <c r="E52">
        <v>146.44999999999999</v>
      </c>
      <c r="F52">
        <v>109.6</v>
      </c>
      <c r="G52">
        <v>147.11000000000001</v>
      </c>
      <c r="H52">
        <f t="shared" si="61"/>
        <v>131.55833333333331</v>
      </c>
      <c r="I52">
        <f t="shared" si="1"/>
        <v>6.3565322918851361</v>
      </c>
      <c r="K52" s="3" t="s">
        <v>6</v>
      </c>
      <c r="L52">
        <v>88.76</v>
      </c>
      <c r="M52">
        <v>88.53</v>
      </c>
      <c r="N52">
        <v>88.88</v>
      </c>
      <c r="O52">
        <v>88.74</v>
      </c>
      <c r="P52">
        <v>88.81</v>
      </c>
      <c r="Q52">
        <v>88.59</v>
      </c>
      <c r="R52">
        <f t="shared" si="60"/>
        <v>88.718333333333348</v>
      </c>
      <c r="S52">
        <f t="shared" si="18"/>
        <v>5.4370130688743433E-2</v>
      </c>
    </row>
    <row r="53" spans="1:30" x14ac:dyDescent="0.25">
      <c r="A53" s="3" t="s">
        <v>7</v>
      </c>
      <c r="B53">
        <v>114.9</v>
      </c>
      <c r="C53">
        <v>140.38</v>
      </c>
      <c r="D53">
        <v>142.04</v>
      </c>
      <c r="E53">
        <v>125.86</v>
      </c>
      <c r="F53">
        <v>123.98</v>
      </c>
      <c r="G53">
        <v>152.08000000000001</v>
      </c>
      <c r="H53">
        <f t="shared" si="61"/>
        <v>133.20666666666668</v>
      </c>
      <c r="I53">
        <f t="shared" si="1"/>
        <v>5.6566366135520658</v>
      </c>
      <c r="K53" s="3" t="s">
        <v>7</v>
      </c>
      <c r="L53">
        <v>87.73</v>
      </c>
      <c r="M53">
        <v>87.83</v>
      </c>
      <c r="N53">
        <v>88</v>
      </c>
      <c r="O53">
        <v>88.02</v>
      </c>
      <c r="P53">
        <v>88.11</v>
      </c>
      <c r="Q53">
        <v>87.92</v>
      </c>
      <c r="R53">
        <f t="shared" si="60"/>
        <v>87.935000000000002</v>
      </c>
      <c r="S53">
        <f t="shared" si="18"/>
        <v>5.6376709138910013E-2</v>
      </c>
    </row>
    <row r="54" spans="1:30" x14ac:dyDescent="0.25">
      <c r="A54" s="3" t="s">
        <v>8</v>
      </c>
      <c r="B54">
        <v>186.63</v>
      </c>
      <c r="C54">
        <v>166.34</v>
      </c>
      <c r="D54">
        <v>148.63999999999999</v>
      </c>
      <c r="E54">
        <v>162.84</v>
      </c>
      <c r="F54">
        <v>183.14</v>
      </c>
      <c r="G54">
        <v>191.15</v>
      </c>
      <c r="H54">
        <f t="shared" ref="H54:H55" si="62">AVERAGE(B54:G54)</f>
        <v>173.12333333333333</v>
      </c>
      <c r="I54">
        <f t="shared" si="1"/>
        <v>6.7303257309319324</v>
      </c>
      <c r="K54" s="3" t="s">
        <v>8</v>
      </c>
      <c r="L54">
        <v>90.59</v>
      </c>
      <c r="M54">
        <v>90.39</v>
      </c>
      <c r="N54">
        <v>90.22</v>
      </c>
      <c r="O54">
        <v>90.35</v>
      </c>
      <c r="P54">
        <v>90.56</v>
      </c>
      <c r="Q54">
        <v>90.64</v>
      </c>
      <c r="R54">
        <f t="shared" si="60"/>
        <v>90.458333333333357</v>
      </c>
      <c r="S54">
        <f t="shared" si="18"/>
        <v>6.6804025161496722E-2</v>
      </c>
    </row>
    <row r="55" spans="1:30" x14ac:dyDescent="0.25">
      <c r="A55" s="3" t="s">
        <v>9</v>
      </c>
      <c r="B55">
        <v>106.82</v>
      </c>
      <c r="C55">
        <v>122.96</v>
      </c>
      <c r="D55">
        <v>102.82</v>
      </c>
      <c r="E55">
        <v>98.54</v>
      </c>
      <c r="F55">
        <v>78.739999999999995</v>
      </c>
      <c r="G55">
        <v>82.93</v>
      </c>
      <c r="H55">
        <f t="shared" si="62"/>
        <v>98.801666666666662</v>
      </c>
      <c r="I55">
        <f t="shared" si="1"/>
        <v>6.6295160289253383</v>
      </c>
      <c r="K55" s="3" t="s">
        <v>9</v>
      </c>
      <c r="L55">
        <v>86.64</v>
      </c>
      <c r="M55">
        <v>86.88</v>
      </c>
      <c r="N55">
        <v>86.57</v>
      </c>
      <c r="O55">
        <v>86.5</v>
      </c>
      <c r="P55">
        <v>86.14</v>
      </c>
      <c r="Q55">
        <v>86.22</v>
      </c>
      <c r="R55">
        <f t="shared" si="60"/>
        <v>86.49166666666666</v>
      </c>
      <c r="S55">
        <f t="shared" si="18"/>
        <v>0.11202430291880555</v>
      </c>
    </row>
    <row r="57" spans="1:30" x14ac:dyDescent="0.25">
      <c r="A57" s="1" t="s">
        <v>37</v>
      </c>
    </row>
    <row r="58" spans="1:30" x14ac:dyDescent="0.25">
      <c r="A58" s="1" t="s">
        <v>38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14</v>
      </c>
      <c r="G58" s="2" t="s">
        <v>15</v>
      </c>
      <c r="H58" s="2" t="s">
        <v>39</v>
      </c>
      <c r="I58" s="2" t="s">
        <v>17</v>
      </c>
      <c r="K58" s="1" t="s">
        <v>40</v>
      </c>
      <c r="L58" s="2" t="s">
        <v>10</v>
      </c>
      <c r="M58" s="2" t="s">
        <v>11</v>
      </c>
      <c r="N58" s="2" t="s">
        <v>12</v>
      </c>
      <c r="O58" s="2" t="s">
        <v>13</v>
      </c>
      <c r="P58" s="2" t="s">
        <v>14</v>
      </c>
      <c r="Q58" s="2" t="s">
        <v>15</v>
      </c>
      <c r="R58" s="2" t="s">
        <v>16</v>
      </c>
      <c r="S58" s="2" t="s">
        <v>17</v>
      </c>
      <c r="V58" s="1" t="s">
        <v>41</v>
      </c>
      <c r="W58" s="2" t="s">
        <v>10</v>
      </c>
      <c r="X58" s="2" t="s">
        <v>11</v>
      </c>
      <c r="Y58" s="2" t="s">
        <v>12</v>
      </c>
      <c r="Z58" s="2" t="s">
        <v>13</v>
      </c>
      <c r="AA58" s="2" t="s">
        <v>14</v>
      </c>
      <c r="AB58" s="2" t="s">
        <v>15</v>
      </c>
      <c r="AC58" s="1" t="s">
        <v>16</v>
      </c>
      <c r="AD58" s="1" t="s">
        <v>17</v>
      </c>
    </row>
    <row r="59" spans="1:30" x14ac:dyDescent="0.25">
      <c r="A59" s="3" t="s">
        <v>1</v>
      </c>
      <c r="B59">
        <v>7</v>
      </c>
      <c r="C59">
        <v>10</v>
      </c>
      <c r="D59">
        <v>8</v>
      </c>
      <c r="E59">
        <v>11</v>
      </c>
      <c r="F59">
        <v>7.5</v>
      </c>
      <c r="G59">
        <v>9</v>
      </c>
      <c r="H59">
        <f>AVERAGE(B59:G59)</f>
        <v>8.75</v>
      </c>
      <c r="I59">
        <f t="shared" si="1"/>
        <v>0.62915286960589578</v>
      </c>
      <c r="K59" s="3" t="s">
        <v>1</v>
      </c>
      <c r="L59">
        <v>1.4</v>
      </c>
      <c r="M59">
        <v>2.2999999999999998</v>
      </c>
      <c r="N59">
        <v>1.8</v>
      </c>
      <c r="O59">
        <v>2.5</v>
      </c>
      <c r="P59">
        <v>1.6</v>
      </c>
      <c r="Q59">
        <v>2</v>
      </c>
      <c r="R59">
        <f t="shared" si="60"/>
        <v>1.9333333333333333</v>
      </c>
      <c r="S59">
        <f t="shared" si="18"/>
        <v>0.17061978522759619</v>
      </c>
      <c r="V59" s="3" t="s">
        <v>1</v>
      </c>
      <c r="W59">
        <v>18</v>
      </c>
      <c r="X59">
        <v>25</v>
      </c>
      <c r="Y59">
        <v>21</v>
      </c>
      <c r="Z59">
        <v>26</v>
      </c>
      <c r="AA59">
        <v>19</v>
      </c>
      <c r="AB59">
        <v>23</v>
      </c>
      <c r="AC59">
        <f t="shared" si="50"/>
        <v>22</v>
      </c>
      <c r="AD59">
        <f t="shared" si="31"/>
        <v>1.3165611772087669</v>
      </c>
    </row>
    <row r="60" spans="1:30" x14ac:dyDescent="0.25">
      <c r="A60" s="3" t="s">
        <v>2</v>
      </c>
      <c r="B60">
        <v>16</v>
      </c>
      <c r="C60">
        <v>22</v>
      </c>
      <c r="D60">
        <v>19</v>
      </c>
      <c r="E60">
        <v>23</v>
      </c>
      <c r="F60">
        <v>18</v>
      </c>
      <c r="G60">
        <v>20</v>
      </c>
      <c r="H60">
        <f>AVERAGE(B60:G60)</f>
        <v>19.666666666666668</v>
      </c>
      <c r="I60">
        <f t="shared" si="1"/>
        <v>1.0540925533894623</v>
      </c>
      <c r="K60" s="3" t="s">
        <v>2</v>
      </c>
      <c r="L60">
        <v>5.5</v>
      </c>
      <c r="M60">
        <v>8</v>
      </c>
      <c r="N60">
        <v>6.5</v>
      </c>
      <c r="O60">
        <v>8.5</v>
      </c>
      <c r="P60">
        <v>6</v>
      </c>
      <c r="Q60">
        <v>7</v>
      </c>
      <c r="R60">
        <f t="shared" si="60"/>
        <v>6.916666666666667</v>
      </c>
      <c r="S60">
        <f t="shared" si="18"/>
        <v>0.47287536530370294</v>
      </c>
      <c r="V60" s="3" t="s">
        <v>2</v>
      </c>
      <c r="W60">
        <v>12</v>
      </c>
      <c r="X60">
        <v>17</v>
      </c>
      <c r="Y60">
        <v>14</v>
      </c>
      <c r="Z60">
        <v>18</v>
      </c>
      <c r="AA60">
        <v>13</v>
      </c>
      <c r="AB60">
        <v>15</v>
      </c>
      <c r="AC60">
        <f t="shared" si="50"/>
        <v>14.833333333333334</v>
      </c>
      <c r="AD60">
        <f t="shared" si="31"/>
        <v>0.94575073060740589</v>
      </c>
    </row>
    <row r="61" spans="1:30" x14ac:dyDescent="0.25">
      <c r="A61" s="3" t="s">
        <v>4</v>
      </c>
      <c r="B61">
        <v>8.5</v>
      </c>
      <c r="C61">
        <v>11.5</v>
      </c>
      <c r="D61">
        <v>10</v>
      </c>
      <c r="E61">
        <v>12</v>
      </c>
      <c r="F61">
        <v>9</v>
      </c>
      <c r="G61">
        <v>10.5</v>
      </c>
      <c r="H61">
        <f>AVERAGE(B61:G61)</f>
        <v>10.25</v>
      </c>
      <c r="I61">
        <f t="shared" si="1"/>
        <v>0.55901699437494745</v>
      </c>
      <c r="K61" s="3" t="s">
        <v>4</v>
      </c>
      <c r="L61">
        <v>1.9</v>
      </c>
      <c r="M61">
        <v>2.7</v>
      </c>
      <c r="N61">
        <v>2.2000000000000002</v>
      </c>
      <c r="O61">
        <v>2.9</v>
      </c>
      <c r="P61">
        <v>2</v>
      </c>
      <c r="Q61">
        <v>2.4</v>
      </c>
      <c r="R61">
        <f t="shared" si="60"/>
        <v>2.35</v>
      </c>
      <c r="S61">
        <f t="shared" si="18"/>
        <v>0.16072751268321653</v>
      </c>
      <c r="V61" s="3" t="s">
        <v>4</v>
      </c>
      <c r="W61">
        <v>25</v>
      </c>
      <c r="X61">
        <v>32</v>
      </c>
      <c r="Y61">
        <v>28</v>
      </c>
      <c r="Z61">
        <v>33</v>
      </c>
      <c r="AA61">
        <v>26</v>
      </c>
      <c r="AB61">
        <v>29</v>
      </c>
      <c r="AC61">
        <f t="shared" si="50"/>
        <v>28.833333333333332</v>
      </c>
      <c r="AD61">
        <f t="shared" si="31"/>
        <v>1.3017082793177719</v>
      </c>
    </row>
    <row r="62" spans="1:30" x14ac:dyDescent="0.25">
      <c r="A62" s="3" t="s">
        <v>5</v>
      </c>
      <c r="B62">
        <v>5</v>
      </c>
      <c r="C62">
        <v>6.5</v>
      </c>
      <c r="D62">
        <v>5.8</v>
      </c>
      <c r="E62">
        <v>7</v>
      </c>
      <c r="F62">
        <v>5.5</v>
      </c>
      <c r="G62">
        <v>6.2</v>
      </c>
      <c r="H62">
        <f t="shared" ref="H62:H86" si="63">AVERAGE(B62:G62)</f>
        <v>6</v>
      </c>
      <c r="I62">
        <f t="shared" si="1"/>
        <v>0.29325756597230274</v>
      </c>
      <c r="K62" s="3" t="s">
        <v>5</v>
      </c>
      <c r="L62">
        <v>0.9</v>
      </c>
      <c r="M62">
        <v>1.4</v>
      </c>
      <c r="N62">
        <v>1.1000000000000001</v>
      </c>
      <c r="O62">
        <v>1.5</v>
      </c>
      <c r="P62">
        <v>1</v>
      </c>
      <c r="Q62">
        <v>1.2</v>
      </c>
      <c r="R62">
        <f t="shared" si="60"/>
        <v>1.1833333333333333</v>
      </c>
      <c r="S62">
        <f t="shared" si="18"/>
        <v>9.4575073060740283E-2</v>
      </c>
      <c r="V62" s="3" t="s">
        <v>5</v>
      </c>
      <c r="W62">
        <v>34</v>
      </c>
      <c r="X62">
        <v>42</v>
      </c>
      <c r="Y62">
        <v>38</v>
      </c>
      <c r="Z62">
        <v>43</v>
      </c>
      <c r="AA62">
        <v>36</v>
      </c>
      <c r="AB62">
        <v>40</v>
      </c>
      <c r="AC62">
        <f t="shared" si="50"/>
        <v>38.833333333333336</v>
      </c>
      <c r="AD62">
        <f t="shared" si="31"/>
        <v>1.4240006242195886</v>
      </c>
    </row>
    <row r="63" spans="1:30" x14ac:dyDescent="0.25">
      <c r="A63" s="3" t="s">
        <v>6</v>
      </c>
      <c r="B63">
        <v>9.5</v>
      </c>
      <c r="C63">
        <v>12.5</v>
      </c>
      <c r="D63">
        <v>11</v>
      </c>
      <c r="E63">
        <v>13</v>
      </c>
      <c r="F63">
        <v>10</v>
      </c>
      <c r="G63">
        <v>11.5</v>
      </c>
      <c r="H63">
        <f t="shared" si="63"/>
        <v>11.25</v>
      </c>
      <c r="I63">
        <f t="shared" si="1"/>
        <v>0.55901699437494745</v>
      </c>
      <c r="K63" s="3" t="s">
        <v>6</v>
      </c>
      <c r="L63">
        <v>2.1</v>
      </c>
      <c r="M63">
        <v>3</v>
      </c>
      <c r="N63">
        <v>2.5</v>
      </c>
      <c r="O63">
        <v>3.2</v>
      </c>
      <c r="P63">
        <v>2.2999999999999998</v>
      </c>
      <c r="Q63">
        <v>2.7</v>
      </c>
      <c r="R63">
        <f t="shared" si="60"/>
        <v>2.6333333333333333</v>
      </c>
      <c r="S63">
        <f t="shared" si="18"/>
        <v>0.17061978522759585</v>
      </c>
      <c r="V63" s="3" t="s">
        <v>6</v>
      </c>
      <c r="W63">
        <v>23</v>
      </c>
      <c r="X63">
        <v>29</v>
      </c>
      <c r="Y63">
        <v>26</v>
      </c>
      <c r="Z63">
        <v>30</v>
      </c>
      <c r="AA63">
        <v>24</v>
      </c>
      <c r="AB63">
        <v>27</v>
      </c>
      <c r="AC63">
        <f t="shared" si="50"/>
        <v>26.5</v>
      </c>
      <c r="AD63">
        <f t="shared" si="31"/>
        <v>1.1180339887498949</v>
      </c>
    </row>
    <row r="64" spans="1:30" x14ac:dyDescent="0.25">
      <c r="A64" s="3" t="s">
        <v>7</v>
      </c>
      <c r="B64">
        <v>11</v>
      </c>
      <c r="C64">
        <v>14</v>
      </c>
      <c r="D64">
        <v>12.5</v>
      </c>
      <c r="E64">
        <v>14.5</v>
      </c>
      <c r="F64">
        <v>11.5</v>
      </c>
      <c r="G64">
        <v>13</v>
      </c>
      <c r="H64">
        <f t="shared" si="63"/>
        <v>12.75</v>
      </c>
      <c r="I64">
        <f t="shared" si="1"/>
        <v>0.55901699437494745</v>
      </c>
      <c r="K64" s="3" t="s">
        <v>7</v>
      </c>
      <c r="L64">
        <v>3</v>
      </c>
      <c r="M64">
        <v>4.2</v>
      </c>
      <c r="N64">
        <v>3.5</v>
      </c>
      <c r="O64">
        <v>4.5</v>
      </c>
      <c r="P64">
        <v>3.2</v>
      </c>
      <c r="Q64">
        <v>3.8</v>
      </c>
      <c r="R64">
        <f t="shared" si="60"/>
        <v>3.6999999999999997</v>
      </c>
      <c r="S64">
        <f t="shared" si="18"/>
        <v>0.23664319132398415</v>
      </c>
      <c r="V64" s="3" t="s">
        <v>7</v>
      </c>
      <c r="W64">
        <v>21</v>
      </c>
      <c r="X64">
        <v>27</v>
      </c>
      <c r="Y64">
        <v>24</v>
      </c>
      <c r="Z64">
        <v>28</v>
      </c>
      <c r="AA64">
        <v>22</v>
      </c>
      <c r="AB64">
        <v>25</v>
      </c>
      <c r="AC64">
        <f t="shared" si="50"/>
        <v>24.5</v>
      </c>
      <c r="AD64">
        <f t="shared" si="31"/>
        <v>1.1180339887498949</v>
      </c>
    </row>
    <row r="65" spans="1:30" x14ac:dyDescent="0.25">
      <c r="A65" s="3" t="s">
        <v>8</v>
      </c>
      <c r="B65">
        <v>7.5</v>
      </c>
      <c r="C65">
        <v>9.5</v>
      </c>
      <c r="D65">
        <v>8.5</v>
      </c>
      <c r="E65">
        <v>10</v>
      </c>
      <c r="F65">
        <v>8</v>
      </c>
      <c r="G65">
        <v>9</v>
      </c>
      <c r="H65">
        <f t="shared" si="63"/>
        <v>8.75</v>
      </c>
      <c r="I65">
        <f t="shared" si="1"/>
        <v>0.38188130791298669</v>
      </c>
      <c r="K65" s="3" t="s">
        <v>8</v>
      </c>
      <c r="L65">
        <v>1.7</v>
      </c>
      <c r="M65">
        <v>2.4</v>
      </c>
      <c r="N65">
        <v>2</v>
      </c>
      <c r="O65">
        <v>2.6</v>
      </c>
      <c r="P65">
        <v>1.8</v>
      </c>
      <c r="Q65">
        <v>2.2000000000000002</v>
      </c>
      <c r="R65">
        <f t="shared" si="60"/>
        <v>2.1166666666666667</v>
      </c>
      <c r="S65">
        <f t="shared" si="18"/>
        <v>0.14240006242195899</v>
      </c>
      <c r="V65" s="3" t="s">
        <v>8</v>
      </c>
      <c r="W65">
        <v>31</v>
      </c>
      <c r="X65">
        <v>38</v>
      </c>
      <c r="Y65">
        <v>34</v>
      </c>
      <c r="Z65">
        <v>39</v>
      </c>
      <c r="AA65">
        <v>32</v>
      </c>
      <c r="AB65">
        <v>35</v>
      </c>
      <c r="AC65">
        <f t="shared" si="50"/>
        <v>34.833333333333336</v>
      </c>
      <c r="AD65">
        <f t="shared" si="31"/>
        <v>1.3017082793177759</v>
      </c>
    </row>
    <row r="66" spans="1:30" x14ac:dyDescent="0.25">
      <c r="A66" s="3" t="s">
        <v>9</v>
      </c>
      <c r="B66">
        <v>12</v>
      </c>
      <c r="C66">
        <v>15</v>
      </c>
      <c r="D66">
        <v>13.5</v>
      </c>
      <c r="E66">
        <v>15.5</v>
      </c>
      <c r="F66">
        <v>12.5</v>
      </c>
      <c r="G66">
        <v>14</v>
      </c>
      <c r="H66">
        <f t="shared" si="63"/>
        <v>13.75</v>
      </c>
      <c r="I66">
        <f t="shared" ref="I66:I86" si="64">_xlfn.STDEV.S(B66:G66)/SQRT(COUNT(B66:G66))</f>
        <v>0.55901699437494745</v>
      </c>
      <c r="K66" s="3" t="s">
        <v>9</v>
      </c>
      <c r="L66">
        <v>3.5</v>
      </c>
      <c r="M66">
        <v>4.7</v>
      </c>
      <c r="N66">
        <v>4</v>
      </c>
      <c r="O66">
        <v>4.9000000000000004</v>
      </c>
      <c r="P66">
        <v>3.7</v>
      </c>
      <c r="Q66">
        <v>4.2</v>
      </c>
      <c r="R66">
        <f t="shared" si="60"/>
        <v>4.166666666666667</v>
      </c>
      <c r="S66">
        <f t="shared" si="18"/>
        <v>0.22459840703897374</v>
      </c>
      <c r="V66" s="3" t="s">
        <v>9</v>
      </c>
      <c r="W66">
        <v>17</v>
      </c>
      <c r="X66">
        <v>23</v>
      </c>
      <c r="Y66">
        <v>20</v>
      </c>
      <c r="Z66">
        <v>24</v>
      </c>
      <c r="AA66">
        <v>18</v>
      </c>
      <c r="AB66">
        <v>21</v>
      </c>
      <c r="AC66">
        <f t="shared" si="50"/>
        <v>20.5</v>
      </c>
      <c r="AD66">
        <f t="shared" si="31"/>
        <v>1.1180339887498949</v>
      </c>
    </row>
    <row r="68" spans="1:30" x14ac:dyDescent="0.25">
      <c r="A68" s="1" t="s">
        <v>42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14</v>
      </c>
      <c r="G68" s="2" t="s">
        <v>15</v>
      </c>
      <c r="H68" s="2" t="s">
        <v>16</v>
      </c>
      <c r="I68" s="2" t="s">
        <v>17</v>
      </c>
      <c r="K68" s="1" t="s">
        <v>43</v>
      </c>
      <c r="L68" s="2" t="s">
        <v>10</v>
      </c>
      <c r="M68" s="2" t="s">
        <v>11</v>
      </c>
      <c r="N68" s="2" t="s">
        <v>12</v>
      </c>
      <c r="O68" s="2" t="s">
        <v>13</v>
      </c>
      <c r="P68" s="2" t="s">
        <v>14</v>
      </c>
      <c r="Q68" s="2" t="s">
        <v>15</v>
      </c>
      <c r="R68" s="2" t="s">
        <v>16</v>
      </c>
      <c r="S68" s="2" t="s">
        <v>17</v>
      </c>
      <c r="V68" s="1" t="s">
        <v>44</v>
      </c>
      <c r="W68" s="2" t="s">
        <v>10</v>
      </c>
      <c r="X68" s="2" t="s">
        <v>11</v>
      </c>
      <c r="Y68" s="2" t="s">
        <v>12</v>
      </c>
      <c r="Z68" s="2" t="s">
        <v>13</v>
      </c>
      <c r="AA68" s="2" t="s">
        <v>14</v>
      </c>
      <c r="AB68" s="2" t="s">
        <v>15</v>
      </c>
      <c r="AC68" t="s">
        <v>16</v>
      </c>
      <c r="AD68" s="2" t="s">
        <v>17</v>
      </c>
    </row>
    <row r="69" spans="1:30" x14ac:dyDescent="0.25">
      <c r="A69" s="3" t="s">
        <v>1</v>
      </c>
      <c r="B69">
        <v>48</v>
      </c>
      <c r="C69">
        <v>62</v>
      </c>
      <c r="D69">
        <v>54</v>
      </c>
      <c r="E69">
        <v>64</v>
      </c>
      <c r="F69">
        <v>50</v>
      </c>
      <c r="G69">
        <v>58</v>
      </c>
      <c r="H69">
        <f t="shared" si="63"/>
        <v>56</v>
      </c>
      <c r="I69">
        <f t="shared" si="64"/>
        <v>2.6331223544175337</v>
      </c>
      <c r="K69" s="3" t="s">
        <v>1</v>
      </c>
      <c r="L69">
        <v>4.5</v>
      </c>
      <c r="M69">
        <v>6.8</v>
      </c>
      <c r="N69">
        <v>5.5</v>
      </c>
      <c r="O69">
        <v>7.2</v>
      </c>
      <c r="P69">
        <v>5</v>
      </c>
      <c r="Q69">
        <v>6.2</v>
      </c>
      <c r="R69">
        <f t="shared" si="60"/>
        <v>5.8666666666666671</v>
      </c>
      <c r="S69">
        <f t="shared" si="18"/>
        <v>0.42869310442060587</v>
      </c>
      <c r="V69" s="3" t="s">
        <v>1</v>
      </c>
      <c r="W69">
        <v>1.6</v>
      </c>
      <c r="X69">
        <v>2.4</v>
      </c>
      <c r="Y69">
        <v>1.9</v>
      </c>
      <c r="Z69">
        <v>2.6</v>
      </c>
      <c r="AA69">
        <v>1.7</v>
      </c>
      <c r="AB69">
        <v>2.2000000000000002</v>
      </c>
      <c r="AC69">
        <f t="shared" si="50"/>
        <v>2.0666666666666664</v>
      </c>
      <c r="AD69">
        <f t="shared" si="31"/>
        <v>0.16261747890200695</v>
      </c>
    </row>
    <row r="70" spans="1:30" x14ac:dyDescent="0.25">
      <c r="A70" s="3" t="s">
        <v>2</v>
      </c>
      <c r="B70">
        <v>33</v>
      </c>
      <c r="C70">
        <v>45</v>
      </c>
      <c r="D70">
        <v>38</v>
      </c>
      <c r="E70">
        <v>47</v>
      </c>
      <c r="F70">
        <v>35</v>
      </c>
      <c r="G70">
        <v>41</v>
      </c>
      <c r="H70">
        <f t="shared" si="63"/>
        <v>39.833333333333336</v>
      </c>
      <c r="I70">
        <f t="shared" si="64"/>
        <v>2.2570876022973643</v>
      </c>
      <c r="K70" s="3" t="s">
        <v>2</v>
      </c>
      <c r="L70">
        <v>17</v>
      </c>
      <c r="M70">
        <v>23</v>
      </c>
      <c r="N70">
        <v>20</v>
      </c>
      <c r="O70">
        <v>24</v>
      </c>
      <c r="P70">
        <v>18</v>
      </c>
      <c r="Q70">
        <v>21</v>
      </c>
      <c r="R70">
        <f t="shared" si="60"/>
        <v>20.5</v>
      </c>
      <c r="S70">
        <f t="shared" si="18"/>
        <v>1.1180339887498949</v>
      </c>
      <c r="V70" s="3" t="s">
        <v>2</v>
      </c>
      <c r="W70">
        <v>8.5</v>
      </c>
      <c r="X70">
        <v>11.5</v>
      </c>
      <c r="Y70">
        <v>9.5</v>
      </c>
      <c r="Z70">
        <v>12</v>
      </c>
      <c r="AA70">
        <v>9</v>
      </c>
      <c r="AB70">
        <v>10.5</v>
      </c>
      <c r="AC70">
        <f t="shared" si="50"/>
        <v>10.166666666666666</v>
      </c>
      <c r="AD70">
        <f t="shared" si="31"/>
        <v>0.57251880124392351</v>
      </c>
    </row>
    <row r="71" spans="1:30" x14ac:dyDescent="0.25">
      <c r="A71" s="3" t="s">
        <v>4</v>
      </c>
      <c r="B71">
        <v>63</v>
      </c>
      <c r="C71">
        <v>77</v>
      </c>
      <c r="D71">
        <v>69</v>
      </c>
      <c r="E71">
        <v>79</v>
      </c>
      <c r="F71">
        <v>65</v>
      </c>
      <c r="G71">
        <v>72</v>
      </c>
      <c r="H71">
        <f t="shared" si="63"/>
        <v>70.833333333333329</v>
      </c>
      <c r="I71">
        <f t="shared" si="64"/>
        <v>2.6130016796354685</v>
      </c>
      <c r="K71" s="3" t="s">
        <v>4</v>
      </c>
      <c r="L71">
        <v>7.5</v>
      </c>
      <c r="M71">
        <v>9.8000000000000007</v>
      </c>
      <c r="N71">
        <v>8.5</v>
      </c>
      <c r="O71">
        <v>10.199999999999999</v>
      </c>
      <c r="P71">
        <v>8</v>
      </c>
      <c r="Q71">
        <v>9</v>
      </c>
      <c r="R71">
        <f t="shared" si="60"/>
        <v>8.8333333333333339</v>
      </c>
      <c r="S71">
        <f t="shared" si="18"/>
        <v>0.42478752858864066</v>
      </c>
      <c r="V71" s="3" t="s">
        <v>4</v>
      </c>
      <c r="W71">
        <v>3.3</v>
      </c>
      <c r="X71">
        <v>4.7</v>
      </c>
      <c r="Y71">
        <v>3.9</v>
      </c>
      <c r="Z71">
        <v>4.9000000000000004</v>
      </c>
      <c r="AA71">
        <v>3.5</v>
      </c>
      <c r="AB71">
        <v>4.2</v>
      </c>
      <c r="AC71">
        <f t="shared" si="50"/>
        <v>4.083333333333333</v>
      </c>
      <c r="AD71">
        <f t="shared" si="31"/>
        <v>0.26130016796354766</v>
      </c>
    </row>
    <row r="72" spans="1:30" x14ac:dyDescent="0.25">
      <c r="A72" s="3" t="s">
        <v>5</v>
      </c>
      <c r="B72">
        <v>73</v>
      </c>
      <c r="C72">
        <v>87</v>
      </c>
      <c r="D72">
        <v>80</v>
      </c>
      <c r="E72">
        <v>89</v>
      </c>
      <c r="F72">
        <v>76</v>
      </c>
      <c r="G72">
        <v>83</v>
      </c>
      <c r="H72">
        <f t="shared" si="63"/>
        <v>81.333333333333329</v>
      </c>
      <c r="I72">
        <f t="shared" si="64"/>
        <v>2.5385910352879697</v>
      </c>
      <c r="K72" s="3" t="s">
        <v>5</v>
      </c>
      <c r="L72">
        <v>5.5</v>
      </c>
      <c r="M72">
        <v>7.5</v>
      </c>
      <c r="N72">
        <v>6.5</v>
      </c>
      <c r="O72">
        <v>7.8</v>
      </c>
      <c r="P72">
        <v>6</v>
      </c>
      <c r="Q72">
        <v>7</v>
      </c>
      <c r="R72">
        <f t="shared" si="60"/>
        <v>6.7166666666666659</v>
      </c>
      <c r="S72">
        <f t="shared" si="18"/>
        <v>0.36094013046179918</v>
      </c>
      <c r="V72" s="3" t="s">
        <v>5</v>
      </c>
      <c r="W72">
        <v>2.2999999999999998</v>
      </c>
      <c r="X72">
        <v>3.3</v>
      </c>
      <c r="Y72">
        <v>2.7</v>
      </c>
      <c r="Z72">
        <v>3.4</v>
      </c>
      <c r="AA72">
        <v>2.5</v>
      </c>
      <c r="AB72">
        <v>3</v>
      </c>
      <c r="AC72">
        <f t="shared" si="50"/>
        <v>2.8666666666666671</v>
      </c>
      <c r="AD72">
        <f t="shared" si="31"/>
        <v>0.18012341448141625</v>
      </c>
    </row>
    <row r="73" spans="1:30" x14ac:dyDescent="0.25">
      <c r="A73" s="3" t="s">
        <v>6</v>
      </c>
      <c r="B73">
        <v>58</v>
      </c>
      <c r="C73">
        <v>72</v>
      </c>
      <c r="D73">
        <v>64</v>
      </c>
      <c r="E73">
        <v>74</v>
      </c>
      <c r="F73">
        <v>60</v>
      </c>
      <c r="G73">
        <v>67</v>
      </c>
      <c r="H73">
        <f t="shared" si="63"/>
        <v>65.833333333333329</v>
      </c>
      <c r="I73">
        <f t="shared" si="64"/>
        <v>2.6130016796354685</v>
      </c>
      <c r="K73" s="3" t="s">
        <v>6</v>
      </c>
      <c r="L73">
        <v>8.5</v>
      </c>
      <c r="M73">
        <v>10.8</v>
      </c>
      <c r="N73">
        <v>9.5</v>
      </c>
      <c r="O73">
        <v>11.2</v>
      </c>
      <c r="P73">
        <v>9</v>
      </c>
      <c r="Q73">
        <v>10</v>
      </c>
      <c r="R73">
        <f t="shared" si="60"/>
        <v>9.8333333333333339</v>
      </c>
      <c r="S73">
        <f t="shared" si="18"/>
        <v>0.42478752858863977</v>
      </c>
      <c r="V73" s="3" t="s">
        <v>6</v>
      </c>
      <c r="W73">
        <v>4.2</v>
      </c>
      <c r="X73">
        <v>5.7</v>
      </c>
      <c r="Y73">
        <v>4.8</v>
      </c>
      <c r="Z73">
        <v>5.9</v>
      </c>
      <c r="AA73">
        <v>4.5</v>
      </c>
      <c r="AB73">
        <v>5.2</v>
      </c>
      <c r="AC73">
        <f t="shared" si="50"/>
        <v>5.05</v>
      </c>
      <c r="AD73">
        <f t="shared" si="31"/>
        <v>0.27416540019970886</v>
      </c>
    </row>
    <row r="74" spans="1:30" x14ac:dyDescent="0.25">
      <c r="A74" s="3" t="s">
        <v>7</v>
      </c>
      <c r="B74">
        <v>53</v>
      </c>
      <c r="C74">
        <v>67</v>
      </c>
      <c r="D74">
        <v>59</v>
      </c>
      <c r="E74">
        <v>69</v>
      </c>
      <c r="F74">
        <v>55</v>
      </c>
      <c r="G74">
        <v>62</v>
      </c>
      <c r="H74">
        <f t="shared" si="63"/>
        <v>60.833333333333336</v>
      </c>
      <c r="I74">
        <f t="shared" si="64"/>
        <v>2.6130016796354685</v>
      </c>
      <c r="K74" s="3" t="s">
        <v>7</v>
      </c>
      <c r="L74">
        <v>10.5</v>
      </c>
      <c r="M74">
        <v>13.5</v>
      </c>
      <c r="N74">
        <v>12</v>
      </c>
      <c r="O74">
        <v>14</v>
      </c>
      <c r="P74">
        <v>11</v>
      </c>
      <c r="Q74">
        <v>12.5</v>
      </c>
      <c r="R74">
        <f t="shared" si="60"/>
        <v>12.25</v>
      </c>
      <c r="S74">
        <f t="shared" si="18"/>
        <v>0.55901699437494745</v>
      </c>
      <c r="V74" s="3" t="s">
        <v>7</v>
      </c>
      <c r="W74">
        <v>6.2</v>
      </c>
      <c r="X74">
        <v>7.8</v>
      </c>
      <c r="Y74">
        <v>6.8</v>
      </c>
      <c r="Z74">
        <v>8</v>
      </c>
      <c r="AA74">
        <v>6.5</v>
      </c>
      <c r="AB74">
        <v>7.2</v>
      </c>
      <c r="AC74">
        <f t="shared" si="50"/>
        <v>7.083333333333333</v>
      </c>
      <c r="AD74">
        <f t="shared" si="31"/>
        <v>0.29259376464837916</v>
      </c>
    </row>
    <row r="75" spans="1:30" x14ac:dyDescent="0.25">
      <c r="A75" s="3" t="s">
        <v>8</v>
      </c>
      <c r="B75">
        <v>68</v>
      </c>
      <c r="C75">
        <v>82</v>
      </c>
      <c r="D75">
        <v>74</v>
      </c>
      <c r="E75">
        <v>84</v>
      </c>
      <c r="F75">
        <v>70</v>
      </c>
      <c r="G75">
        <v>77</v>
      </c>
      <c r="H75">
        <f t="shared" si="63"/>
        <v>75.833333333333329</v>
      </c>
      <c r="I75">
        <f t="shared" si="64"/>
        <v>2.6130016796354685</v>
      </c>
      <c r="K75" s="3" t="s">
        <v>8</v>
      </c>
      <c r="L75">
        <v>6.5</v>
      </c>
      <c r="M75">
        <v>8.8000000000000007</v>
      </c>
      <c r="N75">
        <v>7.5</v>
      </c>
      <c r="O75">
        <v>9.1999999999999993</v>
      </c>
      <c r="P75">
        <v>7</v>
      </c>
      <c r="Q75">
        <v>8</v>
      </c>
      <c r="R75">
        <f t="shared" si="60"/>
        <v>7.833333333333333</v>
      </c>
      <c r="S75">
        <f t="shared" si="18"/>
        <v>0.42478752858863844</v>
      </c>
      <c r="V75" s="3" t="s">
        <v>8</v>
      </c>
      <c r="W75">
        <v>2.8</v>
      </c>
      <c r="X75">
        <v>3.9</v>
      </c>
      <c r="Y75">
        <v>3.3</v>
      </c>
      <c r="Z75">
        <v>4.0999999999999996</v>
      </c>
      <c r="AA75">
        <v>3</v>
      </c>
      <c r="AB75">
        <v>3.5</v>
      </c>
      <c r="AC75">
        <f t="shared" si="50"/>
        <v>3.4333333333333336</v>
      </c>
      <c r="AD75">
        <f t="shared" si="31"/>
        <v>0.20602049520483201</v>
      </c>
    </row>
    <row r="76" spans="1:30" x14ac:dyDescent="0.25">
      <c r="A76" s="3" t="s">
        <v>9</v>
      </c>
      <c r="B76">
        <v>43</v>
      </c>
      <c r="C76">
        <v>57</v>
      </c>
      <c r="D76">
        <v>49</v>
      </c>
      <c r="E76">
        <v>59</v>
      </c>
      <c r="F76">
        <v>45</v>
      </c>
      <c r="G76">
        <v>52</v>
      </c>
      <c r="H76">
        <f t="shared" si="63"/>
        <v>50.833333333333336</v>
      </c>
      <c r="I76">
        <f t="shared" si="64"/>
        <v>2.6130016796354725</v>
      </c>
      <c r="K76" s="3" t="s">
        <v>9</v>
      </c>
      <c r="L76">
        <v>12.5</v>
      </c>
      <c r="M76">
        <v>15.5</v>
      </c>
      <c r="N76">
        <v>14</v>
      </c>
      <c r="O76">
        <v>16</v>
      </c>
      <c r="P76">
        <v>13</v>
      </c>
      <c r="Q76">
        <v>14.5</v>
      </c>
      <c r="R76">
        <f t="shared" si="60"/>
        <v>14.25</v>
      </c>
      <c r="S76">
        <f t="shared" si="18"/>
        <v>0.55901699437494745</v>
      </c>
      <c r="V76" s="3" t="s">
        <v>9</v>
      </c>
      <c r="W76">
        <v>7.2</v>
      </c>
      <c r="X76">
        <v>8.8000000000000007</v>
      </c>
      <c r="Y76">
        <v>7.8</v>
      </c>
      <c r="Z76">
        <v>9</v>
      </c>
      <c r="AA76">
        <v>7.5</v>
      </c>
      <c r="AB76">
        <v>8.1999999999999993</v>
      </c>
      <c r="AC76">
        <f t="shared" si="50"/>
        <v>8.0833333333333339</v>
      </c>
      <c r="AD76">
        <f t="shared" si="31"/>
        <v>0.29259376464837927</v>
      </c>
    </row>
    <row r="78" spans="1:30" x14ac:dyDescent="0.25">
      <c r="A78" s="1" t="s">
        <v>45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14</v>
      </c>
      <c r="G78" s="2" t="s">
        <v>15</v>
      </c>
      <c r="H78" s="2" t="s">
        <v>46</v>
      </c>
      <c r="I78" s="2" t="s">
        <v>17</v>
      </c>
      <c r="K78" s="1" t="s">
        <v>47</v>
      </c>
      <c r="L78" s="2" t="s">
        <v>10</v>
      </c>
      <c r="M78" s="2" t="s">
        <v>11</v>
      </c>
      <c r="N78" s="2" t="s">
        <v>12</v>
      </c>
      <c r="O78" s="2" t="s">
        <v>13</v>
      </c>
      <c r="P78" s="2" t="s">
        <v>14</v>
      </c>
      <c r="Q78" s="2" t="s">
        <v>15</v>
      </c>
      <c r="R78" s="2" t="s">
        <v>16</v>
      </c>
      <c r="S78" s="2" t="s">
        <v>17</v>
      </c>
      <c r="V78" s="1" t="s">
        <v>48</v>
      </c>
      <c r="W78" s="2" t="s">
        <v>10</v>
      </c>
      <c r="X78" s="2" t="s">
        <v>11</v>
      </c>
      <c r="Y78" s="2" t="s">
        <v>12</v>
      </c>
      <c r="Z78" s="2" t="s">
        <v>13</v>
      </c>
      <c r="AA78" s="2" t="s">
        <v>14</v>
      </c>
      <c r="AB78" s="2" t="s">
        <v>15</v>
      </c>
      <c r="AC78" s="2" t="s">
        <v>16</v>
      </c>
      <c r="AD78" s="2" t="s">
        <v>17</v>
      </c>
    </row>
    <row r="79" spans="1:30" x14ac:dyDescent="0.25">
      <c r="A79" s="3" t="s">
        <v>1</v>
      </c>
      <c r="B79">
        <v>1.8</v>
      </c>
      <c r="C79">
        <v>2.4</v>
      </c>
      <c r="D79">
        <v>2</v>
      </c>
      <c r="E79">
        <v>2.5</v>
      </c>
      <c r="F79">
        <v>1.9</v>
      </c>
      <c r="G79">
        <v>2.2000000000000002</v>
      </c>
      <c r="H79">
        <f t="shared" si="63"/>
        <v>2.1333333333333333</v>
      </c>
      <c r="I79">
        <f t="shared" si="64"/>
        <v>0.11450376024878359</v>
      </c>
      <c r="K79" s="3" t="s">
        <v>1</v>
      </c>
      <c r="L79">
        <v>0.7</v>
      </c>
      <c r="M79">
        <v>1.3</v>
      </c>
      <c r="N79">
        <v>0.9</v>
      </c>
      <c r="O79">
        <v>1.4</v>
      </c>
      <c r="P79">
        <v>0.8</v>
      </c>
      <c r="Q79">
        <v>1.1000000000000001</v>
      </c>
      <c r="R79">
        <f t="shared" si="60"/>
        <v>1.0333333333333332</v>
      </c>
      <c r="S79">
        <f t="shared" ref="S79:S86" si="65">_xlfn.STDEV.S(L79:Q79)/SQRT(COUNT(L79:Q79))</f>
        <v>0.11450376024878461</v>
      </c>
      <c r="V79" s="3" t="s">
        <v>1</v>
      </c>
      <c r="W79">
        <v>18</v>
      </c>
      <c r="X79">
        <v>23</v>
      </c>
      <c r="Y79">
        <v>20</v>
      </c>
      <c r="Z79">
        <v>24</v>
      </c>
      <c r="AA79">
        <v>19</v>
      </c>
      <c r="AB79">
        <v>21</v>
      </c>
      <c r="AC79">
        <f t="shared" si="50"/>
        <v>20.833333333333332</v>
      </c>
      <c r="AD79">
        <f t="shared" si="31"/>
        <v>0.94575073060740988</v>
      </c>
    </row>
    <row r="80" spans="1:30" x14ac:dyDescent="0.25">
      <c r="A80" s="3" t="s">
        <v>2</v>
      </c>
      <c r="B80">
        <v>0.9</v>
      </c>
      <c r="C80">
        <v>1.4</v>
      </c>
      <c r="D80">
        <v>1.1000000000000001</v>
      </c>
      <c r="E80">
        <v>1.5</v>
      </c>
      <c r="F80">
        <v>1</v>
      </c>
      <c r="G80">
        <v>1.2</v>
      </c>
      <c r="H80">
        <f t="shared" si="63"/>
        <v>1.1833333333333333</v>
      </c>
      <c r="I80">
        <f t="shared" si="64"/>
        <v>9.4575073060740283E-2</v>
      </c>
      <c r="K80" s="3" t="s">
        <v>2</v>
      </c>
      <c r="L80">
        <v>8.5</v>
      </c>
      <c r="M80">
        <v>11.5</v>
      </c>
      <c r="N80">
        <v>9.5</v>
      </c>
      <c r="O80">
        <v>12</v>
      </c>
      <c r="P80">
        <v>9</v>
      </c>
      <c r="Q80">
        <v>10.5</v>
      </c>
      <c r="R80">
        <f t="shared" si="60"/>
        <v>10.166666666666666</v>
      </c>
      <c r="S80">
        <f t="shared" si="65"/>
        <v>0.57251880124392351</v>
      </c>
      <c r="V80" s="3" t="s">
        <v>2</v>
      </c>
      <c r="W80">
        <v>8.5</v>
      </c>
      <c r="X80">
        <v>11.5</v>
      </c>
      <c r="Y80">
        <v>9.5</v>
      </c>
      <c r="Z80">
        <v>12</v>
      </c>
      <c r="AA80">
        <v>9</v>
      </c>
      <c r="AB80">
        <v>10.5</v>
      </c>
      <c r="AC80">
        <f t="shared" si="50"/>
        <v>10.166666666666666</v>
      </c>
      <c r="AD80">
        <f t="shared" ref="AD80:AD96" si="66">_xlfn.STDEV.S(W80:AB80)/SQRT(COUNT(W80:AB80))</f>
        <v>0.57251880124392351</v>
      </c>
    </row>
    <row r="81" spans="1:30" x14ac:dyDescent="0.25">
      <c r="A81" s="3" t="s">
        <v>4</v>
      </c>
      <c r="B81">
        <v>1.5</v>
      </c>
      <c r="C81">
        <v>1.9</v>
      </c>
      <c r="D81">
        <v>1.7</v>
      </c>
      <c r="E81">
        <v>2</v>
      </c>
      <c r="F81">
        <v>1.6</v>
      </c>
      <c r="G81">
        <v>1.8</v>
      </c>
      <c r="H81">
        <f t="shared" si="63"/>
        <v>1.75</v>
      </c>
      <c r="I81">
        <f t="shared" si="64"/>
        <v>7.6376261582597318E-2</v>
      </c>
      <c r="K81" s="3" t="s">
        <v>4</v>
      </c>
      <c r="L81">
        <v>1.7</v>
      </c>
      <c r="M81">
        <v>2.4</v>
      </c>
      <c r="N81">
        <v>2</v>
      </c>
      <c r="O81">
        <v>2.5</v>
      </c>
      <c r="P81">
        <v>1.8</v>
      </c>
      <c r="Q81">
        <v>2.2000000000000002</v>
      </c>
      <c r="R81">
        <f t="shared" si="60"/>
        <v>2.1</v>
      </c>
      <c r="S81">
        <f t="shared" si="65"/>
        <v>0.13165611772087574</v>
      </c>
      <c r="V81" s="3" t="s">
        <v>4</v>
      </c>
      <c r="W81">
        <v>15</v>
      </c>
      <c r="X81">
        <v>18.5</v>
      </c>
      <c r="Y81">
        <v>16.5</v>
      </c>
      <c r="Z81">
        <v>19</v>
      </c>
      <c r="AA81">
        <v>15.5</v>
      </c>
      <c r="AB81">
        <v>17.5</v>
      </c>
      <c r="AC81">
        <f t="shared" si="50"/>
        <v>17</v>
      </c>
      <c r="AD81">
        <f t="shared" si="66"/>
        <v>0.65828058860438343</v>
      </c>
    </row>
    <row r="82" spans="1:30" x14ac:dyDescent="0.25">
      <c r="A82" s="3" t="s">
        <v>5</v>
      </c>
      <c r="B82">
        <v>1.9</v>
      </c>
      <c r="C82">
        <v>2.5</v>
      </c>
      <c r="D82">
        <v>2.1</v>
      </c>
      <c r="E82">
        <v>2.6</v>
      </c>
      <c r="F82">
        <v>2</v>
      </c>
      <c r="G82">
        <v>2.2999999999999998</v>
      </c>
      <c r="H82">
        <f t="shared" si="63"/>
        <v>2.2333333333333329</v>
      </c>
      <c r="I82">
        <f t="shared" si="64"/>
        <v>0.11450376024878513</v>
      </c>
      <c r="K82" s="3" t="s">
        <v>5</v>
      </c>
      <c r="L82">
        <v>0.9</v>
      </c>
      <c r="M82">
        <v>1.4</v>
      </c>
      <c r="N82">
        <v>1.1000000000000001</v>
      </c>
      <c r="O82">
        <v>1.5</v>
      </c>
      <c r="P82">
        <v>1</v>
      </c>
      <c r="Q82">
        <v>1.2</v>
      </c>
      <c r="R82">
        <f t="shared" si="60"/>
        <v>1.1833333333333333</v>
      </c>
      <c r="S82">
        <f t="shared" si="65"/>
        <v>9.4575073060740283E-2</v>
      </c>
      <c r="V82" s="3" t="s">
        <v>5</v>
      </c>
      <c r="W82">
        <v>19</v>
      </c>
      <c r="X82">
        <v>24</v>
      </c>
      <c r="Y82">
        <v>21</v>
      </c>
      <c r="Z82">
        <v>25</v>
      </c>
      <c r="AA82">
        <v>20</v>
      </c>
      <c r="AB82">
        <v>22</v>
      </c>
      <c r="AC82">
        <f t="shared" si="50"/>
        <v>21.833333333333332</v>
      </c>
      <c r="AD82">
        <f t="shared" si="66"/>
        <v>0.94575073060740733</v>
      </c>
    </row>
    <row r="83" spans="1:30" x14ac:dyDescent="0.25">
      <c r="A83" s="3" t="s">
        <v>6</v>
      </c>
      <c r="B83">
        <v>1.4</v>
      </c>
      <c r="C83">
        <v>1.8</v>
      </c>
      <c r="D83">
        <v>1.6</v>
      </c>
      <c r="E83">
        <v>1.9</v>
      </c>
      <c r="F83">
        <v>1.5</v>
      </c>
      <c r="G83">
        <v>1.7</v>
      </c>
      <c r="H83">
        <f t="shared" si="63"/>
        <v>1.6500000000000001</v>
      </c>
      <c r="I83">
        <f t="shared" si="64"/>
        <v>7.6376261582597499E-2</v>
      </c>
      <c r="K83" s="3" t="s">
        <v>6</v>
      </c>
      <c r="L83">
        <v>2</v>
      </c>
      <c r="M83">
        <v>2.8</v>
      </c>
      <c r="N83">
        <v>2.2999999999999998</v>
      </c>
      <c r="O83">
        <v>2.9</v>
      </c>
      <c r="P83">
        <v>2.1</v>
      </c>
      <c r="Q83">
        <v>2.5</v>
      </c>
      <c r="R83">
        <f t="shared" si="60"/>
        <v>2.4333333333333331</v>
      </c>
      <c r="S83">
        <f t="shared" si="65"/>
        <v>0.14981470036162889</v>
      </c>
      <c r="V83" s="3" t="s">
        <v>6</v>
      </c>
      <c r="W83">
        <v>14</v>
      </c>
      <c r="X83">
        <v>17.5</v>
      </c>
      <c r="Y83">
        <v>15.5</v>
      </c>
      <c r="Z83">
        <v>18</v>
      </c>
      <c r="AA83">
        <v>14.5</v>
      </c>
      <c r="AB83">
        <v>16.5</v>
      </c>
      <c r="AC83">
        <f t="shared" si="50"/>
        <v>16</v>
      </c>
      <c r="AD83">
        <f t="shared" si="66"/>
        <v>0.65828058860438343</v>
      </c>
    </row>
    <row r="84" spans="1:30" x14ac:dyDescent="0.25">
      <c r="A84" s="3" t="s">
        <v>7</v>
      </c>
      <c r="B84">
        <v>1.3</v>
      </c>
      <c r="C84">
        <v>1.7</v>
      </c>
      <c r="D84">
        <v>1.5</v>
      </c>
      <c r="E84">
        <v>1.8</v>
      </c>
      <c r="F84">
        <v>1.4</v>
      </c>
      <c r="G84">
        <v>1.6</v>
      </c>
      <c r="H84">
        <f t="shared" si="63"/>
        <v>1.5499999999999998</v>
      </c>
      <c r="I84">
        <f t="shared" si="64"/>
        <v>7.6376261582597874E-2</v>
      </c>
      <c r="K84" s="3" t="s">
        <v>7</v>
      </c>
      <c r="L84">
        <v>4.2</v>
      </c>
      <c r="M84">
        <v>5.8</v>
      </c>
      <c r="N84">
        <v>4.8</v>
      </c>
      <c r="O84">
        <v>6</v>
      </c>
      <c r="P84">
        <v>4.5</v>
      </c>
      <c r="Q84">
        <v>5.2</v>
      </c>
      <c r="R84">
        <f t="shared" si="60"/>
        <v>5.083333333333333</v>
      </c>
      <c r="S84">
        <f t="shared" si="65"/>
        <v>0.29259376464837888</v>
      </c>
      <c r="V84" s="3" t="s">
        <v>7</v>
      </c>
      <c r="W84">
        <v>12</v>
      </c>
      <c r="X84">
        <v>15.5</v>
      </c>
      <c r="Y84">
        <v>13.5</v>
      </c>
      <c r="Z84">
        <v>16</v>
      </c>
      <c r="AA84">
        <v>12.5</v>
      </c>
      <c r="AB84">
        <v>14.5</v>
      </c>
      <c r="AC84">
        <f t="shared" si="50"/>
        <v>14</v>
      </c>
      <c r="AD84">
        <f t="shared" si="66"/>
        <v>0.65828058860438343</v>
      </c>
    </row>
    <row r="85" spans="1:30" x14ac:dyDescent="0.25">
      <c r="A85" s="3" t="s">
        <v>8</v>
      </c>
      <c r="B85">
        <v>1.7</v>
      </c>
      <c r="C85">
        <v>2.2000000000000002</v>
      </c>
      <c r="D85">
        <v>1.9</v>
      </c>
      <c r="E85">
        <v>2.2999999999999998</v>
      </c>
      <c r="F85">
        <v>1.8</v>
      </c>
      <c r="G85">
        <v>2</v>
      </c>
      <c r="H85">
        <f t="shared" si="63"/>
        <v>1.9833333333333336</v>
      </c>
      <c r="I85">
        <f t="shared" si="64"/>
        <v>9.4575073060739034E-2</v>
      </c>
      <c r="K85" s="3" t="s">
        <v>8</v>
      </c>
      <c r="L85">
        <v>1.2</v>
      </c>
      <c r="M85">
        <v>1.8</v>
      </c>
      <c r="N85">
        <v>1.5</v>
      </c>
      <c r="O85">
        <v>1.9</v>
      </c>
      <c r="P85">
        <v>1.3</v>
      </c>
      <c r="Q85">
        <v>1.6</v>
      </c>
      <c r="R85">
        <f t="shared" si="60"/>
        <v>1.55</v>
      </c>
      <c r="S85">
        <f t="shared" si="65"/>
        <v>0.11180339887498923</v>
      </c>
      <c r="V85" s="3" t="s">
        <v>8</v>
      </c>
      <c r="W85">
        <v>17</v>
      </c>
      <c r="X85">
        <v>21</v>
      </c>
      <c r="Y85">
        <v>18.5</v>
      </c>
      <c r="Z85">
        <v>22</v>
      </c>
      <c r="AA85">
        <v>17.5</v>
      </c>
      <c r="AB85">
        <v>19.5</v>
      </c>
      <c r="AC85">
        <f t="shared" si="50"/>
        <v>19.25</v>
      </c>
      <c r="AD85">
        <f t="shared" si="66"/>
        <v>0.80363756341607961</v>
      </c>
    </row>
    <row r="86" spans="1:30" x14ac:dyDescent="0.25">
      <c r="A86" s="3" t="s">
        <v>9</v>
      </c>
      <c r="B86">
        <v>1.2</v>
      </c>
      <c r="C86">
        <v>1.6</v>
      </c>
      <c r="D86">
        <v>1.4</v>
      </c>
      <c r="E86">
        <v>1.7</v>
      </c>
      <c r="F86">
        <v>1.3</v>
      </c>
      <c r="G86">
        <v>1.5</v>
      </c>
      <c r="H86">
        <f t="shared" si="63"/>
        <v>1.45</v>
      </c>
      <c r="I86">
        <f t="shared" si="64"/>
        <v>7.6376261582597874E-2</v>
      </c>
      <c r="K86" s="3" t="s">
        <v>9</v>
      </c>
      <c r="L86">
        <v>5.2</v>
      </c>
      <c r="M86">
        <v>6.8</v>
      </c>
      <c r="N86">
        <v>5.8</v>
      </c>
      <c r="O86">
        <v>7</v>
      </c>
      <c r="P86">
        <v>5.5</v>
      </c>
      <c r="Q86">
        <v>6.2</v>
      </c>
      <c r="R86">
        <f t="shared" si="60"/>
        <v>6.083333333333333</v>
      </c>
      <c r="S86">
        <f t="shared" si="65"/>
        <v>0.29259376464838055</v>
      </c>
      <c r="V86" s="3" t="s">
        <v>9</v>
      </c>
      <c r="W86">
        <v>10.5</v>
      </c>
      <c r="X86">
        <v>13.5</v>
      </c>
      <c r="Y86">
        <v>12</v>
      </c>
      <c r="Z86">
        <v>14</v>
      </c>
      <c r="AA86">
        <v>11</v>
      </c>
      <c r="AB86">
        <v>12.5</v>
      </c>
      <c r="AC86">
        <f t="shared" si="50"/>
        <v>12.25</v>
      </c>
      <c r="AD86">
        <f t="shared" si="66"/>
        <v>0.55901699437494745</v>
      </c>
    </row>
    <row r="88" spans="1:30" x14ac:dyDescent="0.25">
      <c r="V88" s="1" t="s">
        <v>49</v>
      </c>
      <c r="W88" s="2" t="s">
        <v>10</v>
      </c>
      <c r="X88" s="2" t="s">
        <v>11</v>
      </c>
      <c r="Y88" s="2" t="s">
        <v>12</v>
      </c>
      <c r="Z88" s="2" t="s">
        <v>13</v>
      </c>
      <c r="AA88" s="2" t="s">
        <v>14</v>
      </c>
      <c r="AB88" s="2" t="s">
        <v>15</v>
      </c>
      <c r="AC88" s="2" t="s">
        <v>16</v>
      </c>
      <c r="AD88" s="2" t="s">
        <v>17</v>
      </c>
    </row>
    <row r="89" spans="1:30" x14ac:dyDescent="0.25">
      <c r="V89" s="3" t="s">
        <v>1</v>
      </c>
      <c r="W89">
        <v>17</v>
      </c>
      <c r="X89">
        <v>23</v>
      </c>
      <c r="Y89">
        <v>20</v>
      </c>
      <c r="Z89">
        <v>24</v>
      </c>
      <c r="AA89">
        <v>18</v>
      </c>
      <c r="AB89">
        <v>21</v>
      </c>
      <c r="AC89">
        <f t="shared" si="50"/>
        <v>20.5</v>
      </c>
      <c r="AD89">
        <f t="shared" si="66"/>
        <v>1.1180339887498949</v>
      </c>
    </row>
    <row r="90" spans="1:30" x14ac:dyDescent="0.25">
      <c r="V90" s="3" t="s">
        <v>2</v>
      </c>
      <c r="W90">
        <v>9</v>
      </c>
      <c r="X90">
        <v>13</v>
      </c>
      <c r="Y90">
        <v>11</v>
      </c>
      <c r="Z90">
        <v>14</v>
      </c>
      <c r="AA90">
        <v>10</v>
      </c>
      <c r="AB90">
        <v>12</v>
      </c>
      <c r="AC90">
        <f t="shared" si="50"/>
        <v>11.5</v>
      </c>
      <c r="AD90">
        <f t="shared" si="66"/>
        <v>0.76376261582597338</v>
      </c>
    </row>
    <row r="91" spans="1:30" x14ac:dyDescent="0.25">
      <c r="V91" s="3" t="s">
        <v>4</v>
      </c>
      <c r="W91">
        <v>26</v>
      </c>
      <c r="X91">
        <v>33</v>
      </c>
      <c r="Y91">
        <v>29</v>
      </c>
      <c r="Z91">
        <v>34</v>
      </c>
      <c r="AA91">
        <v>27</v>
      </c>
      <c r="AB91">
        <v>30</v>
      </c>
      <c r="AC91">
        <f t="shared" si="50"/>
        <v>29.833333333333332</v>
      </c>
      <c r="AD91">
        <f t="shared" si="66"/>
        <v>1.3017082793177759</v>
      </c>
    </row>
    <row r="92" spans="1:30" x14ac:dyDescent="0.25">
      <c r="V92" s="3" t="s">
        <v>5</v>
      </c>
      <c r="W92">
        <v>36</v>
      </c>
      <c r="X92">
        <v>44</v>
      </c>
      <c r="Y92">
        <v>40</v>
      </c>
      <c r="Z92">
        <v>45</v>
      </c>
      <c r="AA92">
        <v>38</v>
      </c>
      <c r="AB92">
        <v>41</v>
      </c>
      <c r="AC92">
        <f t="shared" si="50"/>
        <v>40.666666666666664</v>
      </c>
      <c r="AD92">
        <f t="shared" si="66"/>
        <v>1.4063348739819328</v>
      </c>
    </row>
    <row r="93" spans="1:30" x14ac:dyDescent="0.25">
      <c r="V93" s="3" t="s">
        <v>6</v>
      </c>
      <c r="W93">
        <v>24</v>
      </c>
      <c r="X93">
        <v>30</v>
      </c>
      <c r="Y93">
        <v>27</v>
      </c>
      <c r="Z93">
        <v>31</v>
      </c>
      <c r="AA93">
        <v>25</v>
      </c>
      <c r="AB93">
        <v>28</v>
      </c>
      <c r="AC93">
        <f t="shared" si="50"/>
        <v>27.5</v>
      </c>
      <c r="AD93">
        <f t="shared" si="66"/>
        <v>1.1180339887498949</v>
      </c>
    </row>
    <row r="94" spans="1:30" x14ac:dyDescent="0.25">
      <c r="V94" s="3" t="s">
        <v>7</v>
      </c>
      <c r="W94">
        <v>21</v>
      </c>
      <c r="X94">
        <v>27</v>
      </c>
      <c r="Y94">
        <v>24</v>
      </c>
      <c r="Z94">
        <v>28</v>
      </c>
      <c r="AA94">
        <v>22</v>
      </c>
      <c r="AB94">
        <v>25</v>
      </c>
      <c r="AC94">
        <f t="shared" si="50"/>
        <v>24.5</v>
      </c>
      <c r="AD94">
        <f t="shared" si="66"/>
        <v>1.1180339887498949</v>
      </c>
    </row>
    <row r="95" spans="1:30" x14ac:dyDescent="0.25">
      <c r="V95" s="3" t="s">
        <v>8</v>
      </c>
      <c r="W95">
        <v>31</v>
      </c>
      <c r="X95">
        <v>38</v>
      </c>
      <c r="Y95">
        <v>34</v>
      </c>
      <c r="Z95">
        <v>39</v>
      </c>
      <c r="AA95">
        <v>32</v>
      </c>
      <c r="AB95">
        <v>35</v>
      </c>
      <c r="AC95">
        <f t="shared" si="50"/>
        <v>34.833333333333336</v>
      </c>
      <c r="AD95">
        <f t="shared" si="66"/>
        <v>1.3017082793177759</v>
      </c>
    </row>
    <row r="96" spans="1:30" x14ac:dyDescent="0.25">
      <c r="V96" s="3" t="s">
        <v>9</v>
      </c>
      <c r="W96">
        <v>19</v>
      </c>
      <c r="X96">
        <v>25</v>
      </c>
      <c r="Y96">
        <v>22</v>
      </c>
      <c r="Z96">
        <v>26</v>
      </c>
      <c r="AA96">
        <v>20</v>
      </c>
      <c r="AB96">
        <v>23</v>
      </c>
      <c r="AC96">
        <f t="shared" si="50"/>
        <v>22.5</v>
      </c>
      <c r="AD96">
        <f t="shared" si="66"/>
        <v>1.1180339887498949</v>
      </c>
    </row>
  </sheetData>
  <phoneticPr fontId="2" type="noConversion"/>
  <pageMargins left="0.7" right="0.7" top="0.75" bottom="0.75" header="0.3" footer="0.3"/>
  <pageSetup orientation="portrait" r:id="rId1"/>
  <ignoredErrors>
    <ignoredError sqref="X17:X21 Y17:Y21 M2:M9" formula="1"/>
    <ignoredError sqref="I25:I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Mostofa Asif Anjum</dc:creator>
  <cp:lastModifiedBy>Ariful Islam</cp:lastModifiedBy>
  <dcterms:created xsi:type="dcterms:W3CDTF">2015-06-05T18:17:20Z</dcterms:created>
  <dcterms:modified xsi:type="dcterms:W3CDTF">2025-08-26T08:06:29Z</dcterms:modified>
</cp:coreProperties>
</file>