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C:\Users\wangm\Desktop\新医大一附院\博后\动脉粥样硬化课题\动脉粥样硬化TFRE论文\BMC cardiovascular disorders投稿\revision 2\supplemental material\图表\"/>
    </mc:Choice>
  </mc:AlternateContent>
  <xr:revisionPtr revIDLastSave="0" documentId="13_ncr:1_{679214E8-63DE-4697-AE57-C76D5D7C3308}" xr6:coauthVersionLast="45" xr6:coauthVersionMax="45" xr10:uidLastSave="{00000000-0000-0000-0000-000000000000}"/>
  <bookViews>
    <workbookView xWindow="-120" yWindow="-120" windowWidth="29040" windowHeight="15990" xr2:uid="{00000000-000D-0000-FFFF-FFFF00000000}"/>
  </bookViews>
  <sheets>
    <sheet name="Sheet1" sheetId="1" r:id="rId1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35" i="1" l="1"/>
  <c r="I35" i="1"/>
  <c r="L35" i="1"/>
  <c r="K35" i="1"/>
  <c r="J34" i="1"/>
  <c r="I34" i="1"/>
  <c r="L34" i="1"/>
  <c r="K34" i="1"/>
  <c r="J33" i="1"/>
  <c r="I33" i="1"/>
  <c r="L33" i="1"/>
  <c r="K33" i="1"/>
  <c r="J32" i="1"/>
  <c r="I32" i="1"/>
  <c r="L32" i="1"/>
  <c r="K32" i="1"/>
  <c r="J31" i="1"/>
  <c r="I31" i="1"/>
  <c r="L31" i="1"/>
  <c r="K31" i="1"/>
  <c r="J30" i="1"/>
  <c r="I30" i="1"/>
  <c r="L30" i="1"/>
  <c r="K30" i="1"/>
  <c r="J29" i="1"/>
  <c r="I29" i="1"/>
  <c r="L29" i="1"/>
  <c r="K29" i="1"/>
  <c r="J28" i="1"/>
  <c r="I28" i="1"/>
  <c r="L28" i="1"/>
  <c r="K28" i="1"/>
  <c r="J27" i="1"/>
  <c r="I27" i="1"/>
  <c r="L27" i="1"/>
  <c r="K27" i="1"/>
  <c r="J26" i="1"/>
  <c r="I26" i="1"/>
  <c r="L26" i="1"/>
  <c r="K26" i="1"/>
  <c r="J25" i="1"/>
  <c r="I25" i="1"/>
  <c r="L25" i="1"/>
  <c r="K25" i="1"/>
  <c r="J24" i="1"/>
  <c r="I24" i="1"/>
  <c r="L24" i="1"/>
  <c r="K24" i="1"/>
  <c r="J23" i="1"/>
  <c r="I23" i="1"/>
  <c r="L23" i="1"/>
  <c r="K23" i="1"/>
  <c r="J22" i="1"/>
  <c r="I22" i="1"/>
  <c r="L22" i="1"/>
  <c r="K22" i="1"/>
  <c r="J21" i="1"/>
  <c r="I21" i="1"/>
  <c r="L21" i="1"/>
  <c r="K21" i="1"/>
  <c r="J20" i="1"/>
  <c r="I20" i="1"/>
  <c r="L20" i="1"/>
  <c r="K20" i="1"/>
  <c r="J19" i="1"/>
  <c r="I19" i="1"/>
  <c r="L19" i="1"/>
  <c r="K19" i="1"/>
  <c r="J18" i="1"/>
  <c r="I18" i="1"/>
  <c r="L18" i="1"/>
  <c r="K18" i="1"/>
  <c r="J17" i="1"/>
  <c r="I17" i="1"/>
  <c r="L17" i="1"/>
  <c r="K17" i="1"/>
  <c r="J16" i="1"/>
  <c r="I16" i="1"/>
  <c r="L16" i="1"/>
  <c r="K16" i="1"/>
  <c r="J15" i="1"/>
  <c r="I15" i="1"/>
  <c r="L15" i="1"/>
  <c r="K15" i="1"/>
  <c r="J14" i="1"/>
  <c r="I14" i="1"/>
  <c r="L14" i="1"/>
  <c r="K14" i="1"/>
  <c r="J13" i="1"/>
  <c r="I13" i="1"/>
  <c r="L13" i="1"/>
  <c r="K13" i="1"/>
  <c r="J12" i="1"/>
  <c r="I12" i="1"/>
  <c r="L12" i="1"/>
  <c r="K12" i="1"/>
  <c r="J11" i="1"/>
  <c r="I11" i="1"/>
  <c r="L11" i="1"/>
  <c r="K11" i="1"/>
  <c r="J10" i="1"/>
  <c r="I10" i="1"/>
  <c r="L10" i="1"/>
  <c r="K10" i="1"/>
  <c r="J9" i="1"/>
  <c r="I9" i="1"/>
  <c r="L9" i="1"/>
  <c r="K9" i="1"/>
  <c r="J8" i="1"/>
  <c r="I8" i="1"/>
  <c r="L8" i="1"/>
  <c r="K8" i="1"/>
  <c r="J7" i="1"/>
  <c r="I7" i="1"/>
  <c r="L7" i="1"/>
  <c r="K7" i="1"/>
  <c r="J6" i="1"/>
  <c r="I6" i="1"/>
  <c r="L6" i="1"/>
  <c r="K6" i="1"/>
  <c r="J5" i="1"/>
  <c r="I5" i="1"/>
  <c r="L5" i="1"/>
  <c r="K5" i="1"/>
  <c r="J4" i="1"/>
  <c r="I4" i="1"/>
  <c r="L4" i="1"/>
  <c r="K4" i="1"/>
  <c r="J3" i="1"/>
  <c r="I3" i="1"/>
  <c r="L3" i="1"/>
  <c r="K3" i="1"/>
  <c r="J2" i="1"/>
  <c r="I2" i="1"/>
  <c r="L2" i="1"/>
  <c r="K2" i="1"/>
</calcChain>
</file>

<file path=xl/sharedStrings.xml><?xml version="1.0" encoding="utf-8"?>
<sst xmlns="http://schemas.openxmlformats.org/spreadsheetml/2006/main" count="80" uniqueCount="80">
  <si>
    <t>Cyclic AMP-dependent transcription factor ATF-3 (cAMP-dependent transcription factor ATF-3) (Activating transcription factor 3)</t>
  </si>
  <si>
    <t>ATF3</t>
  </si>
  <si>
    <t>Homeobox protein Hox-A5 (Homeobox protein Hox-1C)</t>
  </si>
  <si>
    <t>HOXA5</t>
  </si>
  <si>
    <t>Transcription factor GATA-6 (GATA-binding factor 6)</t>
  </si>
  <si>
    <t>GATA6</t>
  </si>
  <si>
    <t>Homeobox protein Hox-A9 (Homeobox protein Hox-1G)</t>
  </si>
  <si>
    <t>HOXA9</t>
  </si>
  <si>
    <t>Homeobox protein Hox-B4 (Homeobox protein Hox-2.6) (Homeobox protein Hox-2F)</t>
  </si>
  <si>
    <t>HOXB4</t>
  </si>
  <si>
    <t>ALX homeobox protein 1 (Cartilage homeoprotein 1) (CART-1)</t>
  </si>
  <si>
    <t>ALX1</t>
  </si>
  <si>
    <t>ETS domain-containing protein Elk-3 (ETS-related protein ERP) (ETS-related protein NET) (Serum response factor accessory protein 2) (SAP-2) (SRF accessory protein 2)</t>
  </si>
  <si>
    <t>ELK3</t>
  </si>
  <si>
    <t>Retinoic acid receptor beta (RAR-beta) (HBV-activated protein) (Nuclear receptor subfamily 1 group B member 2) (RAR-epsilon)</t>
  </si>
  <si>
    <t>RARB</t>
  </si>
  <si>
    <t>TOX high mobility group box family member 2 (Granulosa cell HMG box protein 1) (GCX-1)</t>
  </si>
  <si>
    <t>TOX2</t>
  </si>
  <si>
    <t>Signal transducer and activator of transcription 1-alpha/beta (Transcription factor ISGF-3 components p91/p84)</t>
  </si>
  <si>
    <t>STAT1</t>
  </si>
  <si>
    <t>Signal transducer and activator of transcription 6 (IL-4 Stat)</t>
  </si>
  <si>
    <t>STAT6</t>
  </si>
  <si>
    <t>Transcription termination factor 1 (TTF-1) (RNA polymerase I termination factor) (Transcription termination factor I) (TTF-I)</t>
  </si>
  <si>
    <t>TTF1</t>
  </si>
  <si>
    <t>Cyclic AMP-dependent transcription factor ATF-7 (cAMP-dependent transcription factor ATF-7) (Activating transcription factor 7) (Transcription factor ATF-A)</t>
  </si>
  <si>
    <t>ATF7</t>
  </si>
  <si>
    <t>Transcription factor MafG (V-maf musculoaponeurotic fibrosarcoma oncogene homolog G) (hMAF)</t>
    <phoneticPr fontId="2" type="noConversion"/>
  </si>
  <si>
    <t>MAFG</t>
  </si>
  <si>
    <t>Forkhead box protein P1 (Mac-1-regulated forkhead) (MFH)</t>
  </si>
  <si>
    <t>FOXP1</t>
  </si>
  <si>
    <t>Nuclear factor erythroid 2-related factor 1 (NF-E2-related factor 1) (NFE2-related factor 1) (Locus control region-factor 1) (Nuclear factor, erythroid derived 2, like 1) (Transcription factor 11) (TCF-11) (Transcription factor HBZ17) (Transcription factor LCR-F1)</t>
  </si>
  <si>
    <t>NFE2L1</t>
  </si>
  <si>
    <t>DNA-binding protein RFX5 (Regulatory factor X 5)</t>
  </si>
  <si>
    <t>RFX5</t>
  </si>
  <si>
    <t>COUP transcription factor 1 (COUP-TF1) (COUP transcription factor I) (COUP-TF I) (Nuclear receptor subfamily 2 group F member 1) (V-erbA-related protein 3) (EAR-3)</t>
  </si>
  <si>
    <t>NR2F1</t>
  </si>
  <si>
    <t>Transcription factor 7-like 2 (HMG box transcription factor 4) (T-cell-specific transcription factor 4) (T-cell factor 4) (TCF-4) (hTCF-4)</t>
  </si>
  <si>
    <t>TCF7L2</t>
  </si>
  <si>
    <t>Core-binding factor subunit beta (CBF-beta) (Polyomavirus enhancer-binding protein 2 beta subunit) (PEA2-beta) (PEBP2-beta) (SL3-3 enhancer factor 1 subunit beta) (SL3/AKV core-binding factor beta subunit)</t>
  </si>
  <si>
    <t>CBFB</t>
  </si>
  <si>
    <t>Fos-related antigen 1 (FRA-1)</t>
  </si>
  <si>
    <t>FOSL1</t>
  </si>
  <si>
    <t>Nuclear factor NF-kappa-B p100 subunit (DNA-binding factor KBF2) (H2TF1) (Lymphocyte translocation chromosome 10 protein) (Nuclear factor of kappa light polypeptide gene enhancer in B-cells 2) (Oncogene Lyt-10) (Lyt10) [Cleaved into: Nuclear factor NF-kappa-B p52 subunit]</t>
  </si>
  <si>
    <t>NFKB2</t>
  </si>
  <si>
    <t>Forkhead box protein F1 (Forkhead-related activator 1) (FREAC-1) (Forkhead-related protein FKHL5) (Forkhead-related transcription factor 1)</t>
  </si>
  <si>
    <t>FOXF1</t>
  </si>
  <si>
    <t>Transcription factor Dp-1 (DRTF1-polypeptide 1) (DRTF1) (E2F dimerization partner 1)</t>
  </si>
  <si>
    <t>TFDP1</t>
  </si>
  <si>
    <t>High mobility group protein B1 (High mobility group protein 1) (HMG-1)</t>
  </si>
  <si>
    <t>HMGB1</t>
  </si>
  <si>
    <t>High mobility group protein B3 (High mobility group protein 2a) (HMG-2a) (High mobility group protein 4) (HMG-4)</t>
  </si>
  <si>
    <t>HMGB3</t>
  </si>
  <si>
    <t>Friend leukemia integration 1 transcription factor (Proto-oncogene Fli-1) (Transcription factor ERGB)</t>
  </si>
  <si>
    <t>FLI1</t>
  </si>
  <si>
    <t>Transcription factor p65 (Nuclear factor NF-kappa-B p65 subunit) (Nuclear factor of kappa light polypeptide gene enhancer in B-cells 3)</t>
  </si>
  <si>
    <t>RELA</t>
  </si>
  <si>
    <t>Recombining binding protein suppressor of hairless (CBF-1) (J kappa-recombination signal-binding protein) (RBP-J kappa) (RBP-J) (RBP-JK) (Renal carcinoma antigen NY-REN-30)</t>
  </si>
  <si>
    <t>RBPJ</t>
  </si>
  <si>
    <t>Transcription factor MafF (U-Maf) (V-maf musculoaponeurotic fibrosarcoma oncogene homolog F)</t>
  </si>
  <si>
    <t>MAFF</t>
  </si>
  <si>
    <t>Nucleolar transcription factor 1 (Autoantigen NOR-90) (Upstream-binding factor 1) (UBF-1)</t>
  </si>
  <si>
    <t>UBTF</t>
  </si>
  <si>
    <t>High mobility group protein B2 (High mobility group protein 2) (HMG-2)</t>
  </si>
  <si>
    <t>HMGB2</t>
  </si>
  <si>
    <t>Transcription factor E2F4 (E2F-4)</t>
  </si>
  <si>
    <t>E2F4</t>
  </si>
  <si>
    <t>Forkhead box protein O1 (Forkhead box protein O1A) (Forkhead in rhabdomyosarcoma)</t>
  </si>
  <si>
    <t>FOXO1</t>
  </si>
  <si>
    <t>Transcription Factor names</t>
    <phoneticPr fontId="1" type="noConversion"/>
  </si>
  <si>
    <t>Transcription Factors</t>
    <phoneticPr fontId="2" type="noConversion"/>
  </si>
  <si>
    <t>CONTROL_1</t>
    <phoneticPr fontId="2" type="noConversion"/>
  </si>
  <si>
    <t>CONTROL_2</t>
  </si>
  <si>
    <t>CONTROL_3</t>
  </si>
  <si>
    <t>GROUP 1_1</t>
    <phoneticPr fontId="1" type="noConversion"/>
  </si>
  <si>
    <t>GROUP 1_2</t>
  </si>
  <si>
    <t>GROUP 1_3</t>
  </si>
  <si>
    <t>AVERAGE_CONTROL</t>
    <phoneticPr fontId="2" type="noConversion"/>
  </si>
  <si>
    <t>AVERAGE_GROUP 1</t>
    <phoneticPr fontId="2" type="noConversion"/>
  </si>
  <si>
    <t>P-VALUE_GROUP 1/CONTROL</t>
    <phoneticPr fontId="2" type="noConversion"/>
  </si>
  <si>
    <t>RATIO_GROUP 1/CONTROL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</si>
</sst>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00_);[Red]\(0.000\)"/>
    <numFmt numFmtId="177" formatCode="0.00_);[Red]\(0.00\)"/>
  </numFmts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等线"/>
      <family val="2"/>
      <charset val="134"/>
      <scheme val="minor"/>
    </font>
    <font>
      <sz val="12"/>
      <name val="等线"/>
      <family val="3"/>
      <charset val="134"/>
      <scheme val="minor"/>
    </font>
    <font>
      <sz val="11"/>
      <name val="等线"/>
      <family val="3"/>
      <charset val="134"/>
      <scheme val="minor"/>
    </font>
    <font>
      <i/>
      <sz val="12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76" fontId="4" fillId="0" borderId="0" xfId="0" applyNumberFormat="1" applyFont="1" applyFill="1" applyAlignment="1">
      <alignment horizontal="center"/>
    </xf>
    <xf numFmtId="0" fontId="3" fillId="0" borderId="0" xfId="0" applyFont="1" applyFill="1" applyAlignment="1">
      <alignment horizontal="left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177" fontId="4" fillId="0" borderId="0" xfId="0" applyNumberFormat="1" applyFont="1" applyFill="1"/>
    <xf numFmtId="176" fontId="4" fillId="0" borderId="0" xfId="0" applyNumberFormat="1" applyFont="1" applyFill="1"/>
    <xf numFmtId="0" fontId="5" fillId="0" borderId="0" xfId="0" applyFont="1" applyFill="1" applyAlignment="1">
      <alignment horizontal="left"/>
    </xf>
  </cellXfs>
  <cellStyles count="1">
    <cellStyle name="常规" xfId="0" builtinId="0"/>
  </cellStyles>
  <dxfs count="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5"/>
  <sheetViews>
    <sheetView tabSelected="1" workbookViewId="0">
      <selection activeCell="G28" sqref="G28"/>
    </sheetView>
  </sheetViews>
  <sheetFormatPr defaultRowHeight="14.25" x14ac:dyDescent="0.2"/>
  <cols>
    <col min="2" max="2" width="20.25" bestFit="1" customWidth="1"/>
    <col min="3" max="5" width="11.625" bestFit="1" customWidth="1"/>
    <col min="6" max="8" width="10.875" bestFit="1" customWidth="1"/>
    <col min="9" max="9" width="19.375" bestFit="1" customWidth="1"/>
    <col min="10" max="10" width="18.625" bestFit="1" customWidth="1"/>
    <col min="11" max="11" width="28" bestFit="1" customWidth="1"/>
    <col min="12" max="12" width="25.5" bestFit="1" customWidth="1"/>
  </cols>
  <sheetData>
    <row r="1" spans="1:12" ht="15.75" x14ac:dyDescent="0.25">
      <c r="A1" s="3" t="s">
        <v>68</v>
      </c>
      <c r="B1" s="2" t="s">
        <v>69</v>
      </c>
      <c r="C1" s="4" t="s">
        <v>70</v>
      </c>
      <c r="D1" s="4" t="s">
        <v>71</v>
      </c>
      <c r="E1" s="4" t="s">
        <v>72</v>
      </c>
      <c r="F1" s="4" t="s">
        <v>73</v>
      </c>
      <c r="G1" s="4" t="s">
        <v>74</v>
      </c>
      <c r="H1" s="4" t="s">
        <v>75</v>
      </c>
      <c r="I1" s="4" t="s">
        <v>76</v>
      </c>
      <c r="J1" s="4" t="s">
        <v>77</v>
      </c>
      <c r="K1" s="1" t="s">
        <v>78</v>
      </c>
      <c r="L1" s="1" t="s">
        <v>79</v>
      </c>
    </row>
    <row r="2" spans="1:12" ht="15.75" x14ac:dyDescent="0.25">
      <c r="A2" s="3" t="s">
        <v>0</v>
      </c>
      <c r="B2" s="7" t="s">
        <v>1</v>
      </c>
      <c r="C2" s="5">
        <v>0.1</v>
      </c>
      <c r="D2" s="5">
        <v>0.1</v>
      </c>
      <c r="E2" s="5">
        <v>0.1</v>
      </c>
      <c r="F2" s="5">
        <v>66.876480984619292</v>
      </c>
      <c r="G2" s="5">
        <v>75.15048030291193</v>
      </c>
      <c r="H2" s="5">
        <v>97.249725532921133</v>
      </c>
      <c r="I2" s="5">
        <f>AVERAGE(C2:E2)</f>
        <v>0.10000000000000002</v>
      </c>
      <c r="J2" s="5">
        <f>AVERAGE(F2:H2)</f>
        <v>79.758895606817447</v>
      </c>
      <c r="K2" s="6">
        <f>TTEST(C2:E2,F2:H2,2,2)</f>
        <v>9.2517375604053503E-4</v>
      </c>
      <c r="L2" s="6">
        <f>J2/I2</f>
        <v>797.5889560681743</v>
      </c>
    </row>
    <row r="3" spans="1:12" ht="15.75" x14ac:dyDescent="0.25">
      <c r="A3" s="3" t="s">
        <v>2</v>
      </c>
      <c r="B3" s="7" t="s">
        <v>3</v>
      </c>
      <c r="C3" s="5">
        <v>111.66382002157282</v>
      </c>
      <c r="D3" s="5">
        <v>60.125145066273554</v>
      </c>
      <c r="E3" s="5">
        <v>108.3034607896217</v>
      </c>
      <c r="F3" s="5">
        <v>0.1</v>
      </c>
      <c r="G3" s="5">
        <v>31.779018903062184</v>
      </c>
      <c r="H3" s="5">
        <v>30.596437492259621</v>
      </c>
      <c r="I3" s="5">
        <f>AVERAGE(C3:E3)</f>
        <v>93.364141959156029</v>
      </c>
      <c r="J3" s="5">
        <f>AVERAGE(F3:H3)</f>
        <v>20.825152131773937</v>
      </c>
      <c r="K3" s="6">
        <f>TTEST(C3:E3,F3:H3,2,2)</f>
        <v>2.0860625630366492E-2</v>
      </c>
      <c r="L3" s="6">
        <f>J3/I3</f>
        <v>0.22305300187821903</v>
      </c>
    </row>
    <row r="4" spans="1:12" ht="15.75" x14ac:dyDescent="0.25">
      <c r="A4" s="3" t="s">
        <v>4</v>
      </c>
      <c r="B4" s="2" t="s">
        <v>5</v>
      </c>
      <c r="C4" s="5">
        <v>0.1</v>
      </c>
      <c r="D4" s="5">
        <v>0.1</v>
      </c>
      <c r="E4" s="5">
        <v>0.1</v>
      </c>
      <c r="F4" s="5">
        <v>22.756049778408325</v>
      </c>
      <c r="G4" s="5">
        <v>39.09126143689118</v>
      </c>
      <c r="H4" s="5">
        <v>33.754580719871143</v>
      </c>
      <c r="I4" s="5">
        <f>AVERAGE(C4:E4)</f>
        <v>0.10000000000000002</v>
      </c>
      <c r="J4" s="5">
        <f>AVERAGE(F4:H4)</f>
        <v>31.867297311723547</v>
      </c>
      <c r="K4" s="6">
        <f>TTEST(C4:E4,F4:H4,2,2)</f>
        <v>2.721885226001483E-3</v>
      </c>
      <c r="L4" s="6">
        <f>J4/I4</f>
        <v>318.67297311723541</v>
      </c>
    </row>
    <row r="5" spans="1:12" ht="15.75" x14ac:dyDescent="0.25">
      <c r="A5" s="3" t="s">
        <v>6</v>
      </c>
      <c r="B5" s="2" t="s">
        <v>7</v>
      </c>
      <c r="C5" s="5">
        <v>32.281264373380758</v>
      </c>
      <c r="D5" s="5">
        <v>17.718991795885934</v>
      </c>
      <c r="E5" s="5">
        <v>31.025870179099183</v>
      </c>
      <c r="F5" s="5">
        <v>0.1</v>
      </c>
      <c r="G5" s="5">
        <v>0.1</v>
      </c>
      <c r="H5" s="5">
        <v>0.1</v>
      </c>
      <c r="I5" s="5">
        <f>AVERAGE(C5:E5)</f>
        <v>27.008708782788627</v>
      </c>
      <c r="J5" s="5">
        <f>AVERAGE(F5:H5)</f>
        <v>0.10000000000000002</v>
      </c>
      <c r="K5" s="6">
        <f>TTEST(C5:E5,F5:H5,2,2)</f>
        <v>4.4624676333319098E-3</v>
      </c>
      <c r="L5" s="6">
        <f>J5/I5</f>
        <v>3.702509468491337E-3</v>
      </c>
    </row>
    <row r="6" spans="1:12" ht="15.75" x14ac:dyDescent="0.25">
      <c r="A6" s="3" t="s">
        <v>8</v>
      </c>
      <c r="B6" s="2" t="s">
        <v>9</v>
      </c>
      <c r="C6" s="5">
        <v>13.976301904190247</v>
      </c>
      <c r="D6" s="5">
        <v>5.0926078285340459</v>
      </c>
      <c r="E6" s="5">
        <v>14.831649826651953</v>
      </c>
      <c r="F6" s="5">
        <v>0.1</v>
      </c>
      <c r="G6" s="5">
        <v>0.1</v>
      </c>
      <c r="H6" s="5">
        <v>0.1</v>
      </c>
      <c r="I6" s="5">
        <f>AVERAGE(C6:E6)</f>
        <v>11.300186519792083</v>
      </c>
      <c r="J6" s="5">
        <f>AVERAGE(F6:H6)</f>
        <v>0.10000000000000002</v>
      </c>
      <c r="K6" s="6">
        <f>TTEST(C6:E6,F6:H6,2,2)</f>
        <v>2.2815207557051864E-2</v>
      </c>
      <c r="L6" s="6">
        <f>J6/I6</f>
        <v>8.8494114521783986E-3</v>
      </c>
    </row>
    <row r="7" spans="1:12" ht="15.75" x14ac:dyDescent="0.25">
      <c r="A7" s="3" t="s">
        <v>10</v>
      </c>
      <c r="B7" s="2" t="s">
        <v>11</v>
      </c>
      <c r="C7" s="5">
        <v>9.7496516326631273</v>
      </c>
      <c r="D7" s="5">
        <v>6.8628350295662983</v>
      </c>
      <c r="E7" s="5">
        <v>11.968143296136342</v>
      </c>
      <c r="F7" s="5">
        <v>2.7026555024658783</v>
      </c>
      <c r="G7" s="5">
        <v>0.1</v>
      </c>
      <c r="H7" s="5">
        <v>0.1</v>
      </c>
      <c r="I7" s="5">
        <f>AVERAGE(C7:E7)</f>
        <v>9.5268766527885891</v>
      </c>
      <c r="J7" s="5">
        <f>AVERAGE(F7:H7)</f>
        <v>0.96755183415529278</v>
      </c>
      <c r="K7" s="6">
        <f>TTEST(C7:E7,F7:H7,2,2)</f>
        <v>7.5202302669410614E-3</v>
      </c>
      <c r="L7" s="6">
        <f>J7/I7</f>
        <v>0.10156023526053347</v>
      </c>
    </row>
    <row r="8" spans="1:12" ht="15.75" x14ac:dyDescent="0.25">
      <c r="A8" s="3" t="s">
        <v>12</v>
      </c>
      <c r="B8" s="2" t="s">
        <v>13</v>
      </c>
      <c r="C8" s="5">
        <v>9.5124598663706781</v>
      </c>
      <c r="D8" s="5">
        <v>7.8141908281241106</v>
      </c>
      <c r="E8" s="5">
        <v>7.0014814859599346</v>
      </c>
      <c r="F8" s="5">
        <v>0.1</v>
      </c>
      <c r="G8" s="5">
        <v>5.2608147377335843</v>
      </c>
      <c r="H8" s="5">
        <v>0.1</v>
      </c>
      <c r="I8" s="5">
        <f>AVERAGE(C8:E8)</f>
        <v>8.1093773934849072</v>
      </c>
      <c r="J8" s="5">
        <f>AVERAGE(F8:H8)</f>
        <v>1.8202715792445279</v>
      </c>
      <c r="K8" s="6">
        <f>TTEST(C8:E8,F8:H8,2,2)</f>
        <v>2.8343362804623531E-2</v>
      </c>
      <c r="L8" s="6">
        <f>J8/I8</f>
        <v>0.2244650225191071</v>
      </c>
    </row>
    <row r="9" spans="1:12" ht="15.75" x14ac:dyDescent="0.25">
      <c r="A9" s="3" t="s">
        <v>14</v>
      </c>
      <c r="B9" s="2" t="s">
        <v>15</v>
      </c>
      <c r="C9" s="5">
        <v>9.0266625946559156</v>
      </c>
      <c r="D9" s="5">
        <v>3.7500090477925294</v>
      </c>
      <c r="E9" s="5">
        <v>5.9999789718357448</v>
      </c>
      <c r="F9" s="5">
        <v>0.1</v>
      </c>
      <c r="G9" s="5">
        <v>0.1</v>
      </c>
      <c r="H9" s="5">
        <v>0.1</v>
      </c>
      <c r="I9" s="5">
        <f>AVERAGE(C9:E9)</f>
        <v>6.2588835380947296</v>
      </c>
      <c r="J9" s="5">
        <f>AVERAGE(F9:H9)</f>
        <v>0.10000000000000002</v>
      </c>
      <c r="K9" s="6">
        <f>TTEST(C9:E9,F9:H9,2,2)</f>
        <v>1.5749728881864499E-2</v>
      </c>
      <c r="L9" s="6">
        <f>J9/I9</f>
        <v>1.5977290421102974E-2</v>
      </c>
    </row>
    <row r="10" spans="1:12" ht="15.75" x14ac:dyDescent="0.25">
      <c r="A10" s="3" t="s">
        <v>16</v>
      </c>
      <c r="B10" s="2" t="s">
        <v>17</v>
      </c>
      <c r="C10" s="5">
        <v>6.5718169833660074</v>
      </c>
      <c r="D10" s="5">
        <v>5.9046320807301393</v>
      </c>
      <c r="E10" s="5">
        <v>5.1291235901931698</v>
      </c>
      <c r="F10" s="5">
        <v>0.1</v>
      </c>
      <c r="G10" s="5">
        <v>0.1</v>
      </c>
      <c r="H10" s="5">
        <v>0.1</v>
      </c>
      <c r="I10" s="5">
        <f>AVERAGE(C10:E10)</f>
        <v>5.8685242180964394</v>
      </c>
      <c r="J10" s="5">
        <f>AVERAGE(F10:H10)</f>
        <v>0.10000000000000002</v>
      </c>
      <c r="K10" s="6">
        <f>TTEST(C10:E10,F10:H10,2,2)</f>
        <v>1.5808340883325363E-4</v>
      </c>
      <c r="L10" s="6">
        <f>J10/I10</f>
        <v>1.7040059184153251E-2</v>
      </c>
    </row>
    <row r="11" spans="1:12" ht="15.75" x14ac:dyDescent="0.25">
      <c r="A11" s="3" t="s">
        <v>18</v>
      </c>
      <c r="B11" s="7" t="s">
        <v>19</v>
      </c>
      <c r="C11" s="5">
        <v>0.1</v>
      </c>
      <c r="D11" s="5">
        <v>1.9684760869983546</v>
      </c>
      <c r="E11" s="5">
        <v>0.1</v>
      </c>
      <c r="F11" s="5">
        <v>11.915131155138347</v>
      </c>
      <c r="G11" s="5">
        <v>16.817997189789697</v>
      </c>
      <c r="H11" s="5">
        <v>27.432371265346504</v>
      </c>
      <c r="I11" s="5">
        <f>AVERAGE(C11:E11)</f>
        <v>0.72282536233278494</v>
      </c>
      <c r="J11" s="5">
        <f>AVERAGE(F11:H11)</f>
        <v>18.72183320342485</v>
      </c>
      <c r="K11" s="6">
        <f>TTEST(C11:E11,F11:H11,2,2)</f>
        <v>1.7623071016551816E-2</v>
      </c>
      <c r="L11" s="6">
        <f>J11/I11</f>
        <v>25.900907991113652</v>
      </c>
    </row>
    <row r="12" spans="1:12" ht="15.75" x14ac:dyDescent="0.25">
      <c r="A12" s="3" t="s">
        <v>20</v>
      </c>
      <c r="B12" s="7" t="s">
        <v>21</v>
      </c>
      <c r="C12" s="5">
        <v>0.1</v>
      </c>
      <c r="D12" s="5">
        <v>0.86847343297921253</v>
      </c>
      <c r="E12" s="5">
        <v>0.1</v>
      </c>
      <c r="F12" s="5">
        <v>3.8288333125466401</v>
      </c>
      <c r="G12" s="5">
        <v>4.3687918293339267</v>
      </c>
      <c r="H12" s="5">
        <v>5.1171160166217122</v>
      </c>
      <c r="I12" s="5">
        <f>AVERAGE(C12:E12)</f>
        <v>0.35615781099307081</v>
      </c>
      <c r="J12" s="5">
        <f>AVERAGE(F12:H12)</f>
        <v>4.4382470528340932</v>
      </c>
      <c r="K12" s="6">
        <f>TTEST(C12:E12,F12:H12,2,2)</f>
        <v>8.3916660787608358E-4</v>
      </c>
      <c r="L12" s="6">
        <f>J12/I12</f>
        <v>12.461462070588817</v>
      </c>
    </row>
    <row r="13" spans="1:12" ht="15.75" x14ac:dyDescent="0.25">
      <c r="A13" s="3" t="s">
        <v>22</v>
      </c>
      <c r="B13" s="2" t="s">
        <v>23</v>
      </c>
      <c r="C13" s="5">
        <v>2.5541808096544902</v>
      </c>
      <c r="D13" s="5">
        <v>1.5976949376231993</v>
      </c>
      <c r="E13" s="5">
        <v>2.3516483846690552</v>
      </c>
      <c r="F13" s="5">
        <v>0.1</v>
      </c>
      <c r="G13" s="5">
        <v>0.1</v>
      </c>
      <c r="H13" s="5">
        <v>0.1</v>
      </c>
      <c r="I13" s="5">
        <f>AVERAGE(C13:E13)</f>
        <v>2.1678413773155811</v>
      </c>
      <c r="J13" s="5">
        <f>AVERAGE(F13:H13)</f>
        <v>0.10000000000000002</v>
      </c>
      <c r="K13" s="6">
        <f>TTEST(C13:E13,F13:H13,2,2)</f>
        <v>2.0721665724657561E-3</v>
      </c>
      <c r="L13" s="6">
        <f>J13/I13</f>
        <v>4.6128836291439893E-2</v>
      </c>
    </row>
    <row r="14" spans="1:12" ht="15.75" x14ac:dyDescent="0.25">
      <c r="A14" s="3" t="s">
        <v>24</v>
      </c>
      <c r="B14" s="2" t="s">
        <v>25</v>
      </c>
      <c r="C14" s="5">
        <v>33.281749943982746</v>
      </c>
      <c r="D14" s="5">
        <v>39.300254056918696</v>
      </c>
      <c r="E14" s="5">
        <v>45.024315094564358</v>
      </c>
      <c r="F14" s="5">
        <v>16.85677225054507</v>
      </c>
      <c r="G14" s="5">
        <v>5.0824262198553534</v>
      </c>
      <c r="H14" s="5">
        <v>3.7909564729941438</v>
      </c>
      <c r="I14" s="5">
        <f>AVERAGE(C14:E14)</f>
        <v>39.202106365155267</v>
      </c>
      <c r="J14" s="5">
        <f>AVERAGE(F14:H14)</f>
        <v>8.5767183144648556</v>
      </c>
      <c r="K14" s="6">
        <f>TTEST(C14:E14,F14:H14,2,2)</f>
        <v>4.6535201752784536E-3</v>
      </c>
      <c r="L14" s="6">
        <f>J14/I14</f>
        <v>0.21878207855913218</v>
      </c>
    </row>
    <row r="15" spans="1:12" ht="15.75" x14ac:dyDescent="0.25">
      <c r="A15" s="3" t="s">
        <v>26</v>
      </c>
      <c r="B15" s="2" t="s">
        <v>27</v>
      </c>
      <c r="C15" s="5">
        <v>0.1</v>
      </c>
      <c r="D15" s="5">
        <v>16.15688611610484</v>
      </c>
      <c r="E15" s="5">
        <v>9.6486860637069931</v>
      </c>
      <c r="F15" s="5">
        <v>55.407895566211025</v>
      </c>
      <c r="G15" s="5">
        <v>152.16436160302106</v>
      </c>
      <c r="H15" s="5">
        <v>115.55179337485586</v>
      </c>
      <c r="I15" s="5">
        <f>AVERAGE(C15:E15)</f>
        <v>8.6351907266039447</v>
      </c>
      <c r="J15" s="5">
        <f>AVERAGE(F15:H15)</f>
        <v>107.70801684802932</v>
      </c>
      <c r="K15" s="6">
        <f>TTEST(C15:E15,F15:H15,2,2)</f>
        <v>2.5687795230008234E-2</v>
      </c>
      <c r="L15" s="6">
        <f>J15/I15</f>
        <v>12.473148568241157</v>
      </c>
    </row>
    <row r="16" spans="1:12" ht="15.75" x14ac:dyDescent="0.25">
      <c r="A16" s="3" t="s">
        <v>28</v>
      </c>
      <c r="B16" s="2" t="s">
        <v>29</v>
      </c>
      <c r="C16" s="5">
        <v>5.8693370078577658</v>
      </c>
      <c r="D16" s="5">
        <v>6.7672137797489134</v>
      </c>
      <c r="E16" s="5">
        <v>0.1</v>
      </c>
      <c r="F16" s="5">
        <v>41.225787381832383</v>
      </c>
      <c r="G16" s="5">
        <v>53.876384521548935</v>
      </c>
      <c r="H16" s="5">
        <v>87.547852676905251</v>
      </c>
      <c r="I16" s="5">
        <f>AVERAGE(C16:E16)</f>
        <v>4.2455169292022266</v>
      </c>
      <c r="J16" s="5">
        <f>AVERAGE(F16:H16)</f>
        <v>60.883341526762194</v>
      </c>
      <c r="K16" s="6">
        <f>TTEST(C16:E16,F16:H16,2,2)</f>
        <v>1.5459685616103091E-2</v>
      </c>
      <c r="L16" s="6">
        <f>J16/I16</f>
        <v>14.340619185377447</v>
      </c>
    </row>
    <row r="17" spans="1:12" ht="15.75" x14ac:dyDescent="0.25">
      <c r="A17" s="3" t="s">
        <v>30</v>
      </c>
      <c r="B17" s="2" t="s">
        <v>31</v>
      </c>
      <c r="C17" s="5">
        <v>1.9883090243567874</v>
      </c>
      <c r="D17" s="5">
        <v>0.1</v>
      </c>
      <c r="E17" s="5">
        <v>2.7068805734194963</v>
      </c>
      <c r="F17" s="5">
        <v>8.9901907173532933</v>
      </c>
      <c r="G17" s="5">
        <v>7.9270845438955728</v>
      </c>
      <c r="H17" s="5">
        <v>5.9632756968478589</v>
      </c>
      <c r="I17" s="5">
        <f>AVERAGE(C17:E17)</f>
        <v>1.5983965325920948</v>
      </c>
      <c r="J17" s="5">
        <f>AVERAGE(F17:H17)</f>
        <v>7.6268503193655759</v>
      </c>
      <c r="K17" s="6">
        <f>TTEST(C17:E17,F17:H17,2,2)</f>
        <v>6.9217837076083729E-3</v>
      </c>
      <c r="L17" s="6">
        <f>J17/I17</f>
        <v>4.7715633535548472</v>
      </c>
    </row>
    <row r="18" spans="1:12" ht="15.75" x14ac:dyDescent="0.25">
      <c r="A18" s="3" t="s">
        <v>32</v>
      </c>
      <c r="B18" s="2" t="s">
        <v>33</v>
      </c>
      <c r="C18" s="5">
        <v>0.1</v>
      </c>
      <c r="D18" s="5">
        <v>4.1422870643206355</v>
      </c>
      <c r="E18" s="5">
        <v>1.6072421080522732</v>
      </c>
      <c r="F18" s="5">
        <v>9.4387123201750942</v>
      </c>
      <c r="G18" s="5">
        <v>13.611662370474519</v>
      </c>
      <c r="H18" s="5">
        <v>9.3559696968026209</v>
      </c>
      <c r="I18" s="5">
        <f>AVERAGE(C18:E18)</f>
        <v>1.9498430574576362</v>
      </c>
      <c r="J18" s="5">
        <f>AVERAGE(F18:H18)</f>
        <v>10.802114795817412</v>
      </c>
      <c r="K18" s="6">
        <f>TTEST(C18:E18,F18:H18,2,2)</f>
        <v>8.487533235218744E-3</v>
      </c>
      <c r="L18" s="6">
        <f>J18/I18</f>
        <v>5.5399919262743573</v>
      </c>
    </row>
    <row r="19" spans="1:12" ht="15.75" x14ac:dyDescent="0.25">
      <c r="A19" s="3" t="s">
        <v>34</v>
      </c>
      <c r="B19" s="2" t="s">
        <v>35</v>
      </c>
      <c r="C19" s="5">
        <v>25.386652580248334</v>
      </c>
      <c r="D19" s="5">
        <v>16.066121565903494</v>
      </c>
      <c r="E19" s="5">
        <v>22.484860956201725</v>
      </c>
      <c r="F19" s="5">
        <v>0.1</v>
      </c>
      <c r="G19" s="5">
        <v>5.3387241759784674</v>
      </c>
      <c r="H19" s="5">
        <v>6.4258619423025847</v>
      </c>
      <c r="I19" s="5">
        <f>AVERAGE(C19:E19)</f>
        <v>21.31254503411785</v>
      </c>
      <c r="J19" s="5">
        <f>AVERAGE(F19:H19)</f>
        <v>3.9548620394270171</v>
      </c>
      <c r="K19" s="6">
        <f>TTEST(C19:E19,F19:H19,2,2)</f>
        <v>6.7832488328162105E-3</v>
      </c>
      <c r="L19" s="6">
        <f>J19/I19</f>
        <v>0.18556498217814621</v>
      </c>
    </row>
    <row r="20" spans="1:12" ht="15.75" x14ac:dyDescent="0.25">
      <c r="A20" s="3" t="s">
        <v>36</v>
      </c>
      <c r="B20" s="2" t="s">
        <v>37</v>
      </c>
      <c r="C20" s="5">
        <v>0.64710550676101919</v>
      </c>
      <c r="D20" s="5">
        <v>2.3744484040831551</v>
      </c>
      <c r="E20" s="5">
        <v>0.1</v>
      </c>
      <c r="F20" s="5">
        <v>4.3968289517148067</v>
      </c>
      <c r="G20" s="5">
        <v>4.7251672700478906</v>
      </c>
      <c r="H20" s="5">
        <v>7.0608074674337837</v>
      </c>
      <c r="I20" s="5">
        <f>AVERAGE(C20:E20)</f>
        <v>1.0405179702813914</v>
      </c>
      <c r="J20" s="5">
        <f>AVERAGE(F20:H20)</f>
        <v>5.3942678963988264</v>
      </c>
      <c r="K20" s="6">
        <f>TTEST(C20:E20,F20:H20,2,2)</f>
        <v>1.5868283483515704E-2</v>
      </c>
      <c r="L20" s="6">
        <f>J20/I20</f>
        <v>5.1842140649815338</v>
      </c>
    </row>
    <row r="21" spans="1:12" ht="15.75" x14ac:dyDescent="0.25">
      <c r="A21" s="3" t="s">
        <v>38</v>
      </c>
      <c r="B21" s="2" t="s">
        <v>39</v>
      </c>
      <c r="C21" s="5">
        <v>7.6546954833116896</v>
      </c>
      <c r="D21" s="5">
        <v>0.1</v>
      </c>
      <c r="E21" s="5">
        <v>0.1</v>
      </c>
      <c r="F21" s="5">
        <v>9.3557259443226037</v>
      </c>
      <c r="G21" s="5">
        <v>10.757124808388815</v>
      </c>
      <c r="H21" s="5">
        <v>13.975909152048281</v>
      </c>
      <c r="I21" s="5">
        <f>AVERAGE(C21:E21)</f>
        <v>2.618231827770563</v>
      </c>
      <c r="J21" s="5">
        <f>AVERAGE(F21:H21)</f>
        <v>11.362919968253232</v>
      </c>
      <c r="K21" s="6">
        <f>TTEST(C21:E21,F21:H21,2,2)</f>
        <v>3.7971360177812524E-2</v>
      </c>
      <c r="L21" s="6">
        <f>J21/I21</f>
        <v>4.3399212582060827</v>
      </c>
    </row>
    <row r="22" spans="1:12" ht="15.75" x14ac:dyDescent="0.25">
      <c r="A22" s="3" t="s">
        <v>40</v>
      </c>
      <c r="B22" s="2" t="s">
        <v>41</v>
      </c>
      <c r="C22" s="5">
        <v>195.38894672932966</v>
      </c>
      <c r="D22" s="5">
        <v>166.98288696253232</v>
      </c>
      <c r="E22" s="5">
        <v>231.0232867167679</v>
      </c>
      <c r="F22" s="5">
        <v>25.547289943986584</v>
      </c>
      <c r="G22" s="5">
        <v>75.042049641437089</v>
      </c>
      <c r="H22" s="5">
        <v>30.435331911256181</v>
      </c>
      <c r="I22" s="5">
        <f>AVERAGE(C22:E22)</f>
        <v>197.79837346954329</v>
      </c>
      <c r="J22" s="5">
        <f>AVERAGE(F22:H22)</f>
        <v>43.674890498893284</v>
      </c>
      <c r="K22" s="6">
        <f>TTEST(C22:E22,F22:H22,2,2)</f>
        <v>3.1716798178982779E-3</v>
      </c>
      <c r="L22" s="6">
        <f>J22/I22</f>
        <v>0.22080510437371356</v>
      </c>
    </row>
    <row r="23" spans="1:12" ht="15.75" x14ac:dyDescent="0.25">
      <c r="A23" s="3" t="s">
        <v>42</v>
      </c>
      <c r="B23" s="2" t="s">
        <v>43</v>
      </c>
      <c r="C23" s="5">
        <v>6.8657207659599608</v>
      </c>
      <c r="D23" s="5">
        <v>11.828850195977411</v>
      </c>
      <c r="E23" s="5">
        <v>8.8616029788285662</v>
      </c>
      <c r="F23" s="5">
        <v>1.6118456954270119</v>
      </c>
      <c r="G23" s="5">
        <v>5.3786427232029075</v>
      </c>
      <c r="H23" s="5">
        <v>3.4312527254081577</v>
      </c>
      <c r="I23" s="5">
        <f>AVERAGE(C23:E23)</f>
        <v>9.1853913135886458</v>
      </c>
      <c r="J23" s="5">
        <f>AVERAGE(F23:H23)</f>
        <v>3.4739137146793588</v>
      </c>
      <c r="K23" s="6">
        <f>TTEST(C23:E23,F23:H23,2,2)</f>
        <v>3.4104424637571878E-2</v>
      </c>
      <c r="L23" s="6">
        <f>J23/I23</f>
        <v>0.3781998606352388</v>
      </c>
    </row>
    <row r="24" spans="1:12" ht="15.75" x14ac:dyDescent="0.25">
      <c r="A24" s="3" t="s">
        <v>44</v>
      </c>
      <c r="B24" s="2" t="s">
        <v>45</v>
      </c>
      <c r="C24" s="5">
        <v>56.319669018914112</v>
      </c>
      <c r="D24" s="5">
        <v>38.769998000479241</v>
      </c>
      <c r="E24" s="5">
        <v>55.338661475929833</v>
      </c>
      <c r="F24" s="5">
        <v>22.146165778095568</v>
      </c>
      <c r="G24" s="5">
        <v>0.1</v>
      </c>
      <c r="H24" s="5">
        <v>18.102462765470911</v>
      </c>
      <c r="I24" s="5">
        <f>AVERAGE(C24:E24)</f>
        <v>50.142776165107726</v>
      </c>
      <c r="J24" s="5">
        <f>AVERAGE(F24:H24)</f>
        <v>13.449542847855492</v>
      </c>
      <c r="K24" s="6">
        <f>TTEST(C24:E24,F24:H24,2,2)</f>
        <v>1.4307589631249262E-2</v>
      </c>
      <c r="L24" s="6">
        <f>J24/I24</f>
        <v>0.26822493440669265</v>
      </c>
    </row>
    <row r="25" spans="1:12" ht="15.75" x14ac:dyDescent="0.25">
      <c r="A25" s="3" t="s">
        <v>46</v>
      </c>
      <c r="B25" s="2" t="s">
        <v>47</v>
      </c>
      <c r="C25" s="5">
        <v>129.89370148804971</v>
      </c>
      <c r="D25" s="5">
        <v>97.372846400217909</v>
      </c>
      <c r="E25" s="5">
        <v>105.19541445349569</v>
      </c>
      <c r="F25" s="5">
        <v>16.121091442392423</v>
      </c>
      <c r="G25" s="5">
        <v>19.140019725521203</v>
      </c>
      <c r="H25" s="5">
        <v>62.256645659086061</v>
      </c>
      <c r="I25" s="5">
        <f>AVERAGE(C25:E25)</f>
        <v>110.82065411392109</v>
      </c>
      <c r="J25" s="5">
        <f>AVERAGE(F25:H25)</f>
        <v>32.505918942333231</v>
      </c>
      <c r="K25" s="6">
        <f>TTEST(C25:E25,F25:H25,2,2)</f>
        <v>1.1772369773424191E-2</v>
      </c>
      <c r="L25" s="6">
        <f>J25/I25</f>
        <v>0.29332004220908037</v>
      </c>
    </row>
    <row r="26" spans="1:12" ht="15.75" x14ac:dyDescent="0.25">
      <c r="A26" s="3" t="s">
        <v>48</v>
      </c>
      <c r="B26" s="2" t="s">
        <v>49</v>
      </c>
      <c r="C26" s="5">
        <v>19938.375542478145</v>
      </c>
      <c r="D26" s="5">
        <v>10622.637094617394</v>
      </c>
      <c r="E26" s="5">
        <v>16380.025424146586</v>
      </c>
      <c r="F26" s="5">
        <v>4885.526498401704</v>
      </c>
      <c r="G26" s="5">
        <v>5640.0007768615142</v>
      </c>
      <c r="H26" s="5">
        <v>3980.7886006103276</v>
      </c>
      <c r="I26" s="5">
        <f>AVERAGE(C26:E26)</f>
        <v>15647.012687080709</v>
      </c>
      <c r="J26" s="5">
        <f>AVERAGE(F26:H26)</f>
        <v>4835.4386252911818</v>
      </c>
      <c r="K26" s="6">
        <f>TTEST(C26:E26,F26:H26,2,2)</f>
        <v>1.7208058508176773E-2</v>
      </c>
      <c r="L26" s="6">
        <f>J26/I26</f>
        <v>0.30903270304648411</v>
      </c>
    </row>
    <row r="27" spans="1:12" ht="15.75" x14ac:dyDescent="0.25">
      <c r="A27" s="3" t="s">
        <v>50</v>
      </c>
      <c r="B27" s="2" t="s">
        <v>51</v>
      </c>
      <c r="C27" s="5">
        <v>4224.6885351141755</v>
      </c>
      <c r="D27" s="5">
        <v>2460.9931988804051</v>
      </c>
      <c r="E27" s="5">
        <v>3779.1659720005832</v>
      </c>
      <c r="F27" s="5">
        <v>1370.1972724089223</v>
      </c>
      <c r="G27" s="5">
        <v>1292.3328467630556</v>
      </c>
      <c r="H27" s="5">
        <v>761.10541025521445</v>
      </c>
      <c r="I27" s="5">
        <f>AVERAGE(C27:E27)</f>
        <v>3488.2825686650544</v>
      </c>
      <c r="J27" s="5">
        <f>AVERAGE(F27:H27)</f>
        <v>1141.2118431423976</v>
      </c>
      <c r="K27" s="6">
        <f>TTEST(C27:E27,F27:H27,2,2)</f>
        <v>1.4046181814862488E-2</v>
      </c>
      <c r="L27" s="6">
        <f>J27/I27</f>
        <v>0.32715579104565856</v>
      </c>
    </row>
    <row r="28" spans="1:12" ht="15.75" x14ac:dyDescent="0.25">
      <c r="A28" s="3" t="s">
        <v>52</v>
      </c>
      <c r="B28" s="2" t="s">
        <v>53</v>
      </c>
      <c r="C28" s="5">
        <v>285.27214237699496</v>
      </c>
      <c r="D28" s="5">
        <v>260.71718955204705</v>
      </c>
      <c r="E28" s="5">
        <v>333.48904206221835</v>
      </c>
      <c r="F28" s="5">
        <v>74.648220945408227</v>
      </c>
      <c r="G28" s="5">
        <v>97.009298466154036</v>
      </c>
      <c r="H28" s="5">
        <v>139.13717659381513</v>
      </c>
      <c r="I28" s="5">
        <f>AVERAGE(C28:E28)</f>
        <v>293.1594579970868</v>
      </c>
      <c r="J28" s="5">
        <f>AVERAGE(F28:H28)</f>
        <v>103.59823200179245</v>
      </c>
      <c r="K28" s="6">
        <f>TTEST(C28:E28,F28:H28,2,2)</f>
        <v>2.665562860454778E-3</v>
      </c>
      <c r="L28" s="6">
        <f>J28/I28</f>
        <v>0.35338526244246887</v>
      </c>
    </row>
    <row r="29" spans="1:12" ht="15.75" x14ac:dyDescent="0.25">
      <c r="A29" s="3" t="s">
        <v>54</v>
      </c>
      <c r="B29" s="2" t="s">
        <v>55</v>
      </c>
      <c r="C29" s="5">
        <v>22.367361901051957</v>
      </c>
      <c r="D29" s="5">
        <v>12.607514495073186</v>
      </c>
      <c r="E29" s="5">
        <v>25.963764426317333</v>
      </c>
      <c r="F29" s="5">
        <v>8.9710906784666093</v>
      </c>
      <c r="G29" s="5">
        <v>4.7962495925702839</v>
      </c>
      <c r="H29" s="5">
        <v>8.6268484827760297</v>
      </c>
      <c r="I29" s="5">
        <f>AVERAGE(C29:E29)</f>
        <v>20.312880274147492</v>
      </c>
      <c r="J29" s="5">
        <f>AVERAGE(F29:H29)</f>
        <v>7.4647295846043074</v>
      </c>
      <c r="K29" s="6">
        <f>TTEST(C29:E29,F29:H29,2,2)</f>
        <v>3.791913349948E-2</v>
      </c>
      <c r="L29" s="6">
        <f>J29/I29</f>
        <v>0.36748749974688627</v>
      </c>
    </row>
    <row r="30" spans="1:12" ht="15.75" x14ac:dyDescent="0.25">
      <c r="A30" s="3" t="s">
        <v>56</v>
      </c>
      <c r="B30" s="2" t="s">
        <v>57</v>
      </c>
      <c r="C30" s="5">
        <v>109.20273252169626</v>
      </c>
      <c r="D30" s="5">
        <v>98.336224520776071</v>
      </c>
      <c r="E30" s="5">
        <v>78.457932859311725</v>
      </c>
      <c r="F30" s="5">
        <v>45.952717695271545</v>
      </c>
      <c r="G30" s="5">
        <v>35.529916600006544</v>
      </c>
      <c r="H30" s="5">
        <v>30.926348553358576</v>
      </c>
      <c r="I30" s="5">
        <f>AVERAGE(C30:E30)</f>
        <v>95.332296633928024</v>
      </c>
      <c r="J30" s="5">
        <f>AVERAGE(F30:H30)</f>
        <v>37.469660949545556</v>
      </c>
      <c r="K30" s="6">
        <f>TTEST(C30:E30,F30:H30,2,2)</f>
        <v>4.4961656576133456E-3</v>
      </c>
      <c r="L30" s="6">
        <f>J30/I30</f>
        <v>0.39304267569916485</v>
      </c>
    </row>
    <row r="31" spans="1:12" ht="15.75" x14ac:dyDescent="0.25">
      <c r="A31" s="3" t="s">
        <v>58</v>
      </c>
      <c r="B31" s="2" t="s">
        <v>59</v>
      </c>
      <c r="C31" s="5">
        <v>200.72130297906219</v>
      </c>
      <c r="D31" s="5">
        <v>155.20738084430482</v>
      </c>
      <c r="E31" s="5">
        <v>245.81992160589596</v>
      </c>
      <c r="F31" s="5">
        <v>322.75772608344187</v>
      </c>
      <c r="G31" s="5">
        <v>402.47855159289441</v>
      </c>
      <c r="H31" s="5">
        <v>513.71949842541255</v>
      </c>
      <c r="I31" s="5">
        <f>AVERAGE(C31:E31)</f>
        <v>200.582868476421</v>
      </c>
      <c r="J31" s="5">
        <f>AVERAGE(F31:H31)</f>
        <v>412.98525870058296</v>
      </c>
      <c r="K31" s="6">
        <f>TTEST(C31:E31,F31:H31,2,2)</f>
        <v>2.5625620220815933E-2</v>
      </c>
      <c r="L31" s="6">
        <f>J31/I31</f>
        <v>2.0589258785534339</v>
      </c>
    </row>
    <row r="32" spans="1:12" ht="15.75" x14ac:dyDescent="0.25">
      <c r="A32" s="3" t="s">
        <v>60</v>
      </c>
      <c r="B32" s="2" t="s">
        <v>61</v>
      </c>
      <c r="C32" s="5">
        <v>651.63533447818327</v>
      </c>
      <c r="D32" s="5">
        <v>383.44041558744846</v>
      </c>
      <c r="E32" s="5">
        <v>585.89779599787869</v>
      </c>
      <c r="F32" s="5">
        <v>243.0908052650496</v>
      </c>
      <c r="G32" s="5">
        <v>318.59337911562062</v>
      </c>
      <c r="H32" s="5">
        <v>172.13420570301201</v>
      </c>
      <c r="I32" s="5">
        <f>AVERAGE(C32:E32)</f>
        <v>540.32451535450355</v>
      </c>
      <c r="J32" s="5">
        <f>AVERAGE(F32:H32)</f>
        <v>244.6061300278941</v>
      </c>
      <c r="K32" s="6">
        <f>TTEST(C32:E32,F32:H32,2,2)</f>
        <v>3.1504674974587164E-2</v>
      </c>
      <c r="L32" s="6">
        <f>J32/I32</f>
        <v>0.45270226146857234</v>
      </c>
    </row>
    <row r="33" spans="1:12" ht="15.75" x14ac:dyDescent="0.25">
      <c r="A33" s="3" t="s">
        <v>62</v>
      </c>
      <c r="B33" s="2" t="s">
        <v>63</v>
      </c>
      <c r="C33" s="5">
        <v>2636.395399324279</v>
      </c>
      <c r="D33" s="5">
        <v>1628.0294057168078</v>
      </c>
      <c r="E33" s="5">
        <v>3051.7588827945929</v>
      </c>
      <c r="F33" s="5">
        <v>1051.3583474074037</v>
      </c>
      <c r="G33" s="5">
        <v>1135.5501421712916</v>
      </c>
      <c r="H33" s="5">
        <v>1170.562351974615</v>
      </c>
      <c r="I33" s="5">
        <f>AVERAGE(C33:E33)</f>
        <v>2438.7278959452265</v>
      </c>
      <c r="J33" s="5">
        <f>AVERAGE(F33:H33)</f>
        <v>1119.1569471844368</v>
      </c>
      <c r="K33" s="6">
        <f>TTEST(C33:E33,F33:H33,2,2)</f>
        <v>3.5843892237931677E-2</v>
      </c>
      <c r="L33" s="6">
        <f>J33/I33</f>
        <v>0.45891013468341979</v>
      </c>
    </row>
    <row r="34" spans="1:12" ht="15.75" x14ac:dyDescent="0.25">
      <c r="A34" s="3" t="s">
        <v>64</v>
      </c>
      <c r="B34" s="7" t="s">
        <v>65</v>
      </c>
      <c r="C34" s="5">
        <v>26.103578069342809</v>
      </c>
      <c r="D34" s="5">
        <v>24.129039108789893</v>
      </c>
      <c r="E34" s="5">
        <v>18.762358942237118</v>
      </c>
      <c r="F34" s="5">
        <v>13.092747345807041</v>
      </c>
      <c r="G34" s="5">
        <v>9.345919829045938</v>
      </c>
      <c r="H34" s="5">
        <v>11.931882093067156</v>
      </c>
      <c r="I34" s="5">
        <f>AVERAGE(C34:E34)</f>
        <v>22.998325373456606</v>
      </c>
      <c r="J34" s="5">
        <f>AVERAGE(F34:H34)</f>
        <v>11.45684975597338</v>
      </c>
      <c r="K34" s="6">
        <f>TTEST(C34:E34,F34:H34,2,2)</f>
        <v>9.3270437618617301E-3</v>
      </c>
      <c r="L34" s="6">
        <f>J34/I34</f>
        <v>0.49816017340098345</v>
      </c>
    </row>
    <row r="35" spans="1:12" ht="15.75" x14ac:dyDescent="0.25">
      <c r="A35" s="3" t="s">
        <v>66</v>
      </c>
      <c r="B35" s="2" t="s">
        <v>67</v>
      </c>
      <c r="C35" s="5">
        <v>88.863092712933906</v>
      </c>
      <c r="D35" s="5">
        <v>67.367200756023209</v>
      </c>
      <c r="E35" s="5">
        <v>74.028355010187269</v>
      </c>
      <c r="F35" s="5">
        <v>25.544655455864284</v>
      </c>
      <c r="G35" s="5">
        <v>37.59813106887843</v>
      </c>
      <c r="H35" s="5">
        <v>51.890804581361152</v>
      </c>
      <c r="I35" s="5">
        <f>AVERAGE(C35:E35)</f>
        <v>76.752882826381452</v>
      </c>
      <c r="J35" s="5">
        <f>AVERAGE(F35:H35)</f>
        <v>38.344530368701292</v>
      </c>
      <c r="K35" s="6">
        <f>TTEST(C35:E35,F35:H35,2,2)</f>
        <v>1.7947217583011855E-2</v>
      </c>
      <c r="L35" s="6">
        <f>J35/I35</f>
        <v>0.49958423653530232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王莽原</dc:creator>
  <cp:lastModifiedBy>wangm</cp:lastModifiedBy>
  <dcterms:created xsi:type="dcterms:W3CDTF">2015-06-05T18:19:34Z</dcterms:created>
  <dcterms:modified xsi:type="dcterms:W3CDTF">2020-12-22T05:18:01Z</dcterms:modified>
</cp:coreProperties>
</file>