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C:\Users\wangm\Desktop\新医大一附院\博后\动脉粥样硬化课题\动脉粥样硬化TFRE论文\BMC cardiovascular disorders投稿\revision 2\supplemental material\图表\"/>
    </mc:Choice>
  </mc:AlternateContent>
  <xr:revisionPtr revIDLastSave="0" documentId="13_ncr:1_{A1EEEB71-33A8-4B15-8CC4-6B706948B432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Sheet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4" i="1" l="1"/>
  <c r="I14" i="1"/>
  <c r="L14" i="1"/>
  <c r="K14" i="1"/>
  <c r="J13" i="1"/>
  <c r="I13" i="1"/>
  <c r="L13" i="1"/>
  <c r="K13" i="1"/>
  <c r="J12" i="1"/>
  <c r="I12" i="1"/>
  <c r="L12" i="1"/>
  <c r="K12" i="1"/>
  <c r="J11" i="1"/>
  <c r="I11" i="1"/>
  <c r="L11" i="1"/>
  <c r="K11" i="1"/>
  <c r="J10" i="1"/>
  <c r="I10" i="1"/>
  <c r="L10" i="1"/>
  <c r="K10" i="1"/>
  <c r="J9" i="1"/>
  <c r="I9" i="1"/>
  <c r="L9" i="1"/>
  <c r="K9" i="1"/>
  <c r="J8" i="1"/>
  <c r="I8" i="1"/>
  <c r="L8" i="1"/>
  <c r="K8" i="1"/>
  <c r="J7" i="1"/>
  <c r="I7" i="1"/>
  <c r="L7" i="1"/>
  <c r="K7" i="1"/>
  <c r="J6" i="1"/>
  <c r="I6" i="1"/>
  <c r="L6" i="1"/>
  <c r="K6" i="1"/>
  <c r="J5" i="1"/>
  <c r="I5" i="1"/>
  <c r="L5" i="1"/>
  <c r="K5" i="1"/>
  <c r="J4" i="1"/>
  <c r="I4" i="1"/>
  <c r="L4" i="1"/>
  <c r="K4" i="1"/>
  <c r="J3" i="1"/>
  <c r="I3" i="1"/>
  <c r="L3" i="1"/>
  <c r="K3" i="1"/>
  <c r="J2" i="1"/>
  <c r="I2" i="1"/>
  <c r="L2" i="1"/>
  <c r="K2" i="1"/>
</calcChain>
</file>

<file path=xl/sharedStrings.xml><?xml version="1.0" encoding="utf-8"?>
<sst xmlns="http://schemas.openxmlformats.org/spreadsheetml/2006/main" count="38" uniqueCount="38">
  <si>
    <t>Cyclic AMP-dependent transcription factor ATF-3 (cAMP-dependent transcription factor ATF-3) (Activating transcription factor 3)</t>
  </si>
  <si>
    <t>ATF3</t>
  </si>
  <si>
    <t>X-box-binding protein 1 (XBP-1) (Tax-responsive element-binding protein 5) (TREB-5) [Cleaved into: X-box-binding protein 1, cytoplasmic form; X-box-binding protein 1, luminal form]</t>
    <phoneticPr fontId="2" type="noConversion"/>
  </si>
  <si>
    <t>XBP1</t>
  </si>
  <si>
    <t>ETS-related transcription factor Elf-2 (E74-like factor 2) (New ETS-related factor)</t>
  </si>
  <si>
    <t>ELF2</t>
  </si>
  <si>
    <t>Signal transducer and activator of transcription 6 (IL-4 Stat)</t>
  </si>
  <si>
    <t>STAT6</t>
  </si>
  <si>
    <t>Nuclear factor erythroid 2-related factor 1 (NF-E2-related factor 1) (NFE2-related factor 1) (Locus control region-factor 1) (Nuclear factor, erythroid derived 2, like 1) (Transcription factor 11) (TCF-11) (Transcription factor HBZ17) (Transcription factor LCR-F1)</t>
  </si>
  <si>
    <t>NFE2L1</t>
  </si>
  <si>
    <t>DNA-binding protein RFX5 (Regulatory factor X 5)</t>
  </si>
  <si>
    <t>RFX5</t>
  </si>
  <si>
    <t>Nuclear factor NF-kappa-B p100 subunit (DNA-binding factor KBF2) (H2TF1) (Lymphocyte translocation chromosome 10 protein) (Nuclear factor of kappa light polypeptide gene enhancer in B-cells 2) (Oncogene Lyt-10) (Lyt10) [Cleaved into: Nuclear factor NF-kappa-B p52 subunit]</t>
  </si>
  <si>
    <t>NFKB2</t>
  </si>
  <si>
    <t>SWI/SNF-related matrix-associated actin-dependent regulator of chromatin subfamily E member 1-related (SMARCE1-related protein) (BRCA2-associated factor 35) (HMG box-containing protein 20B) (HMG domain-containing protein 2) (HMG domain-containing protein HMGX2) (Sox-like transcriptional factor) (Structural DNA-binding protein BRAF35)</t>
  </si>
  <si>
    <t>HMG20B</t>
  </si>
  <si>
    <t>Nuclear factor of activated T-cells, cytoplasmic 2 (NF-ATc2) (NFATc2) (NFAT pre-existing subunit) (NF-ATp) (T-cell transcription factor NFAT1)</t>
  </si>
  <si>
    <t>NFATC2</t>
  </si>
  <si>
    <t>Transcription factor p65 (Nuclear factor NF-kappa-B p65 subunit) (Nuclear factor of kappa light polypeptide gene enhancer in B-cells 3)</t>
  </si>
  <si>
    <t>RELA</t>
  </si>
  <si>
    <t>MAX gene-associated protein (MAX dimerization protein 5)</t>
  </si>
  <si>
    <t>MGA</t>
  </si>
  <si>
    <t>Sister chromatid cohesion protein PDS5 homolog B (Androgen-induced proliferation inhibitor) (Androgen-induced prostate proliferative shutoff-associated protein AS3)</t>
  </si>
  <si>
    <t>PDS5B</t>
  </si>
  <si>
    <t>Nuclear factor of activated T-cells, cytoplasmic 1 (NF-ATc1) (NFATc1) (NFAT transcription complex cytosolic component) (NF-ATc) (NFATc)</t>
  </si>
  <si>
    <t>NFATC1</t>
  </si>
  <si>
    <t>Transcription Factor names</t>
    <phoneticPr fontId="1" type="noConversion"/>
  </si>
  <si>
    <t>Transcription Factors</t>
    <phoneticPr fontId="2" type="noConversion"/>
  </si>
  <si>
    <t>GROUP 1_1</t>
    <phoneticPr fontId="1" type="noConversion"/>
  </si>
  <si>
    <t>GROUP 1_2</t>
  </si>
  <si>
    <t>GROUP 1_3</t>
  </si>
  <si>
    <t>GROUP 2_1</t>
    <phoneticPr fontId="1" type="noConversion"/>
  </si>
  <si>
    <t>GROUP 2_2</t>
  </si>
  <si>
    <t>GROUP 2_3</t>
  </si>
  <si>
    <t>AVERAGE_GROUP 1</t>
    <phoneticPr fontId="2" type="noConversion"/>
  </si>
  <si>
    <t>AVERAGE_GROUP 2</t>
    <phoneticPr fontId="2" type="noConversion"/>
  </si>
  <si>
    <t>P-VALUE_GROUP 2/GROUP 1</t>
    <phoneticPr fontId="2" type="noConversion"/>
  </si>
  <si>
    <t>RATIO_GROUP 2/GROUP 1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</si>
</sst>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_);[Red]\(0.000\)"/>
    <numFmt numFmtId="177" formatCode="0.00_);[Red]\(0.00\)"/>
  </numFmts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2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i/>
      <sz val="12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76" fontId="4" fillId="0" borderId="0" xfId="0" applyNumberFormat="1" applyFont="1" applyFill="1" applyAlignment="1">
      <alignment horizontal="center"/>
    </xf>
    <xf numFmtId="0" fontId="3" fillId="0" borderId="0" xfId="0" applyFont="1" applyFill="1" applyAlignment="1">
      <alignment horizontal="left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177" fontId="4" fillId="0" borderId="0" xfId="0" applyNumberFormat="1" applyFont="1" applyFill="1"/>
    <xf numFmtId="176" fontId="4" fillId="0" borderId="0" xfId="0" applyNumberFormat="1" applyFont="1" applyFill="1"/>
    <xf numFmtId="0" fontId="5" fillId="0" borderId="0" xfId="0" applyFont="1" applyFill="1" applyAlignment="1">
      <alignment horizontal="left"/>
    </xf>
  </cellXfs>
  <cellStyles count="1">
    <cellStyle name="常规" xfId="0" builtinId="0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4"/>
  <sheetViews>
    <sheetView tabSelected="1" workbookViewId="0">
      <selection activeCell="E8" sqref="E8"/>
    </sheetView>
  </sheetViews>
  <sheetFormatPr defaultRowHeight="14.25" x14ac:dyDescent="0.2"/>
  <cols>
    <col min="2" max="2" width="20.25" bestFit="1" customWidth="1"/>
    <col min="3" max="8" width="10.875" bestFit="1" customWidth="1"/>
    <col min="9" max="10" width="18.625" bestFit="1" customWidth="1"/>
    <col min="11" max="11" width="27.25" bestFit="1" customWidth="1"/>
    <col min="12" max="12" width="24.75" bestFit="1" customWidth="1"/>
  </cols>
  <sheetData>
    <row r="1" spans="1:12" ht="15.75" x14ac:dyDescent="0.25">
      <c r="A1" s="3" t="s">
        <v>26</v>
      </c>
      <c r="B1" s="2" t="s">
        <v>27</v>
      </c>
      <c r="C1" s="4" t="s">
        <v>28</v>
      </c>
      <c r="D1" s="4" t="s">
        <v>29</v>
      </c>
      <c r="E1" s="4" t="s">
        <v>30</v>
      </c>
      <c r="F1" s="4" t="s">
        <v>31</v>
      </c>
      <c r="G1" s="4" t="s">
        <v>32</v>
      </c>
      <c r="H1" s="4" t="s">
        <v>33</v>
      </c>
      <c r="I1" s="4" t="s">
        <v>34</v>
      </c>
      <c r="J1" s="4" t="s">
        <v>35</v>
      </c>
      <c r="K1" s="1" t="s">
        <v>36</v>
      </c>
      <c r="L1" s="1" t="s">
        <v>37</v>
      </c>
    </row>
    <row r="2" spans="1:12" ht="15.75" x14ac:dyDescent="0.25">
      <c r="A2" s="3" t="s">
        <v>0</v>
      </c>
      <c r="B2" s="7" t="s">
        <v>1</v>
      </c>
      <c r="C2" s="5">
        <v>66.876480984619292</v>
      </c>
      <c r="D2" s="5">
        <v>75.15048030291193</v>
      </c>
      <c r="E2" s="5">
        <v>97.249725532921133</v>
      </c>
      <c r="F2" s="5">
        <v>154.28603838025546</v>
      </c>
      <c r="G2" s="5">
        <v>151.8809792629732</v>
      </c>
      <c r="H2" s="5">
        <v>192.35032911748411</v>
      </c>
      <c r="I2" s="5">
        <f>AVERAGE(C2:E2)</f>
        <v>79.758895606817447</v>
      </c>
      <c r="J2" s="5">
        <f>AVERAGE(F2:H2)</f>
        <v>166.17244892023757</v>
      </c>
      <c r="K2" s="6">
        <f>TTEST(C2:E2,F2:H2,2,2)</f>
        <v>5.6088922908234824E-3</v>
      </c>
      <c r="L2" s="6">
        <f t="shared" ref="L2:L14" si="0">J2/I2</f>
        <v>2.0834346771726597</v>
      </c>
    </row>
    <row r="3" spans="1:12" ht="15.75" x14ac:dyDescent="0.25">
      <c r="A3" s="3" t="s">
        <v>2</v>
      </c>
      <c r="B3" s="7" t="s">
        <v>3</v>
      </c>
      <c r="C3" s="5">
        <v>0.1</v>
      </c>
      <c r="D3" s="5">
        <v>5.0848357901103496</v>
      </c>
      <c r="E3" s="5">
        <v>0.1</v>
      </c>
      <c r="F3" s="5">
        <v>31.287902175367105</v>
      </c>
      <c r="G3" s="5">
        <v>29.475407711586314</v>
      </c>
      <c r="H3" s="5">
        <v>33.961681387006898</v>
      </c>
      <c r="I3" s="5">
        <f>AVERAGE(C3:E3)</f>
        <v>1.761611930036783</v>
      </c>
      <c r="J3" s="5">
        <f>AVERAGE(F3:H3)</f>
        <v>31.574997091320103</v>
      </c>
      <c r="K3" s="6">
        <f>TTEST(C3:E3,F3:H3,2,2)</f>
        <v>1.4606703200604679E-4</v>
      </c>
      <c r="L3" s="6">
        <f t="shared" si="0"/>
        <v>17.923923284659413</v>
      </c>
    </row>
    <row r="4" spans="1:12" ht="15.75" x14ac:dyDescent="0.25">
      <c r="A4" s="3" t="s">
        <v>4</v>
      </c>
      <c r="B4" s="2" t="s">
        <v>5</v>
      </c>
      <c r="C4" s="5">
        <v>5.0032222552655155</v>
      </c>
      <c r="D4" s="5">
        <v>4.691513605486441</v>
      </c>
      <c r="E4" s="5">
        <v>2.2927930296481986</v>
      </c>
      <c r="F4" s="5">
        <v>0.1</v>
      </c>
      <c r="G4" s="5">
        <v>0.1</v>
      </c>
      <c r="H4" s="5">
        <v>0.1</v>
      </c>
      <c r="I4" s="5">
        <f>AVERAGE(C4:E4)</f>
        <v>3.9958429634667181</v>
      </c>
      <c r="J4" s="5">
        <f>AVERAGE(F4:H4)</f>
        <v>0.10000000000000002</v>
      </c>
      <c r="K4" s="6">
        <f>TTEST(C4:E4,F4:H4,2,2)</f>
        <v>1.0419160179257606E-2</v>
      </c>
      <c r="L4" s="6">
        <f t="shared" si="0"/>
        <v>2.5026008507912409E-2</v>
      </c>
    </row>
    <row r="5" spans="1:12" ht="15.75" x14ac:dyDescent="0.25">
      <c r="A5" s="3" t="s">
        <v>6</v>
      </c>
      <c r="B5" s="7" t="s">
        <v>7</v>
      </c>
      <c r="C5" s="5">
        <v>3.8288333125466401</v>
      </c>
      <c r="D5" s="5">
        <v>4.3687918293339267</v>
      </c>
      <c r="E5" s="5">
        <v>5.1171160166217122</v>
      </c>
      <c r="F5" s="5">
        <v>6.5678523703899909</v>
      </c>
      <c r="G5" s="5">
        <v>11.820265758727595</v>
      </c>
      <c r="H5" s="5">
        <v>10.624582086908479</v>
      </c>
      <c r="I5" s="5">
        <f>AVERAGE(C5:E5)</f>
        <v>4.4382470528340932</v>
      </c>
      <c r="J5" s="5">
        <f>AVERAGE(F5:H5)</f>
        <v>9.6709000720086884</v>
      </c>
      <c r="K5" s="6">
        <f>TTEST(C5:E5,F5:H5,2,2)</f>
        <v>3.2750439987876648E-2</v>
      </c>
      <c r="L5" s="6">
        <f t="shared" si="0"/>
        <v>2.178990929726011</v>
      </c>
    </row>
    <row r="6" spans="1:12" ht="15.75" x14ac:dyDescent="0.25">
      <c r="A6" s="3" t="s">
        <v>8</v>
      </c>
      <c r="B6" s="2" t="s">
        <v>9</v>
      </c>
      <c r="C6" s="5">
        <v>8.9901907173532933</v>
      </c>
      <c r="D6" s="5">
        <v>7.9270845438955728</v>
      </c>
      <c r="E6" s="5">
        <v>5.9632756968478589</v>
      </c>
      <c r="F6" s="5">
        <v>15.784810153424377</v>
      </c>
      <c r="G6" s="5">
        <v>20.871696722701856</v>
      </c>
      <c r="H6" s="5">
        <v>20.527790920381062</v>
      </c>
      <c r="I6" s="5">
        <f>AVERAGE(C6:E6)</f>
        <v>7.6268503193655759</v>
      </c>
      <c r="J6" s="5">
        <f>AVERAGE(F6:H6)</f>
        <v>19.061432598835765</v>
      </c>
      <c r="K6" s="6">
        <f>TTEST(C6:E6,F6:H6,2,2)</f>
        <v>3.589542315367737E-3</v>
      </c>
      <c r="L6" s="6">
        <f t="shared" si="0"/>
        <v>2.4992535320165232</v>
      </c>
    </row>
    <row r="7" spans="1:12" ht="15.75" x14ac:dyDescent="0.25">
      <c r="A7" s="3" t="s">
        <v>10</v>
      </c>
      <c r="B7" s="2" t="s">
        <v>11</v>
      </c>
      <c r="C7" s="5">
        <v>9.4387123201750942</v>
      </c>
      <c r="D7" s="5">
        <v>13.611662370474519</v>
      </c>
      <c r="E7" s="5">
        <v>9.3559696968026209</v>
      </c>
      <c r="F7" s="5">
        <v>0.1</v>
      </c>
      <c r="G7" s="5">
        <v>6.9588366981492342</v>
      </c>
      <c r="H7" s="5">
        <v>1.4652844611045577</v>
      </c>
      <c r="I7" s="5">
        <f>AVERAGE(C7:E7)</f>
        <v>10.802114795817412</v>
      </c>
      <c r="J7" s="5">
        <f>AVERAGE(F7:H7)</f>
        <v>2.8413737197512638</v>
      </c>
      <c r="K7" s="6">
        <f>TTEST(C7:E7,F7:H7,2,2)</f>
        <v>3.4357226027575828E-2</v>
      </c>
      <c r="L7" s="6">
        <f t="shared" si="0"/>
        <v>0.26303865247307373</v>
      </c>
    </row>
    <row r="8" spans="1:12" ht="15.75" x14ac:dyDescent="0.25">
      <c r="A8" s="3" t="s">
        <v>12</v>
      </c>
      <c r="B8" s="2" t="s">
        <v>13</v>
      </c>
      <c r="C8" s="5">
        <v>1.6118456954270119</v>
      </c>
      <c r="D8" s="5">
        <v>5.3786427232029075</v>
      </c>
      <c r="E8" s="5">
        <v>3.4312527254081577</v>
      </c>
      <c r="F8" s="5">
        <v>14.932970921961219</v>
      </c>
      <c r="G8" s="5">
        <v>11.909656948293307</v>
      </c>
      <c r="H8" s="5">
        <v>16.570951490643559</v>
      </c>
      <c r="I8" s="5">
        <f>AVERAGE(C8:E8)</f>
        <v>3.4739137146793588</v>
      </c>
      <c r="J8" s="5">
        <f>AVERAGE(F8:H8)</f>
        <v>14.471193120299361</v>
      </c>
      <c r="K8" s="6">
        <f>TTEST(C8:E8,F8:H8,2,2)</f>
        <v>3.2438737944312313E-3</v>
      </c>
      <c r="L8" s="6">
        <f t="shared" si="0"/>
        <v>4.1656743111234835</v>
      </c>
    </row>
    <row r="9" spans="1:12" ht="15.75" x14ac:dyDescent="0.25">
      <c r="A9" s="3" t="s">
        <v>14</v>
      </c>
      <c r="B9" s="2" t="s">
        <v>15</v>
      </c>
      <c r="C9" s="5">
        <v>9.2793257887758642</v>
      </c>
      <c r="D9" s="5">
        <v>19.927949198905015</v>
      </c>
      <c r="E9" s="5">
        <v>13.577291299050803</v>
      </c>
      <c r="F9" s="5">
        <v>3.1892402437156542</v>
      </c>
      <c r="G9" s="5">
        <v>3.9572027968944283</v>
      </c>
      <c r="H9" s="5">
        <v>3.332760302672606</v>
      </c>
      <c r="I9" s="5">
        <f>AVERAGE(C9:E9)</f>
        <v>14.261522095577227</v>
      </c>
      <c r="J9" s="5">
        <f>AVERAGE(F9:H9)</f>
        <v>3.4930677810942292</v>
      </c>
      <c r="K9" s="6">
        <f>TTEST(C9:E9,F9:H9,2,2)</f>
        <v>2.5548253410350247E-2</v>
      </c>
      <c r="L9" s="6">
        <f t="shared" si="0"/>
        <v>0.2449295213852031</v>
      </c>
    </row>
    <row r="10" spans="1:12" ht="15.75" x14ac:dyDescent="0.25">
      <c r="A10" s="3" t="s">
        <v>16</v>
      </c>
      <c r="B10" s="2" t="s">
        <v>17</v>
      </c>
      <c r="C10" s="5">
        <v>2.3105778076643828</v>
      </c>
      <c r="D10" s="5">
        <v>3.9825377174580079</v>
      </c>
      <c r="E10" s="5">
        <v>0.1</v>
      </c>
      <c r="F10" s="5">
        <v>5.2475015616220952</v>
      </c>
      <c r="G10" s="5">
        <v>6.5989034553765258</v>
      </c>
      <c r="H10" s="5">
        <v>6.7663858864361943</v>
      </c>
      <c r="I10" s="5">
        <f>AVERAGE(C10:E10)</f>
        <v>2.1310385083741301</v>
      </c>
      <c r="J10" s="5">
        <f>AVERAGE(F10:H10)</f>
        <v>6.2042636344782709</v>
      </c>
      <c r="K10" s="6">
        <f>TTEST(C10:E10,F10:H10,2,2)</f>
        <v>2.908221993643027E-2</v>
      </c>
      <c r="L10" s="6">
        <f t="shared" si="0"/>
        <v>2.9113803481720266</v>
      </c>
    </row>
    <row r="11" spans="1:12" ht="15.75" x14ac:dyDescent="0.25">
      <c r="A11" s="3" t="s">
        <v>18</v>
      </c>
      <c r="B11" s="2" t="s">
        <v>19</v>
      </c>
      <c r="C11" s="5">
        <v>8.9710906784666093</v>
      </c>
      <c r="D11" s="5">
        <v>4.7962495925702839</v>
      </c>
      <c r="E11" s="5">
        <v>8.6268484827760297</v>
      </c>
      <c r="F11" s="5">
        <v>17.469389082012956</v>
      </c>
      <c r="G11" s="5">
        <v>17.01717918971881</v>
      </c>
      <c r="H11" s="5">
        <v>13.237873751995844</v>
      </c>
      <c r="I11" s="5">
        <f>AVERAGE(C11:E11)</f>
        <v>7.4647295846043074</v>
      </c>
      <c r="J11" s="5">
        <f>AVERAGE(F11:H11)</f>
        <v>15.908147341242538</v>
      </c>
      <c r="K11" s="6">
        <f>TTEST(C11:E11,F11:H11,2,2)</f>
        <v>1.1190887311323913E-2</v>
      </c>
      <c r="L11" s="6">
        <f t="shared" si="0"/>
        <v>2.1311083222696272</v>
      </c>
    </row>
    <row r="12" spans="1:12" ht="15.75" x14ac:dyDescent="0.25">
      <c r="A12" s="3" t="s">
        <v>20</v>
      </c>
      <c r="B12" s="2" t="s">
        <v>21</v>
      </c>
      <c r="C12" s="5">
        <v>1.0433890208374423</v>
      </c>
      <c r="D12" s="5">
        <v>0.69660676071945193</v>
      </c>
      <c r="E12" s="5">
        <v>0.90752195299069227</v>
      </c>
      <c r="F12" s="5">
        <v>0.47505316781541268</v>
      </c>
      <c r="G12" s="5">
        <v>0.1</v>
      </c>
      <c r="H12" s="5">
        <v>0.42221365459351051</v>
      </c>
      <c r="I12" s="5">
        <f>AVERAGE(C12:E12)</f>
        <v>0.88250591151586211</v>
      </c>
      <c r="J12" s="5">
        <f>AVERAGE(F12:H12)</f>
        <v>0.3324222741363077</v>
      </c>
      <c r="K12" s="6">
        <f>TTEST(C12:E12,F12:H12,2,2)</f>
        <v>2.3648894448436195E-2</v>
      </c>
      <c r="L12" s="6">
        <f t="shared" si="0"/>
        <v>0.37667994038171693</v>
      </c>
    </row>
    <row r="13" spans="1:12" ht="15.75" x14ac:dyDescent="0.25">
      <c r="A13" s="3" t="s">
        <v>22</v>
      </c>
      <c r="B13" s="2" t="s">
        <v>23</v>
      </c>
      <c r="C13" s="5">
        <v>6.3686774490542959</v>
      </c>
      <c r="D13" s="5">
        <v>8.819830323371729</v>
      </c>
      <c r="E13" s="5">
        <v>10.586768951674477</v>
      </c>
      <c r="F13" s="5">
        <v>2.1896661141500848</v>
      </c>
      <c r="G13" s="5">
        <v>3.7565692380913864</v>
      </c>
      <c r="H13" s="5">
        <v>5.3722070837561215</v>
      </c>
      <c r="I13" s="5">
        <f>AVERAGE(C13:E13)</f>
        <v>8.5917589080334995</v>
      </c>
      <c r="J13" s="5">
        <f>AVERAGE(F13:H13)</f>
        <v>3.7728141453325308</v>
      </c>
      <c r="K13" s="6">
        <f>TTEST(C13:E13,F13:H13,2,2)</f>
        <v>3.4501694743294731E-2</v>
      </c>
      <c r="L13" s="6">
        <f t="shared" si="0"/>
        <v>0.43912011332218126</v>
      </c>
    </row>
    <row r="14" spans="1:12" ht="15.75" x14ac:dyDescent="0.25">
      <c r="A14" s="3" t="s">
        <v>24</v>
      </c>
      <c r="B14" s="2" t="s">
        <v>25</v>
      </c>
      <c r="C14" s="5">
        <v>13.445110132164844</v>
      </c>
      <c r="D14" s="5">
        <v>9.0037608528364537</v>
      </c>
      <c r="E14" s="5">
        <v>25.214800326828588</v>
      </c>
      <c r="F14" s="5">
        <v>27.179592339319452</v>
      </c>
      <c r="G14" s="5">
        <v>34.630299643209035</v>
      </c>
      <c r="H14" s="5">
        <v>36.896376976892434</v>
      </c>
      <c r="I14" s="5">
        <f>AVERAGE(C14:E14)</f>
        <v>15.88789043727663</v>
      </c>
      <c r="J14" s="5">
        <f>AVERAGE(F14:H14)</f>
        <v>32.902089653140308</v>
      </c>
      <c r="K14" s="6">
        <f>TTEST(C14:E14,F14:H14,2,2)</f>
        <v>3.9651009771649065E-2</v>
      </c>
      <c r="L14" s="6">
        <f t="shared" si="0"/>
        <v>2.0708910212487663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王莽原</dc:creator>
  <cp:lastModifiedBy>wangm</cp:lastModifiedBy>
  <dcterms:created xsi:type="dcterms:W3CDTF">2015-06-05T18:19:34Z</dcterms:created>
  <dcterms:modified xsi:type="dcterms:W3CDTF">2020-12-22T05:21:00Z</dcterms:modified>
</cp:coreProperties>
</file>