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threadgill/Dropbox/Papers in Process/SUBMITTED/Cardiac baseline/Cardiac_Manuscript/"/>
    </mc:Choice>
  </mc:AlternateContent>
  <xr:revisionPtr revIDLastSave="0" documentId="13_ncr:1_{F9A548A5-5339-E145-89B8-EBAB8766C0AD}" xr6:coauthVersionLast="47" xr6:coauthVersionMax="47" xr10:uidLastSave="{00000000-0000-0000-0000-000000000000}"/>
  <bookViews>
    <workbookView xWindow="-34880" yWindow="500" windowWidth="31020" windowHeight="18860" xr2:uid="{C0E3BE9B-8634-0641-8DB5-B289CFC1EAF8}"/>
  </bookViews>
  <sheets>
    <sheet name="Dataset" sheetId="3" r:id="rId1"/>
    <sheet name="Delta_Cal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467" i="3" l="1"/>
  <c r="BE466" i="3"/>
  <c r="V130" i="3"/>
  <c r="O18" i="3"/>
  <c r="S475" i="3"/>
  <c r="R475" i="3"/>
  <c r="Q475" i="3"/>
  <c r="P475" i="3"/>
  <c r="O475" i="3"/>
  <c r="S474" i="3"/>
  <c r="R474" i="3"/>
  <c r="Q474" i="3"/>
  <c r="P474" i="3"/>
  <c r="O474" i="3"/>
  <c r="S467" i="3"/>
  <c r="R467" i="3"/>
  <c r="Q467" i="3"/>
  <c r="P467" i="3"/>
  <c r="O467" i="3"/>
  <c r="S466" i="3"/>
  <c r="R466" i="3"/>
  <c r="Q466" i="3"/>
  <c r="P466" i="3"/>
  <c r="O466" i="3"/>
  <c r="S459" i="3"/>
  <c r="R459" i="3"/>
  <c r="Q459" i="3"/>
  <c r="P459" i="3"/>
  <c r="O459" i="3"/>
  <c r="S458" i="3"/>
  <c r="R458" i="3"/>
  <c r="Q458" i="3"/>
  <c r="P458" i="3"/>
  <c r="O458" i="3"/>
  <c r="S451" i="3"/>
  <c r="R451" i="3"/>
  <c r="Q451" i="3"/>
  <c r="P451" i="3"/>
  <c r="O451" i="3"/>
  <c r="S450" i="3"/>
  <c r="R450" i="3"/>
  <c r="Q450" i="3"/>
  <c r="P450" i="3"/>
  <c r="O450" i="3"/>
  <c r="S443" i="3"/>
  <c r="R443" i="3"/>
  <c r="Q443" i="3"/>
  <c r="P443" i="3"/>
  <c r="O443" i="3"/>
  <c r="S442" i="3"/>
  <c r="R442" i="3"/>
  <c r="Q442" i="3"/>
  <c r="P442" i="3"/>
  <c r="O442" i="3"/>
  <c r="S435" i="3"/>
  <c r="R435" i="3"/>
  <c r="Q435" i="3"/>
  <c r="P435" i="3"/>
  <c r="O435" i="3"/>
  <c r="S434" i="3"/>
  <c r="R434" i="3"/>
  <c r="Q434" i="3"/>
  <c r="P434" i="3"/>
  <c r="O434" i="3"/>
  <c r="S427" i="3"/>
  <c r="R427" i="3"/>
  <c r="Q427" i="3"/>
  <c r="P427" i="3"/>
  <c r="O427" i="3"/>
  <c r="S426" i="3"/>
  <c r="R426" i="3"/>
  <c r="Q426" i="3"/>
  <c r="P426" i="3"/>
  <c r="O426" i="3"/>
  <c r="S419" i="3"/>
  <c r="R419" i="3"/>
  <c r="Q419" i="3"/>
  <c r="P419" i="3"/>
  <c r="O419" i="3"/>
  <c r="S418" i="3"/>
  <c r="R418" i="3"/>
  <c r="Q418" i="3"/>
  <c r="P418" i="3"/>
  <c r="O418" i="3"/>
  <c r="S411" i="3"/>
  <c r="R411" i="3"/>
  <c r="Q411" i="3"/>
  <c r="P411" i="3"/>
  <c r="O411" i="3"/>
  <c r="S410" i="3"/>
  <c r="R410" i="3"/>
  <c r="Q410" i="3"/>
  <c r="P410" i="3"/>
  <c r="O410" i="3"/>
  <c r="S403" i="3"/>
  <c r="R403" i="3"/>
  <c r="Q403" i="3"/>
  <c r="P403" i="3"/>
  <c r="O403" i="3"/>
  <c r="S402" i="3"/>
  <c r="R402" i="3"/>
  <c r="Q402" i="3"/>
  <c r="P402" i="3"/>
  <c r="O402" i="3"/>
  <c r="S395" i="3"/>
  <c r="R395" i="3"/>
  <c r="Q395" i="3"/>
  <c r="P395" i="3"/>
  <c r="O395" i="3"/>
  <c r="S394" i="3"/>
  <c r="R394" i="3"/>
  <c r="Q394" i="3"/>
  <c r="P394" i="3"/>
  <c r="O394" i="3"/>
  <c r="S387" i="3"/>
  <c r="R387" i="3"/>
  <c r="Q387" i="3"/>
  <c r="P387" i="3"/>
  <c r="O387" i="3"/>
  <c r="S386" i="3"/>
  <c r="R386" i="3"/>
  <c r="Q386" i="3"/>
  <c r="P386" i="3"/>
  <c r="O386" i="3"/>
  <c r="S379" i="3"/>
  <c r="R379" i="3"/>
  <c r="Q379" i="3"/>
  <c r="P379" i="3"/>
  <c r="O379" i="3"/>
  <c r="S378" i="3"/>
  <c r="R378" i="3"/>
  <c r="Q378" i="3"/>
  <c r="P378" i="3"/>
  <c r="O378" i="3"/>
  <c r="S371" i="3"/>
  <c r="R371" i="3"/>
  <c r="Q371" i="3"/>
  <c r="P371" i="3"/>
  <c r="O371" i="3"/>
  <c r="S370" i="3"/>
  <c r="R370" i="3"/>
  <c r="Q370" i="3"/>
  <c r="P370" i="3"/>
  <c r="O370" i="3"/>
  <c r="S363" i="3"/>
  <c r="R363" i="3"/>
  <c r="Q363" i="3"/>
  <c r="P363" i="3"/>
  <c r="O363" i="3"/>
  <c r="S362" i="3"/>
  <c r="R362" i="3"/>
  <c r="Q362" i="3"/>
  <c r="P362" i="3"/>
  <c r="O362" i="3"/>
  <c r="S355" i="3"/>
  <c r="R355" i="3"/>
  <c r="Q355" i="3"/>
  <c r="P355" i="3"/>
  <c r="O355" i="3"/>
  <c r="S354" i="3"/>
  <c r="R354" i="3"/>
  <c r="Q354" i="3"/>
  <c r="P354" i="3"/>
  <c r="O354" i="3"/>
  <c r="S347" i="3"/>
  <c r="R347" i="3"/>
  <c r="Q347" i="3"/>
  <c r="P347" i="3"/>
  <c r="O347" i="3"/>
  <c r="S346" i="3"/>
  <c r="R346" i="3"/>
  <c r="Q346" i="3"/>
  <c r="P346" i="3"/>
  <c r="O346" i="3"/>
  <c r="S339" i="3"/>
  <c r="R339" i="3"/>
  <c r="Q339" i="3"/>
  <c r="P339" i="3"/>
  <c r="O339" i="3"/>
  <c r="S338" i="3"/>
  <c r="R338" i="3"/>
  <c r="Q338" i="3"/>
  <c r="P338" i="3"/>
  <c r="O338" i="3"/>
  <c r="S331" i="3"/>
  <c r="R331" i="3"/>
  <c r="Q331" i="3"/>
  <c r="P331" i="3"/>
  <c r="O331" i="3"/>
  <c r="S330" i="3"/>
  <c r="R330" i="3"/>
  <c r="Q330" i="3"/>
  <c r="P330" i="3"/>
  <c r="O330" i="3"/>
  <c r="S323" i="3"/>
  <c r="R323" i="3"/>
  <c r="Q323" i="3"/>
  <c r="P323" i="3"/>
  <c r="O323" i="3"/>
  <c r="S322" i="3"/>
  <c r="R322" i="3"/>
  <c r="Q322" i="3"/>
  <c r="P322" i="3"/>
  <c r="O322" i="3"/>
  <c r="S315" i="3"/>
  <c r="R315" i="3"/>
  <c r="Q315" i="3"/>
  <c r="P315" i="3"/>
  <c r="O315" i="3"/>
  <c r="S314" i="3"/>
  <c r="R314" i="3"/>
  <c r="Q314" i="3"/>
  <c r="P314" i="3"/>
  <c r="O314" i="3"/>
  <c r="S307" i="3"/>
  <c r="R307" i="3"/>
  <c r="Q307" i="3"/>
  <c r="P307" i="3"/>
  <c r="O307" i="3"/>
  <c r="S306" i="3"/>
  <c r="R306" i="3"/>
  <c r="Q306" i="3"/>
  <c r="P306" i="3"/>
  <c r="O306" i="3"/>
  <c r="S299" i="3"/>
  <c r="R299" i="3"/>
  <c r="Q299" i="3"/>
  <c r="P299" i="3"/>
  <c r="O299" i="3"/>
  <c r="S298" i="3"/>
  <c r="R298" i="3"/>
  <c r="Q298" i="3"/>
  <c r="P298" i="3"/>
  <c r="O298" i="3"/>
  <c r="S291" i="3"/>
  <c r="R291" i="3"/>
  <c r="Q291" i="3"/>
  <c r="P291" i="3"/>
  <c r="O291" i="3"/>
  <c r="S290" i="3"/>
  <c r="R290" i="3"/>
  <c r="Q290" i="3"/>
  <c r="P290" i="3"/>
  <c r="O290" i="3"/>
  <c r="S283" i="3"/>
  <c r="R283" i="3"/>
  <c r="Q283" i="3"/>
  <c r="P283" i="3"/>
  <c r="O283" i="3"/>
  <c r="S282" i="3"/>
  <c r="R282" i="3"/>
  <c r="Q282" i="3"/>
  <c r="P282" i="3"/>
  <c r="O282" i="3"/>
  <c r="S275" i="3"/>
  <c r="R275" i="3"/>
  <c r="Q275" i="3"/>
  <c r="P275" i="3"/>
  <c r="O275" i="3"/>
  <c r="S274" i="3"/>
  <c r="R274" i="3"/>
  <c r="Q274" i="3"/>
  <c r="P274" i="3"/>
  <c r="O274" i="3"/>
  <c r="S267" i="3"/>
  <c r="R267" i="3"/>
  <c r="Q267" i="3"/>
  <c r="P267" i="3"/>
  <c r="O267" i="3"/>
  <c r="S266" i="3"/>
  <c r="R266" i="3"/>
  <c r="Q266" i="3"/>
  <c r="P266" i="3"/>
  <c r="O266" i="3"/>
  <c r="S259" i="3"/>
  <c r="R259" i="3"/>
  <c r="Q259" i="3"/>
  <c r="P259" i="3"/>
  <c r="O259" i="3"/>
  <c r="S258" i="3"/>
  <c r="R258" i="3"/>
  <c r="Q258" i="3"/>
  <c r="P258" i="3"/>
  <c r="O258" i="3"/>
  <c r="S251" i="3"/>
  <c r="R251" i="3"/>
  <c r="Q251" i="3"/>
  <c r="P251" i="3"/>
  <c r="O251" i="3"/>
  <c r="S250" i="3"/>
  <c r="R250" i="3"/>
  <c r="Q250" i="3"/>
  <c r="P250" i="3"/>
  <c r="O250" i="3"/>
  <c r="S243" i="3"/>
  <c r="R243" i="3"/>
  <c r="Q243" i="3"/>
  <c r="P243" i="3"/>
  <c r="O243" i="3"/>
  <c r="S242" i="3"/>
  <c r="R242" i="3"/>
  <c r="Q242" i="3"/>
  <c r="P242" i="3"/>
  <c r="O242" i="3"/>
  <c r="S235" i="3"/>
  <c r="R235" i="3"/>
  <c r="Q235" i="3"/>
  <c r="P235" i="3"/>
  <c r="O235" i="3"/>
  <c r="S234" i="3"/>
  <c r="R234" i="3"/>
  <c r="Q234" i="3"/>
  <c r="P234" i="3"/>
  <c r="O234" i="3"/>
  <c r="S227" i="3"/>
  <c r="R227" i="3"/>
  <c r="Q227" i="3"/>
  <c r="P227" i="3"/>
  <c r="O227" i="3"/>
  <c r="S226" i="3"/>
  <c r="R226" i="3"/>
  <c r="Q226" i="3"/>
  <c r="P226" i="3"/>
  <c r="O226" i="3"/>
  <c r="S219" i="3"/>
  <c r="R219" i="3"/>
  <c r="Q219" i="3"/>
  <c r="P219" i="3"/>
  <c r="O219" i="3"/>
  <c r="S218" i="3"/>
  <c r="R218" i="3"/>
  <c r="Q218" i="3"/>
  <c r="P218" i="3"/>
  <c r="O218" i="3"/>
  <c r="S211" i="3"/>
  <c r="R211" i="3"/>
  <c r="Q211" i="3"/>
  <c r="P211" i="3"/>
  <c r="O211" i="3"/>
  <c r="S210" i="3"/>
  <c r="R210" i="3"/>
  <c r="Q210" i="3"/>
  <c r="P210" i="3"/>
  <c r="O210" i="3"/>
  <c r="S203" i="3"/>
  <c r="R203" i="3"/>
  <c r="Q203" i="3"/>
  <c r="P203" i="3"/>
  <c r="O203" i="3"/>
  <c r="S202" i="3"/>
  <c r="R202" i="3"/>
  <c r="Q202" i="3"/>
  <c r="P202" i="3"/>
  <c r="O202" i="3"/>
  <c r="S195" i="3"/>
  <c r="R195" i="3"/>
  <c r="Q195" i="3"/>
  <c r="P195" i="3"/>
  <c r="O195" i="3"/>
  <c r="S194" i="3"/>
  <c r="R194" i="3"/>
  <c r="Q194" i="3"/>
  <c r="P194" i="3"/>
  <c r="O194" i="3"/>
  <c r="S187" i="3"/>
  <c r="R187" i="3"/>
  <c r="Q187" i="3"/>
  <c r="P187" i="3"/>
  <c r="O187" i="3"/>
  <c r="S186" i="3"/>
  <c r="R186" i="3"/>
  <c r="Q186" i="3"/>
  <c r="P186" i="3"/>
  <c r="O186" i="3"/>
  <c r="S179" i="3"/>
  <c r="R179" i="3"/>
  <c r="Q179" i="3"/>
  <c r="P179" i="3"/>
  <c r="O179" i="3"/>
  <c r="S178" i="3"/>
  <c r="R178" i="3"/>
  <c r="Q178" i="3"/>
  <c r="P178" i="3"/>
  <c r="O178" i="3"/>
  <c r="S171" i="3"/>
  <c r="R171" i="3"/>
  <c r="Q171" i="3"/>
  <c r="P171" i="3"/>
  <c r="O171" i="3"/>
  <c r="S170" i="3"/>
  <c r="R170" i="3"/>
  <c r="Q170" i="3"/>
  <c r="P170" i="3"/>
  <c r="O170" i="3"/>
  <c r="S163" i="3"/>
  <c r="R163" i="3"/>
  <c r="Q163" i="3"/>
  <c r="P163" i="3"/>
  <c r="O163" i="3"/>
  <c r="S162" i="3"/>
  <c r="R162" i="3"/>
  <c r="Q162" i="3"/>
  <c r="P162" i="3"/>
  <c r="O162" i="3"/>
  <c r="S155" i="3"/>
  <c r="R155" i="3"/>
  <c r="Q155" i="3"/>
  <c r="P155" i="3"/>
  <c r="O155" i="3"/>
  <c r="S154" i="3"/>
  <c r="R154" i="3"/>
  <c r="Q154" i="3"/>
  <c r="P154" i="3"/>
  <c r="O154" i="3"/>
  <c r="S147" i="3"/>
  <c r="R147" i="3"/>
  <c r="Q147" i="3"/>
  <c r="P147" i="3"/>
  <c r="O147" i="3"/>
  <c r="S146" i="3"/>
  <c r="R146" i="3"/>
  <c r="Q146" i="3"/>
  <c r="P146" i="3"/>
  <c r="O146" i="3"/>
  <c r="S139" i="3"/>
  <c r="R139" i="3"/>
  <c r="Q139" i="3"/>
  <c r="P139" i="3"/>
  <c r="O139" i="3"/>
  <c r="S138" i="3"/>
  <c r="R138" i="3"/>
  <c r="Q138" i="3"/>
  <c r="P138" i="3"/>
  <c r="O138" i="3"/>
  <c r="S131" i="3"/>
  <c r="R131" i="3"/>
  <c r="Q131" i="3"/>
  <c r="P131" i="3"/>
  <c r="O131" i="3"/>
  <c r="S130" i="3"/>
  <c r="R130" i="3"/>
  <c r="Q130" i="3"/>
  <c r="P130" i="3"/>
  <c r="O130" i="3"/>
  <c r="S123" i="3"/>
  <c r="R123" i="3"/>
  <c r="Q123" i="3"/>
  <c r="P123" i="3"/>
  <c r="O123" i="3"/>
  <c r="S122" i="3"/>
  <c r="R122" i="3"/>
  <c r="Q122" i="3"/>
  <c r="P122" i="3"/>
  <c r="O122" i="3"/>
  <c r="S115" i="3"/>
  <c r="R115" i="3"/>
  <c r="Q115" i="3"/>
  <c r="P115" i="3"/>
  <c r="O115" i="3"/>
  <c r="S114" i="3"/>
  <c r="R114" i="3"/>
  <c r="Q114" i="3"/>
  <c r="P114" i="3"/>
  <c r="O114" i="3"/>
  <c r="S107" i="3"/>
  <c r="R107" i="3"/>
  <c r="Q107" i="3"/>
  <c r="P107" i="3"/>
  <c r="O107" i="3"/>
  <c r="S106" i="3"/>
  <c r="R106" i="3"/>
  <c r="Q106" i="3"/>
  <c r="P106" i="3"/>
  <c r="O106" i="3"/>
  <c r="S99" i="3"/>
  <c r="R99" i="3"/>
  <c r="Q99" i="3"/>
  <c r="P99" i="3"/>
  <c r="O99" i="3"/>
  <c r="S98" i="3"/>
  <c r="R98" i="3"/>
  <c r="Q98" i="3"/>
  <c r="P98" i="3"/>
  <c r="O98" i="3"/>
  <c r="S91" i="3"/>
  <c r="R91" i="3"/>
  <c r="Q91" i="3"/>
  <c r="P91" i="3"/>
  <c r="O91" i="3"/>
  <c r="S90" i="3"/>
  <c r="R90" i="3"/>
  <c r="Q90" i="3"/>
  <c r="P90" i="3"/>
  <c r="O90" i="3"/>
  <c r="S83" i="3"/>
  <c r="R83" i="3"/>
  <c r="Q83" i="3"/>
  <c r="P83" i="3"/>
  <c r="O83" i="3"/>
  <c r="S82" i="3"/>
  <c r="R82" i="3"/>
  <c r="Q82" i="3"/>
  <c r="P82" i="3"/>
  <c r="O82" i="3"/>
  <c r="S75" i="3"/>
  <c r="R75" i="3"/>
  <c r="Q75" i="3"/>
  <c r="P75" i="3"/>
  <c r="O75" i="3"/>
  <c r="S74" i="3"/>
  <c r="R74" i="3"/>
  <c r="Q74" i="3"/>
  <c r="P74" i="3"/>
  <c r="O74" i="3"/>
  <c r="S67" i="3"/>
  <c r="R67" i="3"/>
  <c r="Q67" i="3"/>
  <c r="P67" i="3"/>
  <c r="O67" i="3"/>
  <c r="S66" i="3"/>
  <c r="R66" i="3"/>
  <c r="Q66" i="3"/>
  <c r="P66" i="3"/>
  <c r="O66" i="3"/>
  <c r="S59" i="3"/>
  <c r="R59" i="3"/>
  <c r="Q59" i="3"/>
  <c r="P59" i="3"/>
  <c r="O59" i="3"/>
  <c r="S58" i="3"/>
  <c r="R58" i="3"/>
  <c r="Q58" i="3"/>
  <c r="P58" i="3"/>
  <c r="O58" i="3"/>
  <c r="S51" i="3"/>
  <c r="R51" i="3"/>
  <c r="Q51" i="3"/>
  <c r="P51" i="3"/>
  <c r="O51" i="3"/>
  <c r="S50" i="3"/>
  <c r="R50" i="3"/>
  <c r="Q50" i="3"/>
  <c r="P50" i="3"/>
  <c r="O50" i="3"/>
  <c r="S43" i="3"/>
  <c r="R43" i="3"/>
  <c r="Q43" i="3"/>
  <c r="P43" i="3"/>
  <c r="O43" i="3"/>
  <c r="S42" i="3"/>
  <c r="R42" i="3"/>
  <c r="Q42" i="3"/>
  <c r="P42" i="3"/>
  <c r="O42" i="3"/>
  <c r="S35" i="3"/>
  <c r="R35" i="3"/>
  <c r="Q35" i="3"/>
  <c r="P35" i="3"/>
  <c r="O35" i="3"/>
  <c r="S34" i="3"/>
  <c r="R34" i="3"/>
  <c r="Q34" i="3"/>
  <c r="P34" i="3"/>
  <c r="O34" i="3"/>
  <c r="S27" i="3"/>
  <c r="R27" i="3"/>
  <c r="Q27" i="3"/>
  <c r="P27" i="3"/>
  <c r="O27" i="3"/>
  <c r="S26" i="3"/>
  <c r="R26" i="3"/>
  <c r="Q26" i="3"/>
  <c r="P26" i="3"/>
  <c r="O26" i="3"/>
  <c r="S19" i="3"/>
  <c r="R19" i="3"/>
  <c r="Q19" i="3"/>
  <c r="P19" i="3"/>
  <c r="O19" i="3"/>
  <c r="S18" i="3"/>
  <c r="R18" i="3"/>
  <c r="Q18" i="3"/>
  <c r="P18" i="3"/>
  <c r="S11" i="3"/>
  <c r="S10" i="3"/>
  <c r="R11" i="3"/>
  <c r="R10" i="3"/>
  <c r="Q11" i="3"/>
  <c r="Q10" i="3"/>
  <c r="P11" i="3"/>
  <c r="O11" i="3"/>
  <c r="P10" i="3"/>
  <c r="O10" i="3"/>
  <c r="BD475" i="3"/>
  <c r="BD474" i="3"/>
  <c r="AZ475" i="3"/>
  <c r="AZ474" i="3"/>
  <c r="BD467" i="3"/>
  <c r="BD466" i="3"/>
  <c r="AZ467" i="3"/>
  <c r="AZ466" i="3"/>
  <c r="BD459" i="3"/>
  <c r="BD458" i="3"/>
  <c r="AZ459" i="3"/>
  <c r="AZ458" i="3"/>
  <c r="BD451" i="3"/>
  <c r="BD450" i="3"/>
  <c r="AZ451" i="3"/>
  <c r="AZ450" i="3"/>
  <c r="BD443" i="3"/>
  <c r="BD442" i="3"/>
  <c r="AZ443" i="3"/>
  <c r="AZ442" i="3"/>
  <c r="BD435" i="3"/>
  <c r="BD434" i="3"/>
  <c r="AZ435" i="3"/>
  <c r="AZ434" i="3"/>
  <c r="BD427" i="3"/>
  <c r="BD426" i="3"/>
  <c r="AZ427" i="3"/>
  <c r="AZ426" i="3"/>
  <c r="BD419" i="3"/>
  <c r="BD418" i="3"/>
  <c r="AZ419" i="3"/>
  <c r="AZ418" i="3"/>
  <c r="BD411" i="3"/>
  <c r="BD410" i="3"/>
  <c r="AZ411" i="3"/>
  <c r="AZ410" i="3"/>
  <c r="BD403" i="3"/>
  <c r="BD402" i="3"/>
  <c r="AZ403" i="3"/>
  <c r="AZ402" i="3"/>
  <c r="BD395" i="3"/>
  <c r="BD394" i="3"/>
  <c r="AZ395" i="3"/>
  <c r="AZ394" i="3"/>
  <c r="BD387" i="3"/>
  <c r="BD386" i="3"/>
  <c r="AZ387" i="3"/>
  <c r="AZ386" i="3"/>
  <c r="BD379" i="3"/>
  <c r="BD378" i="3"/>
  <c r="AZ379" i="3"/>
  <c r="AZ378" i="3"/>
  <c r="BD371" i="3"/>
  <c r="BD370" i="3"/>
  <c r="AZ371" i="3"/>
  <c r="AZ370" i="3"/>
  <c r="BD363" i="3"/>
  <c r="BD362" i="3"/>
  <c r="AZ363" i="3"/>
  <c r="AZ362" i="3"/>
  <c r="BD355" i="3"/>
  <c r="BD354" i="3"/>
  <c r="AZ355" i="3"/>
  <c r="AZ354" i="3"/>
  <c r="BD347" i="3"/>
  <c r="BD346" i="3"/>
  <c r="AZ347" i="3"/>
  <c r="AZ346" i="3"/>
  <c r="BD339" i="3"/>
  <c r="BD338" i="3"/>
  <c r="AZ339" i="3"/>
  <c r="AZ338" i="3"/>
  <c r="BD331" i="3"/>
  <c r="BD330" i="3"/>
  <c r="AZ331" i="3"/>
  <c r="AZ330" i="3"/>
  <c r="BD323" i="3"/>
  <c r="BD322" i="3"/>
  <c r="AZ323" i="3"/>
  <c r="AZ322" i="3"/>
  <c r="BD315" i="3"/>
  <c r="BD314" i="3"/>
  <c r="AZ315" i="3"/>
  <c r="AZ314" i="3"/>
  <c r="BD307" i="3"/>
  <c r="BD306" i="3"/>
  <c r="AZ307" i="3"/>
  <c r="AZ306" i="3"/>
  <c r="BD299" i="3"/>
  <c r="BD298" i="3"/>
  <c r="AZ299" i="3"/>
  <c r="AZ298" i="3"/>
  <c r="BD291" i="3"/>
  <c r="BD290" i="3"/>
  <c r="AZ291" i="3"/>
  <c r="AZ290" i="3"/>
  <c r="BD283" i="3"/>
  <c r="BD282" i="3"/>
  <c r="AZ283" i="3"/>
  <c r="AZ282" i="3"/>
  <c r="BD275" i="3"/>
  <c r="BD274" i="3"/>
  <c r="AZ275" i="3"/>
  <c r="AZ274" i="3"/>
  <c r="BD267" i="3"/>
  <c r="BD266" i="3"/>
  <c r="AZ267" i="3"/>
  <c r="AZ266" i="3"/>
  <c r="BD259" i="3"/>
  <c r="BD258" i="3"/>
  <c r="AZ259" i="3"/>
  <c r="AZ258" i="3"/>
  <c r="BD251" i="3"/>
  <c r="BD250" i="3"/>
  <c r="AZ251" i="3"/>
  <c r="AZ250" i="3"/>
  <c r="BD243" i="3"/>
  <c r="BD242" i="3"/>
  <c r="AZ243" i="3"/>
  <c r="AZ242" i="3"/>
  <c r="BD235" i="3"/>
  <c r="BD234" i="3"/>
  <c r="AZ235" i="3"/>
  <c r="AZ234" i="3"/>
  <c r="BD227" i="3"/>
  <c r="BD226" i="3"/>
  <c r="AZ227" i="3"/>
  <c r="AZ226" i="3"/>
  <c r="BD219" i="3"/>
  <c r="BD218" i="3"/>
  <c r="AZ219" i="3"/>
  <c r="AZ218" i="3"/>
  <c r="BD211" i="3"/>
  <c r="BD210" i="3"/>
  <c r="AZ211" i="3"/>
  <c r="AZ210" i="3"/>
  <c r="BD203" i="3"/>
  <c r="BD202" i="3"/>
  <c r="AZ203" i="3"/>
  <c r="AZ202" i="3"/>
  <c r="BD195" i="3"/>
  <c r="BD194" i="3"/>
  <c r="AZ195" i="3"/>
  <c r="AZ194" i="3"/>
  <c r="BD187" i="3"/>
  <c r="BD186" i="3"/>
  <c r="AZ187" i="3"/>
  <c r="AZ186" i="3"/>
  <c r="BD179" i="3"/>
  <c r="BD178" i="3"/>
  <c r="AZ179" i="3"/>
  <c r="AZ178" i="3"/>
  <c r="BD171" i="3"/>
  <c r="BD170" i="3"/>
  <c r="AZ171" i="3"/>
  <c r="AZ170" i="3"/>
  <c r="BD163" i="3"/>
  <c r="BD162" i="3"/>
  <c r="AZ163" i="3"/>
  <c r="AZ162" i="3"/>
  <c r="BD155" i="3"/>
  <c r="BD154" i="3"/>
  <c r="AZ155" i="3"/>
  <c r="AZ154" i="3"/>
  <c r="BD147" i="3"/>
  <c r="BD146" i="3"/>
  <c r="AZ147" i="3"/>
  <c r="AZ146" i="3"/>
  <c r="BD139" i="3"/>
  <c r="BD138" i="3"/>
  <c r="AZ139" i="3"/>
  <c r="AZ138" i="3"/>
  <c r="BD131" i="3"/>
  <c r="BD130" i="3"/>
  <c r="AZ131" i="3"/>
  <c r="AZ130" i="3"/>
  <c r="BD123" i="3"/>
  <c r="BD122" i="3"/>
  <c r="AZ123" i="3"/>
  <c r="AZ122" i="3"/>
  <c r="BD115" i="3"/>
  <c r="BD114" i="3"/>
  <c r="AZ115" i="3"/>
  <c r="AZ114" i="3"/>
  <c r="BD107" i="3"/>
  <c r="BD106" i="3"/>
  <c r="AZ107" i="3"/>
  <c r="AZ106" i="3"/>
  <c r="BD99" i="3"/>
  <c r="BD98" i="3"/>
  <c r="AZ99" i="3"/>
  <c r="AZ98" i="3"/>
  <c r="BD91" i="3"/>
  <c r="BD90" i="3"/>
  <c r="AZ91" i="3"/>
  <c r="AZ90" i="3"/>
  <c r="BD83" i="3"/>
  <c r="BD82" i="3"/>
  <c r="AZ83" i="3"/>
  <c r="AZ82" i="3"/>
  <c r="BD75" i="3"/>
  <c r="BD74" i="3"/>
  <c r="AZ75" i="3"/>
  <c r="AZ74" i="3"/>
  <c r="BD67" i="3"/>
  <c r="BD66" i="3"/>
  <c r="AZ67" i="3"/>
  <c r="AZ66" i="3"/>
  <c r="BD59" i="3"/>
  <c r="BD58" i="3"/>
  <c r="AZ59" i="3"/>
  <c r="AZ58" i="3"/>
  <c r="BD51" i="3"/>
  <c r="BD50" i="3"/>
  <c r="AZ51" i="3"/>
  <c r="AZ50" i="3"/>
  <c r="BD43" i="3"/>
  <c r="BD42" i="3"/>
  <c r="AZ43" i="3"/>
  <c r="AZ42" i="3"/>
  <c r="BD35" i="3"/>
  <c r="BD34" i="3"/>
  <c r="AZ35" i="3"/>
  <c r="AZ34" i="3"/>
  <c r="BD27" i="3"/>
  <c r="BD26" i="3"/>
  <c r="AZ27" i="3"/>
  <c r="AZ26" i="3"/>
  <c r="BD19" i="3"/>
  <c r="BD18" i="3"/>
  <c r="AZ19" i="3"/>
  <c r="AZ18" i="3"/>
  <c r="BD11" i="3"/>
  <c r="BD10" i="3"/>
  <c r="AZ11" i="3"/>
  <c r="AZ10" i="3"/>
  <c r="AH475" i="3"/>
  <c r="AG475" i="3"/>
  <c r="AF475" i="3"/>
  <c r="AH474" i="3"/>
  <c r="AG474" i="3"/>
  <c r="AF474" i="3"/>
  <c r="AH467" i="3"/>
  <c r="AG467" i="3"/>
  <c r="AF467" i="3"/>
  <c r="AH466" i="3"/>
  <c r="AG466" i="3"/>
  <c r="AF466" i="3"/>
  <c r="AH459" i="3"/>
  <c r="AG459" i="3"/>
  <c r="AF459" i="3"/>
  <c r="AH458" i="3"/>
  <c r="AG458" i="3"/>
  <c r="AF458" i="3"/>
  <c r="AH451" i="3"/>
  <c r="AG451" i="3"/>
  <c r="AF451" i="3"/>
  <c r="AH450" i="3"/>
  <c r="AG450" i="3"/>
  <c r="AF450" i="3"/>
  <c r="AH443" i="3"/>
  <c r="AG443" i="3"/>
  <c r="AF443" i="3"/>
  <c r="AH442" i="3"/>
  <c r="AG442" i="3"/>
  <c r="AF442" i="3"/>
  <c r="AH435" i="3"/>
  <c r="AG435" i="3"/>
  <c r="AF435" i="3"/>
  <c r="AH434" i="3"/>
  <c r="AG434" i="3"/>
  <c r="AF434" i="3"/>
  <c r="AH427" i="3"/>
  <c r="AG427" i="3"/>
  <c r="AF427" i="3"/>
  <c r="AH426" i="3"/>
  <c r="AG426" i="3"/>
  <c r="AF426" i="3"/>
  <c r="AH419" i="3"/>
  <c r="AG419" i="3"/>
  <c r="AF419" i="3"/>
  <c r="AH418" i="3"/>
  <c r="AG418" i="3"/>
  <c r="AF418" i="3"/>
  <c r="AH411" i="3"/>
  <c r="AG411" i="3"/>
  <c r="AF411" i="3"/>
  <c r="AH410" i="3"/>
  <c r="AG410" i="3"/>
  <c r="AF410" i="3"/>
  <c r="AH403" i="3"/>
  <c r="AG403" i="3"/>
  <c r="AF403" i="3"/>
  <c r="AH402" i="3"/>
  <c r="AG402" i="3"/>
  <c r="AF402" i="3"/>
  <c r="AH395" i="3"/>
  <c r="AG395" i="3"/>
  <c r="AF395" i="3"/>
  <c r="AH394" i="3"/>
  <c r="AG394" i="3"/>
  <c r="AF394" i="3"/>
  <c r="AH387" i="3"/>
  <c r="AG387" i="3"/>
  <c r="AF387" i="3"/>
  <c r="AH386" i="3"/>
  <c r="AG386" i="3"/>
  <c r="AF386" i="3"/>
  <c r="AH379" i="3"/>
  <c r="AG379" i="3"/>
  <c r="AF379" i="3"/>
  <c r="AH378" i="3"/>
  <c r="AG378" i="3"/>
  <c r="AF378" i="3"/>
  <c r="AH371" i="3"/>
  <c r="AG371" i="3"/>
  <c r="AF371" i="3"/>
  <c r="AH370" i="3"/>
  <c r="AG370" i="3"/>
  <c r="AF370" i="3"/>
  <c r="AH363" i="3"/>
  <c r="AG363" i="3"/>
  <c r="AF363" i="3"/>
  <c r="AH362" i="3"/>
  <c r="AG362" i="3"/>
  <c r="AF362" i="3"/>
  <c r="AH355" i="3"/>
  <c r="AG355" i="3"/>
  <c r="AF355" i="3"/>
  <c r="AH354" i="3"/>
  <c r="AG354" i="3"/>
  <c r="AF354" i="3"/>
  <c r="AH347" i="3"/>
  <c r="AG347" i="3"/>
  <c r="AF347" i="3"/>
  <c r="AH346" i="3"/>
  <c r="AG346" i="3"/>
  <c r="AF346" i="3"/>
  <c r="AH339" i="3"/>
  <c r="AG339" i="3"/>
  <c r="AF339" i="3"/>
  <c r="AH338" i="3"/>
  <c r="AG338" i="3"/>
  <c r="AF338" i="3"/>
  <c r="AH331" i="3"/>
  <c r="AG331" i="3"/>
  <c r="AF331" i="3"/>
  <c r="AH330" i="3"/>
  <c r="AG330" i="3"/>
  <c r="AF330" i="3"/>
  <c r="AH323" i="3"/>
  <c r="AG323" i="3"/>
  <c r="AF323" i="3"/>
  <c r="AH322" i="3"/>
  <c r="AG322" i="3"/>
  <c r="AF322" i="3"/>
  <c r="AH315" i="3"/>
  <c r="AG315" i="3"/>
  <c r="AF315" i="3"/>
  <c r="AH314" i="3"/>
  <c r="AG314" i="3"/>
  <c r="AF314" i="3"/>
  <c r="AH307" i="3"/>
  <c r="AG307" i="3"/>
  <c r="AF307" i="3"/>
  <c r="AH306" i="3"/>
  <c r="AG306" i="3"/>
  <c r="AF306" i="3"/>
  <c r="AH299" i="3"/>
  <c r="AG299" i="3"/>
  <c r="AF299" i="3"/>
  <c r="AH298" i="3"/>
  <c r="AG298" i="3"/>
  <c r="AF298" i="3"/>
  <c r="AH291" i="3"/>
  <c r="AG291" i="3"/>
  <c r="AF291" i="3"/>
  <c r="AH290" i="3"/>
  <c r="AG290" i="3"/>
  <c r="AF290" i="3"/>
  <c r="AH283" i="3"/>
  <c r="AG283" i="3"/>
  <c r="AF283" i="3"/>
  <c r="AH282" i="3"/>
  <c r="AG282" i="3"/>
  <c r="AF282" i="3"/>
  <c r="AH275" i="3"/>
  <c r="AG275" i="3"/>
  <c r="AF275" i="3"/>
  <c r="AH274" i="3"/>
  <c r="AG274" i="3"/>
  <c r="AF274" i="3"/>
  <c r="AH267" i="3"/>
  <c r="AG267" i="3"/>
  <c r="AF267" i="3"/>
  <c r="AH266" i="3"/>
  <c r="AG266" i="3"/>
  <c r="AF266" i="3"/>
  <c r="AH259" i="3"/>
  <c r="AG259" i="3"/>
  <c r="AF259" i="3"/>
  <c r="AH258" i="3"/>
  <c r="AG258" i="3"/>
  <c r="AF258" i="3"/>
  <c r="AH251" i="3"/>
  <c r="AG251" i="3"/>
  <c r="AF251" i="3"/>
  <c r="AH250" i="3"/>
  <c r="AG250" i="3"/>
  <c r="AF250" i="3"/>
  <c r="AH243" i="3"/>
  <c r="AG243" i="3"/>
  <c r="AF243" i="3"/>
  <c r="AH242" i="3"/>
  <c r="AG242" i="3"/>
  <c r="AF242" i="3"/>
  <c r="AH235" i="3"/>
  <c r="AG235" i="3"/>
  <c r="AF235" i="3"/>
  <c r="AH234" i="3"/>
  <c r="AG234" i="3"/>
  <c r="AF234" i="3"/>
  <c r="AH227" i="3"/>
  <c r="AG227" i="3"/>
  <c r="AF227" i="3"/>
  <c r="AH226" i="3"/>
  <c r="AG226" i="3"/>
  <c r="AF226" i="3"/>
  <c r="AH219" i="3"/>
  <c r="AG219" i="3"/>
  <c r="AF219" i="3"/>
  <c r="AH218" i="3"/>
  <c r="AG218" i="3"/>
  <c r="AF218" i="3"/>
  <c r="AH211" i="3"/>
  <c r="AG211" i="3"/>
  <c r="AF211" i="3"/>
  <c r="AH210" i="3"/>
  <c r="AG210" i="3"/>
  <c r="AF210" i="3"/>
  <c r="AH203" i="3"/>
  <c r="AG203" i="3"/>
  <c r="AF203" i="3"/>
  <c r="AH202" i="3"/>
  <c r="AG202" i="3"/>
  <c r="AF202" i="3"/>
  <c r="AH195" i="3"/>
  <c r="AG195" i="3"/>
  <c r="AF195" i="3"/>
  <c r="AH194" i="3"/>
  <c r="AG194" i="3"/>
  <c r="AF194" i="3"/>
  <c r="AH187" i="3"/>
  <c r="AG187" i="3"/>
  <c r="AF187" i="3"/>
  <c r="AH186" i="3"/>
  <c r="AG186" i="3"/>
  <c r="AF186" i="3"/>
  <c r="AH179" i="3"/>
  <c r="AG179" i="3"/>
  <c r="AF179" i="3"/>
  <c r="AH178" i="3"/>
  <c r="AG178" i="3"/>
  <c r="AF178" i="3"/>
  <c r="AH171" i="3"/>
  <c r="AG171" i="3"/>
  <c r="AF171" i="3"/>
  <c r="AH170" i="3"/>
  <c r="AG170" i="3"/>
  <c r="AF170" i="3"/>
  <c r="AH163" i="3"/>
  <c r="AG163" i="3"/>
  <c r="AF163" i="3"/>
  <c r="AH162" i="3"/>
  <c r="AG162" i="3"/>
  <c r="AF162" i="3"/>
  <c r="AH155" i="3"/>
  <c r="AG155" i="3"/>
  <c r="AF155" i="3"/>
  <c r="AH154" i="3"/>
  <c r="AG154" i="3"/>
  <c r="AF154" i="3"/>
  <c r="AH147" i="3"/>
  <c r="AG147" i="3"/>
  <c r="AF147" i="3"/>
  <c r="AH146" i="3"/>
  <c r="AG146" i="3"/>
  <c r="AF146" i="3"/>
  <c r="AH139" i="3"/>
  <c r="AG139" i="3"/>
  <c r="AF139" i="3"/>
  <c r="AH138" i="3"/>
  <c r="AG138" i="3"/>
  <c r="AF138" i="3"/>
  <c r="AH131" i="3"/>
  <c r="AG131" i="3"/>
  <c r="AF131" i="3"/>
  <c r="AH130" i="3"/>
  <c r="AG130" i="3"/>
  <c r="AF130" i="3"/>
  <c r="AH123" i="3"/>
  <c r="AG123" i="3"/>
  <c r="AF123" i="3"/>
  <c r="AH122" i="3"/>
  <c r="AG122" i="3"/>
  <c r="AF122" i="3"/>
  <c r="AH115" i="3"/>
  <c r="AG115" i="3"/>
  <c r="AF115" i="3"/>
  <c r="AH114" i="3"/>
  <c r="AG114" i="3"/>
  <c r="AF114" i="3"/>
  <c r="AH107" i="3"/>
  <c r="AG107" i="3"/>
  <c r="AF107" i="3"/>
  <c r="AH106" i="3"/>
  <c r="AG106" i="3"/>
  <c r="AF106" i="3"/>
  <c r="AH99" i="3"/>
  <c r="AG99" i="3"/>
  <c r="AF99" i="3"/>
  <c r="AH98" i="3"/>
  <c r="AG98" i="3"/>
  <c r="AF98" i="3"/>
  <c r="AH91" i="3"/>
  <c r="AG91" i="3"/>
  <c r="AF91" i="3"/>
  <c r="AH90" i="3"/>
  <c r="AG90" i="3"/>
  <c r="AF90" i="3"/>
  <c r="AH83" i="3"/>
  <c r="AG83" i="3"/>
  <c r="AF83" i="3"/>
  <c r="AH82" i="3"/>
  <c r="AG82" i="3"/>
  <c r="AF82" i="3"/>
  <c r="AH75" i="3"/>
  <c r="AG75" i="3"/>
  <c r="AF75" i="3"/>
  <c r="AH74" i="3"/>
  <c r="AG74" i="3"/>
  <c r="AF74" i="3"/>
  <c r="AH67" i="3"/>
  <c r="AG67" i="3"/>
  <c r="AF67" i="3"/>
  <c r="AH66" i="3"/>
  <c r="AG66" i="3"/>
  <c r="AF66" i="3"/>
  <c r="AH59" i="3"/>
  <c r="AG59" i="3"/>
  <c r="AF59" i="3"/>
  <c r="AH58" i="3"/>
  <c r="AG58" i="3"/>
  <c r="AF58" i="3"/>
  <c r="AH51" i="3"/>
  <c r="AG51" i="3"/>
  <c r="AF51" i="3"/>
  <c r="AH50" i="3"/>
  <c r="AG50" i="3"/>
  <c r="AF50" i="3"/>
  <c r="AH43" i="3"/>
  <c r="AG43" i="3"/>
  <c r="AF43" i="3"/>
  <c r="AH42" i="3"/>
  <c r="AG42" i="3"/>
  <c r="AF42" i="3"/>
  <c r="AH35" i="3"/>
  <c r="AG35" i="3"/>
  <c r="AF35" i="3"/>
  <c r="AH34" i="3"/>
  <c r="AG34" i="3"/>
  <c r="AF34" i="3"/>
  <c r="AH27" i="3"/>
  <c r="AG27" i="3"/>
  <c r="AF27" i="3"/>
  <c r="AH26" i="3"/>
  <c r="AG26" i="3"/>
  <c r="AF26" i="3"/>
  <c r="AH19" i="3"/>
  <c r="AG19" i="3"/>
  <c r="AF19" i="3"/>
  <c r="AH18" i="3"/>
  <c r="AG18" i="3"/>
  <c r="AF18" i="3"/>
  <c r="AH11" i="3"/>
  <c r="AH10" i="3"/>
  <c r="AG11" i="3"/>
  <c r="AG10" i="3"/>
  <c r="AF11" i="3"/>
  <c r="AF10" i="3"/>
  <c r="AE475" i="3" l="1"/>
  <c r="AD475" i="3"/>
  <c r="AE474" i="3"/>
  <c r="AD474" i="3"/>
  <c r="AE467" i="3"/>
  <c r="AD467" i="3"/>
  <c r="AE466" i="3"/>
  <c r="AD466" i="3"/>
  <c r="AE459" i="3"/>
  <c r="AD459" i="3"/>
  <c r="AE458" i="3"/>
  <c r="AD458" i="3"/>
  <c r="AE451" i="3"/>
  <c r="AD451" i="3"/>
  <c r="AE450" i="3"/>
  <c r="AD450" i="3"/>
  <c r="AE443" i="3"/>
  <c r="AD443" i="3"/>
  <c r="AE442" i="3"/>
  <c r="AD442" i="3"/>
  <c r="AE435" i="3"/>
  <c r="AD435" i="3"/>
  <c r="AE434" i="3"/>
  <c r="AD434" i="3"/>
  <c r="AE427" i="3"/>
  <c r="AD427" i="3"/>
  <c r="AE426" i="3"/>
  <c r="AD426" i="3"/>
  <c r="AE419" i="3"/>
  <c r="AD419" i="3"/>
  <c r="AE418" i="3"/>
  <c r="AD418" i="3"/>
  <c r="AE411" i="3"/>
  <c r="AD411" i="3"/>
  <c r="AE410" i="3"/>
  <c r="AD410" i="3"/>
  <c r="AE403" i="3"/>
  <c r="AD403" i="3"/>
  <c r="AE402" i="3"/>
  <c r="AD402" i="3"/>
  <c r="AE395" i="3"/>
  <c r="AD395" i="3"/>
  <c r="AE394" i="3"/>
  <c r="AD394" i="3"/>
  <c r="AE387" i="3"/>
  <c r="AD387" i="3"/>
  <c r="AE386" i="3"/>
  <c r="AD386" i="3"/>
  <c r="AE379" i="3"/>
  <c r="AD379" i="3"/>
  <c r="AE378" i="3"/>
  <c r="AD378" i="3"/>
  <c r="AE371" i="3"/>
  <c r="AD371" i="3"/>
  <c r="AE370" i="3"/>
  <c r="AD370" i="3"/>
  <c r="AE363" i="3"/>
  <c r="AD363" i="3"/>
  <c r="AE362" i="3"/>
  <c r="AD362" i="3"/>
  <c r="AE355" i="3"/>
  <c r="AD355" i="3"/>
  <c r="AE354" i="3"/>
  <c r="AD354" i="3"/>
  <c r="AE347" i="3"/>
  <c r="AD347" i="3"/>
  <c r="AE346" i="3"/>
  <c r="AD346" i="3"/>
  <c r="AE339" i="3"/>
  <c r="AD339" i="3"/>
  <c r="AE338" i="3"/>
  <c r="AD338" i="3"/>
  <c r="AE331" i="3"/>
  <c r="AD331" i="3"/>
  <c r="AE330" i="3"/>
  <c r="AD330" i="3"/>
  <c r="AE323" i="3"/>
  <c r="AD323" i="3"/>
  <c r="AE322" i="3"/>
  <c r="AD322" i="3"/>
  <c r="AE315" i="3"/>
  <c r="AD315" i="3"/>
  <c r="AE314" i="3"/>
  <c r="AD314" i="3"/>
  <c r="AE307" i="3"/>
  <c r="AD307" i="3"/>
  <c r="AE306" i="3"/>
  <c r="AD306" i="3"/>
  <c r="AE299" i="3"/>
  <c r="AD299" i="3"/>
  <c r="AE298" i="3"/>
  <c r="AD298" i="3"/>
  <c r="AE291" i="3"/>
  <c r="AD291" i="3"/>
  <c r="AE290" i="3"/>
  <c r="AD290" i="3"/>
  <c r="AE283" i="3"/>
  <c r="AD283" i="3"/>
  <c r="AE282" i="3"/>
  <c r="AD282" i="3"/>
  <c r="AE275" i="3"/>
  <c r="AD275" i="3"/>
  <c r="AE274" i="3"/>
  <c r="AD274" i="3"/>
  <c r="AE267" i="3"/>
  <c r="AD267" i="3"/>
  <c r="AE266" i="3"/>
  <c r="AD266" i="3"/>
  <c r="AE259" i="3"/>
  <c r="AD259" i="3"/>
  <c r="AE258" i="3"/>
  <c r="AD258" i="3"/>
  <c r="AE251" i="3"/>
  <c r="AD251" i="3"/>
  <c r="AE250" i="3"/>
  <c r="AD250" i="3"/>
  <c r="AE243" i="3"/>
  <c r="AD243" i="3"/>
  <c r="AE242" i="3"/>
  <c r="AD242" i="3"/>
  <c r="AE235" i="3"/>
  <c r="AD235" i="3"/>
  <c r="AE234" i="3"/>
  <c r="AD234" i="3"/>
  <c r="AE227" i="3"/>
  <c r="AD227" i="3"/>
  <c r="AE226" i="3"/>
  <c r="AD226" i="3"/>
  <c r="AE219" i="3"/>
  <c r="AD219" i="3"/>
  <c r="AE218" i="3"/>
  <c r="AD218" i="3"/>
  <c r="AE211" i="3"/>
  <c r="AD211" i="3"/>
  <c r="AE210" i="3"/>
  <c r="AD210" i="3"/>
  <c r="AE203" i="3"/>
  <c r="AD203" i="3"/>
  <c r="AE202" i="3"/>
  <c r="AD202" i="3"/>
  <c r="AE195" i="3"/>
  <c r="AD195" i="3"/>
  <c r="AE194" i="3"/>
  <c r="AD194" i="3"/>
  <c r="AE187" i="3"/>
  <c r="AD187" i="3"/>
  <c r="AE186" i="3"/>
  <c r="AD186" i="3"/>
  <c r="AE179" i="3"/>
  <c r="AD179" i="3"/>
  <c r="AE178" i="3"/>
  <c r="AD178" i="3"/>
  <c r="AE171" i="3"/>
  <c r="AD171" i="3"/>
  <c r="AE170" i="3"/>
  <c r="AD170" i="3"/>
  <c r="AE163" i="3"/>
  <c r="AD163" i="3"/>
  <c r="AE162" i="3"/>
  <c r="AD162" i="3"/>
  <c r="AE155" i="3"/>
  <c r="AD155" i="3"/>
  <c r="AE154" i="3"/>
  <c r="AD154" i="3"/>
  <c r="AE147" i="3"/>
  <c r="AD147" i="3"/>
  <c r="AE146" i="3"/>
  <c r="AD146" i="3"/>
  <c r="AE139" i="3"/>
  <c r="AD139" i="3"/>
  <c r="AE138" i="3"/>
  <c r="AD138" i="3"/>
  <c r="AE131" i="3"/>
  <c r="AD131" i="3"/>
  <c r="AE130" i="3"/>
  <c r="AD130" i="3"/>
  <c r="AE123" i="3"/>
  <c r="AD123" i="3"/>
  <c r="AE122" i="3"/>
  <c r="AD122" i="3"/>
  <c r="AE115" i="3"/>
  <c r="AD115" i="3"/>
  <c r="AE114" i="3"/>
  <c r="AD114" i="3"/>
  <c r="AE107" i="3"/>
  <c r="AD107" i="3"/>
  <c r="AE106" i="3"/>
  <c r="AD106" i="3"/>
  <c r="AE99" i="3"/>
  <c r="AD99" i="3"/>
  <c r="AE98" i="3"/>
  <c r="AD98" i="3"/>
  <c r="AE91" i="3"/>
  <c r="AD91" i="3"/>
  <c r="AE90" i="3"/>
  <c r="AD90" i="3"/>
  <c r="AE83" i="3"/>
  <c r="AD83" i="3"/>
  <c r="AE82" i="3"/>
  <c r="AD82" i="3"/>
  <c r="AE75" i="3"/>
  <c r="AD75" i="3"/>
  <c r="AE74" i="3"/>
  <c r="AD74" i="3"/>
  <c r="AE67" i="3"/>
  <c r="AD67" i="3"/>
  <c r="AE66" i="3"/>
  <c r="AD66" i="3"/>
  <c r="AE59" i="3"/>
  <c r="AD59" i="3"/>
  <c r="AE58" i="3"/>
  <c r="AD58" i="3"/>
  <c r="AE51" i="3"/>
  <c r="AD51" i="3"/>
  <c r="AE50" i="3"/>
  <c r="AD50" i="3"/>
  <c r="AE43" i="3"/>
  <c r="AD43" i="3"/>
  <c r="AE42" i="3"/>
  <c r="AD42" i="3"/>
  <c r="AE35" i="3"/>
  <c r="AD35" i="3"/>
  <c r="AE34" i="3"/>
  <c r="AD34" i="3"/>
  <c r="AE27" i="3"/>
  <c r="AD27" i="3"/>
  <c r="AE26" i="3"/>
  <c r="AD26" i="3"/>
  <c r="AE19" i="3"/>
  <c r="AD19" i="3"/>
  <c r="AE18" i="3"/>
  <c r="AD18" i="3"/>
  <c r="AE11" i="3"/>
  <c r="AD11" i="3"/>
  <c r="AE10" i="3"/>
  <c r="AD10" i="3"/>
  <c r="AN475" i="3"/>
  <c r="AM475" i="3"/>
  <c r="AN474" i="3"/>
  <c r="AM474" i="3"/>
  <c r="AN467" i="3"/>
  <c r="AM467" i="3"/>
  <c r="AN466" i="3"/>
  <c r="AM466" i="3"/>
  <c r="AN459" i="3"/>
  <c r="AM459" i="3"/>
  <c r="AN458" i="3"/>
  <c r="AM458" i="3"/>
  <c r="AN451" i="3"/>
  <c r="AM451" i="3"/>
  <c r="AN450" i="3"/>
  <c r="AM450" i="3"/>
  <c r="AN443" i="3"/>
  <c r="AM443" i="3"/>
  <c r="AN442" i="3"/>
  <c r="AM442" i="3"/>
  <c r="AN435" i="3"/>
  <c r="AM435" i="3"/>
  <c r="AN434" i="3"/>
  <c r="AM434" i="3"/>
  <c r="AN427" i="3"/>
  <c r="AM427" i="3"/>
  <c r="AN426" i="3"/>
  <c r="AM426" i="3"/>
  <c r="AN419" i="3"/>
  <c r="AM419" i="3"/>
  <c r="AN418" i="3"/>
  <c r="AM418" i="3"/>
  <c r="AN411" i="3"/>
  <c r="AM411" i="3"/>
  <c r="AN410" i="3"/>
  <c r="AM410" i="3"/>
  <c r="AN403" i="3"/>
  <c r="AM403" i="3"/>
  <c r="AN402" i="3"/>
  <c r="AM402" i="3"/>
  <c r="AN395" i="3"/>
  <c r="AM395" i="3"/>
  <c r="AN394" i="3"/>
  <c r="AM394" i="3"/>
  <c r="AN387" i="3"/>
  <c r="AM387" i="3"/>
  <c r="AN386" i="3"/>
  <c r="AM386" i="3"/>
  <c r="AN379" i="3"/>
  <c r="AM379" i="3"/>
  <c r="AN378" i="3"/>
  <c r="AM378" i="3"/>
  <c r="AN371" i="3"/>
  <c r="AM371" i="3"/>
  <c r="AN370" i="3"/>
  <c r="AM370" i="3"/>
  <c r="AN363" i="3"/>
  <c r="AM363" i="3"/>
  <c r="AN362" i="3"/>
  <c r="AM362" i="3"/>
  <c r="AN355" i="3"/>
  <c r="AM355" i="3"/>
  <c r="AN354" i="3"/>
  <c r="AM354" i="3"/>
  <c r="AN347" i="3"/>
  <c r="AM347" i="3"/>
  <c r="AN346" i="3"/>
  <c r="AM346" i="3"/>
  <c r="AN339" i="3"/>
  <c r="AM339" i="3"/>
  <c r="AN338" i="3"/>
  <c r="AM338" i="3"/>
  <c r="AN331" i="3"/>
  <c r="AM331" i="3"/>
  <c r="AN330" i="3"/>
  <c r="AM330" i="3"/>
  <c r="AN323" i="3"/>
  <c r="AM323" i="3"/>
  <c r="AN322" i="3"/>
  <c r="AM322" i="3"/>
  <c r="AN315" i="3"/>
  <c r="AM315" i="3"/>
  <c r="AN314" i="3"/>
  <c r="AM314" i="3"/>
  <c r="AN307" i="3"/>
  <c r="AM307" i="3"/>
  <c r="AN306" i="3"/>
  <c r="AM306" i="3"/>
  <c r="AN299" i="3"/>
  <c r="AM299" i="3"/>
  <c r="AN298" i="3"/>
  <c r="AM298" i="3"/>
  <c r="AN291" i="3"/>
  <c r="AM291" i="3"/>
  <c r="AN290" i="3"/>
  <c r="AM290" i="3"/>
  <c r="AN283" i="3"/>
  <c r="AM283" i="3"/>
  <c r="AN282" i="3"/>
  <c r="AM282" i="3"/>
  <c r="AN275" i="3"/>
  <c r="AM275" i="3"/>
  <c r="AN274" i="3"/>
  <c r="AM274" i="3"/>
  <c r="AN267" i="3"/>
  <c r="AM267" i="3"/>
  <c r="AN266" i="3"/>
  <c r="AM266" i="3"/>
  <c r="AN259" i="3"/>
  <c r="AM259" i="3"/>
  <c r="AN258" i="3"/>
  <c r="AM258" i="3"/>
  <c r="AN251" i="3"/>
  <c r="AM251" i="3"/>
  <c r="AN250" i="3"/>
  <c r="AM250" i="3"/>
  <c r="AN243" i="3"/>
  <c r="AM243" i="3"/>
  <c r="AN242" i="3"/>
  <c r="AM242" i="3"/>
  <c r="AN235" i="3"/>
  <c r="AM235" i="3"/>
  <c r="AN234" i="3"/>
  <c r="AM234" i="3"/>
  <c r="AN227" i="3"/>
  <c r="AM227" i="3"/>
  <c r="AN226" i="3"/>
  <c r="AM226" i="3"/>
  <c r="AN219" i="3"/>
  <c r="AM219" i="3"/>
  <c r="AN218" i="3"/>
  <c r="AM218" i="3"/>
  <c r="AN211" i="3"/>
  <c r="AM211" i="3"/>
  <c r="AN210" i="3"/>
  <c r="AM210" i="3"/>
  <c r="AN203" i="3"/>
  <c r="AM203" i="3"/>
  <c r="AN202" i="3"/>
  <c r="AM202" i="3"/>
  <c r="AN195" i="3"/>
  <c r="AM195" i="3"/>
  <c r="AN194" i="3"/>
  <c r="AM194" i="3"/>
  <c r="AN187" i="3"/>
  <c r="AM187" i="3"/>
  <c r="AN186" i="3"/>
  <c r="AM186" i="3"/>
  <c r="AN179" i="3"/>
  <c r="AM179" i="3"/>
  <c r="AN178" i="3"/>
  <c r="AM178" i="3"/>
  <c r="AN171" i="3"/>
  <c r="AM171" i="3"/>
  <c r="AN170" i="3"/>
  <c r="AM170" i="3"/>
  <c r="AN163" i="3"/>
  <c r="AM163" i="3"/>
  <c r="AN162" i="3"/>
  <c r="AM162" i="3"/>
  <c r="AN155" i="3"/>
  <c r="AM155" i="3"/>
  <c r="AN154" i="3"/>
  <c r="AM154" i="3"/>
  <c r="AN147" i="3"/>
  <c r="AM147" i="3"/>
  <c r="AN146" i="3"/>
  <c r="AM146" i="3"/>
  <c r="AN139" i="3"/>
  <c r="AM139" i="3"/>
  <c r="AN138" i="3"/>
  <c r="AM138" i="3"/>
  <c r="AN131" i="3"/>
  <c r="AM131" i="3"/>
  <c r="AN130" i="3"/>
  <c r="AM130" i="3"/>
  <c r="AN123" i="3"/>
  <c r="AM123" i="3"/>
  <c r="AN122" i="3"/>
  <c r="AM122" i="3"/>
  <c r="AN115" i="3"/>
  <c r="AM115" i="3"/>
  <c r="AN114" i="3"/>
  <c r="AM114" i="3"/>
  <c r="AN107" i="3"/>
  <c r="AM107" i="3"/>
  <c r="AN106" i="3"/>
  <c r="AM106" i="3"/>
  <c r="AN99" i="3"/>
  <c r="AM99" i="3"/>
  <c r="AN98" i="3"/>
  <c r="AM98" i="3"/>
  <c r="AN91" i="3"/>
  <c r="AM91" i="3"/>
  <c r="AN90" i="3"/>
  <c r="AM90" i="3"/>
  <c r="AN83" i="3"/>
  <c r="AM83" i="3"/>
  <c r="AN82" i="3"/>
  <c r="AM82" i="3"/>
  <c r="AN75" i="3"/>
  <c r="AM75" i="3"/>
  <c r="AN74" i="3"/>
  <c r="AM74" i="3"/>
  <c r="AN67" i="3"/>
  <c r="AM67" i="3"/>
  <c r="AN66" i="3"/>
  <c r="AM66" i="3"/>
  <c r="AN59" i="3"/>
  <c r="AM59" i="3"/>
  <c r="AN58" i="3"/>
  <c r="AM58" i="3"/>
  <c r="AN51" i="3"/>
  <c r="AM51" i="3"/>
  <c r="AN50" i="3"/>
  <c r="AM50" i="3"/>
  <c r="AN43" i="3"/>
  <c r="AM43" i="3"/>
  <c r="AN42" i="3"/>
  <c r="AM42" i="3"/>
  <c r="AN35" i="3"/>
  <c r="AM35" i="3"/>
  <c r="AN34" i="3"/>
  <c r="AM34" i="3"/>
  <c r="AN27" i="3"/>
  <c r="AM27" i="3"/>
  <c r="AN26" i="3"/>
  <c r="AM26" i="3"/>
  <c r="AN19" i="3"/>
  <c r="AM19" i="3"/>
  <c r="AN18" i="3"/>
  <c r="AM18" i="3"/>
  <c r="AN11" i="3"/>
  <c r="AM11" i="3"/>
  <c r="AN10" i="3"/>
  <c r="AM10" i="3"/>
  <c r="W475" i="3"/>
  <c r="V475" i="3"/>
  <c r="W474" i="3"/>
  <c r="V474" i="3"/>
  <c r="W467" i="3"/>
  <c r="V467" i="3"/>
  <c r="W466" i="3"/>
  <c r="V466" i="3"/>
  <c r="W459" i="3"/>
  <c r="V459" i="3"/>
  <c r="W458" i="3"/>
  <c r="V458" i="3"/>
  <c r="W451" i="3"/>
  <c r="V451" i="3"/>
  <c r="W450" i="3"/>
  <c r="V450" i="3"/>
  <c r="W443" i="3"/>
  <c r="V443" i="3"/>
  <c r="W442" i="3"/>
  <c r="V442" i="3"/>
  <c r="W435" i="3"/>
  <c r="V435" i="3"/>
  <c r="W434" i="3"/>
  <c r="V434" i="3"/>
  <c r="W427" i="3"/>
  <c r="V427" i="3"/>
  <c r="W426" i="3"/>
  <c r="V426" i="3"/>
  <c r="W419" i="3"/>
  <c r="V419" i="3"/>
  <c r="W418" i="3"/>
  <c r="V418" i="3"/>
  <c r="W411" i="3"/>
  <c r="V411" i="3"/>
  <c r="W410" i="3"/>
  <c r="V410" i="3"/>
  <c r="W403" i="3"/>
  <c r="V403" i="3"/>
  <c r="W402" i="3"/>
  <c r="V402" i="3"/>
  <c r="W395" i="3"/>
  <c r="V395" i="3"/>
  <c r="W394" i="3"/>
  <c r="V394" i="3"/>
  <c r="W387" i="3"/>
  <c r="V387" i="3"/>
  <c r="W386" i="3"/>
  <c r="V386" i="3"/>
  <c r="W379" i="3"/>
  <c r="V379" i="3"/>
  <c r="W378" i="3"/>
  <c r="V378" i="3"/>
  <c r="W371" i="3"/>
  <c r="V371" i="3"/>
  <c r="W370" i="3"/>
  <c r="V370" i="3"/>
  <c r="W363" i="3"/>
  <c r="V363" i="3"/>
  <c r="W362" i="3"/>
  <c r="V362" i="3"/>
  <c r="W355" i="3"/>
  <c r="V355" i="3"/>
  <c r="W354" i="3"/>
  <c r="V354" i="3"/>
  <c r="W347" i="3"/>
  <c r="V347" i="3"/>
  <c r="W346" i="3"/>
  <c r="V346" i="3"/>
  <c r="W339" i="3"/>
  <c r="V339" i="3"/>
  <c r="W338" i="3"/>
  <c r="V338" i="3"/>
  <c r="W331" i="3"/>
  <c r="V331" i="3"/>
  <c r="W330" i="3"/>
  <c r="V330" i="3"/>
  <c r="W323" i="3"/>
  <c r="V323" i="3"/>
  <c r="W322" i="3"/>
  <c r="V322" i="3"/>
  <c r="W315" i="3"/>
  <c r="V315" i="3"/>
  <c r="W314" i="3"/>
  <c r="V314" i="3"/>
  <c r="W307" i="3"/>
  <c r="V307" i="3"/>
  <c r="W306" i="3"/>
  <c r="V306" i="3"/>
  <c r="W299" i="3"/>
  <c r="V299" i="3"/>
  <c r="W298" i="3"/>
  <c r="V298" i="3"/>
  <c r="W291" i="3"/>
  <c r="V291" i="3"/>
  <c r="W290" i="3"/>
  <c r="V290" i="3"/>
  <c r="W283" i="3"/>
  <c r="V283" i="3"/>
  <c r="W282" i="3"/>
  <c r="V282" i="3"/>
  <c r="W275" i="3"/>
  <c r="V275" i="3"/>
  <c r="W274" i="3"/>
  <c r="V274" i="3"/>
  <c r="W267" i="3"/>
  <c r="V267" i="3"/>
  <c r="W266" i="3"/>
  <c r="V266" i="3"/>
  <c r="W259" i="3"/>
  <c r="V259" i="3"/>
  <c r="W258" i="3"/>
  <c r="V258" i="3"/>
  <c r="W251" i="3"/>
  <c r="V251" i="3"/>
  <c r="W250" i="3"/>
  <c r="V250" i="3"/>
  <c r="W243" i="3"/>
  <c r="V243" i="3"/>
  <c r="W242" i="3"/>
  <c r="V242" i="3"/>
  <c r="W235" i="3"/>
  <c r="V235" i="3"/>
  <c r="W234" i="3"/>
  <c r="V234" i="3"/>
  <c r="W227" i="3"/>
  <c r="V227" i="3"/>
  <c r="W226" i="3"/>
  <c r="V226" i="3"/>
  <c r="W219" i="3"/>
  <c r="V219" i="3"/>
  <c r="W218" i="3"/>
  <c r="V218" i="3"/>
  <c r="W211" i="3"/>
  <c r="V211" i="3"/>
  <c r="W210" i="3"/>
  <c r="V210" i="3"/>
  <c r="W203" i="3"/>
  <c r="V203" i="3"/>
  <c r="W202" i="3"/>
  <c r="V202" i="3"/>
  <c r="W195" i="3"/>
  <c r="V195" i="3"/>
  <c r="W194" i="3"/>
  <c r="V194" i="3"/>
  <c r="W187" i="3"/>
  <c r="V187" i="3"/>
  <c r="W186" i="3"/>
  <c r="V186" i="3"/>
  <c r="W179" i="3"/>
  <c r="V179" i="3"/>
  <c r="W178" i="3"/>
  <c r="V178" i="3"/>
  <c r="W171" i="3"/>
  <c r="V171" i="3"/>
  <c r="W170" i="3"/>
  <c r="V170" i="3"/>
  <c r="W163" i="3"/>
  <c r="V163" i="3"/>
  <c r="W162" i="3"/>
  <c r="V162" i="3"/>
  <c r="W155" i="3"/>
  <c r="V155" i="3"/>
  <c r="W154" i="3"/>
  <c r="V154" i="3"/>
  <c r="W147" i="3"/>
  <c r="V147" i="3"/>
  <c r="W146" i="3"/>
  <c r="V146" i="3"/>
  <c r="W139" i="3"/>
  <c r="V139" i="3"/>
  <c r="W138" i="3"/>
  <c r="V138" i="3"/>
  <c r="W131" i="3"/>
  <c r="V131" i="3"/>
  <c r="W130" i="3"/>
  <c r="W123" i="3"/>
  <c r="V123" i="3"/>
  <c r="W122" i="3"/>
  <c r="V122" i="3"/>
  <c r="W115" i="3"/>
  <c r="V115" i="3"/>
  <c r="W114" i="3"/>
  <c r="V114" i="3"/>
  <c r="W107" i="3"/>
  <c r="V107" i="3"/>
  <c r="W106" i="3"/>
  <c r="V106" i="3"/>
  <c r="W99" i="3"/>
  <c r="V99" i="3"/>
  <c r="W98" i="3"/>
  <c r="V98" i="3"/>
  <c r="W91" i="3"/>
  <c r="V91" i="3"/>
  <c r="W90" i="3"/>
  <c r="V90" i="3"/>
  <c r="W83" i="3"/>
  <c r="V83" i="3"/>
  <c r="W82" i="3"/>
  <c r="V82" i="3"/>
  <c r="W75" i="3"/>
  <c r="V75" i="3"/>
  <c r="W74" i="3"/>
  <c r="V74" i="3"/>
  <c r="W67" i="3"/>
  <c r="V67" i="3"/>
  <c r="W66" i="3"/>
  <c r="V66" i="3"/>
  <c r="W59" i="3"/>
  <c r="V59" i="3"/>
  <c r="W58" i="3"/>
  <c r="V58" i="3"/>
  <c r="W51" i="3"/>
  <c r="V51" i="3"/>
  <c r="W50" i="3"/>
  <c r="V50" i="3"/>
  <c r="W43" i="3"/>
  <c r="V43" i="3"/>
  <c r="W42" i="3"/>
  <c r="V42" i="3"/>
  <c r="W35" i="3"/>
  <c r="V35" i="3"/>
  <c r="W34" i="3"/>
  <c r="V34" i="3"/>
  <c r="W27" i="3"/>
  <c r="V27" i="3"/>
  <c r="W26" i="3"/>
  <c r="V26" i="3"/>
  <c r="W19" i="3"/>
  <c r="V19" i="3"/>
  <c r="W18" i="3"/>
  <c r="V18" i="3"/>
  <c r="W11" i="3"/>
  <c r="W10" i="3"/>
  <c r="V11" i="3"/>
  <c r="V10" i="3"/>
  <c r="U475" i="3"/>
  <c r="T475" i="3"/>
  <c r="U474" i="3"/>
  <c r="T474" i="3"/>
  <c r="X475" i="3"/>
  <c r="X474" i="3"/>
  <c r="AK475" i="3"/>
  <c r="AI475" i="3"/>
  <c r="AK474" i="3"/>
  <c r="AI474" i="3"/>
  <c r="AO475" i="3"/>
  <c r="AO474" i="3"/>
  <c r="AV475" i="3"/>
  <c r="AV474" i="3"/>
  <c r="BB475" i="3"/>
  <c r="BA475" i="3"/>
  <c r="BB474" i="3"/>
  <c r="BA474" i="3"/>
  <c r="BE475" i="3"/>
  <c r="BE474" i="3"/>
  <c r="BB467" i="3"/>
  <c r="BA467" i="3"/>
  <c r="BB466" i="3"/>
  <c r="BA466" i="3"/>
  <c r="AV467" i="3"/>
  <c r="AV466" i="3"/>
  <c r="AO467" i="3"/>
  <c r="AO466" i="3"/>
  <c r="AK467" i="3"/>
  <c r="AI467" i="3"/>
  <c r="AK466" i="3"/>
  <c r="AI466" i="3"/>
  <c r="X467" i="3"/>
  <c r="X466" i="3"/>
  <c r="U467" i="3"/>
  <c r="U466" i="3"/>
  <c r="T467" i="3"/>
  <c r="T466" i="3"/>
  <c r="U459" i="3"/>
  <c r="T459" i="3"/>
  <c r="U458" i="3"/>
  <c r="T458" i="3"/>
  <c r="X459" i="3"/>
  <c r="X458" i="3"/>
  <c r="AK459" i="3"/>
  <c r="AI459" i="3"/>
  <c r="AK458" i="3"/>
  <c r="AI458" i="3"/>
  <c r="AO459" i="3"/>
  <c r="AO458" i="3"/>
  <c r="AV459" i="3"/>
  <c r="AV458" i="3"/>
  <c r="BB459" i="3"/>
  <c r="BA459" i="3"/>
  <c r="BB458" i="3"/>
  <c r="BA458" i="3"/>
  <c r="BE459" i="3"/>
  <c r="BE458" i="3"/>
  <c r="BE451" i="3"/>
  <c r="BE450" i="3"/>
  <c r="BB451" i="3"/>
  <c r="BA451" i="3"/>
  <c r="BB450" i="3"/>
  <c r="BA450" i="3"/>
  <c r="AV451" i="3"/>
  <c r="AV450" i="3"/>
  <c r="AO451" i="3"/>
  <c r="AO450" i="3"/>
  <c r="AK451" i="3"/>
  <c r="AI451" i="3"/>
  <c r="AK450" i="3"/>
  <c r="AI450" i="3"/>
  <c r="X451" i="3"/>
  <c r="X450" i="3"/>
  <c r="U451" i="3"/>
  <c r="U450" i="3"/>
  <c r="T451" i="3"/>
  <c r="T450" i="3"/>
  <c r="U443" i="3"/>
  <c r="T443" i="3"/>
  <c r="U442" i="3"/>
  <c r="T442" i="3"/>
  <c r="X443" i="3"/>
  <c r="X442" i="3"/>
  <c r="AK443" i="3"/>
  <c r="AI443" i="3"/>
  <c r="AK442" i="3"/>
  <c r="AI442" i="3"/>
  <c r="AO443" i="3"/>
  <c r="AO442" i="3"/>
  <c r="AV443" i="3"/>
  <c r="AV442" i="3"/>
  <c r="BB443" i="3"/>
  <c r="BA443" i="3"/>
  <c r="BB442" i="3"/>
  <c r="BA442" i="3"/>
  <c r="BE443" i="3"/>
  <c r="BE442" i="3"/>
  <c r="BE435" i="3"/>
  <c r="BE434" i="3"/>
  <c r="BB435" i="3"/>
  <c r="BA435" i="3"/>
  <c r="BB434" i="3"/>
  <c r="BA434" i="3"/>
  <c r="AV435" i="3"/>
  <c r="AV434" i="3"/>
  <c r="AO435" i="3"/>
  <c r="AO434" i="3"/>
  <c r="AK435" i="3"/>
  <c r="AI435" i="3"/>
  <c r="AK434" i="3"/>
  <c r="AI434" i="3"/>
  <c r="X435" i="3"/>
  <c r="X434" i="3"/>
  <c r="U435" i="3"/>
  <c r="U434" i="3"/>
  <c r="T435" i="3"/>
  <c r="T434" i="3"/>
  <c r="U427" i="3"/>
  <c r="T427" i="3"/>
  <c r="U426" i="3"/>
  <c r="T426" i="3"/>
  <c r="X427" i="3"/>
  <c r="X426" i="3"/>
  <c r="AK427" i="3"/>
  <c r="AI427" i="3"/>
  <c r="AK426" i="3"/>
  <c r="AI426" i="3"/>
  <c r="AO427" i="3"/>
  <c r="AO426" i="3"/>
  <c r="AV427" i="3"/>
  <c r="AV426" i="3"/>
  <c r="BB427" i="3"/>
  <c r="BA427" i="3"/>
  <c r="BB426" i="3"/>
  <c r="BA426" i="3"/>
  <c r="BE427" i="3"/>
  <c r="BE426" i="3"/>
  <c r="BE419" i="3"/>
  <c r="BE418" i="3"/>
  <c r="BB419" i="3"/>
  <c r="BA419" i="3"/>
  <c r="BB418" i="3"/>
  <c r="BA418" i="3"/>
  <c r="AV419" i="3"/>
  <c r="AV418" i="3"/>
  <c r="AO419" i="3"/>
  <c r="AO418" i="3"/>
  <c r="AK419" i="3"/>
  <c r="AI419" i="3"/>
  <c r="AK418" i="3"/>
  <c r="AI418" i="3"/>
  <c r="X419" i="3"/>
  <c r="X418" i="3"/>
  <c r="U419" i="3"/>
  <c r="U418" i="3"/>
  <c r="T419" i="3"/>
  <c r="T418" i="3"/>
  <c r="U411" i="3"/>
  <c r="T411" i="3"/>
  <c r="U410" i="3"/>
  <c r="T410" i="3"/>
  <c r="X411" i="3"/>
  <c r="X410" i="3"/>
  <c r="AK411" i="3"/>
  <c r="AI411" i="3"/>
  <c r="AK410" i="3"/>
  <c r="AI410" i="3"/>
  <c r="AO411" i="3"/>
  <c r="AO410" i="3"/>
  <c r="AV411" i="3"/>
  <c r="AV410" i="3"/>
  <c r="BB411" i="3"/>
  <c r="BA411" i="3"/>
  <c r="BB410" i="3"/>
  <c r="BA410" i="3"/>
  <c r="BE411" i="3"/>
  <c r="BE410" i="3"/>
  <c r="BE403" i="3"/>
  <c r="BE402" i="3"/>
  <c r="BB403" i="3"/>
  <c r="BA403" i="3"/>
  <c r="BB402" i="3"/>
  <c r="BA402" i="3"/>
  <c r="AV403" i="3"/>
  <c r="AV402" i="3"/>
  <c r="AO403" i="3"/>
  <c r="AO402" i="3"/>
  <c r="AK403" i="3"/>
  <c r="AI403" i="3"/>
  <c r="AK402" i="3"/>
  <c r="AI402" i="3"/>
  <c r="X403" i="3"/>
  <c r="X402" i="3"/>
  <c r="U403" i="3"/>
  <c r="U402" i="3"/>
  <c r="T403" i="3"/>
  <c r="T402" i="3"/>
  <c r="U395" i="3"/>
  <c r="T395" i="3"/>
  <c r="U394" i="3"/>
  <c r="T394" i="3"/>
  <c r="X395" i="3"/>
  <c r="X394" i="3"/>
  <c r="AK395" i="3"/>
  <c r="AI395" i="3"/>
  <c r="AK394" i="3"/>
  <c r="AI394" i="3"/>
  <c r="AO395" i="3"/>
  <c r="AO394" i="3"/>
  <c r="AV395" i="3"/>
  <c r="AV394" i="3"/>
  <c r="BB395" i="3"/>
  <c r="BA395" i="3"/>
  <c r="BB394" i="3"/>
  <c r="BA394" i="3"/>
  <c r="BE395" i="3"/>
  <c r="BE394" i="3"/>
  <c r="BE387" i="3"/>
  <c r="BE386" i="3"/>
  <c r="BB387" i="3"/>
  <c r="BA387" i="3"/>
  <c r="BB386" i="3"/>
  <c r="BA386" i="3"/>
  <c r="AV387" i="3"/>
  <c r="AV386" i="3"/>
  <c r="AO387" i="3"/>
  <c r="AO386" i="3"/>
  <c r="AK387" i="3"/>
  <c r="AI387" i="3"/>
  <c r="AK386" i="3"/>
  <c r="AI386" i="3"/>
  <c r="X387" i="3"/>
  <c r="X386" i="3"/>
  <c r="U387" i="3"/>
  <c r="U386" i="3"/>
  <c r="T387" i="3"/>
  <c r="T386" i="3"/>
  <c r="U379" i="3"/>
  <c r="T379" i="3"/>
  <c r="U378" i="3"/>
  <c r="T378" i="3"/>
  <c r="X379" i="3"/>
  <c r="X378" i="3"/>
  <c r="AK379" i="3"/>
  <c r="AI379" i="3"/>
  <c r="AK378" i="3"/>
  <c r="AI378" i="3"/>
  <c r="AO379" i="3"/>
  <c r="AO378" i="3"/>
  <c r="AV379" i="3"/>
  <c r="AV378" i="3"/>
  <c r="BB379" i="3"/>
  <c r="BA379" i="3"/>
  <c r="BB378" i="3"/>
  <c r="BA378" i="3"/>
  <c r="BE379" i="3"/>
  <c r="BE378" i="3"/>
  <c r="BE371" i="3"/>
  <c r="BE370" i="3"/>
  <c r="BB371" i="3"/>
  <c r="BA371" i="3"/>
  <c r="BB370" i="3"/>
  <c r="BA370" i="3"/>
  <c r="AV371" i="3"/>
  <c r="AV370" i="3"/>
  <c r="AO371" i="3"/>
  <c r="AO370" i="3"/>
  <c r="AK371" i="3"/>
  <c r="AI371" i="3"/>
  <c r="AK370" i="3"/>
  <c r="AI370" i="3"/>
  <c r="X371" i="3"/>
  <c r="X370" i="3"/>
  <c r="U371" i="3"/>
  <c r="U370" i="3"/>
  <c r="T371" i="3"/>
  <c r="T370" i="3"/>
  <c r="U363" i="3"/>
  <c r="T363" i="3"/>
  <c r="U362" i="3"/>
  <c r="T362" i="3"/>
  <c r="X363" i="3"/>
  <c r="X362" i="3"/>
  <c r="AK363" i="3"/>
  <c r="AI363" i="3"/>
  <c r="AK362" i="3"/>
  <c r="AI362" i="3"/>
  <c r="AO363" i="3"/>
  <c r="AO362" i="3"/>
  <c r="AV363" i="3"/>
  <c r="AV362" i="3"/>
  <c r="BB363" i="3"/>
  <c r="BA363" i="3"/>
  <c r="BB362" i="3"/>
  <c r="BA362" i="3"/>
  <c r="BE363" i="3"/>
  <c r="BE362" i="3"/>
  <c r="BE355" i="3"/>
  <c r="BE354" i="3"/>
  <c r="BB355" i="3"/>
  <c r="BA355" i="3"/>
  <c r="BB354" i="3"/>
  <c r="BA354" i="3"/>
  <c r="AV355" i="3"/>
  <c r="AV354" i="3"/>
  <c r="AO355" i="3"/>
  <c r="AO354" i="3"/>
  <c r="AK355" i="3"/>
  <c r="AI355" i="3"/>
  <c r="AK354" i="3"/>
  <c r="AI354" i="3"/>
  <c r="X355" i="3"/>
  <c r="X354" i="3"/>
  <c r="U355" i="3"/>
  <c r="U354" i="3"/>
  <c r="T355" i="3"/>
  <c r="T354" i="3"/>
  <c r="U347" i="3"/>
  <c r="T347" i="3"/>
  <c r="U346" i="3"/>
  <c r="T346" i="3"/>
  <c r="X347" i="3"/>
  <c r="X346" i="3"/>
  <c r="AK347" i="3"/>
  <c r="AI347" i="3"/>
  <c r="AK346" i="3"/>
  <c r="AI346" i="3"/>
  <c r="AO347" i="3"/>
  <c r="AO346" i="3"/>
  <c r="AV347" i="3"/>
  <c r="AV346" i="3"/>
  <c r="BB347" i="3"/>
  <c r="BA347" i="3"/>
  <c r="BB346" i="3"/>
  <c r="BA346" i="3"/>
  <c r="BE347" i="3"/>
  <c r="BE346" i="3"/>
  <c r="BE339" i="3"/>
  <c r="BE338" i="3"/>
  <c r="BB339" i="3"/>
  <c r="BA339" i="3"/>
  <c r="BB338" i="3"/>
  <c r="BA338" i="3"/>
  <c r="AV339" i="3"/>
  <c r="AV338" i="3"/>
  <c r="AO339" i="3"/>
  <c r="AO338" i="3"/>
  <c r="AK339" i="3"/>
  <c r="AI339" i="3"/>
  <c r="AK338" i="3"/>
  <c r="AI338" i="3"/>
  <c r="X339" i="3"/>
  <c r="X338" i="3"/>
  <c r="U339" i="3"/>
  <c r="U338" i="3"/>
  <c r="T339" i="3"/>
  <c r="T338" i="3"/>
  <c r="U331" i="3"/>
  <c r="T331" i="3"/>
  <c r="U330" i="3"/>
  <c r="T330" i="3"/>
  <c r="X331" i="3"/>
  <c r="X330" i="3"/>
  <c r="AK331" i="3"/>
  <c r="AI331" i="3"/>
  <c r="AK330" i="3"/>
  <c r="AI330" i="3"/>
  <c r="AO331" i="3"/>
  <c r="AO330" i="3"/>
  <c r="AV331" i="3"/>
  <c r="AV330" i="3"/>
  <c r="BB331" i="3"/>
  <c r="BA331" i="3"/>
  <c r="BB330" i="3"/>
  <c r="BA330" i="3"/>
  <c r="BE331" i="3"/>
  <c r="BE330" i="3"/>
  <c r="BE323" i="3"/>
  <c r="BE322" i="3"/>
  <c r="BB323" i="3"/>
  <c r="BA323" i="3"/>
  <c r="BB322" i="3"/>
  <c r="BA322" i="3"/>
  <c r="AV323" i="3"/>
  <c r="AV322" i="3"/>
  <c r="AO323" i="3"/>
  <c r="AO322" i="3"/>
  <c r="AK323" i="3"/>
  <c r="AI323" i="3"/>
  <c r="AK322" i="3"/>
  <c r="AI322" i="3"/>
  <c r="X323" i="3"/>
  <c r="X322" i="3"/>
  <c r="U323" i="3"/>
  <c r="U322" i="3"/>
  <c r="T323" i="3"/>
  <c r="T322" i="3"/>
  <c r="U315" i="3"/>
  <c r="T315" i="3"/>
  <c r="U314" i="3"/>
  <c r="T314" i="3"/>
  <c r="X315" i="3"/>
  <c r="X314" i="3"/>
  <c r="AK315" i="3"/>
  <c r="AI315" i="3"/>
  <c r="AK314" i="3"/>
  <c r="AI314" i="3"/>
  <c r="AO315" i="3"/>
  <c r="AO314" i="3"/>
  <c r="AV315" i="3"/>
  <c r="AV314" i="3"/>
  <c r="BB315" i="3"/>
  <c r="BA315" i="3"/>
  <c r="BB314" i="3"/>
  <c r="BA314" i="3"/>
  <c r="BE315" i="3"/>
  <c r="BE314" i="3"/>
  <c r="BE307" i="3"/>
  <c r="BE306" i="3"/>
  <c r="BB307" i="3"/>
  <c r="BA307" i="3"/>
  <c r="BB306" i="3"/>
  <c r="BA306" i="3"/>
  <c r="AV307" i="3"/>
  <c r="AV306" i="3"/>
  <c r="AO307" i="3"/>
  <c r="AO306" i="3"/>
  <c r="AK307" i="3"/>
  <c r="AI307" i="3"/>
  <c r="AK306" i="3"/>
  <c r="AI306" i="3"/>
  <c r="X307" i="3"/>
  <c r="X306" i="3"/>
  <c r="U307" i="3"/>
  <c r="U306" i="3"/>
  <c r="T307" i="3"/>
  <c r="T306" i="3"/>
  <c r="U299" i="3"/>
  <c r="T299" i="3"/>
  <c r="U298" i="3"/>
  <c r="T298" i="3"/>
  <c r="X299" i="3"/>
  <c r="X298" i="3"/>
  <c r="AK299" i="3"/>
  <c r="AI299" i="3"/>
  <c r="AK298" i="3"/>
  <c r="AI298" i="3"/>
  <c r="AO299" i="3"/>
  <c r="AO298" i="3"/>
  <c r="AV299" i="3"/>
  <c r="AV298" i="3"/>
  <c r="BB299" i="3"/>
  <c r="BA299" i="3"/>
  <c r="BB298" i="3"/>
  <c r="BA298" i="3"/>
  <c r="BE299" i="3"/>
  <c r="BE298" i="3"/>
  <c r="BE291" i="3"/>
  <c r="BE290" i="3"/>
  <c r="BB291" i="3"/>
  <c r="BA291" i="3"/>
  <c r="BB290" i="3"/>
  <c r="BA290" i="3"/>
  <c r="AV291" i="3"/>
  <c r="AV290" i="3"/>
  <c r="AO291" i="3"/>
  <c r="AO290" i="3"/>
  <c r="AK291" i="3"/>
  <c r="AI291" i="3"/>
  <c r="AK290" i="3"/>
  <c r="AI290" i="3"/>
  <c r="X291" i="3"/>
  <c r="X290" i="3"/>
  <c r="U291" i="3"/>
  <c r="U290" i="3"/>
  <c r="T291" i="3"/>
  <c r="T290" i="3"/>
  <c r="U283" i="3"/>
  <c r="T283" i="3"/>
  <c r="U282" i="3"/>
  <c r="T282" i="3"/>
  <c r="X283" i="3"/>
  <c r="X282" i="3"/>
  <c r="AK283" i="3"/>
  <c r="AI283" i="3"/>
  <c r="AK282" i="3"/>
  <c r="AI282" i="3"/>
  <c r="AO283" i="3"/>
  <c r="AO282" i="3"/>
  <c r="AV283" i="3"/>
  <c r="AV282" i="3"/>
  <c r="BB283" i="3"/>
  <c r="BA283" i="3"/>
  <c r="BB282" i="3"/>
  <c r="BA282" i="3"/>
  <c r="BE283" i="3"/>
  <c r="BE282" i="3"/>
  <c r="BE275" i="3"/>
  <c r="BE274" i="3"/>
  <c r="BB275" i="3"/>
  <c r="BA275" i="3"/>
  <c r="BB274" i="3"/>
  <c r="BA274" i="3"/>
  <c r="AV275" i="3"/>
  <c r="AV274" i="3"/>
  <c r="AO275" i="3"/>
  <c r="AO274" i="3"/>
  <c r="AK275" i="3"/>
  <c r="AI275" i="3"/>
  <c r="AK274" i="3"/>
  <c r="AI274" i="3"/>
  <c r="X275" i="3"/>
  <c r="X274" i="3"/>
  <c r="U275" i="3"/>
  <c r="U274" i="3"/>
  <c r="T275" i="3"/>
  <c r="T274" i="3"/>
  <c r="X267" i="3"/>
  <c r="X266" i="3"/>
  <c r="U267" i="3"/>
  <c r="T267" i="3"/>
  <c r="U266" i="3"/>
  <c r="T266" i="3"/>
  <c r="AK267" i="3"/>
  <c r="AI267" i="3"/>
  <c r="AK266" i="3"/>
  <c r="AI266" i="3"/>
  <c r="AO267" i="3"/>
  <c r="AO266" i="3"/>
  <c r="AV267" i="3"/>
  <c r="AV266" i="3"/>
  <c r="BB267" i="3"/>
  <c r="BA267" i="3"/>
  <c r="BB266" i="3"/>
  <c r="BA266" i="3"/>
  <c r="BE267" i="3"/>
  <c r="BE266" i="3"/>
  <c r="BE259" i="3"/>
  <c r="BE258" i="3"/>
  <c r="BB259" i="3"/>
  <c r="BA259" i="3"/>
  <c r="BB258" i="3"/>
  <c r="BA258" i="3"/>
  <c r="AV259" i="3"/>
  <c r="AV258" i="3"/>
  <c r="AO259" i="3"/>
  <c r="AO258" i="3"/>
  <c r="AK259" i="3"/>
  <c r="AI259" i="3"/>
  <c r="AK258" i="3"/>
  <c r="AI258" i="3"/>
  <c r="X259" i="3"/>
  <c r="X258" i="3"/>
  <c r="U259" i="3"/>
  <c r="U258" i="3"/>
  <c r="T259" i="3"/>
  <c r="T258" i="3"/>
  <c r="U251" i="3"/>
  <c r="T251" i="3"/>
  <c r="U250" i="3"/>
  <c r="T250" i="3"/>
  <c r="X251" i="3"/>
  <c r="X250" i="3"/>
  <c r="AK251" i="3"/>
  <c r="AI251" i="3"/>
  <c r="AK250" i="3"/>
  <c r="AI250" i="3"/>
  <c r="AO251" i="3"/>
  <c r="AO250" i="3"/>
  <c r="AV251" i="3"/>
  <c r="AV250" i="3"/>
  <c r="BB251" i="3"/>
  <c r="BA251" i="3"/>
  <c r="BB250" i="3"/>
  <c r="BA250" i="3"/>
  <c r="BE251" i="3"/>
  <c r="BE250" i="3"/>
  <c r="BE243" i="3"/>
  <c r="BE242" i="3"/>
  <c r="BB243" i="3"/>
  <c r="BA243" i="3"/>
  <c r="BB242" i="3"/>
  <c r="BA242" i="3"/>
  <c r="AV243" i="3"/>
  <c r="AV242" i="3"/>
  <c r="AO243" i="3"/>
  <c r="AO242" i="3"/>
  <c r="AK243" i="3"/>
  <c r="AI243" i="3"/>
  <c r="AK242" i="3"/>
  <c r="AI242" i="3"/>
  <c r="X243" i="3"/>
  <c r="X242" i="3"/>
  <c r="U243" i="3"/>
  <c r="U242" i="3"/>
  <c r="T243" i="3"/>
  <c r="T242" i="3"/>
  <c r="U235" i="3"/>
  <c r="T235" i="3"/>
  <c r="U234" i="3"/>
  <c r="T234" i="3"/>
  <c r="X235" i="3"/>
  <c r="X234" i="3"/>
  <c r="AK235" i="3"/>
  <c r="AI235" i="3"/>
  <c r="AK234" i="3"/>
  <c r="AI234" i="3"/>
  <c r="AO235" i="3"/>
  <c r="AO234" i="3"/>
  <c r="AV235" i="3"/>
  <c r="AV234" i="3"/>
  <c r="BB235" i="3"/>
  <c r="BA235" i="3"/>
  <c r="BB234" i="3"/>
  <c r="BA234" i="3"/>
  <c r="BE235" i="3"/>
  <c r="BE234" i="3"/>
  <c r="BE227" i="3"/>
  <c r="BE226" i="3"/>
  <c r="BB227" i="3"/>
  <c r="BA227" i="3"/>
  <c r="BB226" i="3"/>
  <c r="BA226" i="3"/>
  <c r="AV227" i="3"/>
  <c r="AV226" i="3"/>
  <c r="AO227" i="3"/>
  <c r="AO226" i="3"/>
  <c r="AK227" i="3"/>
  <c r="AI227" i="3"/>
  <c r="AK226" i="3"/>
  <c r="AI226" i="3"/>
  <c r="X227" i="3"/>
  <c r="X226" i="3"/>
  <c r="U227" i="3"/>
  <c r="U226" i="3"/>
  <c r="T227" i="3"/>
  <c r="T226" i="3"/>
  <c r="X219" i="3"/>
  <c r="X218" i="3"/>
  <c r="U219" i="3"/>
  <c r="T219" i="3"/>
  <c r="U218" i="3"/>
  <c r="T218" i="3"/>
  <c r="AK219" i="3"/>
  <c r="AI219" i="3"/>
  <c r="AK218" i="3"/>
  <c r="AI218" i="3"/>
  <c r="AO219" i="3"/>
  <c r="AO218" i="3"/>
  <c r="AV219" i="3"/>
  <c r="AV218" i="3"/>
  <c r="BB219" i="3"/>
  <c r="BA219" i="3"/>
  <c r="BB218" i="3"/>
  <c r="BA218" i="3"/>
  <c r="BE219" i="3"/>
  <c r="BE218" i="3"/>
  <c r="BE211" i="3"/>
  <c r="BE210" i="3"/>
  <c r="BB211" i="3"/>
  <c r="BA211" i="3"/>
  <c r="BB210" i="3"/>
  <c r="BA210" i="3"/>
  <c r="AV211" i="3"/>
  <c r="AV210" i="3"/>
  <c r="AO211" i="3"/>
  <c r="AO210" i="3"/>
  <c r="AK211" i="3"/>
  <c r="AI211" i="3"/>
  <c r="AK210" i="3"/>
  <c r="AI210" i="3"/>
  <c r="X211" i="3"/>
  <c r="X210" i="3"/>
  <c r="U211" i="3"/>
  <c r="U210" i="3"/>
  <c r="T210" i="3"/>
  <c r="T211" i="3"/>
  <c r="U203" i="3"/>
  <c r="T203" i="3"/>
  <c r="U202" i="3"/>
  <c r="T202" i="3"/>
  <c r="X203" i="3"/>
  <c r="X202" i="3"/>
  <c r="AK203" i="3"/>
  <c r="AI203" i="3"/>
  <c r="AK202" i="3"/>
  <c r="AI202" i="3"/>
  <c r="AO203" i="3"/>
  <c r="AO202" i="3"/>
  <c r="AV203" i="3"/>
  <c r="AV202" i="3"/>
  <c r="BB203" i="3"/>
  <c r="BA203" i="3"/>
  <c r="BB202" i="3"/>
  <c r="BA202" i="3"/>
  <c r="BE203" i="3"/>
  <c r="BE202" i="3"/>
  <c r="BE195" i="3"/>
  <c r="BE194" i="3"/>
  <c r="BB195" i="3"/>
  <c r="BA195" i="3"/>
  <c r="BB194" i="3"/>
  <c r="BA194" i="3"/>
  <c r="AV195" i="3"/>
  <c r="AV194" i="3"/>
  <c r="AO195" i="3"/>
  <c r="AO194" i="3"/>
  <c r="AK195" i="3"/>
  <c r="AI195" i="3"/>
  <c r="AK194" i="3"/>
  <c r="AI194" i="3"/>
  <c r="X195" i="3"/>
  <c r="X194" i="3"/>
  <c r="U195" i="3"/>
  <c r="U194" i="3"/>
  <c r="T195" i="3"/>
  <c r="T194" i="3"/>
  <c r="U187" i="3"/>
  <c r="T187" i="3"/>
  <c r="U186" i="3"/>
  <c r="T186" i="3"/>
  <c r="X187" i="3"/>
  <c r="X186" i="3"/>
  <c r="AK187" i="3"/>
  <c r="AI187" i="3"/>
  <c r="AK186" i="3"/>
  <c r="AI186" i="3"/>
  <c r="AO187" i="3"/>
  <c r="AO186" i="3"/>
  <c r="AV187" i="3"/>
  <c r="AV186" i="3"/>
  <c r="BB187" i="3"/>
  <c r="BA187" i="3"/>
  <c r="BB186" i="3"/>
  <c r="BA186" i="3"/>
  <c r="BE187" i="3"/>
  <c r="BE186" i="3"/>
  <c r="BE179" i="3"/>
  <c r="BE178" i="3"/>
  <c r="BB179" i="3"/>
  <c r="BA179" i="3"/>
  <c r="BB178" i="3"/>
  <c r="BA178" i="3"/>
  <c r="AV179" i="3"/>
  <c r="AV178" i="3"/>
  <c r="AO179" i="3"/>
  <c r="AO178" i="3"/>
  <c r="AK179" i="3"/>
  <c r="AI179" i="3"/>
  <c r="AK178" i="3"/>
  <c r="AI178" i="3"/>
  <c r="X179" i="3"/>
  <c r="X178" i="3"/>
  <c r="U179" i="3"/>
  <c r="U178" i="3"/>
  <c r="T179" i="3"/>
  <c r="T178" i="3"/>
  <c r="BE171" i="3"/>
  <c r="BE170" i="3"/>
  <c r="BB171" i="3"/>
  <c r="BA171" i="3"/>
  <c r="BB170" i="3"/>
  <c r="BA170" i="3"/>
  <c r="AV171" i="3"/>
  <c r="AV170" i="3"/>
  <c r="AO171" i="3"/>
  <c r="AO170" i="3"/>
  <c r="AK171" i="3"/>
  <c r="AI171" i="3"/>
  <c r="AK170" i="3"/>
  <c r="AI170" i="3"/>
  <c r="X171" i="3"/>
  <c r="X170" i="3"/>
  <c r="U171" i="3"/>
  <c r="U170" i="3"/>
  <c r="T171" i="3"/>
  <c r="T170" i="3"/>
  <c r="BE163" i="3"/>
  <c r="BE162" i="3"/>
  <c r="BB163" i="3"/>
  <c r="BA163" i="3"/>
  <c r="BB162" i="3"/>
  <c r="BA162" i="3"/>
  <c r="AV163" i="3"/>
  <c r="AV162" i="3"/>
  <c r="AO163" i="3"/>
  <c r="AO162" i="3"/>
  <c r="AK163" i="3"/>
  <c r="AI163" i="3"/>
  <c r="AK162" i="3"/>
  <c r="AI162" i="3"/>
  <c r="X163" i="3"/>
  <c r="X162" i="3"/>
  <c r="U163" i="3"/>
  <c r="U162" i="3"/>
  <c r="T163" i="3"/>
  <c r="T162" i="3"/>
  <c r="BE155" i="3"/>
  <c r="BE154" i="3"/>
  <c r="BB155" i="3"/>
  <c r="BA155" i="3"/>
  <c r="BB154" i="3"/>
  <c r="BA154" i="3"/>
  <c r="AV155" i="3"/>
  <c r="AV154" i="3"/>
  <c r="AO155" i="3"/>
  <c r="AO154" i="3"/>
  <c r="AK155" i="3"/>
  <c r="AI155" i="3"/>
  <c r="AK154" i="3"/>
  <c r="AI154" i="3"/>
  <c r="X155" i="3"/>
  <c r="X154" i="3"/>
  <c r="U155" i="3"/>
  <c r="U154" i="3"/>
  <c r="T155" i="3"/>
  <c r="T154" i="3"/>
  <c r="BE147" i="3"/>
  <c r="BE146" i="3"/>
  <c r="BB147" i="3"/>
  <c r="BA147" i="3"/>
  <c r="BB146" i="3"/>
  <c r="BA146" i="3"/>
  <c r="AV147" i="3"/>
  <c r="AV146" i="3"/>
  <c r="AO147" i="3"/>
  <c r="AO146" i="3"/>
  <c r="AK147" i="3"/>
  <c r="AI147" i="3"/>
  <c r="AK146" i="3"/>
  <c r="AI146" i="3"/>
  <c r="X147" i="3"/>
  <c r="X146" i="3"/>
  <c r="U147" i="3"/>
  <c r="U146" i="3"/>
  <c r="T147" i="3"/>
  <c r="T146" i="3"/>
  <c r="BE139" i="3"/>
  <c r="BE138" i="3"/>
  <c r="BB139" i="3"/>
  <c r="BA139" i="3"/>
  <c r="BB138" i="3"/>
  <c r="BA138" i="3"/>
  <c r="AV139" i="3"/>
  <c r="AV138" i="3"/>
  <c r="AO139" i="3"/>
  <c r="AO138" i="3"/>
  <c r="AK139" i="3"/>
  <c r="AI139" i="3"/>
  <c r="AK138" i="3"/>
  <c r="AI138" i="3"/>
  <c r="X139" i="3"/>
  <c r="X138" i="3"/>
  <c r="U139" i="3"/>
  <c r="U138" i="3"/>
  <c r="T139" i="3"/>
  <c r="T138" i="3"/>
  <c r="BE131" i="3"/>
  <c r="BE130" i="3"/>
  <c r="BB131" i="3"/>
  <c r="BA131" i="3"/>
  <c r="BB130" i="3"/>
  <c r="BA130" i="3"/>
  <c r="AV131" i="3"/>
  <c r="AV130" i="3"/>
  <c r="AO131" i="3"/>
  <c r="AO130" i="3"/>
  <c r="AK131" i="3"/>
  <c r="AI131" i="3"/>
  <c r="AK130" i="3"/>
  <c r="AI130" i="3"/>
  <c r="X131" i="3"/>
  <c r="X130" i="3"/>
  <c r="U131" i="3"/>
  <c r="U130" i="3"/>
  <c r="T131" i="3"/>
  <c r="T130" i="3"/>
  <c r="BE123" i="3"/>
  <c r="BE122" i="3"/>
  <c r="BB123" i="3"/>
  <c r="BA123" i="3"/>
  <c r="BB122" i="3"/>
  <c r="BA122" i="3"/>
  <c r="AV123" i="3"/>
  <c r="AV122" i="3"/>
  <c r="AO123" i="3"/>
  <c r="AO122" i="3"/>
  <c r="AK123" i="3"/>
  <c r="AI123" i="3"/>
  <c r="AK122" i="3"/>
  <c r="AI122" i="3"/>
  <c r="X123" i="3"/>
  <c r="X122" i="3"/>
  <c r="U123" i="3"/>
  <c r="U122" i="3"/>
  <c r="T123" i="3"/>
  <c r="T122" i="3"/>
  <c r="BE115" i="3"/>
  <c r="BE114" i="3"/>
  <c r="BB115" i="3"/>
  <c r="BA115" i="3"/>
  <c r="BB114" i="3"/>
  <c r="BA114" i="3"/>
  <c r="AV115" i="3"/>
  <c r="AV114" i="3"/>
  <c r="AO115" i="3"/>
  <c r="AO114" i="3"/>
  <c r="AK115" i="3"/>
  <c r="AI115" i="3"/>
  <c r="AK114" i="3"/>
  <c r="AI114" i="3"/>
  <c r="X115" i="3"/>
  <c r="X114" i="3"/>
  <c r="U115" i="3"/>
  <c r="U114" i="3"/>
  <c r="T115" i="3"/>
  <c r="T114" i="3"/>
  <c r="BE107" i="3"/>
  <c r="BE106" i="3"/>
  <c r="BB107" i="3"/>
  <c r="BA107" i="3"/>
  <c r="BB106" i="3"/>
  <c r="BA106" i="3"/>
  <c r="AV107" i="3"/>
  <c r="AV106" i="3"/>
  <c r="AO107" i="3"/>
  <c r="AO106" i="3"/>
  <c r="AK107" i="3"/>
  <c r="AI107" i="3"/>
  <c r="AK106" i="3"/>
  <c r="AI106" i="3"/>
  <c r="X107" i="3"/>
  <c r="X106" i="3"/>
  <c r="U107" i="3"/>
  <c r="U106" i="3"/>
  <c r="T107" i="3"/>
  <c r="T106" i="3"/>
  <c r="BE99" i="3"/>
  <c r="BE98" i="3"/>
  <c r="BB99" i="3"/>
  <c r="BA99" i="3"/>
  <c r="BB98" i="3"/>
  <c r="BA98" i="3"/>
  <c r="AV99" i="3"/>
  <c r="AV98" i="3"/>
  <c r="AO99" i="3"/>
  <c r="AO98" i="3"/>
  <c r="AK99" i="3"/>
  <c r="AI99" i="3"/>
  <c r="AK98" i="3"/>
  <c r="AI98" i="3"/>
  <c r="X99" i="3"/>
  <c r="X98" i="3"/>
  <c r="U99" i="3"/>
  <c r="U98" i="3"/>
  <c r="T99" i="3"/>
  <c r="T98" i="3"/>
  <c r="BE91" i="3"/>
  <c r="BE90" i="3"/>
  <c r="BB91" i="3"/>
  <c r="BA91" i="3"/>
  <c r="BB90" i="3"/>
  <c r="BA90" i="3"/>
  <c r="AV91" i="3"/>
  <c r="AV90" i="3"/>
  <c r="AO91" i="3"/>
  <c r="AO90" i="3"/>
  <c r="AK91" i="3"/>
  <c r="AI91" i="3"/>
  <c r="AK90" i="3"/>
  <c r="AI90" i="3"/>
  <c r="X91" i="3"/>
  <c r="X90" i="3"/>
  <c r="U91" i="3"/>
  <c r="U90" i="3"/>
  <c r="T91" i="3"/>
  <c r="T90" i="3"/>
  <c r="BE83" i="3"/>
  <c r="BE82" i="3"/>
  <c r="BB83" i="3"/>
  <c r="BA83" i="3"/>
  <c r="BB82" i="3"/>
  <c r="BA82" i="3"/>
  <c r="AV83" i="3"/>
  <c r="AV82" i="3"/>
  <c r="AO83" i="3"/>
  <c r="AO82" i="3"/>
  <c r="AK83" i="3"/>
  <c r="AI83" i="3"/>
  <c r="AK82" i="3"/>
  <c r="AI82" i="3"/>
  <c r="X83" i="3"/>
  <c r="X82" i="3"/>
  <c r="U83" i="3"/>
  <c r="U82" i="3"/>
  <c r="T83" i="3"/>
  <c r="T82" i="3"/>
  <c r="BE75" i="3"/>
  <c r="BE74" i="3"/>
  <c r="BB75" i="3"/>
  <c r="BA75" i="3"/>
  <c r="BB74" i="3"/>
  <c r="BA74" i="3"/>
  <c r="AV75" i="3"/>
  <c r="AV74" i="3"/>
  <c r="AO75" i="3"/>
  <c r="AO74" i="3"/>
  <c r="AK75" i="3"/>
  <c r="AI75" i="3"/>
  <c r="AK74" i="3"/>
  <c r="AI74" i="3"/>
  <c r="X75" i="3"/>
  <c r="X74" i="3"/>
  <c r="U75" i="3"/>
  <c r="U74" i="3"/>
  <c r="T75" i="3"/>
  <c r="T74" i="3"/>
  <c r="BE67" i="3"/>
  <c r="BE66" i="3"/>
  <c r="BB67" i="3"/>
  <c r="BA67" i="3"/>
  <c r="BB66" i="3"/>
  <c r="BA66" i="3"/>
  <c r="AV67" i="3"/>
  <c r="AV66" i="3"/>
  <c r="AO67" i="3"/>
  <c r="AO66" i="3"/>
  <c r="AK67" i="3"/>
  <c r="AI67" i="3"/>
  <c r="AK66" i="3"/>
  <c r="AI66" i="3"/>
  <c r="X67" i="3"/>
  <c r="X66" i="3"/>
  <c r="U67" i="3"/>
  <c r="U66" i="3"/>
  <c r="T67" i="3"/>
  <c r="T66" i="3"/>
  <c r="BE59" i="3"/>
  <c r="BE58" i="3"/>
  <c r="BB59" i="3"/>
  <c r="BA59" i="3"/>
  <c r="BB58" i="3"/>
  <c r="BA58" i="3"/>
  <c r="AV59" i="3"/>
  <c r="AV58" i="3"/>
  <c r="AO59" i="3"/>
  <c r="AO58" i="3"/>
  <c r="AK59" i="3"/>
  <c r="AI59" i="3"/>
  <c r="AK58" i="3"/>
  <c r="AI58" i="3"/>
  <c r="X59" i="3"/>
  <c r="X58" i="3"/>
  <c r="U59" i="3"/>
  <c r="U58" i="3"/>
  <c r="T59" i="3"/>
  <c r="T58" i="3"/>
  <c r="BE51" i="3"/>
  <c r="BE50" i="3"/>
  <c r="BB51" i="3"/>
  <c r="BA51" i="3"/>
  <c r="BB50" i="3"/>
  <c r="BA50" i="3"/>
  <c r="AV51" i="3"/>
  <c r="AV50" i="3"/>
  <c r="AO51" i="3"/>
  <c r="AO50" i="3"/>
  <c r="AK51" i="3"/>
  <c r="AI51" i="3"/>
  <c r="AK50" i="3"/>
  <c r="AI50" i="3"/>
  <c r="X51" i="3"/>
  <c r="X50" i="3"/>
  <c r="U51" i="3"/>
  <c r="U50" i="3"/>
  <c r="T51" i="3"/>
  <c r="T50" i="3"/>
  <c r="BE43" i="3"/>
  <c r="BE42" i="3"/>
  <c r="BB43" i="3"/>
  <c r="BA43" i="3"/>
  <c r="BB42" i="3"/>
  <c r="BA42" i="3"/>
  <c r="AV43" i="3"/>
  <c r="AV42" i="3"/>
  <c r="AO43" i="3"/>
  <c r="AO42" i="3"/>
  <c r="AK43" i="3"/>
  <c r="AI43" i="3"/>
  <c r="AK42" i="3"/>
  <c r="AI42" i="3"/>
  <c r="X43" i="3"/>
  <c r="X42" i="3"/>
  <c r="U43" i="3"/>
  <c r="U42" i="3"/>
  <c r="T43" i="3"/>
  <c r="T42" i="3"/>
  <c r="BE35" i="3"/>
  <c r="BE34" i="3"/>
  <c r="BB35" i="3"/>
  <c r="BA35" i="3"/>
  <c r="BB34" i="3"/>
  <c r="BA34" i="3"/>
  <c r="AV35" i="3"/>
  <c r="AV34" i="3"/>
  <c r="AO35" i="3"/>
  <c r="AO34" i="3"/>
  <c r="AK35" i="3"/>
  <c r="AI35" i="3"/>
  <c r="AK34" i="3"/>
  <c r="AI34" i="3"/>
  <c r="X35" i="3"/>
  <c r="X34" i="3"/>
  <c r="U35" i="3"/>
  <c r="U34" i="3"/>
  <c r="T35" i="3"/>
  <c r="T34" i="3"/>
  <c r="BE27" i="3"/>
  <c r="BE26" i="3"/>
  <c r="BB27" i="3"/>
  <c r="BA27" i="3"/>
  <c r="BB26" i="3"/>
  <c r="BA26" i="3"/>
  <c r="AV27" i="3"/>
  <c r="AV26" i="3"/>
  <c r="AO27" i="3"/>
  <c r="AO26" i="3"/>
  <c r="AK27" i="3"/>
  <c r="AK26" i="3"/>
  <c r="AI27" i="3"/>
  <c r="AI26" i="3"/>
  <c r="X27" i="3"/>
  <c r="X26" i="3"/>
  <c r="U27" i="3"/>
  <c r="U26" i="3"/>
  <c r="T27" i="3"/>
  <c r="T26" i="3"/>
  <c r="BE19" i="3"/>
  <c r="BE18" i="3"/>
  <c r="BB19" i="3"/>
  <c r="BB18" i="3"/>
  <c r="BA19" i="3"/>
  <c r="BA18" i="3"/>
  <c r="AV19" i="3"/>
  <c r="AV18" i="3"/>
  <c r="X19" i="3"/>
  <c r="X18" i="3"/>
  <c r="U19" i="3"/>
  <c r="U18" i="3"/>
  <c r="T19" i="3"/>
  <c r="T18" i="3"/>
  <c r="AO19" i="3"/>
  <c r="AO18" i="3"/>
  <c r="AK19" i="3"/>
  <c r="AK18" i="3"/>
  <c r="AI19" i="3"/>
  <c r="AI18" i="3"/>
  <c r="AP473" i="3"/>
  <c r="AP472" i="3"/>
  <c r="AP471" i="3"/>
  <c r="AP470" i="3"/>
  <c r="AP469" i="3"/>
  <c r="AP468" i="3"/>
  <c r="AP465" i="3"/>
  <c r="AP464" i="3"/>
  <c r="AP463" i="3"/>
  <c r="AP462" i="3"/>
  <c r="AP461" i="3"/>
  <c r="AP460" i="3"/>
  <c r="AP457" i="3"/>
  <c r="AP456" i="3"/>
  <c r="AP455" i="3"/>
  <c r="AP454" i="3"/>
  <c r="AP453" i="3"/>
  <c r="AP452" i="3"/>
  <c r="AP449" i="3"/>
  <c r="AP448" i="3"/>
  <c r="AP447" i="3"/>
  <c r="AP446" i="3"/>
  <c r="AP445" i="3"/>
  <c r="AP444" i="3"/>
  <c r="AP441" i="3"/>
  <c r="AP440" i="3"/>
  <c r="AP439" i="3"/>
  <c r="AP438" i="3"/>
  <c r="AP437" i="3"/>
  <c r="AP436" i="3"/>
  <c r="AP433" i="3"/>
  <c r="AP432" i="3"/>
  <c r="AP431" i="3"/>
  <c r="AP430" i="3"/>
  <c r="AP429" i="3"/>
  <c r="AP428" i="3"/>
  <c r="AP425" i="3"/>
  <c r="AP424" i="3"/>
  <c r="AP423" i="3"/>
  <c r="AP422" i="3"/>
  <c r="AP421" i="3"/>
  <c r="AP420" i="3"/>
  <c r="AP417" i="3"/>
  <c r="AP416" i="3"/>
  <c r="AP415" i="3"/>
  <c r="AP414" i="3"/>
  <c r="AP413" i="3"/>
  <c r="AP412" i="3"/>
  <c r="AP409" i="3"/>
  <c r="AP408" i="3"/>
  <c r="AP407" i="3"/>
  <c r="AP406" i="3"/>
  <c r="AP405" i="3"/>
  <c r="AP404" i="3"/>
  <c r="AP401" i="3"/>
  <c r="AP400" i="3"/>
  <c r="AP399" i="3"/>
  <c r="AP398" i="3"/>
  <c r="AP397" i="3"/>
  <c r="AP396" i="3"/>
  <c r="AP393" i="3"/>
  <c r="AP392" i="3"/>
  <c r="AP391" i="3"/>
  <c r="AP390" i="3"/>
  <c r="AP389" i="3"/>
  <c r="AP388" i="3"/>
  <c r="AP385" i="3"/>
  <c r="AP384" i="3"/>
  <c r="AP383" i="3"/>
  <c r="AP382" i="3"/>
  <c r="AP381" i="3"/>
  <c r="AP380" i="3"/>
  <c r="AP377" i="3"/>
  <c r="AP376" i="3"/>
  <c r="AP375" i="3"/>
  <c r="AP374" i="3"/>
  <c r="AP373" i="3"/>
  <c r="AP372" i="3"/>
  <c r="AP369" i="3"/>
  <c r="AP368" i="3"/>
  <c r="AP367" i="3"/>
  <c r="AP366" i="3"/>
  <c r="AP365" i="3"/>
  <c r="AP364" i="3"/>
  <c r="AP361" i="3"/>
  <c r="AP360" i="3"/>
  <c r="AP359" i="3"/>
  <c r="AP358" i="3"/>
  <c r="AP357" i="3"/>
  <c r="AP356" i="3"/>
  <c r="AP353" i="3"/>
  <c r="AP352" i="3"/>
  <c r="AP351" i="3"/>
  <c r="AP350" i="3"/>
  <c r="AP349" i="3"/>
  <c r="AP348" i="3"/>
  <c r="AP345" i="3"/>
  <c r="AP344" i="3"/>
  <c r="AP343" i="3"/>
  <c r="AP342" i="3"/>
  <c r="AP341" i="3"/>
  <c r="AP340" i="3"/>
  <c r="AP337" i="3"/>
  <c r="AP336" i="3"/>
  <c r="AP335" i="3"/>
  <c r="AP334" i="3"/>
  <c r="AP333" i="3"/>
  <c r="AP332" i="3"/>
  <c r="AP329" i="3"/>
  <c r="AP328" i="3"/>
  <c r="AP327" i="3"/>
  <c r="AP326" i="3"/>
  <c r="AP325" i="3"/>
  <c r="AP324" i="3"/>
  <c r="AP321" i="3"/>
  <c r="AP320" i="3"/>
  <c r="AP319" i="3"/>
  <c r="AP318" i="3"/>
  <c r="AP317" i="3"/>
  <c r="AP316" i="3"/>
  <c r="AP313" i="3"/>
  <c r="AP312" i="3"/>
  <c r="AP311" i="3"/>
  <c r="AP310" i="3"/>
  <c r="AP309" i="3"/>
  <c r="AP308" i="3"/>
  <c r="AP305" i="3"/>
  <c r="AP304" i="3"/>
  <c r="AP303" i="3"/>
  <c r="AP302" i="3"/>
  <c r="AP301" i="3"/>
  <c r="AP300" i="3"/>
  <c r="AP297" i="3"/>
  <c r="AP296" i="3"/>
  <c r="AP295" i="3"/>
  <c r="AP294" i="3"/>
  <c r="AP293" i="3"/>
  <c r="AP292" i="3"/>
  <c r="AP289" i="3"/>
  <c r="AP288" i="3"/>
  <c r="AP287" i="3"/>
  <c r="AP286" i="3"/>
  <c r="AP285" i="3"/>
  <c r="AP284" i="3"/>
  <c r="AP281" i="3"/>
  <c r="AP280" i="3"/>
  <c r="AP279" i="3"/>
  <c r="AP278" i="3"/>
  <c r="AP277" i="3"/>
  <c r="AP276" i="3"/>
  <c r="AP273" i="3"/>
  <c r="AP272" i="3"/>
  <c r="AP271" i="3"/>
  <c r="AP270" i="3"/>
  <c r="AP269" i="3"/>
  <c r="AP268" i="3"/>
  <c r="AP265" i="3"/>
  <c r="AP264" i="3"/>
  <c r="AP263" i="3"/>
  <c r="AP262" i="3"/>
  <c r="AP261" i="3"/>
  <c r="AP260" i="3"/>
  <c r="AP257" i="3"/>
  <c r="AP256" i="3"/>
  <c r="AP255" i="3"/>
  <c r="AP254" i="3"/>
  <c r="AP253" i="3"/>
  <c r="AP252" i="3"/>
  <c r="AP249" i="3"/>
  <c r="AP248" i="3"/>
  <c r="AP247" i="3"/>
  <c r="AP246" i="3"/>
  <c r="AP245" i="3"/>
  <c r="AP244" i="3"/>
  <c r="AP241" i="3"/>
  <c r="AP240" i="3"/>
  <c r="AP239" i="3"/>
  <c r="AP238" i="3"/>
  <c r="AP237" i="3"/>
  <c r="AP236" i="3"/>
  <c r="AP233" i="3"/>
  <c r="AP232" i="3"/>
  <c r="AP231" i="3"/>
  <c r="AP230" i="3"/>
  <c r="AP229" i="3"/>
  <c r="AP228" i="3"/>
  <c r="AP225" i="3"/>
  <c r="AP224" i="3"/>
  <c r="AP223" i="3"/>
  <c r="AP222" i="3"/>
  <c r="AP221" i="3"/>
  <c r="AP220" i="3"/>
  <c r="AP217" i="3"/>
  <c r="AP216" i="3"/>
  <c r="AP215" i="3"/>
  <c r="AP214" i="3"/>
  <c r="AP213" i="3"/>
  <c r="AP212" i="3"/>
  <c r="AP209" i="3"/>
  <c r="AP208" i="3"/>
  <c r="AP207" i="3"/>
  <c r="AP206" i="3"/>
  <c r="AP205" i="3"/>
  <c r="AP204" i="3"/>
  <c r="AP201" i="3"/>
  <c r="AP200" i="3"/>
  <c r="AP199" i="3"/>
  <c r="AP198" i="3"/>
  <c r="AP197" i="3"/>
  <c r="AP196" i="3"/>
  <c r="AP193" i="3"/>
  <c r="AP192" i="3"/>
  <c r="AP191" i="3"/>
  <c r="AP190" i="3"/>
  <c r="AP189" i="3"/>
  <c r="AP188" i="3"/>
  <c r="AP185" i="3"/>
  <c r="AP184" i="3"/>
  <c r="AP183" i="3"/>
  <c r="AP182" i="3"/>
  <c r="AP181" i="3"/>
  <c r="AP180" i="3"/>
  <c r="AP177" i="3"/>
  <c r="AP176" i="3"/>
  <c r="AP175" i="3"/>
  <c r="AP174" i="3"/>
  <c r="AP173" i="3"/>
  <c r="AP172" i="3"/>
  <c r="AP169" i="3"/>
  <c r="AP168" i="3"/>
  <c r="AP167" i="3"/>
  <c r="AP166" i="3"/>
  <c r="AP165" i="3"/>
  <c r="AP164" i="3"/>
  <c r="AP161" i="3"/>
  <c r="AP160" i="3"/>
  <c r="AP159" i="3"/>
  <c r="AP158" i="3"/>
  <c r="AP157" i="3"/>
  <c r="AP156" i="3"/>
  <c r="AP152" i="3"/>
  <c r="AP151" i="3"/>
  <c r="AP150" i="3"/>
  <c r="AP149" i="3"/>
  <c r="AP148" i="3"/>
  <c r="AP145" i="3"/>
  <c r="AP144" i="3"/>
  <c r="AP143" i="3"/>
  <c r="AP142" i="3"/>
  <c r="AP141" i="3"/>
  <c r="AP140" i="3"/>
  <c r="AP137" i="3"/>
  <c r="AP136" i="3"/>
  <c r="AP135" i="3"/>
  <c r="AP134" i="3"/>
  <c r="AP133" i="3"/>
  <c r="AP132" i="3"/>
  <c r="AP129" i="3"/>
  <c r="AP128" i="3"/>
  <c r="AP127" i="3"/>
  <c r="AP126" i="3"/>
  <c r="AP125" i="3"/>
  <c r="AP124" i="3"/>
  <c r="AP121" i="3"/>
  <c r="AP120" i="3"/>
  <c r="AP119" i="3"/>
  <c r="AP118" i="3"/>
  <c r="AP117" i="3"/>
  <c r="AP116" i="3"/>
  <c r="AP113" i="3"/>
  <c r="AP112" i="3"/>
  <c r="AP111" i="3"/>
  <c r="AP110" i="3"/>
  <c r="AP109" i="3"/>
  <c r="AP108" i="3"/>
  <c r="AP105" i="3"/>
  <c r="AP104" i="3"/>
  <c r="AP103" i="3"/>
  <c r="AP102" i="3"/>
  <c r="AP101" i="3"/>
  <c r="AP100" i="3"/>
  <c r="AP97" i="3"/>
  <c r="AP96" i="3"/>
  <c r="AP95" i="3"/>
  <c r="AP94" i="3"/>
  <c r="AP93" i="3"/>
  <c r="AP92" i="3"/>
  <c r="AP89" i="3"/>
  <c r="AP88" i="3"/>
  <c r="AP87" i="3"/>
  <c r="AP86" i="3"/>
  <c r="AP85" i="3"/>
  <c r="AP84" i="3"/>
  <c r="AP81" i="3"/>
  <c r="AP80" i="3"/>
  <c r="AP79" i="3"/>
  <c r="AP78" i="3"/>
  <c r="AP77" i="3"/>
  <c r="AP76" i="3"/>
  <c r="AP73" i="3"/>
  <c r="AP72" i="3"/>
  <c r="AP71" i="3"/>
  <c r="AP70" i="3"/>
  <c r="AP69" i="3"/>
  <c r="AP68" i="3"/>
  <c r="AP65" i="3"/>
  <c r="AP64" i="3"/>
  <c r="AP63" i="3"/>
  <c r="AP62" i="3"/>
  <c r="AP61" i="3"/>
  <c r="AP60" i="3"/>
  <c r="AP57" i="3"/>
  <c r="AP56" i="3"/>
  <c r="AP55" i="3"/>
  <c r="AP54" i="3"/>
  <c r="AP53" i="3"/>
  <c r="AP52" i="3"/>
  <c r="AP49" i="3"/>
  <c r="AP48" i="3"/>
  <c r="AP47" i="3"/>
  <c r="AP46" i="3"/>
  <c r="AP45" i="3"/>
  <c r="AP44" i="3"/>
  <c r="AP41" i="3"/>
  <c r="AP40" i="3"/>
  <c r="AP39" i="3"/>
  <c r="AP38" i="3"/>
  <c r="AP37" i="3"/>
  <c r="AP36" i="3"/>
  <c r="AP33" i="3"/>
  <c r="AP32" i="3"/>
  <c r="AP31" i="3"/>
  <c r="AP30" i="3"/>
  <c r="AP29" i="3"/>
  <c r="AP28" i="3"/>
  <c r="AP25" i="3"/>
  <c r="AP24" i="3"/>
  <c r="AP23" i="3"/>
  <c r="AP22" i="3"/>
  <c r="AP21" i="3"/>
  <c r="AP20" i="3"/>
  <c r="AP17" i="3"/>
  <c r="AP16" i="3"/>
  <c r="AP15" i="3"/>
  <c r="AP14" i="3"/>
  <c r="AP13" i="3"/>
  <c r="AP12" i="3"/>
  <c r="AL473" i="3"/>
  <c r="AL472" i="3"/>
  <c r="AL471" i="3"/>
  <c r="AL470" i="3"/>
  <c r="AL469" i="3"/>
  <c r="AL468" i="3"/>
  <c r="AL465" i="3"/>
  <c r="AL464" i="3"/>
  <c r="AL463" i="3"/>
  <c r="AL462" i="3"/>
  <c r="AL461" i="3"/>
  <c r="AL460" i="3"/>
  <c r="AL457" i="3"/>
  <c r="AL456" i="3"/>
  <c r="AL455" i="3"/>
  <c r="AL454" i="3"/>
  <c r="AL453" i="3"/>
  <c r="AL452" i="3"/>
  <c r="AL449" i="3"/>
  <c r="AL448" i="3"/>
  <c r="AL447" i="3"/>
  <c r="AL446" i="3"/>
  <c r="AL445" i="3"/>
  <c r="AL444" i="3"/>
  <c r="AL441" i="3"/>
  <c r="AL440" i="3"/>
  <c r="AL439" i="3"/>
  <c r="AL438" i="3"/>
  <c r="AL437" i="3"/>
  <c r="AL436" i="3"/>
  <c r="AL433" i="3"/>
  <c r="AL432" i="3"/>
  <c r="AL431" i="3"/>
  <c r="AL430" i="3"/>
  <c r="AL429" i="3"/>
  <c r="AL428" i="3"/>
  <c r="AL425" i="3"/>
  <c r="AL424" i="3"/>
  <c r="AL423" i="3"/>
  <c r="AL422" i="3"/>
  <c r="AL421" i="3"/>
  <c r="AL420" i="3"/>
  <c r="AL417" i="3"/>
  <c r="AL416" i="3"/>
  <c r="AL415" i="3"/>
  <c r="AL414" i="3"/>
  <c r="AL413" i="3"/>
  <c r="AL412" i="3"/>
  <c r="AL409" i="3"/>
  <c r="AL408" i="3"/>
  <c r="AL407" i="3"/>
  <c r="AL406" i="3"/>
  <c r="AL405" i="3"/>
  <c r="AL404" i="3"/>
  <c r="AL401" i="3"/>
  <c r="AL400" i="3"/>
  <c r="AL399" i="3"/>
  <c r="AL398" i="3"/>
  <c r="AL397" i="3"/>
  <c r="AL396" i="3"/>
  <c r="AL393" i="3"/>
  <c r="AL392" i="3"/>
  <c r="AL391" i="3"/>
  <c r="AL390" i="3"/>
  <c r="AL389" i="3"/>
  <c r="AL388" i="3"/>
  <c r="AL385" i="3"/>
  <c r="AL384" i="3"/>
  <c r="AL383" i="3"/>
  <c r="AL382" i="3"/>
  <c r="AL381" i="3"/>
  <c r="AL380" i="3"/>
  <c r="AL377" i="3"/>
  <c r="AL376" i="3"/>
  <c r="AL375" i="3"/>
  <c r="AL374" i="3"/>
  <c r="AL373" i="3"/>
  <c r="AL372" i="3"/>
  <c r="AL369" i="3"/>
  <c r="AL368" i="3"/>
  <c r="AL367" i="3"/>
  <c r="AL366" i="3"/>
  <c r="AL365" i="3"/>
  <c r="AL364" i="3"/>
  <c r="AL361" i="3"/>
  <c r="AL360" i="3"/>
  <c r="AL359" i="3"/>
  <c r="AL358" i="3"/>
  <c r="AL357" i="3"/>
  <c r="AL356" i="3"/>
  <c r="AL353" i="3"/>
  <c r="AL352" i="3"/>
  <c r="AL351" i="3"/>
  <c r="AL350" i="3"/>
  <c r="AL349" i="3"/>
  <c r="AL348" i="3"/>
  <c r="AL345" i="3"/>
  <c r="AL344" i="3"/>
  <c r="AL343" i="3"/>
  <c r="AL342" i="3"/>
  <c r="AL341" i="3"/>
  <c r="AL340" i="3"/>
  <c r="AL337" i="3"/>
  <c r="AL336" i="3"/>
  <c r="AL335" i="3"/>
  <c r="AL334" i="3"/>
  <c r="AL333" i="3"/>
  <c r="AL332" i="3"/>
  <c r="AL329" i="3"/>
  <c r="AL328" i="3"/>
  <c r="AL327" i="3"/>
  <c r="AL326" i="3"/>
  <c r="AL325" i="3"/>
  <c r="AL324" i="3"/>
  <c r="AL321" i="3"/>
  <c r="AL320" i="3"/>
  <c r="AL319" i="3"/>
  <c r="AL318" i="3"/>
  <c r="AL317" i="3"/>
  <c r="AL316" i="3"/>
  <c r="AL313" i="3"/>
  <c r="AL312" i="3"/>
  <c r="AL311" i="3"/>
  <c r="AL310" i="3"/>
  <c r="AL309" i="3"/>
  <c r="AL308" i="3"/>
  <c r="AL305" i="3"/>
  <c r="AL304" i="3"/>
  <c r="AL303" i="3"/>
  <c r="AL302" i="3"/>
  <c r="AL301" i="3"/>
  <c r="AL300" i="3"/>
  <c r="AL297" i="3"/>
  <c r="AL296" i="3"/>
  <c r="AL295" i="3"/>
  <c r="AL294" i="3"/>
  <c r="AL293" i="3"/>
  <c r="AL292" i="3"/>
  <c r="AL289" i="3"/>
  <c r="AL288" i="3"/>
  <c r="AL287" i="3"/>
  <c r="AL286" i="3"/>
  <c r="AL285" i="3"/>
  <c r="AL284" i="3"/>
  <c r="AL281" i="3"/>
  <c r="AL280" i="3"/>
  <c r="AL279" i="3"/>
  <c r="AL278" i="3"/>
  <c r="AL277" i="3"/>
  <c r="AL276" i="3"/>
  <c r="AL273" i="3"/>
  <c r="AL272" i="3"/>
  <c r="AL271" i="3"/>
  <c r="AL270" i="3"/>
  <c r="AL269" i="3"/>
  <c r="AL268" i="3"/>
  <c r="AL265" i="3"/>
  <c r="AL264" i="3"/>
  <c r="AL263" i="3"/>
  <c r="AL262" i="3"/>
  <c r="AL261" i="3"/>
  <c r="AL260" i="3"/>
  <c r="AL257" i="3"/>
  <c r="AL256" i="3"/>
  <c r="AL255" i="3"/>
  <c r="AL254" i="3"/>
  <c r="AL253" i="3"/>
  <c r="AL252" i="3"/>
  <c r="AL249" i="3"/>
  <c r="AL248" i="3"/>
  <c r="AL247" i="3"/>
  <c r="AL246" i="3"/>
  <c r="AL245" i="3"/>
  <c r="AL244" i="3"/>
  <c r="AL241" i="3"/>
  <c r="AL240" i="3"/>
  <c r="AL239" i="3"/>
  <c r="AL238" i="3"/>
  <c r="AL237" i="3"/>
  <c r="AL236" i="3"/>
  <c r="AL233" i="3"/>
  <c r="AL232" i="3"/>
  <c r="AL231" i="3"/>
  <c r="AL230" i="3"/>
  <c r="AL229" i="3"/>
  <c r="AL228" i="3"/>
  <c r="AL225" i="3"/>
  <c r="AL224" i="3"/>
  <c r="AL223" i="3"/>
  <c r="AL222" i="3"/>
  <c r="AL221" i="3"/>
  <c r="AL220" i="3"/>
  <c r="AL217" i="3"/>
  <c r="AL216" i="3"/>
  <c r="AL215" i="3"/>
  <c r="AL214" i="3"/>
  <c r="AL213" i="3"/>
  <c r="AL212" i="3"/>
  <c r="AL209" i="3"/>
  <c r="AL208" i="3"/>
  <c r="AL207" i="3"/>
  <c r="AL206" i="3"/>
  <c r="AL205" i="3"/>
  <c r="AL204" i="3"/>
  <c r="AL201" i="3"/>
  <c r="AL200" i="3"/>
  <c r="AL199" i="3"/>
  <c r="AL198" i="3"/>
  <c r="AL197" i="3"/>
  <c r="AL196" i="3"/>
  <c r="AL193" i="3"/>
  <c r="AL192" i="3"/>
  <c r="AL191" i="3"/>
  <c r="AL190" i="3"/>
  <c r="AL189" i="3"/>
  <c r="AL188" i="3"/>
  <c r="AL185" i="3"/>
  <c r="AL184" i="3"/>
  <c r="AL183" i="3"/>
  <c r="AL182" i="3"/>
  <c r="AL181" i="3"/>
  <c r="AL180" i="3"/>
  <c r="AL177" i="3"/>
  <c r="AL176" i="3"/>
  <c r="AL175" i="3"/>
  <c r="AL174" i="3"/>
  <c r="AL173" i="3"/>
  <c r="AL172" i="3"/>
  <c r="AL169" i="3"/>
  <c r="AL168" i="3"/>
  <c r="AL167" i="3"/>
  <c r="AL166" i="3"/>
  <c r="AL165" i="3"/>
  <c r="AL164" i="3"/>
  <c r="AL161" i="3"/>
  <c r="AL160" i="3"/>
  <c r="AL159" i="3"/>
  <c r="AL158" i="3"/>
  <c r="AL157" i="3"/>
  <c r="AL156" i="3"/>
  <c r="AL153" i="3"/>
  <c r="AL152" i="3"/>
  <c r="AL151" i="3"/>
  <c r="AL150" i="3"/>
  <c r="AL149" i="3"/>
  <c r="AL148" i="3"/>
  <c r="AL145" i="3"/>
  <c r="AL144" i="3"/>
  <c r="AL143" i="3"/>
  <c r="AL142" i="3"/>
  <c r="AL141" i="3"/>
  <c r="AL140" i="3"/>
  <c r="AL137" i="3"/>
  <c r="AL136" i="3"/>
  <c r="AL135" i="3"/>
  <c r="AL134" i="3"/>
  <c r="AL133" i="3"/>
  <c r="AL132" i="3"/>
  <c r="AL129" i="3"/>
  <c r="AL128" i="3"/>
  <c r="AL127" i="3"/>
  <c r="AL126" i="3"/>
  <c r="AL125" i="3"/>
  <c r="AL124" i="3"/>
  <c r="AL121" i="3"/>
  <c r="AL120" i="3"/>
  <c r="AL119" i="3"/>
  <c r="AL118" i="3"/>
  <c r="AL117" i="3"/>
  <c r="AL116" i="3"/>
  <c r="AL113" i="3"/>
  <c r="AL112" i="3"/>
  <c r="AL111" i="3"/>
  <c r="AL110" i="3"/>
  <c r="AL109" i="3"/>
  <c r="AL108" i="3"/>
  <c r="AL105" i="3"/>
  <c r="AL104" i="3"/>
  <c r="AL103" i="3"/>
  <c r="AL102" i="3"/>
  <c r="AL101" i="3"/>
  <c r="AL100" i="3"/>
  <c r="AL97" i="3"/>
  <c r="AL96" i="3"/>
  <c r="AL95" i="3"/>
  <c r="AL94" i="3"/>
  <c r="AL93" i="3"/>
  <c r="AL92" i="3"/>
  <c r="AL89" i="3"/>
  <c r="AL88" i="3"/>
  <c r="AL87" i="3"/>
  <c r="AL86" i="3"/>
  <c r="AL85" i="3"/>
  <c r="AL84" i="3"/>
  <c r="AL81" i="3"/>
  <c r="AL80" i="3"/>
  <c r="AL79" i="3"/>
  <c r="AL78" i="3"/>
  <c r="AL77" i="3"/>
  <c r="AL76" i="3"/>
  <c r="AL73" i="3"/>
  <c r="AL72" i="3"/>
  <c r="AL71" i="3"/>
  <c r="AL70" i="3"/>
  <c r="AL69" i="3"/>
  <c r="AL68" i="3"/>
  <c r="AL65" i="3"/>
  <c r="AL64" i="3"/>
  <c r="AL63" i="3"/>
  <c r="AL62" i="3"/>
  <c r="AL61" i="3"/>
  <c r="AL60" i="3"/>
  <c r="AL57" i="3"/>
  <c r="AL56" i="3"/>
  <c r="AL55" i="3"/>
  <c r="AL54" i="3"/>
  <c r="AL53" i="3"/>
  <c r="AL52" i="3"/>
  <c r="AL49" i="3"/>
  <c r="AL48" i="3"/>
  <c r="AL47" i="3"/>
  <c r="AL46" i="3"/>
  <c r="AL45" i="3"/>
  <c r="AL44" i="3"/>
  <c r="AL41" i="3"/>
  <c r="AL40" i="3"/>
  <c r="AL39" i="3"/>
  <c r="AL38" i="3"/>
  <c r="AL37" i="3"/>
  <c r="AL36" i="3"/>
  <c r="AL33" i="3"/>
  <c r="AL32" i="3"/>
  <c r="AL31" i="3"/>
  <c r="AL30" i="3"/>
  <c r="AL29" i="3"/>
  <c r="AL28" i="3"/>
  <c r="AL25" i="3"/>
  <c r="AL24" i="3"/>
  <c r="AL23" i="3"/>
  <c r="AL22" i="3"/>
  <c r="AL21" i="3"/>
  <c r="AL20" i="3"/>
  <c r="AL17" i="3"/>
  <c r="AL16" i="3"/>
  <c r="AL15" i="3"/>
  <c r="AL14" i="3"/>
  <c r="AL13" i="3"/>
  <c r="AL12" i="3"/>
  <c r="AJ473" i="3"/>
  <c r="AJ472" i="3"/>
  <c r="AJ471" i="3"/>
  <c r="AJ470" i="3"/>
  <c r="AJ469" i="3"/>
  <c r="AJ468" i="3"/>
  <c r="AJ465" i="3"/>
  <c r="AJ464" i="3"/>
  <c r="AJ463" i="3"/>
  <c r="AJ462" i="3"/>
  <c r="AJ461" i="3"/>
  <c r="AJ460" i="3"/>
  <c r="AJ457" i="3"/>
  <c r="AJ456" i="3"/>
  <c r="AJ455" i="3"/>
  <c r="AJ454" i="3"/>
  <c r="AJ453" i="3"/>
  <c r="AJ452" i="3"/>
  <c r="AJ449" i="3"/>
  <c r="AJ448" i="3"/>
  <c r="AJ447" i="3"/>
  <c r="AJ446" i="3"/>
  <c r="AJ445" i="3"/>
  <c r="AJ444" i="3"/>
  <c r="AJ441" i="3"/>
  <c r="AJ440" i="3"/>
  <c r="AJ439" i="3"/>
  <c r="AJ438" i="3"/>
  <c r="AJ437" i="3"/>
  <c r="AJ436" i="3"/>
  <c r="AJ433" i="3"/>
  <c r="AJ432" i="3"/>
  <c r="AJ431" i="3"/>
  <c r="AJ430" i="3"/>
  <c r="AJ429" i="3"/>
  <c r="AJ428" i="3"/>
  <c r="AJ425" i="3"/>
  <c r="AJ424" i="3"/>
  <c r="AJ423" i="3"/>
  <c r="AJ422" i="3"/>
  <c r="AJ421" i="3"/>
  <c r="AJ420" i="3"/>
  <c r="AJ417" i="3"/>
  <c r="AJ416" i="3"/>
  <c r="AJ415" i="3"/>
  <c r="AJ414" i="3"/>
  <c r="AJ413" i="3"/>
  <c r="AJ412" i="3"/>
  <c r="AJ409" i="3"/>
  <c r="AJ408" i="3"/>
  <c r="AJ407" i="3"/>
  <c r="AJ406" i="3"/>
  <c r="AJ405" i="3"/>
  <c r="AJ404" i="3"/>
  <c r="AJ401" i="3"/>
  <c r="AJ400" i="3"/>
  <c r="AJ399" i="3"/>
  <c r="AJ398" i="3"/>
  <c r="AJ397" i="3"/>
  <c r="AJ396" i="3"/>
  <c r="AJ393" i="3"/>
  <c r="AJ392" i="3"/>
  <c r="AJ391" i="3"/>
  <c r="AJ390" i="3"/>
  <c r="AJ389" i="3"/>
  <c r="AJ388" i="3"/>
  <c r="AJ385" i="3"/>
  <c r="AJ384" i="3"/>
  <c r="AJ383" i="3"/>
  <c r="AJ382" i="3"/>
  <c r="AJ381" i="3"/>
  <c r="AJ380" i="3"/>
  <c r="AJ377" i="3"/>
  <c r="AJ376" i="3"/>
  <c r="AJ375" i="3"/>
  <c r="AJ374" i="3"/>
  <c r="AJ373" i="3"/>
  <c r="AJ372" i="3"/>
  <c r="AJ369" i="3"/>
  <c r="AJ368" i="3"/>
  <c r="AJ367" i="3"/>
  <c r="AJ366" i="3"/>
  <c r="AJ365" i="3"/>
  <c r="AJ364" i="3"/>
  <c r="AJ361" i="3"/>
  <c r="AJ360" i="3"/>
  <c r="AJ359" i="3"/>
  <c r="AJ358" i="3"/>
  <c r="AJ357" i="3"/>
  <c r="AJ356" i="3"/>
  <c r="AJ353" i="3"/>
  <c r="AJ352" i="3"/>
  <c r="AJ351" i="3"/>
  <c r="AJ350" i="3"/>
  <c r="AJ349" i="3"/>
  <c r="AJ348" i="3"/>
  <c r="AJ345" i="3"/>
  <c r="AJ344" i="3"/>
  <c r="AJ343" i="3"/>
  <c r="AJ342" i="3"/>
  <c r="AJ341" i="3"/>
  <c r="AJ340" i="3"/>
  <c r="AJ337" i="3"/>
  <c r="AJ336" i="3"/>
  <c r="AJ335" i="3"/>
  <c r="AJ334" i="3"/>
  <c r="AJ333" i="3"/>
  <c r="AJ332" i="3"/>
  <c r="AJ329" i="3"/>
  <c r="AJ328" i="3"/>
  <c r="AJ327" i="3"/>
  <c r="AJ326" i="3"/>
  <c r="AJ325" i="3"/>
  <c r="AJ324" i="3"/>
  <c r="AJ321" i="3"/>
  <c r="AJ320" i="3"/>
  <c r="AJ319" i="3"/>
  <c r="AJ318" i="3"/>
  <c r="AJ317" i="3"/>
  <c r="AJ316" i="3"/>
  <c r="AJ313" i="3"/>
  <c r="AJ312" i="3"/>
  <c r="AJ311" i="3"/>
  <c r="AJ310" i="3"/>
  <c r="AJ309" i="3"/>
  <c r="AJ308" i="3"/>
  <c r="AJ305" i="3"/>
  <c r="AJ304" i="3"/>
  <c r="AJ303" i="3"/>
  <c r="AJ302" i="3"/>
  <c r="AJ301" i="3"/>
  <c r="AJ300" i="3"/>
  <c r="AJ297" i="3"/>
  <c r="AJ296" i="3"/>
  <c r="AJ295" i="3"/>
  <c r="AJ294" i="3"/>
  <c r="AJ293" i="3"/>
  <c r="AJ292" i="3"/>
  <c r="AJ289" i="3"/>
  <c r="AJ288" i="3"/>
  <c r="AJ287" i="3"/>
  <c r="AJ286" i="3"/>
  <c r="AJ285" i="3"/>
  <c r="AJ284" i="3"/>
  <c r="AJ281" i="3"/>
  <c r="AJ280" i="3"/>
  <c r="AJ279" i="3"/>
  <c r="AJ278" i="3"/>
  <c r="AJ277" i="3"/>
  <c r="AJ276" i="3"/>
  <c r="AJ273" i="3"/>
  <c r="AJ272" i="3"/>
  <c r="AJ271" i="3"/>
  <c r="AJ270" i="3"/>
  <c r="AJ269" i="3"/>
  <c r="AJ268" i="3"/>
  <c r="AJ265" i="3"/>
  <c r="AJ264" i="3"/>
  <c r="AJ263" i="3"/>
  <c r="AJ262" i="3"/>
  <c r="AJ261" i="3"/>
  <c r="AJ260" i="3"/>
  <c r="AJ257" i="3"/>
  <c r="AJ256" i="3"/>
  <c r="AJ255" i="3"/>
  <c r="AJ254" i="3"/>
  <c r="AJ253" i="3"/>
  <c r="AJ252" i="3"/>
  <c r="AJ249" i="3"/>
  <c r="AJ248" i="3"/>
  <c r="AJ247" i="3"/>
  <c r="AJ246" i="3"/>
  <c r="AJ245" i="3"/>
  <c r="AJ244" i="3"/>
  <c r="AJ241" i="3"/>
  <c r="AJ240" i="3"/>
  <c r="AJ239" i="3"/>
  <c r="AJ238" i="3"/>
  <c r="AJ237" i="3"/>
  <c r="AJ236" i="3"/>
  <c r="AJ233" i="3"/>
  <c r="AJ232" i="3"/>
  <c r="AJ231" i="3"/>
  <c r="AJ230" i="3"/>
  <c r="AJ229" i="3"/>
  <c r="AJ228" i="3"/>
  <c r="AJ225" i="3"/>
  <c r="AJ224" i="3"/>
  <c r="AJ223" i="3"/>
  <c r="AJ222" i="3"/>
  <c r="AJ221" i="3"/>
  <c r="AJ220" i="3"/>
  <c r="AJ217" i="3"/>
  <c r="AJ216" i="3"/>
  <c r="AJ215" i="3"/>
  <c r="AJ214" i="3"/>
  <c r="AJ213" i="3"/>
  <c r="AJ212" i="3"/>
  <c r="AJ209" i="3"/>
  <c r="AJ208" i="3"/>
  <c r="AJ207" i="3"/>
  <c r="AJ206" i="3"/>
  <c r="AJ205" i="3"/>
  <c r="AJ204" i="3"/>
  <c r="AJ201" i="3"/>
  <c r="AJ200" i="3"/>
  <c r="AJ199" i="3"/>
  <c r="AJ198" i="3"/>
  <c r="AJ197" i="3"/>
  <c r="AJ196" i="3"/>
  <c r="AJ193" i="3"/>
  <c r="AJ192" i="3"/>
  <c r="AJ191" i="3"/>
  <c r="AJ190" i="3"/>
  <c r="AJ189" i="3"/>
  <c r="AJ188" i="3"/>
  <c r="AJ185" i="3"/>
  <c r="AJ184" i="3"/>
  <c r="AJ183" i="3"/>
  <c r="AJ182" i="3"/>
  <c r="AJ181" i="3"/>
  <c r="AJ180" i="3"/>
  <c r="AJ177" i="3"/>
  <c r="AJ176" i="3"/>
  <c r="AJ175" i="3"/>
  <c r="AJ174" i="3"/>
  <c r="AJ173" i="3"/>
  <c r="AJ172" i="3"/>
  <c r="AJ169" i="3"/>
  <c r="AJ168" i="3"/>
  <c r="AJ167" i="3"/>
  <c r="AJ166" i="3"/>
  <c r="AJ165" i="3"/>
  <c r="AJ164" i="3"/>
  <c r="AJ161" i="3"/>
  <c r="AJ160" i="3"/>
  <c r="AJ159" i="3"/>
  <c r="AJ158" i="3"/>
  <c r="AJ157" i="3"/>
  <c r="AJ156" i="3"/>
  <c r="AJ153" i="3"/>
  <c r="AJ152" i="3"/>
  <c r="AJ151" i="3"/>
  <c r="AJ150" i="3"/>
  <c r="AJ149" i="3"/>
  <c r="AJ148" i="3"/>
  <c r="AJ145" i="3"/>
  <c r="AJ144" i="3"/>
  <c r="AJ143" i="3"/>
  <c r="AJ142" i="3"/>
  <c r="AJ141" i="3"/>
  <c r="AJ140" i="3"/>
  <c r="AJ137" i="3"/>
  <c r="AJ136" i="3"/>
  <c r="AJ135" i="3"/>
  <c r="AJ134" i="3"/>
  <c r="AJ133" i="3"/>
  <c r="AJ132" i="3"/>
  <c r="AJ129" i="3"/>
  <c r="AJ128" i="3"/>
  <c r="AJ127" i="3"/>
  <c r="AJ126" i="3"/>
  <c r="AJ125" i="3"/>
  <c r="AJ124" i="3"/>
  <c r="AJ121" i="3"/>
  <c r="AJ120" i="3"/>
  <c r="AJ119" i="3"/>
  <c r="AJ118" i="3"/>
  <c r="AJ117" i="3"/>
  <c r="AJ116" i="3"/>
  <c r="AJ113" i="3"/>
  <c r="AJ112" i="3"/>
  <c r="AJ111" i="3"/>
  <c r="AJ110" i="3"/>
  <c r="AJ109" i="3"/>
  <c r="AJ108" i="3"/>
  <c r="AJ105" i="3"/>
  <c r="AJ104" i="3"/>
  <c r="AJ103" i="3"/>
  <c r="AJ102" i="3"/>
  <c r="AJ101" i="3"/>
  <c r="AJ100" i="3"/>
  <c r="AJ97" i="3"/>
  <c r="AJ96" i="3"/>
  <c r="AJ95" i="3"/>
  <c r="AJ94" i="3"/>
  <c r="AJ93" i="3"/>
  <c r="AJ92" i="3"/>
  <c r="AJ89" i="3"/>
  <c r="AJ88" i="3"/>
  <c r="AJ87" i="3"/>
  <c r="AJ86" i="3"/>
  <c r="AJ85" i="3"/>
  <c r="AJ84" i="3"/>
  <c r="AJ81" i="3"/>
  <c r="AJ80" i="3"/>
  <c r="AJ79" i="3"/>
  <c r="AJ78" i="3"/>
  <c r="AJ77" i="3"/>
  <c r="AJ76" i="3"/>
  <c r="AJ73" i="3"/>
  <c r="AJ72" i="3"/>
  <c r="AJ71" i="3"/>
  <c r="AJ70" i="3"/>
  <c r="AJ69" i="3"/>
  <c r="AJ68" i="3"/>
  <c r="AJ65" i="3"/>
  <c r="AJ64" i="3"/>
  <c r="AJ63" i="3"/>
  <c r="AJ62" i="3"/>
  <c r="AJ61" i="3"/>
  <c r="AJ60" i="3"/>
  <c r="AJ57" i="3"/>
  <c r="AJ56" i="3"/>
  <c r="AJ55" i="3"/>
  <c r="AJ54" i="3"/>
  <c r="AJ53" i="3"/>
  <c r="AJ52" i="3"/>
  <c r="AJ49" i="3"/>
  <c r="AJ48" i="3"/>
  <c r="AJ47" i="3"/>
  <c r="AJ46" i="3"/>
  <c r="AJ45" i="3"/>
  <c r="AJ44" i="3"/>
  <c r="AJ41" i="3"/>
  <c r="AJ40" i="3"/>
  <c r="AJ39" i="3"/>
  <c r="AJ38" i="3"/>
  <c r="AJ37" i="3"/>
  <c r="AJ36" i="3"/>
  <c r="AJ33" i="3"/>
  <c r="AJ32" i="3"/>
  <c r="AJ31" i="3"/>
  <c r="AJ30" i="3"/>
  <c r="AJ29" i="3"/>
  <c r="AJ28" i="3"/>
  <c r="AJ25" i="3"/>
  <c r="AJ24" i="3"/>
  <c r="AJ23" i="3"/>
  <c r="AJ22" i="3"/>
  <c r="AJ21" i="3"/>
  <c r="AJ20" i="3"/>
  <c r="AJ17" i="3"/>
  <c r="AJ16" i="3"/>
  <c r="AJ15" i="3"/>
  <c r="AJ14" i="3"/>
  <c r="AJ13" i="3"/>
  <c r="AJ12" i="3"/>
  <c r="AP9" i="3"/>
  <c r="AP8" i="3"/>
  <c r="AP7" i="3"/>
  <c r="AP6" i="3"/>
  <c r="AP5" i="3"/>
  <c r="AP4" i="3"/>
  <c r="AL9" i="3"/>
  <c r="AL8" i="3"/>
  <c r="AL7" i="3"/>
  <c r="AL6" i="3"/>
  <c r="AL5" i="3"/>
  <c r="AL4" i="3"/>
  <c r="AJ9" i="3"/>
  <c r="AJ8" i="3"/>
  <c r="AJ7" i="3"/>
  <c r="AJ6" i="3"/>
  <c r="AJ5" i="3"/>
  <c r="AJ4" i="3"/>
  <c r="BE11" i="3"/>
  <c r="BE10" i="3"/>
  <c r="BB11" i="3"/>
  <c r="BB10" i="3"/>
  <c r="BA11" i="3"/>
  <c r="BA10" i="3"/>
  <c r="AV11" i="3"/>
  <c r="AV10" i="3"/>
  <c r="X11" i="3"/>
  <c r="X10" i="3"/>
  <c r="U11" i="3"/>
  <c r="U10" i="3"/>
  <c r="T11" i="3"/>
  <c r="T10" i="3"/>
  <c r="AO11" i="3"/>
  <c r="AO10" i="3"/>
  <c r="AK11" i="3"/>
  <c r="AK10" i="3"/>
  <c r="AI11" i="3"/>
  <c r="AI10" i="3"/>
  <c r="AJ19" i="3" l="1"/>
  <c r="AJ83" i="3"/>
  <c r="AJ147" i="3"/>
  <c r="AJ211" i="3"/>
  <c r="AJ275" i="3"/>
  <c r="AJ339" i="3"/>
  <c r="AJ403" i="3"/>
  <c r="AJ467" i="3"/>
  <c r="AL35" i="3"/>
  <c r="AL99" i="3"/>
  <c r="AL163" i="3"/>
  <c r="AL227" i="3"/>
  <c r="AL291" i="3"/>
  <c r="AL355" i="3"/>
  <c r="AL419" i="3"/>
  <c r="AP19" i="3"/>
  <c r="AP51" i="3"/>
  <c r="AP58" i="3"/>
  <c r="AP115" i="3"/>
  <c r="AL11" i="3"/>
  <c r="AP203" i="3"/>
  <c r="AP267" i="3"/>
  <c r="AP331" i="3"/>
  <c r="AP395" i="3"/>
  <c r="AP459" i="3"/>
  <c r="AJ75" i="3"/>
  <c r="AJ234" i="3"/>
  <c r="AJ362" i="3"/>
  <c r="AJ426" i="3"/>
  <c r="AL58" i="3"/>
  <c r="AL122" i="3"/>
  <c r="AL218" i="3"/>
  <c r="AL282" i="3"/>
  <c r="AL346" i="3"/>
  <c r="AL410" i="3"/>
  <c r="AJ27" i="3"/>
  <c r="AP122" i="3"/>
  <c r="AJ139" i="3"/>
  <c r="AJ298" i="3"/>
  <c r="AP11" i="3"/>
  <c r="AL10" i="3"/>
  <c r="AP467" i="3"/>
  <c r="AJ107" i="3"/>
  <c r="AL442" i="3"/>
  <c r="AJ131" i="3"/>
  <c r="AJ355" i="3"/>
  <c r="AL19" i="3"/>
  <c r="AL83" i="3"/>
  <c r="AL115" i="3"/>
  <c r="AL147" i="3"/>
  <c r="AL186" i="3"/>
  <c r="AL211" i="3"/>
  <c r="AL250" i="3"/>
  <c r="AL275" i="3"/>
  <c r="AL314" i="3"/>
  <c r="AL378" i="3"/>
  <c r="AP18" i="3"/>
  <c r="AP131" i="3"/>
  <c r="AP163" i="3"/>
  <c r="AP194" i="3"/>
  <c r="AP235" i="3"/>
  <c r="AP290" i="3"/>
  <c r="AP322" i="3"/>
  <c r="AP363" i="3"/>
  <c r="AP386" i="3"/>
  <c r="AP418" i="3"/>
  <c r="AP187" i="3"/>
  <c r="AP219" i="3"/>
  <c r="AP251" i="3"/>
  <c r="AP283" i="3"/>
  <c r="AP315" i="3"/>
  <c r="AP347" i="3"/>
  <c r="AP379" i="3"/>
  <c r="AP411" i="3"/>
  <c r="AP443" i="3"/>
  <c r="AP474" i="3"/>
  <c r="AP435" i="3"/>
  <c r="AJ18" i="3"/>
  <c r="AJ171" i="3"/>
  <c r="AJ259" i="3"/>
  <c r="AJ387" i="3"/>
  <c r="AJ419" i="3"/>
  <c r="AJ451" i="3"/>
  <c r="AL51" i="3"/>
  <c r="AL90" i="3"/>
  <c r="AL154" i="3"/>
  <c r="AL179" i="3"/>
  <c r="AL243" i="3"/>
  <c r="AL307" i="3"/>
  <c r="AL339" i="3"/>
  <c r="AL371" i="3"/>
  <c r="AL403" i="3"/>
  <c r="AL435" i="3"/>
  <c r="AL467" i="3"/>
  <c r="AP35" i="3"/>
  <c r="AP67" i="3"/>
  <c r="AP99" i="3"/>
  <c r="AP226" i="3"/>
  <c r="AP258" i="3"/>
  <c r="AP299" i="3"/>
  <c r="AP354" i="3"/>
  <c r="AP427" i="3"/>
  <c r="AP450" i="3"/>
  <c r="AP27" i="3"/>
  <c r="AP59" i="3"/>
  <c r="AP91" i="3"/>
  <c r="AP123" i="3"/>
  <c r="AP155" i="3"/>
  <c r="AJ35" i="3"/>
  <c r="AJ43" i="3"/>
  <c r="AJ67" i="3"/>
  <c r="AJ99" i="3"/>
  <c r="AJ163" i="3"/>
  <c r="AJ195" i="3"/>
  <c r="AJ227" i="3"/>
  <c r="AJ291" i="3"/>
  <c r="AJ323" i="3"/>
  <c r="AP66" i="3"/>
  <c r="AL82" i="3"/>
  <c r="AP130" i="3"/>
  <c r="AP218" i="3"/>
  <c r="AL402" i="3"/>
  <c r="AP10" i="3"/>
  <c r="AJ155" i="3"/>
  <c r="AJ186" i="3"/>
  <c r="AJ250" i="3"/>
  <c r="AJ282" i="3"/>
  <c r="AJ314" i="3"/>
  <c r="AJ346" i="3"/>
  <c r="AJ378" i="3"/>
  <c r="AJ410" i="3"/>
  <c r="AJ442" i="3"/>
  <c r="AJ474" i="3"/>
  <c r="AJ475" i="3"/>
  <c r="AL42" i="3"/>
  <c r="AL74" i="3"/>
  <c r="AL106" i="3"/>
  <c r="AL138" i="3"/>
  <c r="AL170" i="3"/>
  <c r="AL202" i="3"/>
  <c r="AL234" i="3"/>
  <c r="AL266" i="3"/>
  <c r="AL298" i="3"/>
  <c r="AL330" i="3"/>
  <c r="AL362" i="3"/>
  <c r="AL394" i="3"/>
  <c r="AL426" i="3"/>
  <c r="AL458" i="3"/>
  <c r="AL43" i="3"/>
  <c r="AL107" i="3"/>
  <c r="AL171" i="3"/>
  <c r="AJ194" i="3"/>
  <c r="AL203" i="3"/>
  <c r="AJ258" i="3"/>
  <c r="AL267" i="3"/>
  <c r="AJ322" i="3"/>
  <c r="AL331" i="3"/>
  <c r="AJ386" i="3"/>
  <c r="AL395" i="3"/>
  <c r="AJ450" i="3"/>
  <c r="AL459" i="3"/>
  <c r="AL146" i="3"/>
  <c r="AL274" i="3"/>
  <c r="AL466" i="3"/>
  <c r="AJ26" i="3"/>
  <c r="AJ59" i="3"/>
  <c r="AJ91" i="3"/>
  <c r="AJ123" i="3"/>
  <c r="AJ218" i="3"/>
  <c r="AP178" i="3"/>
  <c r="AP210" i="3"/>
  <c r="AP242" i="3"/>
  <c r="AP274" i="3"/>
  <c r="AP306" i="3"/>
  <c r="AP338" i="3"/>
  <c r="AP370" i="3"/>
  <c r="AP402" i="3"/>
  <c r="AP434" i="3"/>
  <c r="AP466" i="3"/>
  <c r="AJ58" i="3"/>
  <c r="AJ66" i="3"/>
  <c r="AJ122" i="3"/>
  <c r="AJ130" i="3"/>
  <c r="AP179" i="3"/>
  <c r="AJ187" i="3"/>
  <c r="AP243" i="3"/>
  <c r="AJ251" i="3"/>
  <c r="AP307" i="3"/>
  <c r="AJ315" i="3"/>
  <c r="AP371" i="3"/>
  <c r="AJ379" i="3"/>
  <c r="AJ443" i="3"/>
  <c r="AL338" i="3"/>
  <c r="AP410" i="3"/>
  <c r="AJ50" i="3"/>
  <c r="AJ114" i="3"/>
  <c r="AJ210" i="3"/>
  <c r="AJ306" i="3"/>
  <c r="AJ370" i="3"/>
  <c r="AJ466" i="3"/>
  <c r="AL34" i="3"/>
  <c r="AL66" i="3"/>
  <c r="AL98" i="3"/>
  <c r="AL130" i="3"/>
  <c r="AL162" i="3"/>
  <c r="AL194" i="3"/>
  <c r="AL226" i="3"/>
  <c r="AL258" i="3"/>
  <c r="AL290" i="3"/>
  <c r="AL322" i="3"/>
  <c r="AL354" i="3"/>
  <c r="AL386" i="3"/>
  <c r="AL418" i="3"/>
  <c r="AL450" i="3"/>
  <c r="AP50" i="3"/>
  <c r="AP82" i="3"/>
  <c r="AP114" i="3"/>
  <c r="AP146" i="3"/>
  <c r="AP346" i="3"/>
  <c r="AP475" i="3"/>
  <c r="AJ274" i="3"/>
  <c r="AJ402" i="3"/>
  <c r="AP170" i="3"/>
  <c r="AP171" i="3"/>
  <c r="AP202" i="3"/>
  <c r="AP234" i="3"/>
  <c r="AP266" i="3"/>
  <c r="AP298" i="3"/>
  <c r="AP330" i="3"/>
  <c r="AP362" i="3"/>
  <c r="AP394" i="3"/>
  <c r="AP426" i="3"/>
  <c r="AP458" i="3"/>
  <c r="AL18" i="3"/>
  <c r="AP26" i="3"/>
  <c r="AP34" i="3"/>
  <c r="AL50" i="3"/>
  <c r="AP90" i="3"/>
  <c r="AP98" i="3"/>
  <c r="AL114" i="3"/>
  <c r="AP154" i="3"/>
  <c r="AP162" i="3"/>
  <c r="AL178" i="3"/>
  <c r="AP186" i="3"/>
  <c r="AL242" i="3"/>
  <c r="AP250" i="3"/>
  <c r="AL306" i="3"/>
  <c r="AP314" i="3"/>
  <c r="AL370" i="3"/>
  <c r="AP378" i="3"/>
  <c r="AL434" i="3"/>
  <c r="AP442" i="3"/>
  <c r="AL210" i="3"/>
  <c r="AP282" i="3"/>
  <c r="AJ82" i="3"/>
  <c r="AJ178" i="3"/>
  <c r="AJ338" i="3"/>
  <c r="AJ42" i="3"/>
  <c r="AJ74" i="3"/>
  <c r="AJ106" i="3"/>
  <c r="AJ138" i="3"/>
  <c r="AJ170" i="3"/>
  <c r="AJ203" i="3"/>
  <c r="AJ235" i="3"/>
  <c r="AJ267" i="3"/>
  <c r="AJ299" i="3"/>
  <c r="AJ331" i="3"/>
  <c r="AJ363" i="3"/>
  <c r="AJ395" i="3"/>
  <c r="AJ427" i="3"/>
  <c r="AJ459" i="3"/>
  <c r="AL27" i="3"/>
  <c r="AL26" i="3"/>
  <c r="AL59" i="3"/>
  <c r="AL91" i="3"/>
  <c r="AL123" i="3"/>
  <c r="AL155" i="3"/>
  <c r="AL187" i="3"/>
  <c r="AL219" i="3"/>
  <c r="AL251" i="3"/>
  <c r="AL283" i="3"/>
  <c r="AL315" i="3"/>
  <c r="AL347" i="3"/>
  <c r="AL379" i="3"/>
  <c r="AL411" i="3"/>
  <c r="AL443" i="3"/>
  <c r="AL475" i="3"/>
  <c r="AL474" i="3"/>
  <c r="AP42" i="3"/>
  <c r="AP43" i="3"/>
  <c r="AP74" i="3"/>
  <c r="AP75" i="3"/>
  <c r="AP106" i="3"/>
  <c r="AP107" i="3"/>
  <c r="AP138" i="3"/>
  <c r="AP139" i="3"/>
  <c r="AL75" i="3"/>
  <c r="AL139" i="3"/>
  <c r="AL195" i="3"/>
  <c r="AJ202" i="3"/>
  <c r="AJ226" i="3"/>
  <c r="AL235" i="3"/>
  <c r="AL259" i="3"/>
  <c r="AJ266" i="3"/>
  <c r="AJ290" i="3"/>
  <c r="AL299" i="3"/>
  <c r="AL323" i="3"/>
  <c r="AJ330" i="3"/>
  <c r="AJ354" i="3"/>
  <c r="AL363" i="3"/>
  <c r="AL387" i="3"/>
  <c r="AJ394" i="3"/>
  <c r="AJ418" i="3"/>
  <c r="AL427" i="3"/>
  <c r="AL451" i="3"/>
  <c r="AJ458" i="3"/>
  <c r="AJ146" i="3"/>
  <c r="AJ242" i="3"/>
  <c r="AJ434" i="3"/>
  <c r="AJ11" i="3"/>
  <c r="AJ10" i="3"/>
  <c r="AP195" i="3"/>
  <c r="AP227" i="3"/>
  <c r="AP259" i="3"/>
  <c r="AP291" i="3"/>
  <c r="AP323" i="3"/>
  <c r="AP355" i="3"/>
  <c r="AP387" i="3"/>
  <c r="AP419" i="3"/>
  <c r="AP451" i="3"/>
  <c r="AJ34" i="3"/>
  <c r="AJ51" i="3"/>
  <c r="AL67" i="3"/>
  <c r="AP83" i="3"/>
  <c r="AJ90" i="3"/>
  <c r="AJ98" i="3"/>
  <c r="AJ115" i="3"/>
  <c r="AL131" i="3"/>
  <c r="AP147" i="3"/>
  <c r="AJ154" i="3"/>
  <c r="AJ162" i="3"/>
  <c r="AJ179" i="3"/>
  <c r="AP211" i="3"/>
  <c r="AJ219" i="3"/>
  <c r="AJ243" i="3"/>
  <c r="AP275" i="3"/>
  <c r="AJ283" i="3"/>
  <c r="AJ307" i="3"/>
  <c r="AP339" i="3"/>
  <c r="AJ347" i="3"/>
  <c r="AJ371" i="3"/>
  <c r="AP403" i="3"/>
  <c r="AJ411" i="3"/>
  <c r="AJ435" i="3"/>
  <c r="Z473" i="3"/>
  <c r="Y473" i="3"/>
  <c r="I473" i="3"/>
  <c r="Z472" i="3"/>
  <c r="Y472" i="3"/>
  <c r="I472" i="3"/>
  <c r="Z471" i="3"/>
  <c r="Y471" i="3"/>
  <c r="I471" i="3"/>
  <c r="Z470" i="3"/>
  <c r="Y470" i="3"/>
  <c r="I470" i="3"/>
  <c r="Z469" i="3"/>
  <c r="Y469" i="3"/>
  <c r="I469" i="3"/>
  <c r="Z468" i="3"/>
  <c r="Y468" i="3"/>
  <c r="I468" i="3"/>
  <c r="Z465" i="3"/>
  <c r="Y465" i="3"/>
  <c r="I465" i="3"/>
  <c r="Z464" i="3"/>
  <c r="Y464" i="3"/>
  <c r="I464" i="3"/>
  <c r="Z463" i="3"/>
  <c r="Y463" i="3"/>
  <c r="I463" i="3"/>
  <c r="Z462" i="3"/>
  <c r="Y462" i="3"/>
  <c r="I462" i="3"/>
  <c r="Z461" i="3"/>
  <c r="Y461" i="3"/>
  <c r="I461" i="3"/>
  <c r="Z460" i="3"/>
  <c r="Y460" i="3"/>
  <c r="I460" i="3"/>
  <c r="Z457" i="3"/>
  <c r="Y457" i="3"/>
  <c r="I457" i="3"/>
  <c r="Z456" i="3"/>
  <c r="Y456" i="3"/>
  <c r="I456" i="3"/>
  <c r="Z455" i="3"/>
  <c r="Y455" i="3"/>
  <c r="I455" i="3"/>
  <c r="Z454" i="3"/>
  <c r="Y454" i="3"/>
  <c r="I454" i="3"/>
  <c r="Z453" i="3"/>
  <c r="Y453" i="3"/>
  <c r="I453" i="3"/>
  <c r="Z452" i="3"/>
  <c r="Y452" i="3"/>
  <c r="I452" i="3"/>
  <c r="Z449" i="3"/>
  <c r="Y449" i="3"/>
  <c r="I449" i="3"/>
  <c r="Z448" i="3"/>
  <c r="Y448" i="3"/>
  <c r="I448" i="3"/>
  <c r="Z447" i="3"/>
  <c r="Y447" i="3"/>
  <c r="I447" i="3"/>
  <c r="Z446" i="3"/>
  <c r="Y446" i="3"/>
  <c r="I446" i="3"/>
  <c r="Z445" i="3"/>
  <c r="Y445" i="3"/>
  <c r="I445" i="3"/>
  <c r="Z444" i="3"/>
  <c r="Y444" i="3"/>
  <c r="I444" i="3"/>
  <c r="Z441" i="3"/>
  <c r="Y441" i="3"/>
  <c r="I441" i="3"/>
  <c r="Z440" i="3"/>
  <c r="Y440" i="3"/>
  <c r="I440" i="3"/>
  <c r="Z439" i="3"/>
  <c r="Y439" i="3"/>
  <c r="I439" i="3"/>
  <c r="Z438" i="3"/>
  <c r="Y438" i="3"/>
  <c r="I438" i="3"/>
  <c r="Z437" i="3"/>
  <c r="Y437" i="3"/>
  <c r="I437" i="3"/>
  <c r="Z436" i="3"/>
  <c r="Y436" i="3"/>
  <c r="I436" i="3"/>
  <c r="Z433" i="3"/>
  <c r="Y433" i="3"/>
  <c r="I433" i="3"/>
  <c r="Z432" i="3"/>
  <c r="Y432" i="3"/>
  <c r="I432" i="3"/>
  <c r="Z431" i="3"/>
  <c r="Y431" i="3"/>
  <c r="I431" i="3"/>
  <c r="Z430" i="3"/>
  <c r="Y430" i="3"/>
  <c r="I430" i="3"/>
  <c r="Z429" i="3"/>
  <c r="Y429" i="3"/>
  <c r="I429" i="3"/>
  <c r="Z428" i="3"/>
  <c r="Y428" i="3"/>
  <c r="I428" i="3"/>
  <c r="Z425" i="3"/>
  <c r="Y425" i="3"/>
  <c r="I425" i="3"/>
  <c r="Z424" i="3"/>
  <c r="Y424" i="3"/>
  <c r="I424" i="3"/>
  <c r="Z423" i="3"/>
  <c r="Y423" i="3"/>
  <c r="I423" i="3"/>
  <c r="Z422" i="3"/>
  <c r="Y422" i="3"/>
  <c r="I422" i="3"/>
  <c r="Z421" i="3"/>
  <c r="Y421" i="3"/>
  <c r="I421" i="3"/>
  <c r="Z420" i="3"/>
  <c r="Y420" i="3"/>
  <c r="I420" i="3"/>
  <c r="Z417" i="3"/>
  <c r="Y417" i="3"/>
  <c r="I417" i="3"/>
  <c r="Z416" i="3"/>
  <c r="Y416" i="3"/>
  <c r="I416" i="3"/>
  <c r="Z415" i="3"/>
  <c r="Y415" i="3"/>
  <c r="I415" i="3"/>
  <c r="Z414" i="3"/>
  <c r="Y414" i="3"/>
  <c r="I414" i="3"/>
  <c r="Z413" i="3"/>
  <c r="Y413" i="3"/>
  <c r="I413" i="3"/>
  <c r="Z412" i="3"/>
  <c r="Y412" i="3"/>
  <c r="I412" i="3"/>
  <c r="Z409" i="3"/>
  <c r="Y409" i="3"/>
  <c r="I409" i="3"/>
  <c r="Z408" i="3"/>
  <c r="Y408" i="3"/>
  <c r="I408" i="3"/>
  <c r="Z407" i="3"/>
  <c r="Y407" i="3"/>
  <c r="I407" i="3"/>
  <c r="Z406" i="3"/>
  <c r="Y406" i="3"/>
  <c r="I406" i="3"/>
  <c r="Z405" i="3"/>
  <c r="Y405" i="3"/>
  <c r="I405" i="3"/>
  <c r="Z404" i="3"/>
  <c r="Y404" i="3"/>
  <c r="I404" i="3"/>
  <c r="Z401" i="3"/>
  <c r="Y401" i="3"/>
  <c r="I401" i="3"/>
  <c r="Z400" i="3"/>
  <c r="Y400" i="3"/>
  <c r="I400" i="3"/>
  <c r="Z399" i="3"/>
  <c r="Y399" i="3"/>
  <c r="I399" i="3"/>
  <c r="Z398" i="3"/>
  <c r="Y398" i="3"/>
  <c r="I398" i="3"/>
  <c r="Z397" i="3"/>
  <c r="Y397" i="3"/>
  <c r="I397" i="3"/>
  <c r="Z396" i="3"/>
  <c r="Y396" i="3"/>
  <c r="I396" i="3"/>
  <c r="Z393" i="3"/>
  <c r="Y393" i="3"/>
  <c r="I393" i="3"/>
  <c r="Z392" i="3"/>
  <c r="Y392" i="3"/>
  <c r="I392" i="3"/>
  <c r="Z391" i="3"/>
  <c r="Y391" i="3"/>
  <c r="I391" i="3"/>
  <c r="Z390" i="3"/>
  <c r="Y390" i="3"/>
  <c r="I390" i="3"/>
  <c r="Z389" i="3"/>
  <c r="Y389" i="3"/>
  <c r="I389" i="3"/>
  <c r="Z388" i="3"/>
  <c r="Y388" i="3"/>
  <c r="I388" i="3"/>
  <c r="Z385" i="3"/>
  <c r="Y385" i="3"/>
  <c r="I385" i="3"/>
  <c r="Z384" i="3"/>
  <c r="Y384" i="3"/>
  <c r="I384" i="3"/>
  <c r="Z383" i="3"/>
  <c r="Y383" i="3"/>
  <c r="I383" i="3"/>
  <c r="Z382" i="3"/>
  <c r="Y382" i="3"/>
  <c r="I382" i="3"/>
  <c r="Z381" i="3"/>
  <c r="Y381" i="3"/>
  <c r="I381" i="3"/>
  <c r="Z380" i="3"/>
  <c r="Y380" i="3"/>
  <c r="I380" i="3"/>
  <c r="Z377" i="3"/>
  <c r="Y377" i="3"/>
  <c r="I377" i="3"/>
  <c r="Z376" i="3"/>
  <c r="Y376" i="3"/>
  <c r="I376" i="3"/>
  <c r="Z375" i="3"/>
  <c r="Y375" i="3"/>
  <c r="I375" i="3"/>
  <c r="Z374" i="3"/>
  <c r="Y374" i="3"/>
  <c r="I374" i="3"/>
  <c r="Z373" i="3"/>
  <c r="Y373" i="3"/>
  <c r="I373" i="3"/>
  <c r="Z372" i="3"/>
  <c r="Y372" i="3"/>
  <c r="I372" i="3"/>
  <c r="Z369" i="3"/>
  <c r="Y369" i="3"/>
  <c r="I369" i="3"/>
  <c r="Z368" i="3"/>
  <c r="Y368" i="3"/>
  <c r="I368" i="3"/>
  <c r="Z367" i="3"/>
  <c r="Y367" i="3"/>
  <c r="I367" i="3"/>
  <c r="Z366" i="3"/>
  <c r="Y366" i="3"/>
  <c r="I366" i="3"/>
  <c r="Z365" i="3"/>
  <c r="Y365" i="3"/>
  <c r="I365" i="3"/>
  <c r="Z364" i="3"/>
  <c r="Y364" i="3"/>
  <c r="I364" i="3"/>
  <c r="Z361" i="3"/>
  <c r="Y361" i="3"/>
  <c r="I361" i="3"/>
  <c r="Z360" i="3"/>
  <c r="Y360" i="3"/>
  <c r="I360" i="3"/>
  <c r="Z359" i="3"/>
  <c r="Y359" i="3"/>
  <c r="I359" i="3"/>
  <c r="Z358" i="3"/>
  <c r="Y358" i="3"/>
  <c r="I358" i="3"/>
  <c r="Z357" i="3"/>
  <c r="Y357" i="3"/>
  <c r="I357" i="3"/>
  <c r="Z356" i="3"/>
  <c r="Y356" i="3"/>
  <c r="I356" i="3"/>
  <c r="Z353" i="3"/>
  <c r="Y353" i="3"/>
  <c r="I353" i="3"/>
  <c r="Z352" i="3"/>
  <c r="Y352" i="3"/>
  <c r="I352" i="3"/>
  <c r="Z351" i="3"/>
  <c r="Y351" i="3"/>
  <c r="I351" i="3"/>
  <c r="Z350" i="3"/>
  <c r="Y350" i="3"/>
  <c r="I350" i="3"/>
  <c r="Z349" i="3"/>
  <c r="Y349" i="3"/>
  <c r="I349" i="3"/>
  <c r="Z348" i="3"/>
  <c r="Y348" i="3"/>
  <c r="I348" i="3"/>
  <c r="Z345" i="3"/>
  <c r="Y345" i="3"/>
  <c r="I345" i="3"/>
  <c r="Z344" i="3"/>
  <c r="Y344" i="3"/>
  <c r="I344" i="3"/>
  <c r="Z343" i="3"/>
  <c r="Y343" i="3"/>
  <c r="I343" i="3"/>
  <c r="Z342" i="3"/>
  <c r="Y342" i="3"/>
  <c r="I342" i="3"/>
  <c r="Z341" i="3"/>
  <c r="Y341" i="3"/>
  <c r="I341" i="3"/>
  <c r="Z340" i="3"/>
  <c r="Y340" i="3"/>
  <c r="I340" i="3"/>
  <c r="Z337" i="3"/>
  <c r="Y337" i="3"/>
  <c r="I337" i="3"/>
  <c r="Z336" i="3"/>
  <c r="Y336" i="3"/>
  <c r="I336" i="3"/>
  <c r="Z335" i="3"/>
  <c r="Y335" i="3"/>
  <c r="I335" i="3"/>
  <c r="Z334" i="3"/>
  <c r="Y334" i="3"/>
  <c r="I334" i="3"/>
  <c r="Z333" i="3"/>
  <c r="Y333" i="3"/>
  <c r="I333" i="3"/>
  <c r="Z332" i="3"/>
  <c r="Y332" i="3"/>
  <c r="I332" i="3"/>
  <c r="Z329" i="3"/>
  <c r="Y329" i="3"/>
  <c r="I329" i="3"/>
  <c r="Z328" i="3"/>
  <c r="Y328" i="3"/>
  <c r="I328" i="3"/>
  <c r="Z327" i="3"/>
  <c r="Y327" i="3"/>
  <c r="I327" i="3"/>
  <c r="Z326" i="3"/>
  <c r="Y326" i="3"/>
  <c r="I326" i="3"/>
  <c r="Z325" i="3"/>
  <c r="Y325" i="3"/>
  <c r="I325" i="3"/>
  <c r="Z324" i="3"/>
  <c r="Y324" i="3"/>
  <c r="I324" i="3"/>
  <c r="Z321" i="3"/>
  <c r="Y321" i="3"/>
  <c r="I321" i="3"/>
  <c r="Z320" i="3"/>
  <c r="Y320" i="3"/>
  <c r="I320" i="3"/>
  <c r="Z319" i="3"/>
  <c r="Y319" i="3"/>
  <c r="I319" i="3"/>
  <c r="Z318" i="3"/>
  <c r="Y318" i="3"/>
  <c r="I318" i="3"/>
  <c r="Z317" i="3"/>
  <c r="Y317" i="3"/>
  <c r="I317" i="3"/>
  <c r="Z316" i="3"/>
  <c r="Y316" i="3"/>
  <c r="I316" i="3"/>
  <c r="Z313" i="3"/>
  <c r="Y313" i="3"/>
  <c r="I313" i="3"/>
  <c r="Z312" i="3"/>
  <c r="Y312" i="3"/>
  <c r="I312" i="3"/>
  <c r="Z311" i="3"/>
  <c r="Y311" i="3"/>
  <c r="I311" i="3"/>
  <c r="Z310" i="3"/>
  <c r="Y310" i="3"/>
  <c r="I310" i="3"/>
  <c r="Z309" i="3"/>
  <c r="Y309" i="3"/>
  <c r="I309" i="3"/>
  <c r="Z308" i="3"/>
  <c r="Y308" i="3"/>
  <c r="I308" i="3"/>
  <c r="Z305" i="3"/>
  <c r="Y305" i="3"/>
  <c r="I305" i="3"/>
  <c r="Z304" i="3"/>
  <c r="Y304" i="3"/>
  <c r="I304" i="3"/>
  <c r="Z303" i="3"/>
  <c r="Y303" i="3"/>
  <c r="I303" i="3"/>
  <c r="Z302" i="3"/>
  <c r="Y302" i="3"/>
  <c r="I302" i="3"/>
  <c r="Z301" i="3"/>
  <c r="Y301" i="3"/>
  <c r="I301" i="3"/>
  <c r="Z300" i="3"/>
  <c r="Y300" i="3"/>
  <c r="I300" i="3"/>
  <c r="Z297" i="3"/>
  <c r="Y297" i="3"/>
  <c r="I297" i="3"/>
  <c r="Z296" i="3"/>
  <c r="Y296" i="3"/>
  <c r="I296" i="3"/>
  <c r="Z295" i="3"/>
  <c r="Y295" i="3"/>
  <c r="I295" i="3"/>
  <c r="Z294" i="3"/>
  <c r="Y294" i="3"/>
  <c r="I294" i="3"/>
  <c r="Z293" i="3"/>
  <c r="Y293" i="3"/>
  <c r="I293" i="3"/>
  <c r="Z292" i="3"/>
  <c r="Y292" i="3"/>
  <c r="I292" i="3"/>
  <c r="Z289" i="3"/>
  <c r="Y289" i="3"/>
  <c r="I289" i="3"/>
  <c r="Z288" i="3"/>
  <c r="Y288" i="3"/>
  <c r="I288" i="3"/>
  <c r="Z287" i="3"/>
  <c r="Y287" i="3"/>
  <c r="I287" i="3"/>
  <c r="Z286" i="3"/>
  <c r="Y286" i="3"/>
  <c r="I286" i="3"/>
  <c r="Z285" i="3"/>
  <c r="Y285" i="3"/>
  <c r="I285" i="3"/>
  <c r="Z284" i="3"/>
  <c r="Y284" i="3"/>
  <c r="I284" i="3"/>
  <c r="Z281" i="3"/>
  <c r="Y281" i="3"/>
  <c r="I281" i="3"/>
  <c r="Z280" i="3"/>
  <c r="Y280" i="3"/>
  <c r="I280" i="3"/>
  <c r="Z279" i="3"/>
  <c r="Y279" i="3"/>
  <c r="I279" i="3"/>
  <c r="Z278" i="3"/>
  <c r="Y278" i="3"/>
  <c r="I278" i="3"/>
  <c r="Z277" i="3"/>
  <c r="Y277" i="3"/>
  <c r="I277" i="3"/>
  <c r="Z276" i="3"/>
  <c r="Y276" i="3"/>
  <c r="I276" i="3"/>
  <c r="Z273" i="3"/>
  <c r="Y273" i="3"/>
  <c r="I273" i="3"/>
  <c r="Z272" i="3"/>
  <c r="Y272" i="3"/>
  <c r="I272" i="3"/>
  <c r="Z271" i="3"/>
  <c r="Y271" i="3"/>
  <c r="I271" i="3"/>
  <c r="Z270" i="3"/>
  <c r="Y270" i="3"/>
  <c r="I270" i="3"/>
  <c r="Z269" i="3"/>
  <c r="Y269" i="3"/>
  <c r="I269" i="3"/>
  <c r="Z268" i="3"/>
  <c r="Y268" i="3"/>
  <c r="I268" i="3"/>
  <c r="Z265" i="3"/>
  <c r="Y265" i="3"/>
  <c r="I265" i="3"/>
  <c r="Z264" i="3"/>
  <c r="Y264" i="3"/>
  <c r="I264" i="3"/>
  <c r="Z263" i="3"/>
  <c r="Y263" i="3"/>
  <c r="I263" i="3"/>
  <c r="Z262" i="3"/>
  <c r="Y262" i="3"/>
  <c r="I262" i="3"/>
  <c r="Z261" i="3"/>
  <c r="Y261" i="3"/>
  <c r="I261" i="3"/>
  <c r="Z260" i="3"/>
  <c r="Y260" i="3"/>
  <c r="I260" i="3"/>
  <c r="Z257" i="3"/>
  <c r="Y257" i="3"/>
  <c r="I257" i="3"/>
  <c r="Z256" i="3"/>
  <c r="Y256" i="3"/>
  <c r="I256" i="3"/>
  <c r="Z255" i="3"/>
  <c r="Y255" i="3"/>
  <c r="I255" i="3"/>
  <c r="Z254" i="3"/>
  <c r="Y254" i="3"/>
  <c r="I254" i="3"/>
  <c r="Z253" i="3"/>
  <c r="Y253" i="3"/>
  <c r="I253" i="3"/>
  <c r="Z252" i="3"/>
  <c r="Y252" i="3"/>
  <c r="I252" i="3"/>
  <c r="Z249" i="3"/>
  <c r="Y249" i="3"/>
  <c r="I249" i="3"/>
  <c r="Z248" i="3"/>
  <c r="Y248" i="3"/>
  <c r="I248" i="3"/>
  <c r="Z247" i="3"/>
  <c r="Y247" i="3"/>
  <c r="I247" i="3"/>
  <c r="Z246" i="3"/>
  <c r="Y246" i="3"/>
  <c r="I246" i="3"/>
  <c r="Z245" i="3"/>
  <c r="Y245" i="3"/>
  <c r="I245" i="3"/>
  <c r="Z244" i="3"/>
  <c r="Y244" i="3"/>
  <c r="I244" i="3"/>
  <c r="Z241" i="3"/>
  <c r="Y241" i="3"/>
  <c r="I241" i="3"/>
  <c r="Z240" i="3"/>
  <c r="Y240" i="3"/>
  <c r="I240" i="3"/>
  <c r="Z239" i="3"/>
  <c r="Y239" i="3"/>
  <c r="I239" i="3"/>
  <c r="Z238" i="3"/>
  <c r="Y238" i="3"/>
  <c r="I238" i="3"/>
  <c r="Z237" i="3"/>
  <c r="Y237" i="3"/>
  <c r="I237" i="3"/>
  <c r="Z236" i="3"/>
  <c r="Y236" i="3"/>
  <c r="I236" i="3"/>
  <c r="Z233" i="3"/>
  <c r="Y233" i="3"/>
  <c r="I233" i="3"/>
  <c r="Z232" i="3"/>
  <c r="Y232" i="3"/>
  <c r="I232" i="3"/>
  <c r="Z231" i="3"/>
  <c r="Y231" i="3"/>
  <c r="I231" i="3"/>
  <c r="Z230" i="3"/>
  <c r="Y230" i="3"/>
  <c r="I230" i="3"/>
  <c r="Z229" i="3"/>
  <c r="Y229" i="3"/>
  <c r="I229" i="3"/>
  <c r="Z228" i="3"/>
  <c r="Y228" i="3"/>
  <c r="I228" i="3"/>
  <c r="Z225" i="3"/>
  <c r="Y225" i="3"/>
  <c r="I225" i="3"/>
  <c r="Z224" i="3"/>
  <c r="Y224" i="3"/>
  <c r="I224" i="3"/>
  <c r="Z223" i="3"/>
  <c r="Y223" i="3"/>
  <c r="I223" i="3"/>
  <c r="Z222" i="3"/>
  <c r="Y222" i="3"/>
  <c r="I222" i="3"/>
  <c r="Z221" i="3"/>
  <c r="Y221" i="3"/>
  <c r="I221" i="3"/>
  <c r="Z220" i="3"/>
  <c r="Y220" i="3"/>
  <c r="I220" i="3"/>
  <c r="Z217" i="3"/>
  <c r="Y217" i="3"/>
  <c r="I217" i="3"/>
  <c r="Z216" i="3"/>
  <c r="Y216" i="3"/>
  <c r="I216" i="3"/>
  <c r="Z215" i="3"/>
  <c r="Y215" i="3"/>
  <c r="I215" i="3"/>
  <c r="Z214" i="3"/>
  <c r="Y214" i="3"/>
  <c r="I214" i="3"/>
  <c r="Z213" i="3"/>
  <c r="Y213" i="3"/>
  <c r="I213" i="3"/>
  <c r="Z212" i="3"/>
  <c r="Y212" i="3"/>
  <c r="I212" i="3"/>
  <c r="Z209" i="3"/>
  <c r="Y209" i="3"/>
  <c r="I209" i="3"/>
  <c r="Z208" i="3"/>
  <c r="Y208" i="3"/>
  <c r="I208" i="3"/>
  <c r="Z207" i="3"/>
  <c r="Y207" i="3"/>
  <c r="I207" i="3"/>
  <c r="Z206" i="3"/>
  <c r="Y206" i="3"/>
  <c r="I206" i="3"/>
  <c r="Z205" i="3"/>
  <c r="Y205" i="3"/>
  <c r="I205" i="3"/>
  <c r="Z204" i="3"/>
  <c r="Y204" i="3"/>
  <c r="I204" i="3"/>
  <c r="Z201" i="3"/>
  <c r="Y201" i="3"/>
  <c r="I201" i="3"/>
  <c r="Z200" i="3"/>
  <c r="Y200" i="3"/>
  <c r="I200" i="3"/>
  <c r="Z199" i="3"/>
  <c r="Y199" i="3"/>
  <c r="I199" i="3"/>
  <c r="Z198" i="3"/>
  <c r="Y198" i="3"/>
  <c r="I198" i="3"/>
  <c r="Z197" i="3"/>
  <c r="Y197" i="3"/>
  <c r="I197" i="3"/>
  <c r="Z196" i="3"/>
  <c r="Y196" i="3"/>
  <c r="I196" i="3"/>
  <c r="Z193" i="3"/>
  <c r="Y193" i="3"/>
  <c r="I193" i="3"/>
  <c r="Z192" i="3"/>
  <c r="Y192" i="3"/>
  <c r="I192" i="3"/>
  <c r="Z191" i="3"/>
  <c r="Y191" i="3"/>
  <c r="I191" i="3"/>
  <c r="Z190" i="3"/>
  <c r="Y190" i="3"/>
  <c r="I190" i="3"/>
  <c r="Z189" i="3"/>
  <c r="Y189" i="3"/>
  <c r="I189" i="3"/>
  <c r="Z188" i="3"/>
  <c r="Y188" i="3"/>
  <c r="I188" i="3"/>
  <c r="Z185" i="3"/>
  <c r="Y185" i="3"/>
  <c r="I185" i="3"/>
  <c r="Z184" i="3"/>
  <c r="Y184" i="3"/>
  <c r="I184" i="3"/>
  <c r="Z183" i="3"/>
  <c r="Y183" i="3"/>
  <c r="I183" i="3"/>
  <c r="Z182" i="3"/>
  <c r="Y182" i="3"/>
  <c r="I182" i="3"/>
  <c r="Z181" i="3"/>
  <c r="Y181" i="3"/>
  <c r="I181" i="3"/>
  <c r="Z180" i="3"/>
  <c r="Y180" i="3"/>
  <c r="I180" i="3"/>
  <c r="Z177" i="3"/>
  <c r="Y177" i="3"/>
  <c r="I177" i="3"/>
  <c r="Z176" i="3"/>
  <c r="Y176" i="3"/>
  <c r="I176" i="3"/>
  <c r="Z175" i="3"/>
  <c r="Y175" i="3"/>
  <c r="I175" i="3"/>
  <c r="Z174" i="3"/>
  <c r="Y174" i="3"/>
  <c r="I174" i="3"/>
  <c r="Z173" i="3"/>
  <c r="Y173" i="3"/>
  <c r="I173" i="3"/>
  <c r="Z172" i="3"/>
  <c r="Y172" i="3"/>
  <c r="I172" i="3"/>
  <c r="Z169" i="3"/>
  <c r="Y169" i="3"/>
  <c r="I169" i="3"/>
  <c r="Z168" i="3"/>
  <c r="Y168" i="3"/>
  <c r="I168" i="3"/>
  <c r="Z167" i="3"/>
  <c r="Y167" i="3"/>
  <c r="I167" i="3"/>
  <c r="Z166" i="3"/>
  <c r="Y166" i="3"/>
  <c r="I166" i="3"/>
  <c r="Z165" i="3"/>
  <c r="Y165" i="3"/>
  <c r="I165" i="3"/>
  <c r="Z164" i="3"/>
  <c r="Y164" i="3"/>
  <c r="I164" i="3"/>
  <c r="Z161" i="3"/>
  <c r="Y161" i="3"/>
  <c r="I161" i="3"/>
  <c r="Z160" i="3"/>
  <c r="Y160" i="3"/>
  <c r="I160" i="3"/>
  <c r="Z159" i="3"/>
  <c r="Y159" i="3"/>
  <c r="I159" i="3"/>
  <c r="Z158" i="3"/>
  <c r="Y158" i="3"/>
  <c r="I158" i="3"/>
  <c r="Z157" i="3"/>
  <c r="Y157" i="3"/>
  <c r="I157" i="3"/>
  <c r="Z156" i="3"/>
  <c r="Y156" i="3"/>
  <c r="I156" i="3"/>
  <c r="Z153" i="3"/>
  <c r="Y153" i="3"/>
  <c r="I153" i="3"/>
  <c r="Z152" i="3"/>
  <c r="Y152" i="3"/>
  <c r="I152" i="3"/>
  <c r="Z151" i="3"/>
  <c r="Y151" i="3"/>
  <c r="I151" i="3"/>
  <c r="Z150" i="3"/>
  <c r="Y150" i="3"/>
  <c r="I150" i="3"/>
  <c r="Z149" i="3"/>
  <c r="Y149" i="3"/>
  <c r="I149" i="3"/>
  <c r="Z148" i="3"/>
  <c r="Y148" i="3"/>
  <c r="I148" i="3"/>
  <c r="Z145" i="3"/>
  <c r="Y145" i="3"/>
  <c r="I145" i="3"/>
  <c r="Z144" i="3"/>
  <c r="Y144" i="3"/>
  <c r="I144" i="3"/>
  <c r="Z143" i="3"/>
  <c r="Y143" i="3"/>
  <c r="I143" i="3"/>
  <c r="Z142" i="3"/>
  <c r="Y142" i="3"/>
  <c r="I142" i="3"/>
  <c r="Z141" i="3"/>
  <c r="Y141" i="3"/>
  <c r="I141" i="3"/>
  <c r="Z140" i="3"/>
  <c r="Y140" i="3"/>
  <c r="I140" i="3"/>
  <c r="Z137" i="3"/>
  <c r="Y137" i="3"/>
  <c r="I137" i="3"/>
  <c r="Z136" i="3"/>
  <c r="Y136" i="3"/>
  <c r="I136" i="3"/>
  <c r="Z135" i="3"/>
  <c r="Y135" i="3"/>
  <c r="I135" i="3"/>
  <c r="Z134" i="3"/>
  <c r="Y134" i="3"/>
  <c r="I134" i="3"/>
  <c r="Z133" i="3"/>
  <c r="Y133" i="3"/>
  <c r="I133" i="3"/>
  <c r="Z132" i="3"/>
  <c r="Y132" i="3"/>
  <c r="I132" i="3"/>
  <c r="Z129" i="3"/>
  <c r="Y129" i="3"/>
  <c r="I129" i="3"/>
  <c r="Z128" i="3"/>
  <c r="Y128" i="3"/>
  <c r="I128" i="3"/>
  <c r="Z127" i="3"/>
  <c r="Y127" i="3"/>
  <c r="I127" i="3"/>
  <c r="Z126" i="3"/>
  <c r="Y126" i="3"/>
  <c r="I126" i="3"/>
  <c r="Z125" i="3"/>
  <c r="Y125" i="3"/>
  <c r="I125" i="3"/>
  <c r="Z124" i="3"/>
  <c r="Y124" i="3"/>
  <c r="I124" i="3"/>
  <c r="Z121" i="3"/>
  <c r="Y121" i="3"/>
  <c r="I121" i="3"/>
  <c r="Z120" i="3"/>
  <c r="Y120" i="3"/>
  <c r="I120" i="3"/>
  <c r="Z119" i="3"/>
  <c r="Y119" i="3"/>
  <c r="I119" i="3"/>
  <c r="Z118" i="3"/>
  <c r="Y118" i="3"/>
  <c r="I118" i="3"/>
  <c r="Z117" i="3"/>
  <c r="Y117" i="3"/>
  <c r="I117" i="3"/>
  <c r="Z116" i="3"/>
  <c r="Y116" i="3"/>
  <c r="I116" i="3"/>
  <c r="Z113" i="3"/>
  <c r="Y113" i="3"/>
  <c r="I113" i="3"/>
  <c r="Z112" i="3"/>
  <c r="Y112" i="3"/>
  <c r="I112" i="3"/>
  <c r="Z111" i="3"/>
  <c r="Y111" i="3"/>
  <c r="I111" i="3"/>
  <c r="Z110" i="3"/>
  <c r="Y110" i="3"/>
  <c r="I110" i="3"/>
  <c r="Z109" i="3"/>
  <c r="Y109" i="3"/>
  <c r="I109" i="3"/>
  <c r="Z108" i="3"/>
  <c r="Y108" i="3"/>
  <c r="I108" i="3"/>
  <c r="Z105" i="3"/>
  <c r="Y105" i="3"/>
  <c r="I105" i="3"/>
  <c r="Z104" i="3"/>
  <c r="Y104" i="3"/>
  <c r="I104" i="3"/>
  <c r="Z103" i="3"/>
  <c r="Y103" i="3"/>
  <c r="I103" i="3"/>
  <c r="Z102" i="3"/>
  <c r="Y102" i="3"/>
  <c r="I102" i="3"/>
  <c r="Z101" i="3"/>
  <c r="Y101" i="3"/>
  <c r="I101" i="3"/>
  <c r="Z100" i="3"/>
  <c r="Y100" i="3"/>
  <c r="I100" i="3"/>
  <c r="Z97" i="3"/>
  <c r="Y97" i="3"/>
  <c r="I97" i="3"/>
  <c r="Z96" i="3"/>
  <c r="Y96" i="3"/>
  <c r="I96" i="3"/>
  <c r="Z95" i="3"/>
  <c r="Y95" i="3"/>
  <c r="I95" i="3"/>
  <c r="Z94" i="3"/>
  <c r="Y94" i="3"/>
  <c r="I94" i="3"/>
  <c r="Z93" i="3"/>
  <c r="Y93" i="3"/>
  <c r="I93" i="3"/>
  <c r="Z92" i="3"/>
  <c r="Y92" i="3"/>
  <c r="I92" i="3"/>
  <c r="Z89" i="3"/>
  <c r="Y89" i="3"/>
  <c r="I89" i="3"/>
  <c r="Z88" i="3"/>
  <c r="Y88" i="3"/>
  <c r="I88" i="3"/>
  <c r="Z87" i="3"/>
  <c r="Y87" i="3"/>
  <c r="I87" i="3"/>
  <c r="Z86" i="3"/>
  <c r="Y86" i="3"/>
  <c r="I86" i="3"/>
  <c r="Z85" i="3"/>
  <c r="Y85" i="3"/>
  <c r="I85" i="3"/>
  <c r="Z84" i="3"/>
  <c r="Y84" i="3"/>
  <c r="I84" i="3"/>
  <c r="Z81" i="3"/>
  <c r="Y81" i="3"/>
  <c r="I81" i="3"/>
  <c r="Z80" i="3"/>
  <c r="Y80" i="3"/>
  <c r="I80" i="3"/>
  <c r="Z79" i="3"/>
  <c r="Y79" i="3"/>
  <c r="I79" i="3"/>
  <c r="Z78" i="3"/>
  <c r="Y78" i="3"/>
  <c r="I78" i="3"/>
  <c r="Z77" i="3"/>
  <c r="Y77" i="3"/>
  <c r="I77" i="3"/>
  <c r="Z76" i="3"/>
  <c r="Y76" i="3"/>
  <c r="I76" i="3"/>
  <c r="Z73" i="3"/>
  <c r="Y73" i="3"/>
  <c r="I73" i="3"/>
  <c r="Z72" i="3"/>
  <c r="Y72" i="3"/>
  <c r="I72" i="3"/>
  <c r="Z71" i="3"/>
  <c r="Y71" i="3"/>
  <c r="I71" i="3"/>
  <c r="Z70" i="3"/>
  <c r="Y70" i="3"/>
  <c r="I70" i="3"/>
  <c r="Z69" i="3"/>
  <c r="Y69" i="3"/>
  <c r="I69" i="3"/>
  <c r="Z68" i="3"/>
  <c r="Y68" i="3"/>
  <c r="I68" i="3"/>
  <c r="Z65" i="3"/>
  <c r="Y65" i="3"/>
  <c r="I65" i="3"/>
  <c r="Z64" i="3"/>
  <c r="Y64" i="3"/>
  <c r="I64" i="3"/>
  <c r="Z63" i="3"/>
  <c r="Y63" i="3"/>
  <c r="I63" i="3"/>
  <c r="Z62" i="3"/>
  <c r="Y62" i="3"/>
  <c r="I62" i="3"/>
  <c r="Z61" i="3"/>
  <c r="Y61" i="3"/>
  <c r="I61" i="3"/>
  <c r="Z60" i="3"/>
  <c r="Y60" i="3"/>
  <c r="I60" i="3"/>
  <c r="Z57" i="3"/>
  <c r="Y57" i="3"/>
  <c r="I57" i="3"/>
  <c r="Z56" i="3"/>
  <c r="Y56" i="3"/>
  <c r="I56" i="3"/>
  <c r="Z55" i="3"/>
  <c r="Y55" i="3"/>
  <c r="I55" i="3"/>
  <c r="Z54" i="3"/>
  <c r="Y54" i="3"/>
  <c r="I54" i="3"/>
  <c r="Z53" i="3"/>
  <c r="Y53" i="3"/>
  <c r="I53" i="3"/>
  <c r="Z52" i="3"/>
  <c r="Y52" i="3"/>
  <c r="I52" i="3"/>
  <c r="Z49" i="3"/>
  <c r="Y49" i="3"/>
  <c r="I49" i="3"/>
  <c r="Z48" i="3"/>
  <c r="Y48" i="3"/>
  <c r="I48" i="3"/>
  <c r="Z47" i="3"/>
  <c r="Y47" i="3"/>
  <c r="I47" i="3"/>
  <c r="Z46" i="3"/>
  <c r="Y46" i="3"/>
  <c r="I46" i="3"/>
  <c r="Z45" i="3"/>
  <c r="Y45" i="3"/>
  <c r="I45" i="3"/>
  <c r="Z44" i="3"/>
  <c r="Y44" i="3"/>
  <c r="I44" i="3"/>
  <c r="Z41" i="3"/>
  <c r="Y41" i="3"/>
  <c r="I41" i="3"/>
  <c r="Z40" i="3"/>
  <c r="Y40" i="3"/>
  <c r="I40" i="3"/>
  <c r="Z39" i="3"/>
  <c r="Y39" i="3"/>
  <c r="I39" i="3"/>
  <c r="Z38" i="3"/>
  <c r="Y38" i="3"/>
  <c r="I38" i="3"/>
  <c r="Z37" i="3"/>
  <c r="Y37" i="3"/>
  <c r="I37" i="3"/>
  <c r="Z36" i="3"/>
  <c r="Y36" i="3"/>
  <c r="I36" i="3"/>
  <c r="Z33" i="3"/>
  <c r="Y33" i="3"/>
  <c r="I33" i="3"/>
  <c r="Z32" i="3"/>
  <c r="Y32" i="3"/>
  <c r="I32" i="3"/>
  <c r="Z31" i="3"/>
  <c r="Y31" i="3"/>
  <c r="I31" i="3"/>
  <c r="Z30" i="3"/>
  <c r="Y30" i="3"/>
  <c r="I30" i="3"/>
  <c r="Z29" i="3"/>
  <c r="Y29" i="3"/>
  <c r="I29" i="3"/>
  <c r="Z28" i="3"/>
  <c r="Y28" i="3"/>
  <c r="I28" i="3"/>
  <c r="Z25" i="3"/>
  <c r="Y25" i="3"/>
  <c r="I25" i="3"/>
  <c r="Z24" i="3"/>
  <c r="Y24" i="3"/>
  <c r="I24" i="3"/>
  <c r="Z23" i="3"/>
  <c r="Y23" i="3"/>
  <c r="I23" i="3"/>
  <c r="Z22" i="3"/>
  <c r="Y22" i="3"/>
  <c r="I22" i="3"/>
  <c r="Z21" i="3"/>
  <c r="Y21" i="3"/>
  <c r="I21" i="3"/>
  <c r="Z20" i="3"/>
  <c r="Y20" i="3"/>
  <c r="I20" i="3"/>
  <c r="Z17" i="3"/>
  <c r="Y17" i="3"/>
  <c r="I17" i="3"/>
  <c r="Z16" i="3"/>
  <c r="Y16" i="3"/>
  <c r="I16" i="3"/>
  <c r="Z15" i="3"/>
  <c r="Y15" i="3"/>
  <c r="I15" i="3"/>
  <c r="Z14" i="3"/>
  <c r="Y14" i="3"/>
  <c r="I14" i="3"/>
  <c r="Z13" i="3"/>
  <c r="Y13" i="3"/>
  <c r="I13" i="3"/>
  <c r="Z12" i="3"/>
  <c r="Y12" i="3"/>
  <c r="I12" i="3"/>
  <c r="Z9" i="3"/>
  <c r="Y9" i="3"/>
  <c r="Z8" i="3"/>
  <c r="Y8" i="3"/>
  <c r="Z7" i="3"/>
  <c r="Y7" i="3"/>
  <c r="Z6" i="3"/>
  <c r="Y6" i="3"/>
  <c r="Z5" i="3"/>
  <c r="Y5" i="3"/>
  <c r="Z4" i="3"/>
  <c r="Y4" i="3"/>
  <c r="G4" i="2" l="1"/>
  <c r="J4" i="2"/>
  <c r="M4" i="2"/>
  <c r="P4" i="2"/>
  <c r="S4" i="2"/>
  <c r="V4" i="2"/>
  <c r="Y4" i="2"/>
  <c r="AB4" i="2"/>
  <c r="AE4" i="2"/>
  <c r="AH4" i="2"/>
  <c r="G5" i="2"/>
  <c r="J5" i="2"/>
  <c r="M5" i="2"/>
  <c r="P5" i="2"/>
  <c r="S5" i="2"/>
  <c r="V5" i="2"/>
  <c r="Y5" i="2"/>
  <c r="AB5" i="2"/>
  <c r="AE5" i="2"/>
  <c r="AH5" i="2"/>
  <c r="G6" i="2"/>
  <c r="J6" i="2"/>
  <c r="M6" i="2"/>
  <c r="P6" i="2"/>
  <c r="S6" i="2"/>
  <c r="V6" i="2"/>
  <c r="Y6" i="2"/>
  <c r="AB6" i="2"/>
  <c r="AE6" i="2"/>
  <c r="AH6" i="2"/>
  <c r="G7" i="2"/>
  <c r="J7" i="2"/>
  <c r="M7" i="2"/>
  <c r="P7" i="2"/>
  <c r="S7" i="2"/>
  <c r="V7" i="2"/>
  <c r="Y7" i="2"/>
  <c r="AB7" i="2"/>
  <c r="AE7" i="2"/>
  <c r="AH7" i="2"/>
  <c r="G8" i="2"/>
  <c r="J8" i="2"/>
  <c r="M8" i="2"/>
  <c r="P8" i="2"/>
  <c r="S8" i="2"/>
  <c r="V8" i="2"/>
  <c r="Y8" i="2"/>
  <c r="AB8" i="2"/>
  <c r="AE8" i="2"/>
  <c r="AH8" i="2"/>
  <c r="G9" i="2"/>
  <c r="J9" i="2"/>
  <c r="M9" i="2"/>
  <c r="P9" i="2"/>
  <c r="S9" i="2"/>
  <c r="V9" i="2"/>
  <c r="Y9" i="2"/>
  <c r="AB9" i="2"/>
  <c r="AE9" i="2"/>
  <c r="AH9" i="2"/>
  <c r="G10" i="2"/>
  <c r="J10" i="2"/>
  <c r="M10" i="2"/>
  <c r="P10" i="2"/>
  <c r="S10" i="2"/>
  <c r="V10" i="2"/>
  <c r="Y10" i="2"/>
  <c r="AB10" i="2"/>
  <c r="AE10" i="2"/>
  <c r="AH10" i="2"/>
  <c r="G11" i="2"/>
  <c r="J11" i="2"/>
  <c r="M11" i="2"/>
  <c r="P11" i="2"/>
  <c r="S11" i="2"/>
  <c r="V11" i="2"/>
  <c r="Y11" i="2"/>
  <c r="AB11" i="2"/>
  <c r="AE11" i="2"/>
  <c r="AH11" i="2"/>
  <c r="G12" i="2"/>
  <c r="J12" i="2"/>
  <c r="M12" i="2"/>
  <c r="P12" i="2"/>
  <c r="S12" i="2"/>
  <c r="V12" i="2"/>
  <c r="Y12" i="2"/>
  <c r="AB12" i="2"/>
  <c r="AE12" i="2"/>
  <c r="AH12" i="2"/>
  <c r="G13" i="2"/>
  <c r="J13" i="2"/>
  <c r="M13" i="2"/>
  <c r="P13" i="2"/>
  <c r="S13" i="2"/>
  <c r="V13" i="2"/>
  <c r="Y13" i="2"/>
  <c r="AB13" i="2"/>
  <c r="AE13" i="2"/>
  <c r="AH13" i="2"/>
  <c r="G14" i="2"/>
  <c r="J14" i="2"/>
  <c r="M14" i="2"/>
  <c r="P14" i="2"/>
  <c r="S14" i="2"/>
  <c r="V14" i="2"/>
  <c r="Y14" i="2"/>
  <c r="AB14" i="2"/>
  <c r="AE14" i="2"/>
  <c r="AH14" i="2"/>
  <c r="G15" i="2"/>
  <c r="J15" i="2"/>
  <c r="M15" i="2"/>
  <c r="P15" i="2"/>
  <c r="S15" i="2"/>
  <c r="V15" i="2"/>
  <c r="Y15" i="2"/>
  <c r="AB15" i="2"/>
  <c r="AE15" i="2"/>
  <c r="AH15" i="2"/>
  <c r="G16" i="2"/>
  <c r="J16" i="2"/>
  <c r="M16" i="2"/>
  <c r="P16" i="2"/>
  <c r="S16" i="2"/>
  <c r="V16" i="2"/>
  <c r="Y16" i="2"/>
  <c r="AB16" i="2"/>
  <c r="AE16" i="2"/>
  <c r="AH16" i="2"/>
  <c r="G17" i="2"/>
  <c r="J17" i="2"/>
  <c r="M17" i="2"/>
  <c r="P17" i="2"/>
  <c r="S17" i="2"/>
  <c r="V17" i="2"/>
  <c r="Y17" i="2"/>
  <c r="AB17" i="2"/>
  <c r="AE17" i="2"/>
  <c r="AH17" i="2"/>
  <c r="G18" i="2"/>
  <c r="J18" i="2"/>
  <c r="M18" i="2"/>
  <c r="P18" i="2"/>
  <c r="S18" i="2"/>
  <c r="V18" i="2"/>
  <c r="Y18" i="2"/>
  <c r="AB18" i="2"/>
  <c r="AE18" i="2"/>
  <c r="AH18" i="2"/>
  <c r="G19" i="2"/>
  <c r="J19" i="2"/>
  <c r="M19" i="2"/>
  <c r="P19" i="2"/>
  <c r="S19" i="2"/>
  <c r="V19" i="2"/>
  <c r="Y19" i="2"/>
  <c r="AB19" i="2"/>
  <c r="AE19" i="2"/>
  <c r="AH19" i="2"/>
  <c r="G20" i="2"/>
  <c r="J20" i="2"/>
  <c r="M20" i="2"/>
  <c r="P20" i="2"/>
  <c r="S20" i="2"/>
  <c r="V20" i="2"/>
  <c r="Y20" i="2"/>
  <c r="AB20" i="2"/>
  <c r="AE20" i="2"/>
  <c r="AH20" i="2"/>
  <c r="G21" i="2"/>
  <c r="J21" i="2"/>
  <c r="M21" i="2"/>
  <c r="P21" i="2"/>
  <c r="S21" i="2"/>
  <c r="V21" i="2"/>
  <c r="Y21" i="2"/>
  <c r="AB21" i="2"/>
  <c r="AE21" i="2"/>
  <c r="AH21" i="2"/>
  <c r="G22" i="2"/>
  <c r="J22" i="2"/>
  <c r="M22" i="2"/>
  <c r="P22" i="2"/>
  <c r="S22" i="2"/>
  <c r="V22" i="2"/>
  <c r="Y22" i="2"/>
  <c r="AB22" i="2"/>
  <c r="AE22" i="2"/>
  <c r="AH22" i="2"/>
  <c r="G23" i="2"/>
  <c r="J23" i="2"/>
  <c r="M23" i="2"/>
  <c r="P23" i="2"/>
  <c r="S23" i="2"/>
  <c r="V23" i="2"/>
  <c r="Y23" i="2"/>
  <c r="AB23" i="2"/>
  <c r="AE23" i="2"/>
  <c r="AH23" i="2"/>
  <c r="G24" i="2"/>
  <c r="J24" i="2"/>
  <c r="M24" i="2"/>
  <c r="P24" i="2"/>
  <c r="S24" i="2"/>
  <c r="V24" i="2"/>
  <c r="Y24" i="2"/>
  <c r="AB24" i="2"/>
  <c r="AE24" i="2"/>
  <c r="AH24" i="2"/>
  <c r="G25" i="2"/>
  <c r="J25" i="2"/>
  <c r="M25" i="2"/>
  <c r="P25" i="2"/>
  <c r="S25" i="2"/>
  <c r="V25" i="2"/>
  <c r="Y25" i="2"/>
  <c r="AB25" i="2"/>
  <c r="AE25" i="2"/>
  <c r="AH25" i="2"/>
  <c r="G26" i="2"/>
  <c r="J26" i="2"/>
  <c r="M26" i="2"/>
  <c r="P26" i="2"/>
  <c r="S26" i="2"/>
  <c r="V26" i="2"/>
  <c r="Y26" i="2"/>
  <c r="AB26" i="2"/>
  <c r="AE26" i="2"/>
  <c r="AH26" i="2"/>
  <c r="G27" i="2"/>
  <c r="J27" i="2"/>
  <c r="M27" i="2"/>
  <c r="P27" i="2"/>
  <c r="S27" i="2"/>
  <c r="V27" i="2"/>
  <c r="Y27" i="2"/>
  <c r="AB27" i="2"/>
  <c r="AE27" i="2"/>
  <c r="AH27" i="2"/>
  <c r="G28" i="2"/>
  <c r="J28" i="2"/>
  <c r="M28" i="2"/>
  <c r="P28" i="2"/>
  <c r="S28" i="2"/>
  <c r="V28" i="2"/>
  <c r="Y28" i="2"/>
  <c r="AB28" i="2"/>
  <c r="AE28" i="2"/>
  <c r="AH28" i="2"/>
  <c r="G29" i="2"/>
  <c r="J29" i="2"/>
  <c r="M29" i="2"/>
  <c r="P29" i="2"/>
  <c r="S29" i="2"/>
  <c r="V29" i="2"/>
  <c r="Y29" i="2"/>
  <c r="AB29" i="2"/>
  <c r="AE29" i="2"/>
  <c r="AH29" i="2"/>
  <c r="G30" i="2"/>
  <c r="J30" i="2"/>
  <c r="M30" i="2"/>
  <c r="P30" i="2"/>
  <c r="S30" i="2"/>
  <c r="V30" i="2"/>
  <c r="Y30" i="2"/>
  <c r="AB30" i="2"/>
  <c r="AE30" i="2"/>
  <c r="AH30" i="2"/>
  <c r="G31" i="2"/>
  <c r="J31" i="2"/>
  <c r="M31" i="2"/>
  <c r="P31" i="2"/>
  <c r="S31" i="2"/>
  <c r="V31" i="2"/>
  <c r="Y31" i="2"/>
  <c r="AB31" i="2"/>
  <c r="AE31" i="2"/>
  <c r="AH31" i="2"/>
  <c r="G32" i="2"/>
  <c r="J32" i="2"/>
  <c r="M32" i="2"/>
  <c r="P32" i="2"/>
  <c r="S32" i="2"/>
  <c r="V32" i="2"/>
  <c r="Y32" i="2"/>
  <c r="AB32" i="2"/>
  <c r="AE32" i="2"/>
  <c r="AH32" i="2"/>
  <c r="G33" i="2"/>
  <c r="J33" i="2"/>
  <c r="M33" i="2"/>
  <c r="P33" i="2"/>
  <c r="S33" i="2"/>
  <c r="V33" i="2"/>
  <c r="Y33" i="2"/>
  <c r="AB33" i="2"/>
  <c r="AE33" i="2"/>
  <c r="AH33" i="2"/>
  <c r="G34" i="2"/>
  <c r="J34" i="2"/>
  <c r="M34" i="2"/>
  <c r="P34" i="2"/>
  <c r="S34" i="2"/>
  <c r="V34" i="2"/>
  <c r="Y34" i="2"/>
  <c r="AB34" i="2"/>
  <c r="AE34" i="2"/>
  <c r="AH34" i="2"/>
  <c r="G35" i="2"/>
  <c r="J35" i="2"/>
  <c r="M35" i="2"/>
  <c r="P35" i="2"/>
  <c r="S35" i="2"/>
  <c r="V35" i="2"/>
  <c r="Y35" i="2"/>
  <c r="AB35" i="2"/>
  <c r="AE35" i="2"/>
  <c r="AH35" i="2"/>
  <c r="G36" i="2"/>
  <c r="J36" i="2"/>
  <c r="M36" i="2"/>
  <c r="P36" i="2"/>
  <c r="S36" i="2"/>
  <c r="V36" i="2"/>
  <c r="Y36" i="2"/>
  <c r="AB36" i="2"/>
  <c r="AE36" i="2"/>
  <c r="AH36" i="2"/>
  <c r="G37" i="2"/>
  <c r="J37" i="2"/>
  <c r="M37" i="2"/>
  <c r="P37" i="2"/>
  <c r="S37" i="2"/>
  <c r="V37" i="2"/>
  <c r="Y37" i="2"/>
  <c r="AB37" i="2"/>
  <c r="AE37" i="2"/>
  <c r="AH37" i="2"/>
  <c r="G38" i="2"/>
  <c r="J38" i="2"/>
  <c r="M38" i="2"/>
  <c r="P38" i="2"/>
  <c r="S38" i="2"/>
  <c r="V38" i="2"/>
  <c r="Y38" i="2"/>
  <c r="AB38" i="2"/>
  <c r="AE38" i="2"/>
  <c r="AH38" i="2"/>
  <c r="G39" i="2"/>
  <c r="J39" i="2"/>
  <c r="M39" i="2"/>
  <c r="P39" i="2"/>
  <c r="S39" i="2"/>
  <c r="V39" i="2"/>
  <c r="Y39" i="2"/>
  <c r="AB39" i="2"/>
  <c r="AE39" i="2"/>
  <c r="AH39" i="2"/>
  <c r="G40" i="2"/>
  <c r="J40" i="2"/>
  <c r="M40" i="2"/>
  <c r="P40" i="2"/>
  <c r="S40" i="2"/>
  <c r="V40" i="2"/>
  <c r="Y40" i="2"/>
  <c r="AB40" i="2"/>
  <c r="AE40" i="2"/>
  <c r="AH40" i="2"/>
  <c r="G41" i="2"/>
  <c r="J41" i="2"/>
  <c r="M41" i="2"/>
  <c r="P41" i="2"/>
  <c r="S41" i="2"/>
  <c r="V41" i="2"/>
  <c r="Y41" i="2"/>
  <c r="AB41" i="2"/>
  <c r="AE41" i="2"/>
  <c r="AH41" i="2"/>
  <c r="G42" i="2"/>
  <c r="J42" i="2"/>
  <c r="M42" i="2"/>
  <c r="P42" i="2"/>
  <c r="S42" i="2"/>
  <c r="V42" i="2"/>
  <c r="Y42" i="2"/>
  <c r="AB42" i="2"/>
  <c r="AE42" i="2"/>
  <c r="AH42" i="2"/>
  <c r="G43" i="2"/>
  <c r="J43" i="2"/>
  <c r="M43" i="2"/>
  <c r="P43" i="2"/>
  <c r="S43" i="2"/>
  <c r="V43" i="2"/>
  <c r="Y43" i="2"/>
  <c r="AB43" i="2"/>
  <c r="AE43" i="2"/>
  <c r="AH43" i="2"/>
  <c r="G44" i="2"/>
  <c r="J44" i="2"/>
  <c r="M44" i="2"/>
  <c r="P44" i="2"/>
  <c r="S44" i="2"/>
  <c r="V44" i="2"/>
  <c r="Y44" i="2"/>
  <c r="AB44" i="2"/>
  <c r="AE44" i="2"/>
  <c r="AH44" i="2"/>
  <c r="G45" i="2"/>
  <c r="J45" i="2"/>
  <c r="M45" i="2"/>
  <c r="P45" i="2"/>
  <c r="S45" i="2"/>
  <c r="V45" i="2"/>
  <c r="Y45" i="2"/>
  <c r="AB45" i="2"/>
  <c r="AE45" i="2"/>
  <c r="AH45" i="2"/>
  <c r="G46" i="2"/>
  <c r="J46" i="2"/>
  <c r="M46" i="2"/>
  <c r="P46" i="2"/>
  <c r="S46" i="2"/>
  <c r="V46" i="2"/>
  <c r="Y46" i="2"/>
  <c r="AB46" i="2"/>
  <c r="AE46" i="2"/>
  <c r="AH46" i="2"/>
  <c r="G47" i="2"/>
  <c r="J47" i="2"/>
  <c r="M47" i="2"/>
  <c r="P47" i="2"/>
  <c r="S47" i="2"/>
  <c r="V47" i="2"/>
  <c r="Y47" i="2"/>
  <c r="AB47" i="2"/>
  <c r="AE47" i="2"/>
  <c r="AH47" i="2"/>
  <c r="G48" i="2"/>
  <c r="J48" i="2"/>
  <c r="M48" i="2"/>
  <c r="P48" i="2"/>
  <c r="S48" i="2"/>
  <c r="V48" i="2"/>
  <c r="Y48" i="2"/>
  <c r="AB48" i="2"/>
  <c r="AE48" i="2"/>
  <c r="AH48" i="2"/>
  <c r="G49" i="2"/>
  <c r="J49" i="2"/>
  <c r="M49" i="2"/>
  <c r="P49" i="2"/>
  <c r="S49" i="2"/>
  <c r="V49" i="2"/>
  <c r="Y49" i="2"/>
  <c r="AB49" i="2"/>
  <c r="AE49" i="2"/>
  <c r="AH49" i="2"/>
  <c r="G50" i="2"/>
  <c r="J50" i="2"/>
  <c r="M50" i="2"/>
  <c r="P50" i="2"/>
  <c r="S50" i="2"/>
  <c r="V50" i="2"/>
  <c r="Y50" i="2"/>
  <c r="AB50" i="2"/>
  <c r="AE50" i="2"/>
  <c r="AH50" i="2"/>
  <c r="G51" i="2"/>
  <c r="J51" i="2"/>
  <c r="M51" i="2"/>
  <c r="P51" i="2"/>
  <c r="S51" i="2"/>
  <c r="V51" i="2"/>
  <c r="Y51" i="2"/>
  <c r="AB51" i="2"/>
  <c r="AE51" i="2"/>
  <c r="AH51" i="2"/>
  <c r="G52" i="2"/>
  <c r="J52" i="2"/>
  <c r="M52" i="2"/>
  <c r="P52" i="2"/>
  <c r="S52" i="2"/>
  <c r="V52" i="2"/>
  <c r="Y52" i="2"/>
  <c r="AB52" i="2"/>
  <c r="AE52" i="2"/>
  <c r="AH52" i="2"/>
  <c r="G53" i="2"/>
  <c r="J53" i="2"/>
  <c r="M53" i="2"/>
  <c r="P53" i="2"/>
  <c r="S53" i="2"/>
  <c r="V53" i="2"/>
  <c r="Y53" i="2"/>
  <c r="AB53" i="2"/>
  <c r="AE53" i="2"/>
  <c r="AH53" i="2"/>
  <c r="G54" i="2"/>
  <c r="J54" i="2"/>
  <c r="M54" i="2"/>
  <c r="P54" i="2"/>
  <c r="S54" i="2"/>
  <c r="V54" i="2"/>
  <c r="Y54" i="2"/>
  <c r="AB54" i="2"/>
  <c r="AE54" i="2"/>
  <c r="AH54" i="2"/>
  <c r="G55" i="2"/>
  <c r="J55" i="2"/>
  <c r="M55" i="2"/>
  <c r="P55" i="2"/>
  <c r="S55" i="2"/>
  <c r="V55" i="2"/>
  <c r="Y55" i="2"/>
  <c r="AB55" i="2"/>
  <c r="AE55" i="2"/>
  <c r="AH55" i="2"/>
  <c r="G56" i="2"/>
  <c r="J56" i="2"/>
  <c r="M56" i="2"/>
  <c r="P56" i="2"/>
  <c r="S56" i="2"/>
  <c r="V56" i="2"/>
  <c r="Y56" i="2"/>
  <c r="AB56" i="2"/>
  <c r="AE56" i="2"/>
  <c r="AH56" i="2"/>
  <c r="G57" i="2"/>
  <c r="J57" i="2"/>
  <c r="M57" i="2"/>
  <c r="P57" i="2"/>
  <c r="S57" i="2"/>
  <c r="V57" i="2"/>
  <c r="Y57" i="2"/>
  <c r="AB57" i="2"/>
  <c r="AE57" i="2"/>
  <c r="AH57" i="2"/>
  <c r="G58" i="2"/>
  <c r="J58" i="2"/>
  <c r="M58" i="2"/>
  <c r="P58" i="2"/>
  <c r="S58" i="2"/>
  <c r="V58" i="2"/>
  <c r="Y58" i="2"/>
  <c r="AB58" i="2"/>
  <c r="AE58" i="2"/>
  <c r="AH58" i="2"/>
  <c r="G59" i="2"/>
  <c r="J59" i="2"/>
  <c r="M59" i="2"/>
  <c r="P59" i="2"/>
  <c r="S59" i="2"/>
  <c r="V59" i="2"/>
  <c r="Y59" i="2"/>
  <c r="AB59" i="2"/>
  <c r="AE59" i="2"/>
  <c r="AH59" i="2"/>
  <c r="G60" i="2"/>
  <c r="J60" i="2"/>
  <c r="M60" i="2"/>
  <c r="P60" i="2"/>
  <c r="S60" i="2"/>
  <c r="V60" i="2"/>
  <c r="Y60" i="2"/>
  <c r="AB60" i="2"/>
  <c r="AE60" i="2"/>
  <c r="AH60" i="2"/>
  <c r="G61" i="2"/>
  <c r="J61" i="2"/>
  <c r="M61" i="2"/>
  <c r="P61" i="2"/>
  <c r="S61" i="2"/>
  <c r="V61" i="2"/>
  <c r="Y61" i="2"/>
  <c r="AB61" i="2"/>
  <c r="AE61" i="2"/>
  <c r="AH61" i="2"/>
  <c r="G62" i="2"/>
  <c r="J62" i="2"/>
  <c r="M62" i="2"/>
  <c r="P62" i="2"/>
  <c r="S62" i="2"/>
  <c r="V62" i="2"/>
  <c r="Y62" i="2"/>
  <c r="AB62" i="2"/>
  <c r="AE62" i="2"/>
  <c r="AH62" i="2"/>
  <c r="G63" i="2"/>
  <c r="J63" i="2"/>
  <c r="M63" i="2"/>
  <c r="P63" i="2"/>
  <c r="S63" i="2"/>
  <c r="V63" i="2"/>
  <c r="Y63" i="2"/>
  <c r="AB63" i="2"/>
  <c r="AE63" i="2"/>
  <c r="AH63" i="2"/>
  <c r="G64" i="2"/>
  <c r="J64" i="2"/>
  <c r="M64" i="2"/>
  <c r="P64" i="2"/>
  <c r="S64" i="2"/>
  <c r="V64" i="2"/>
  <c r="Y64" i="2"/>
  <c r="AB64" i="2"/>
  <c r="AE64" i="2"/>
  <c r="AH64" i="2"/>
  <c r="G65" i="2"/>
  <c r="J65" i="2"/>
  <c r="M65" i="2"/>
  <c r="P65" i="2"/>
  <c r="S65" i="2"/>
  <c r="V65" i="2"/>
  <c r="Y65" i="2"/>
  <c r="AB65" i="2"/>
  <c r="AE65" i="2"/>
  <c r="AH65" i="2"/>
  <c r="G66" i="2"/>
  <c r="J66" i="2"/>
  <c r="M66" i="2"/>
  <c r="P66" i="2"/>
  <c r="S66" i="2"/>
  <c r="V66" i="2"/>
  <c r="Y66" i="2"/>
  <c r="AB66" i="2"/>
  <c r="AE66" i="2"/>
  <c r="AH66" i="2"/>
  <c r="G67" i="2"/>
  <c r="J67" i="2"/>
  <c r="M67" i="2"/>
  <c r="P67" i="2"/>
  <c r="S67" i="2"/>
  <c r="V67" i="2"/>
  <c r="Y67" i="2"/>
  <c r="AB67" i="2"/>
  <c r="AE67" i="2"/>
  <c r="AH67" i="2"/>
  <c r="G68" i="2"/>
  <c r="J68" i="2"/>
  <c r="M68" i="2"/>
  <c r="P68" i="2"/>
  <c r="S68" i="2"/>
  <c r="V68" i="2"/>
  <c r="Y68" i="2"/>
  <c r="AB68" i="2"/>
  <c r="AE68" i="2"/>
  <c r="AH68" i="2"/>
  <c r="G69" i="2"/>
  <c r="J69" i="2"/>
  <c r="M69" i="2"/>
  <c r="P69" i="2"/>
  <c r="S69" i="2"/>
  <c r="V69" i="2"/>
  <c r="Y69" i="2"/>
  <c r="AB69" i="2"/>
  <c r="AE69" i="2"/>
  <c r="AH69" i="2"/>
  <c r="G70" i="2"/>
  <c r="J70" i="2"/>
  <c r="M70" i="2"/>
  <c r="P70" i="2"/>
  <c r="S70" i="2"/>
  <c r="V70" i="2"/>
  <c r="Y70" i="2"/>
  <c r="AB70" i="2"/>
  <c r="AE70" i="2"/>
  <c r="AH70" i="2"/>
  <c r="G71" i="2"/>
  <c r="J71" i="2"/>
  <c r="M71" i="2"/>
  <c r="P71" i="2"/>
  <c r="S71" i="2"/>
  <c r="V71" i="2"/>
  <c r="Y71" i="2"/>
  <c r="AB71" i="2"/>
  <c r="AE71" i="2"/>
  <c r="AH71" i="2"/>
  <c r="G72" i="2"/>
  <c r="J72" i="2"/>
  <c r="M72" i="2"/>
  <c r="P72" i="2"/>
  <c r="S72" i="2"/>
  <c r="V72" i="2"/>
  <c r="Y72" i="2"/>
  <c r="AB72" i="2"/>
  <c r="AE72" i="2"/>
  <c r="AH72" i="2"/>
  <c r="G73" i="2"/>
  <c r="J73" i="2"/>
  <c r="M73" i="2"/>
  <c r="P73" i="2"/>
  <c r="S73" i="2"/>
  <c r="V73" i="2"/>
  <c r="Y73" i="2"/>
  <c r="AB73" i="2"/>
  <c r="AE73" i="2"/>
  <c r="AH73" i="2"/>
  <c r="G74" i="2"/>
  <c r="J74" i="2"/>
  <c r="M74" i="2"/>
  <c r="P74" i="2"/>
  <c r="S74" i="2"/>
  <c r="V74" i="2"/>
  <c r="Y74" i="2"/>
  <c r="AB74" i="2"/>
  <c r="AE74" i="2"/>
  <c r="AH74" i="2"/>
  <c r="G75" i="2"/>
  <c r="J75" i="2"/>
  <c r="M75" i="2"/>
  <c r="P75" i="2"/>
  <c r="S75" i="2"/>
  <c r="V75" i="2"/>
  <c r="Y75" i="2"/>
  <c r="AB75" i="2"/>
  <c r="AE75" i="2"/>
  <c r="AH75" i="2"/>
  <c r="G76" i="2"/>
  <c r="J76" i="2"/>
  <c r="M76" i="2"/>
  <c r="P76" i="2"/>
  <c r="S76" i="2"/>
  <c r="V76" i="2"/>
  <c r="Y76" i="2"/>
  <c r="AB76" i="2"/>
  <c r="AE76" i="2"/>
  <c r="AH76" i="2"/>
  <c r="G77" i="2"/>
  <c r="J77" i="2"/>
  <c r="M77" i="2"/>
  <c r="P77" i="2"/>
  <c r="S77" i="2"/>
  <c r="V77" i="2"/>
  <c r="Y77" i="2"/>
  <c r="AB77" i="2"/>
  <c r="AE77" i="2"/>
  <c r="AH77" i="2"/>
  <c r="G78" i="2"/>
  <c r="J78" i="2"/>
  <c r="M78" i="2"/>
  <c r="P78" i="2"/>
  <c r="S78" i="2"/>
  <c r="V78" i="2"/>
  <c r="Y78" i="2"/>
  <c r="AB78" i="2"/>
  <c r="AE78" i="2"/>
  <c r="AH78" i="2"/>
  <c r="G79" i="2"/>
  <c r="J79" i="2"/>
  <c r="M79" i="2"/>
  <c r="P79" i="2"/>
  <c r="S79" i="2"/>
  <c r="V79" i="2"/>
  <c r="Y79" i="2"/>
  <c r="AB79" i="2"/>
  <c r="AE79" i="2"/>
  <c r="AH79" i="2"/>
  <c r="G80" i="2"/>
  <c r="J80" i="2"/>
  <c r="M80" i="2"/>
  <c r="P80" i="2"/>
  <c r="S80" i="2"/>
  <c r="V80" i="2"/>
  <c r="Y80" i="2"/>
  <c r="AB80" i="2"/>
  <c r="AE80" i="2"/>
  <c r="AH80" i="2"/>
  <c r="G81" i="2"/>
  <c r="J81" i="2"/>
  <c r="M81" i="2"/>
  <c r="P81" i="2"/>
  <c r="S81" i="2"/>
  <c r="V81" i="2"/>
  <c r="Y81" i="2"/>
  <c r="AB81" i="2"/>
  <c r="AE81" i="2"/>
  <c r="AH81" i="2"/>
  <c r="G82" i="2"/>
  <c r="J82" i="2"/>
  <c r="M82" i="2"/>
  <c r="P82" i="2"/>
  <c r="S82" i="2"/>
  <c r="V82" i="2"/>
  <c r="Y82" i="2"/>
  <c r="AB82" i="2"/>
  <c r="AE82" i="2"/>
  <c r="AH82" i="2"/>
  <c r="G83" i="2"/>
  <c r="J83" i="2"/>
  <c r="M83" i="2"/>
  <c r="P83" i="2"/>
  <c r="S83" i="2"/>
  <c r="V83" i="2"/>
  <c r="Y83" i="2"/>
  <c r="AB83" i="2"/>
  <c r="AE83" i="2"/>
  <c r="AH83" i="2"/>
  <c r="G84" i="2"/>
  <c r="J84" i="2"/>
  <c r="M84" i="2"/>
  <c r="P84" i="2"/>
  <c r="S84" i="2"/>
  <c r="V84" i="2"/>
  <c r="Y84" i="2"/>
  <c r="AB84" i="2"/>
  <c r="AE84" i="2"/>
  <c r="AH84" i="2"/>
  <c r="G85" i="2"/>
  <c r="J85" i="2"/>
  <c r="M85" i="2"/>
  <c r="P85" i="2"/>
  <c r="S85" i="2"/>
  <c r="V85" i="2"/>
  <c r="Y85" i="2"/>
  <c r="AB85" i="2"/>
  <c r="AE85" i="2"/>
  <c r="AH85" i="2"/>
  <c r="G86" i="2"/>
  <c r="J86" i="2"/>
  <c r="M86" i="2"/>
  <c r="P86" i="2"/>
  <c r="S86" i="2"/>
  <c r="V86" i="2"/>
  <c r="Y86" i="2"/>
  <c r="AB86" i="2"/>
  <c r="AE86" i="2"/>
  <c r="AH86" i="2"/>
  <c r="G87" i="2"/>
  <c r="J87" i="2"/>
  <c r="M87" i="2"/>
  <c r="P87" i="2"/>
  <c r="S87" i="2"/>
  <c r="V87" i="2"/>
  <c r="Y87" i="2"/>
  <c r="AB87" i="2"/>
  <c r="AE87" i="2"/>
  <c r="AH87" i="2"/>
  <c r="G88" i="2"/>
  <c r="J88" i="2"/>
  <c r="M88" i="2"/>
  <c r="P88" i="2"/>
  <c r="S88" i="2"/>
  <c r="V88" i="2"/>
  <c r="Y88" i="2"/>
  <c r="AB88" i="2"/>
  <c r="AE88" i="2"/>
  <c r="AH88" i="2"/>
  <c r="G89" i="2"/>
  <c r="J89" i="2"/>
  <c r="M89" i="2"/>
  <c r="P89" i="2"/>
  <c r="S89" i="2"/>
  <c r="V89" i="2"/>
  <c r="Y89" i="2"/>
  <c r="AB89" i="2"/>
  <c r="AE89" i="2"/>
  <c r="AH89" i="2"/>
  <c r="G90" i="2"/>
  <c r="J90" i="2"/>
  <c r="M90" i="2"/>
  <c r="P90" i="2"/>
  <c r="S90" i="2"/>
  <c r="V90" i="2"/>
  <c r="Y90" i="2"/>
  <c r="AB90" i="2"/>
  <c r="AE90" i="2"/>
  <c r="AH90" i="2"/>
  <c r="G91" i="2"/>
  <c r="J91" i="2"/>
  <c r="M91" i="2"/>
  <c r="P91" i="2"/>
  <c r="S91" i="2"/>
  <c r="V91" i="2"/>
  <c r="Y91" i="2"/>
  <c r="AB91" i="2"/>
  <c r="AE91" i="2"/>
  <c r="AH91" i="2"/>
  <c r="G92" i="2"/>
  <c r="J92" i="2"/>
  <c r="M92" i="2"/>
  <c r="P92" i="2"/>
  <c r="S92" i="2"/>
  <c r="V92" i="2"/>
  <c r="Y92" i="2"/>
  <c r="AB92" i="2"/>
  <c r="AE92" i="2"/>
  <c r="AH92" i="2"/>
  <c r="G93" i="2"/>
  <c r="J93" i="2"/>
  <c r="M93" i="2"/>
  <c r="P93" i="2"/>
  <c r="S93" i="2"/>
  <c r="V93" i="2"/>
  <c r="Y93" i="2"/>
  <c r="AB93" i="2"/>
  <c r="AE93" i="2"/>
  <c r="AH93" i="2"/>
  <c r="G94" i="2"/>
  <c r="J94" i="2"/>
  <c r="M94" i="2"/>
  <c r="P94" i="2"/>
  <c r="S94" i="2"/>
  <c r="V94" i="2"/>
  <c r="Y94" i="2"/>
  <c r="AB94" i="2"/>
  <c r="AE94" i="2"/>
  <c r="AH94" i="2"/>
  <c r="G95" i="2"/>
  <c r="J95" i="2"/>
  <c r="M95" i="2"/>
  <c r="P95" i="2"/>
  <c r="S95" i="2"/>
  <c r="V95" i="2"/>
  <c r="Y95" i="2"/>
  <c r="AB95" i="2"/>
  <c r="AE95" i="2"/>
  <c r="AH95" i="2"/>
  <c r="G96" i="2"/>
  <c r="J96" i="2"/>
  <c r="M96" i="2"/>
  <c r="P96" i="2"/>
  <c r="S96" i="2"/>
  <c r="V96" i="2"/>
  <c r="Y96" i="2"/>
  <c r="AB96" i="2"/>
  <c r="AE96" i="2"/>
  <c r="AH96" i="2"/>
  <c r="G97" i="2"/>
  <c r="J97" i="2"/>
  <c r="M97" i="2"/>
  <c r="P97" i="2"/>
  <c r="S97" i="2"/>
  <c r="V97" i="2"/>
  <c r="Y97" i="2"/>
  <c r="AB97" i="2"/>
  <c r="AE97" i="2"/>
  <c r="AH97" i="2"/>
  <c r="G98" i="2"/>
  <c r="J98" i="2"/>
  <c r="M98" i="2"/>
  <c r="P98" i="2"/>
  <c r="S98" i="2"/>
  <c r="V98" i="2"/>
  <c r="Y98" i="2"/>
  <c r="AB98" i="2"/>
  <c r="AE98" i="2"/>
  <c r="AH98" i="2"/>
  <c r="G99" i="2"/>
  <c r="J99" i="2"/>
  <c r="M99" i="2"/>
  <c r="P99" i="2"/>
  <c r="S99" i="2"/>
  <c r="V99" i="2"/>
  <c r="Y99" i="2"/>
  <c r="AB99" i="2"/>
  <c r="AE99" i="2"/>
  <c r="AH99" i="2"/>
  <c r="G100" i="2"/>
  <c r="J100" i="2"/>
  <c r="M100" i="2"/>
  <c r="P100" i="2"/>
  <c r="S100" i="2"/>
  <c r="V100" i="2"/>
  <c r="Y100" i="2"/>
  <c r="AB100" i="2"/>
  <c r="AE100" i="2"/>
  <c r="AH100" i="2"/>
  <c r="G101" i="2"/>
  <c r="J101" i="2"/>
  <c r="M101" i="2"/>
  <c r="P101" i="2"/>
  <c r="S101" i="2"/>
  <c r="V101" i="2"/>
  <c r="Y101" i="2"/>
  <c r="AB101" i="2"/>
  <c r="AE101" i="2"/>
  <c r="AH101" i="2"/>
  <c r="G102" i="2"/>
  <c r="J102" i="2"/>
  <c r="M102" i="2"/>
  <c r="P102" i="2"/>
  <c r="S102" i="2"/>
  <c r="V102" i="2"/>
  <c r="Y102" i="2"/>
  <c r="AB102" i="2"/>
  <c r="AE102" i="2"/>
  <c r="AH102" i="2"/>
  <c r="G103" i="2"/>
  <c r="J103" i="2"/>
  <c r="M103" i="2"/>
  <c r="P103" i="2"/>
  <c r="S103" i="2"/>
  <c r="V103" i="2"/>
  <c r="Y103" i="2"/>
  <c r="AB103" i="2"/>
  <c r="AE103" i="2"/>
  <c r="AH103" i="2"/>
  <c r="G104" i="2"/>
  <c r="J104" i="2"/>
  <c r="M104" i="2"/>
  <c r="P104" i="2"/>
  <c r="S104" i="2"/>
  <c r="V104" i="2"/>
  <c r="Y104" i="2"/>
  <c r="AB104" i="2"/>
  <c r="AE104" i="2"/>
  <c r="AH104" i="2"/>
  <c r="G105" i="2"/>
  <c r="J105" i="2"/>
  <c r="M105" i="2"/>
  <c r="P105" i="2"/>
  <c r="S105" i="2"/>
  <c r="V105" i="2"/>
  <c r="Y105" i="2"/>
  <c r="AB105" i="2"/>
  <c r="AE105" i="2"/>
  <c r="AH105" i="2"/>
  <c r="G106" i="2"/>
  <c r="J106" i="2"/>
  <c r="M106" i="2"/>
  <c r="P106" i="2"/>
  <c r="S106" i="2"/>
  <c r="V106" i="2"/>
  <c r="Y106" i="2"/>
  <c r="AB106" i="2"/>
  <c r="AE106" i="2"/>
  <c r="AH106" i="2"/>
  <c r="G107" i="2"/>
  <c r="J107" i="2"/>
  <c r="M107" i="2"/>
  <c r="P107" i="2"/>
  <c r="S107" i="2"/>
  <c r="V107" i="2"/>
  <c r="Y107" i="2"/>
  <c r="AB107" i="2"/>
  <c r="AE107" i="2"/>
  <c r="AH107" i="2"/>
  <c r="G108" i="2"/>
  <c r="J108" i="2"/>
  <c r="M108" i="2"/>
  <c r="P108" i="2"/>
  <c r="S108" i="2"/>
  <c r="V108" i="2"/>
  <c r="Y108" i="2"/>
  <c r="AB108" i="2"/>
  <c r="AE108" i="2"/>
  <c r="AH108" i="2"/>
  <c r="G109" i="2"/>
  <c r="J109" i="2"/>
  <c r="M109" i="2"/>
  <c r="P109" i="2"/>
  <c r="S109" i="2"/>
  <c r="V109" i="2"/>
  <c r="Y109" i="2"/>
  <c r="AB109" i="2"/>
  <c r="AE109" i="2"/>
  <c r="AH109" i="2"/>
  <c r="G110" i="2"/>
  <c r="J110" i="2"/>
  <c r="M110" i="2"/>
  <c r="P110" i="2"/>
  <c r="S110" i="2"/>
  <c r="V110" i="2"/>
  <c r="Y110" i="2"/>
  <c r="AB110" i="2"/>
  <c r="AE110" i="2"/>
  <c r="AH110" i="2"/>
  <c r="G111" i="2"/>
  <c r="J111" i="2"/>
  <c r="M111" i="2"/>
  <c r="P111" i="2"/>
  <c r="S111" i="2"/>
  <c r="V111" i="2"/>
  <c r="Y111" i="2"/>
  <c r="AB111" i="2"/>
  <c r="AE111" i="2"/>
  <c r="AH111" i="2"/>
  <c r="G112" i="2"/>
  <c r="J112" i="2"/>
  <c r="M112" i="2"/>
  <c r="P112" i="2"/>
  <c r="S112" i="2"/>
  <c r="V112" i="2"/>
  <c r="Y112" i="2"/>
  <c r="AB112" i="2"/>
  <c r="AE112" i="2"/>
  <c r="AH112" i="2"/>
  <c r="G113" i="2"/>
  <c r="J113" i="2"/>
  <c r="M113" i="2"/>
  <c r="P113" i="2"/>
  <c r="S113" i="2"/>
  <c r="V113" i="2"/>
  <c r="Y113" i="2"/>
  <c r="AB113" i="2"/>
  <c r="AE113" i="2"/>
  <c r="AH113" i="2"/>
  <c r="G114" i="2"/>
  <c r="J114" i="2"/>
  <c r="M114" i="2"/>
  <c r="P114" i="2"/>
  <c r="S114" i="2"/>
  <c r="V114" i="2"/>
  <c r="Y114" i="2"/>
  <c r="AB114" i="2"/>
  <c r="AE114" i="2"/>
  <c r="AH114" i="2"/>
  <c r="G115" i="2"/>
  <c r="J115" i="2"/>
  <c r="M115" i="2"/>
  <c r="P115" i="2"/>
  <c r="S115" i="2"/>
  <c r="V115" i="2"/>
  <c r="Y115" i="2"/>
  <c r="AB115" i="2"/>
  <c r="AE115" i="2"/>
  <c r="AH115" i="2"/>
  <c r="G116" i="2"/>
  <c r="J116" i="2"/>
  <c r="M116" i="2"/>
  <c r="P116" i="2"/>
  <c r="S116" i="2"/>
  <c r="V116" i="2"/>
  <c r="Y116" i="2"/>
  <c r="AB116" i="2"/>
  <c r="AE116" i="2"/>
  <c r="AH116" i="2"/>
  <c r="G117" i="2"/>
  <c r="J117" i="2"/>
  <c r="M117" i="2"/>
  <c r="P117" i="2"/>
  <c r="S117" i="2"/>
  <c r="V117" i="2"/>
  <c r="Y117" i="2"/>
  <c r="AB117" i="2"/>
  <c r="AE117" i="2"/>
  <c r="AH117" i="2"/>
  <c r="G118" i="2"/>
  <c r="J118" i="2"/>
  <c r="M118" i="2"/>
  <c r="P118" i="2"/>
  <c r="S118" i="2"/>
  <c r="V118" i="2"/>
  <c r="Y118" i="2"/>
  <c r="AB118" i="2"/>
  <c r="AE118" i="2"/>
  <c r="AH118" i="2"/>
  <c r="G119" i="2"/>
  <c r="J119" i="2"/>
  <c r="M119" i="2"/>
  <c r="P119" i="2"/>
  <c r="S119" i="2"/>
  <c r="V119" i="2"/>
  <c r="Y119" i="2"/>
  <c r="AB119" i="2"/>
  <c r="AE119" i="2"/>
  <c r="AH119" i="2"/>
  <c r="G120" i="2"/>
  <c r="J120" i="2"/>
  <c r="M120" i="2"/>
  <c r="P120" i="2"/>
  <c r="S120" i="2"/>
  <c r="V120" i="2"/>
  <c r="Y120" i="2"/>
  <c r="AB120" i="2"/>
  <c r="AE120" i="2"/>
  <c r="AH120" i="2"/>
  <c r="G121" i="2"/>
  <c r="J121" i="2"/>
  <c r="M121" i="2"/>
  <c r="P121" i="2"/>
  <c r="S121" i="2"/>
  <c r="V121" i="2"/>
  <c r="Y121" i="2"/>
  <c r="AB121" i="2"/>
  <c r="AE121" i="2"/>
  <c r="AH121" i="2"/>
  <c r="G122" i="2"/>
  <c r="J122" i="2"/>
  <c r="M122" i="2"/>
  <c r="P122" i="2"/>
  <c r="S122" i="2"/>
  <c r="V122" i="2"/>
  <c r="Y122" i="2"/>
  <c r="AB122" i="2"/>
  <c r="AE122" i="2"/>
  <c r="AH122" i="2"/>
  <c r="G123" i="2"/>
  <c r="J123" i="2"/>
  <c r="M123" i="2"/>
  <c r="P123" i="2"/>
  <c r="S123" i="2"/>
  <c r="V123" i="2"/>
  <c r="Y123" i="2"/>
  <c r="AB123" i="2"/>
  <c r="AE123" i="2"/>
  <c r="AH123" i="2"/>
  <c r="G124" i="2"/>
  <c r="J124" i="2"/>
  <c r="M124" i="2"/>
  <c r="P124" i="2"/>
  <c r="S124" i="2"/>
  <c r="V124" i="2"/>
  <c r="Y124" i="2"/>
  <c r="AB124" i="2"/>
  <c r="AE124" i="2"/>
  <c r="AH124" i="2"/>
  <c r="G125" i="2"/>
  <c r="J125" i="2"/>
  <c r="M125" i="2"/>
  <c r="P125" i="2"/>
  <c r="S125" i="2"/>
  <c r="V125" i="2"/>
  <c r="Y125" i="2"/>
  <c r="AB125" i="2"/>
  <c r="AE125" i="2"/>
  <c r="AH125" i="2"/>
  <c r="G126" i="2"/>
  <c r="J126" i="2"/>
  <c r="M126" i="2"/>
  <c r="P126" i="2"/>
  <c r="S126" i="2"/>
  <c r="V126" i="2"/>
  <c r="Y126" i="2"/>
  <c r="AB126" i="2"/>
  <c r="AE126" i="2"/>
  <c r="AH126" i="2"/>
  <c r="G127" i="2"/>
  <c r="J127" i="2"/>
  <c r="M127" i="2"/>
  <c r="P127" i="2"/>
  <c r="S127" i="2"/>
  <c r="V127" i="2"/>
  <c r="Y127" i="2"/>
  <c r="AB127" i="2"/>
  <c r="AE127" i="2"/>
  <c r="AH127" i="2"/>
  <c r="G128" i="2"/>
  <c r="J128" i="2"/>
  <c r="M128" i="2"/>
  <c r="P128" i="2"/>
  <c r="S128" i="2"/>
  <c r="V128" i="2"/>
  <c r="Y128" i="2"/>
  <c r="AB128" i="2"/>
  <c r="AE128" i="2"/>
  <c r="AH128" i="2"/>
  <c r="G129" i="2"/>
  <c r="J129" i="2"/>
  <c r="M129" i="2"/>
  <c r="P129" i="2"/>
  <c r="S129" i="2"/>
  <c r="V129" i="2"/>
  <c r="Y129" i="2"/>
  <c r="AB129" i="2"/>
  <c r="AE129" i="2"/>
  <c r="AH129" i="2"/>
  <c r="G130" i="2"/>
  <c r="J130" i="2"/>
  <c r="M130" i="2"/>
  <c r="P130" i="2"/>
  <c r="S130" i="2"/>
  <c r="V130" i="2"/>
  <c r="Y130" i="2"/>
  <c r="AB130" i="2"/>
  <c r="AE130" i="2"/>
  <c r="AH130" i="2"/>
  <c r="G131" i="2"/>
  <c r="J131" i="2"/>
  <c r="M131" i="2"/>
  <c r="P131" i="2"/>
  <c r="S131" i="2"/>
  <c r="V131" i="2"/>
  <c r="Y131" i="2"/>
  <c r="AB131" i="2"/>
  <c r="AE131" i="2"/>
  <c r="AH131" i="2"/>
  <c r="G132" i="2"/>
  <c r="J132" i="2"/>
  <c r="M132" i="2"/>
  <c r="P132" i="2"/>
  <c r="S132" i="2"/>
  <c r="V132" i="2"/>
  <c r="Y132" i="2"/>
  <c r="AB132" i="2"/>
  <c r="AE132" i="2"/>
  <c r="AH132" i="2"/>
  <c r="G133" i="2"/>
  <c r="J133" i="2"/>
  <c r="M133" i="2"/>
  <c r="P133" i="2"/>
  <c r="S133" i="2"/>
  <c r="V133" i="2"/>
  <c r="Y133" i="2"/>
  <c r="AB133" i="2"/>
  <c r="AE133" i="2"/>
  <c r="AH133" i="2"/>
  <c r="G134" i="2"/>
  <c r="J134" i="2"/>
  <c r="M134" i="2"/>
  <c r="P134" i="2"/>
  <c r="S134" i="2"/>
  <c r="V134" i="2"/>
  <c r="Y134" i="2"/>
  <c r="AB134" i="2"/>
  <c r="AE134" i="2"/>
  <c r="AH134" i="2"/>
  <c r="G135" i="2"/>
  <c r="J135" i="2"/>
  <c r="M135" i="2"/>
  <c r="P135" i="2"/>
  <c r="S135" i="2"/>
  <c r="V135" i="2"/>
  <c r="Y135" i="2"/>
  <c r="AB135" i="2"/>
  <c r="AE135" i="2"/>
  <c r="AH135" i="2"/>
  <c r="G136" i="2"/>
  <c r="J136" i="2"/>
  <c r="M136" i="2"/>
  <c r="P136" i="2"/>
  <c r="S136" i="2"/>
  <c r="V136" i="2"/>
  <c r="Y136" i="2"/>
  <c r="AB136" i="2"/>
  <c r="AE136" i="2"/>
  <c r="AH136" i="2"/>
  <c r="G137" i="2"/>
  <c r="J137" i="2"/>
  <c r="M137" i="2"/>
  <c r="P137" i="2"/>
  <c r="S137" i="2"/>
  <c r="V137" i="2"/>
  <c r="Y137" i="2"/>
  <c r="AB137" i="2"/>
  <c r="AE137" i="2"/>
  <c r="AH137" i="2"/>
  <c r="G138" i="2"/>
  <c r="J138" i="2"/>
  <c r="M138" i="2"/>
  <c r="P138" i="2"/>
  <c r="S138" i="2"/>
  <c r="V138" i="2"/>
  <c r="Y138" i="2"/>
  <c r="AB138" i="2"/>
  <c r="AE138" i="2"/>
  <c r="AH138" i="2"/>
  <c r="G139" i="2"/>
  <c r="J139" i="2"/>
  <c r="M139" i="2"/>
  <c r="P139" i="2"/>
  <c r="S139" i="2"/>
  <c r="V139" i="2"/>
  <c r="Y139" i="2"/>
  <c r="AB139" i="2"/>
  <c r="AE139" i="2"/>
  <c r="AH139" i="2"/>
  <c r="G140" i="2"/>
  <c r="J140" i="2"/>
  <c r="M140" i="2"/>
  <c r="P140" i="2"/>
  <c r="S140" i="2"/>
  <c r="V140" i="2"/>
  <c r="Y140" i="2"/>
  <c r="AB140" i="2"/>
  <c r="AE140" i="2"/>
  <c r="AH140" i="2"/>
  <c r="G141" i="2"/>
  <c r="J141" i="2"/>
  <c r="M141" i="2"/>
  <c r="P141" i="2"/>
  <c r="S141" i="2"/>
  <c r="V141" i="2"/>
  <c r="Y141" i="2"/>
  <c r="AB141" i="2"/>
  <c r="AE141" i="2"/>
  <c r="AH141" i="2"/>
  <c r="G142" i="2"/>
  <c r="J142" i="2"/>
  <c r="M142" i="2"/>
  <c r="P142" i="2"/>
  <c r="S142" i="2"/>
  <c r="V142" i="2"/>
  <c r="Y142" i="2"/>
  <c r="AB142" i="2"/>
  <c r="AE142" i="2"/>
  <c r="AH142" i="2"/>
  <c r="G143" i="2"/>
  <c r="J143" i="2"/>
  <c r="M143" i="2"/>
  <c r="P143" i="2"/>
  <c r="S143" i="2"/>
  <c r="V143" i="2"/>
  <c r="Y143" i="2"/>
  <c r="AB143" i="2"/>
  <c r="AE143" i="2"/>
  <c r="AH143" i="2"/>
  <c r="G144" i="2"/>
  <c r="J144" i="2"/>
  <c r="M144" i="2"/>
  <c r="P144" i="2"/>
  <c r="S144" i="2"/>
  <c r="V144" i="2"/>
  <c r="Y144" i="2"/>
  <c r="AB144" i="2"/>
  <c r="AE144" i="2"/>
  <c r="AH144" i="2"/>
  <c r="G145" i="2"/>
  <c r="J145" i="2"/>
  <c r="M145" i="2"/>
  <c r="P145" i="2"/>
  <c r="S145" i="2"/>
  <c r="V145" i="2"/>
  <c r="Y145" i="2"/>
  <c r="AB145" i="2"/>
  <c r="AE145" i="2"/>
  <c r="AH145" i="2"/>
  <c r="G146" i="2"/>
  <c r="J146" i="2"/>
  <c r="M146" i="2"/>
  <c r="P146" i="2"/>
  <c r="S146" i="2"/>
  <c r="V146" i="2"/>
  <c r="Y146" i="2"/>
  <c r="AB146" i="2"/>
  <c r="AE146" i="2"/>
  <c r="AH146" i="2"/>
  <c r="G147" i="2"/>
  <c r="J147" i="2"/>
  <c r="M147" i="2"/>
  <c r="P147" i="2"/>
  <c r="S147" i="2"/>
  <c r="V147" i="2"/>
  <c r="Y147" i="2"/>
  <c r="AB147" i="2"/>
  <c r="AE147" i="2"/>
  <c r="AH147" i="2"/>
  <c r="G148" i="2"/>
  <c r="J148" i="2"/>
  <c r="M148" i="2"/>
  <c r="P148" i="2"/>
  <c r="S148" i="2"/>
  <c r="V148" i="2"/>
  <c r="Y148" i="2"/>
  <c r="AB148" i="2"/>
  <c r="AE148" i="2"/>
  <c r="AH148" i="2"/>
  <c r="G149" i="2"/>
  <c r="J149" i="2"/>
  <c r="M149" i="2"/>
  <c r="P149" i="2"/>
  <c r="S149" i="2"/>
  <c r="V149" i="2"/>
  <c r="Y149" i="2"/>
  <c r="AB149" i="2"/>
  <c r="AE149" i="2"/>
  <c r="AH149" i="2"/>
  <c r="G150" i="2"/>
  <c r="J150" i="2"/>
  <c r="M150" i="2"/>
  <c r="P150" i="2"/>
  <c r="S150" i="2"/>
  <c r="V150" i="2"/>
  <c r="Y150" i="2"/>
  <c r="AB150" i="2"/>
  <c r="AE150" i="2"/>
  <c r="AH150" i="2"/>
  <c r="G151" i="2"/>
  <c r="J151" i="2"/>
  <c r="M151" i="2"/>
  <c r="P151" i="2"/>
  <c r="S151" i="2"/>
  <c r="V151" i="2"/>
  <c r="Y151" i="2"/>
  <c r="AB151" i="2"/>
  <c r="AE151" i="2"/>
  <c r="AH151" i="2"/>
  <c r="G152" i="2"/>
  <c r="J152" i="2"/>
  <c r="M152" i="2"/>
  <c r="P152" i="2"/>
  <c r="S152" i="2"/>
  <c r="V152" i="2"/>
  <c r="Y152" i="2"/>
  <c r="AB152" i="2"/>
  <c r="AE152" i="2"/>
  <c r="AH152" i="2"/>
  <c r="G153" i="2"/>
  <c r="J153" i="2"/>
  <c r="M153" i="2"/>
  <c r="P153" i="2"/>
  <c r="S153" i="2"/>
  <c r="V153" i="2"/>
  <c r="Y153" i="2"/>
  <c r="AB153" i="2"/>
  <c r="AE153" i="2"/>
  <c r="AH153" i="2"/>
  <c r="G154" i="2"/>
  <c r="J154" i="2"/>
  <c r="M154" i="2"/>
  <c r="P154" i="2"/>
  <c r="S154" i="2"/>
  <c r="V154" i="2"/>
  <c r="Y154" i="2"/>
  <c r="AB154" i="2"/>
  <c r="AE154" i="2"/>
  <c r="AH154" i="2"/>
  <c r="G155" i="2"/>
  <c r="J155" i="2"/>
  <c r="M155" i="2"/>
  <c r="P155" i="2"/>
  <c r="S155" i="2"/>
  <c r="V155" i="2"/>
  <c r="Y155" i="2"/>
  <c r="AB155" i="2"/>
  <c r="AE155" i="2"/>
  <c r="AH155" i="2"/>
  <c r="G156" i="2"/>
  <c r="J156" i="2"/>
  <c r="M156" i="2"/>
  <c r="P156" i="2"/>
  <c r="S156" i="2"/>
  <c r="V156" i="2"/>
  <c r="Y156" i="2"/>
  <c r="AB156" i="2"/>
  <c r="AE156" i="2"/>
  <c r="AH156" i="2"/>
  <c r="G157" i="2"/>
  <c r="J157" i="2"/>
  <c r="M157" i="2"/>
  <c r="P157" i="2"/>
  <c r="S157" i="2"/>
  <c r="V157" i="2"/>
  <c r="Y157" i="2"/>
  <c r="AB157" i="2"/>
  <c r="AE157" i="2"/>
  <c r="AH157" i="2"/>
  <c r="G158" i="2"/>
  <c r="J158" i="2"/>
  <c r="M158" i="2"/>
  <c r="P158" i="2"/>
  <c r="S158" i="2"/>
  <c r="V158" i="2"/>
  <c r="Y158" i="2"/>
  <c r="AB158" i="2"/>
  <c r="AE158" i="2"/>
  <c r="AH158" i="2"/>
  <c r="G159" i="2"/>
  <c r="J159" i="2"/>
  <c r="M159" i="2"/>
  <c r="P159" i="2"/>
  <c r="S159" i="2"/>
  <c r="V159" i="2"/>
  <c r="Y159" i="2"/>
  <c r="AB159" i="2"/>
  <c r="AE159" i="2"/>
  <c r="AH159" i="2"/>
  <c r="G160" i="2"/>
  <c r="J160" i="2"/>
  <c r="M160" i="2"/>
  <c r="P160" i="2"/>
  <c r="S160" i="2"/>
  <c r="V160" i="2"/>
  <c r="Y160" i="2"/>
  <c r="AB160" i="2"/>
  <c r="AE160" i="2"/>
  <c r="AH160" i="2"/>
  <c r="G161" i="2"/>
  <c r="J161" i="2"/>
  <c r="M161" i="2"/>
  <c r="P161" i="2"/>
  <c r="S161" i="2"/>
  <c r="V161" i="2"/>
  <c r="Y161" i="2"/>
  <c r="AB161" i="2"/>
  <c r="AE161" i="2"/>
  <c r="AH161" i="2"/>
  <c r="G162" i="2"/>
  <c r="J162" i="2"/>
  <c r="M162" i="2"/>
  <c r="P162" i="2"/>
  <c r="S162" i="2"/>
  <c r="V162" i="2"/>
  <c r="Y162" i="2"/>
  <c r="AB162" i="2"/>
  <c r="AE162" i="2"/>
  <c r="AH162" i="2"/>
  <c r="G163" i="2"/>
  <c r="J163" i="2"/>
  <c r="M163" i="2"/>
  <c r="P163" i="2"/>
  <c r="S163" i="2"/>
  <c r="V163" i="2"/>
  <c r="Y163" i="2"/>
  <c r="AB163" i="2"/>
  <c r="AE163" i="2"/>
  <c r="AH163" i="2"/>
  <c r="G164" i="2"/>
  <c r="J164" i="2"/>
  <c r="M164" i="2"/>
  <c r="P164" i="2"/>
  <c r="S164" i="2"/>
  <c r="V164" i="2"/>
  <c r="Y164" i="2"/>
  <c r="AB164" i="2"/>
  <c r="AE164" i="2"/>
  <c r="AH164" i="2"/>
  <c r="G165" i="2"/>
  <c r="J165" i="2"/>
  <c r="M165" i="2"/>
  <c r="P165" i="2"/>
  <c r="S165" i="2"/>
  <c r="V165" i="2"/>
  <c r="Y165" i="2"/>
  <c r="AB165" i="2"/>
  <c r="AE165" i="2"/>
  <c r="AH165" i="2"/>
  <c r="G166" i="2"/>
  <c r="J166" i="2"/>
  <c r="M166" i="2"/>
  <c r="P166" i="2"/>
  <c r="S166" i="2"/>
  <c r="V166" i="2"/>
  <c r="Y166" i="2"/>
  <c r="AB166" i="2"/>
  <c r="AE166" i="2"/>
  <c r="AH166" i="2"/>
  <c r="G167" i="2"/>
  <c r="J167" i="2"/>
  <c r="M167" i="2"/>
  <c r="P167" i="2"/>
  <c r="S167" i="2"/>
  <c r="V167" i="2"/>
  <c r="Y167" i="2"/>
  <c r="AB167" i="2"/>
  <c r="AE167" i="2"/>
  <c r="AH167" i="2"/>
  <c r="G168" i="2"/>
  <c r="J168" i="2"/>
  <c r="M168" i="2"/>
  <c r="P168" i="2"/>
  <c r="S168" i="2"/>
  <c r="V168" i="2"/>
  <c r="Y168" i="2"/>
  <c r="AB168" i="2"/>
  <c r="AE168" i="2"/>
  <c r="AH168" i="2"/>
  <c r="G169" i="2"/>
  <c r="J169" i="2"/>
  <c r="M169" i="2"/>
  <c r="P169" i="2"/>
  <c r="S169" i="2"/>
  <c r="V169" i="2"/>
  <c r="Y169" i="2"/>
  <c r="AB169" i="2"/>
  <c r="AE169" i="2"/>
  <c r="AH169" i="2"/>
  <c r="G170" i="2"/>
  <c r="J170" i="2"/>
  <c r="M170" i="2"/>
  <c r="P170" i="2"/>
  <c r="S170" i="2"/>
  <c r="V170" i="2"/>
  <c r="Y170" i="2"/>
  <c r="AB170" i="2"/>
  <c r="AE170" i="2"/>
  <c r="AH170" i="2"/>
  <c r="G171" i="2"/>
  <c r="J171" i="2"/>
  <c r="M171" i="2"/>
  <c r="P171" i="2"/>
  <c r="S171" i="2"/>
  <c r="V171" i="2"/>
  <c r="Y171" i="2"/>
  <c r="AB171" i="2"/>
  <c r="AE171" i="2"/>
  <c r="AH171" i="2"/>
  <c r="G172" i="2"/>
  <c r="J172" i="2"/>
  <c r="M172" i="2"/>
  <c r="P172" i="2"/>
  <c r="S172" i="2"/>
  <c r="V172" i="2"/>
  <c r="Y172" i="2"/>
  <c r="AB172" i="2"/>
  <c r="AE172" i="2"/>
  <c r="AH172" i="2"/>
  <c r="G173" i="2"/>
  <c r="J173" i="2"/>
  <c r="M173" i="2"/>
  <c r="P173" i="2"/>
  <c r="S173" i="2"/>
  <c r="V173" i="2"/>
  <c r="Y173" i="2"/>
  <c r="AB173" i="2"/>
  <c r="AE173" i="2"/>
  <c r="AH173" i="2"/>
  <c r="G174" i="2"/>
  <c r="J174" i="2"/>
  <c r="M174" i="2"/>
  <c r="P174" i="2"/>
  <c r="S174" i="2"/>
  <c r="V174" i="2"/>
  <c r="Y174" i="2"/>
  <c r="AB174" i="2"/>
  <c r="AE174" i="2"/>
  <c r="AH174" i="2"/>
  <c r="G175" i="2"/>
  <c r="J175" i="2"/>
  <c r="M175" i="2"/>
  <c r="P175" i="2"/>
  <c r="S175" i="2"/>
  <c r="V175" i="2"/>
  <c r="Y175" i="2"/>
  <c r="AB175" i="2"/>
  <c r="AE175" i="2"/>
  <c r="AH175" i="2"/>
  <c r="G176" i="2"/>
  <c r="J176" i="2"/>
  <c r="M176" i="2"/>
  <c r="P176" i="2"/>
  <c r="S176" i="2"/>
  <c r="V176" i="2"/>
  <c r="Y176" i="2"/>
  <c r="AB176" i="2"/>
  <c r="AE176" i="2"/>
  <c r="AH176" i="2"/>
  <c r="G177" i="2"/>
  <c r="J177" i="2"/>
  <c r="M177" i="2"/>
  <c r="P177" i="2"/>
  <c r="S177" i="2"/>
  <c r="V177" i="2"/>
  <c r="Y177" i="2"/>
  <c r="AB177" i="2"/>
  <c r="AE177" i="2"/>
  <c r="AH177" i="2"/>
  <c r="G178" i="2"/>
  <c r="J178" i="2"/>
  <c r="M178" i="2"/>
  <c r="P178" i="2"/>
  <c r="S178" i="2"/>
  <c r="V178" i="2"/>
  <c r="Y178" i="2"/>
  <c r="AB178" i="2"/>
  <c r="AE178" i="2"/>
  <c r="AH178" i="2"/>
  <c r="G179" i="2"/>
  <c r="J179" i="2"/>
  <c r="M179" i="2"/>
  <c r="P179" i="2"/>
  <c r="S179" i="2"/>
  <c r="V179" i="2"/>
  <c r="Y179" i="2"/>
  <c r="AB179" i="2"/>
  <c r="AE179" i="2"/>
  <c r="AH179" i="2"/>
  <c r="G180" i="2"/>
  <c r="J180" i="2"/>
  <c r="M180" i="2"/>
  <c r="P180" i="2"/>
  <c r="S180" i="2"/>
  <c r="V180" i="2"/>
  <c r="Y180" i="2"/>
  <c r="AB180" i="2"/>
  <c r="AE180" i="2"/>
  <c r="AH180" i="2"/>
  <c r="G181" i="2"/>
  <c r="J181" i="2"/>
  <c r="M181" i="2"/>
  <c r="P181" i="2"/>
  <c r="S181" i="2"/>
  <c r="V181" i="2"/>
  <c r="Y181" i="2"/>
  <c r="AB181" i="2"/>
  <c r="AE181" i="2"/>
  <c r="AH181" i="2"/>
  <c r="G182" i="2"/>
  <c r="J182" i="2"/>
  <c r="M182" i="2"/>
  <c r="P182" i="2"/>
  <c r="S182" i="2"/>
  <c r="V182" i="2"/>
  <c r="Y182" i="2"/>
  <c r="AB182" i="2"/>
  <c r="AE182" i="2"/>
  <c r="AH182" i="2"/>
  <c r="G183" i="2"/>
  <c r="J183" i="2"/>
  <c r="M183" i="2"/>
  <c r="P183" i="2"/>
  <c r="S183" i="2"/>
  <c r="V183" i="2"/>
  <c r="Y183" i="2"/>
  <c r="AB183" i="2"/>
  <c r="AE183" i="2"/>
  <c r="AH183" i="2"/>
  <c r="G184" i="2"/>
  <c r="J184" i="2"/>
  <c r="M184" i="2"/>
  <c r="P184" i="2"/>
  <c r="S184" i="2"/>
  <c r="V184" i="2"/>
  <c r="Y184" i="2"/>
  <c r="AB184" i="2"/>
  <c r="AE184" i="2"/>
  <c r="AH184" i="2"/>
  <c r="G185" i="2"/>
  <c r="J185" i="2"/>
  <c r="M185" i="2"/>
  <c r="P185" i="2"/>
  <c r="S185" i="2"/>
  <c r="V185" i="2"/>
  <c r="Y185" i="2"/>
  <c r="AB185" i="2"/>
  <c r="AE185" i="2"/>
  <c r="AH185" i="2"/>
  <c r="G186" i="2"/>
  <c r="J186" i="2"/>
  <c r="M186" i="2"/>
  <c r="P186" i="2"/>
  <c r="S186" i="2"/>
  <c r="V186" i="2"/>
  <c r="Y186" i="2"/>
  <c r="AB186" i="2"/>
  <c r="AE186" i="2"/>
  <c r="AH186" i="2"/>
  <c r="G187" i="2"/>
  <c r="J187" i="2"/>
  <c r="M187" i="2"/>
  <c r="P187" i="2"/>
  <c r="S187" i="2"/>
  <c r="V187" i="2"/>
  <c r="Y187" i="2"/>
  <c r="AB187" i="2"/>
  <c r="AE187" i="2"/>
  <c r="AH187" i="2"/>
  <c r="G188" i="2"/>
  <c r="J188" i="2"/>
  <c r="M188" i="2"/>
  <c r="P188" i="2"/>
  <c r="S188" i="2"/>
  <c r="V188" i="2"/>
  <c r="Y188" i="2"/>
  <c r="AB188" i="2"/>
  <c r="AE188" i="2"/>
  <c r="AH188" i="2"/>
  <c r="G189" i="2"/>
  <c r="J189" i="2"/>
  <c r="M189" i="2"/>
  <c r="P189" i="2"/>
  <c r="S189" i="2"/>
  <c r="V189" i="2"/>
  <c r="Y189" i="2"/>
  <c r="AB189" i="2"/>
  <c r="AE189" i="2"/>
  <c r="AH189" i="2"/>
  <c r="G190" i="2"/>
  <c r="J190" i="2"/>
  <c r="M190" i="2"/>
  <c r="P190" i="2"/>
  <c r="S190" i="2"/>
  <c r="V190" i="2"/>
  <c r="Y190" i="2"/>
  <c r="AB190" i="2"/>
  <c r="AE190" i="2"/>
  <c r="AH190" i="2"/>
  <c r="G191" i="2"/>
  <c r="J191" i="2"/>
  <c r="M191" i="2"/>
  <c r="P191" i="2"/>
  <c r="S191" i="2"/>
  <c r="V191" i="2"/>
  <c r="Y191" i="2"/>
  <c r="AB191" i="2"/>
  <c r="AE191" i="2"/>
  <c r="AH191" i="2"/>
  <c r="G192" i="2"/>
  <c r="J192" i="2"/>
  <c r="M192" i="2"/>
  <c r="P192" i="2"/>
  <c r="S192" i="2"/>
  <c r="V192" i="2"/>
  <c r="Y192" i="2"/>
  <c r="AB192" i="2"/>
  <c r="AE192" i="2"/>
  <c r="AH192" i="2"/>
  <c r="G193" i="2"/>
  <c r="J193" i="2"/>
  <c r="M193" i="2"/>
  <c r="P193" i="2"/>
  <c r="S193" i="2"/>
  <c r="V193" i="2"/>
  <c r="Y193" i="2"/>
  <c r="AB193" i="2"/>
  <c r="AE193" i="2"/>
  <c r="AH193" i="2"/>
  <c r="G194" i="2"/>
  <c r="J194" i="2"/>
  <c r="M194" i="2"/>
  <c r="P194" i="2"/>
  <c r="S194" i="2"/>
  <c r="V194" i="2"/>
  <c r="Y194" i="2"/>
  <c r="AB194" i="2"/>
  <c r="AE194" i="2"/>
  <c r="AH194" i="2"/>
  <c r="G195" i="2"/>
  <c r="J195" i="2"/>
  <c r="M195" i="2"/>
  <c r="P195" i="2"/>
  <c r="S195" i="2"/>
  <c r="V195" i="2"/>
  <c r="Y195" i="2"/>
  <c r="AB195" i="2"/>
  <c r="AE195" i="2"/>
  <c r="AH195" i="2"/>
  <c r="G196" i="2"/>
  <c r="J196" i="2"/>
  <c r="M196" i="2"/>
  <c r="P196" i="2"/>
  <c r="S196" i="2"/>
  <c r="V196" i="2"/>
  <c r="Y196" i="2"/>
  <c r="AB196" i="2"/>
  <c r="AE196" i="2"/>
  <c r="AH196" i="2"/>
  <c r="G197" i="2"/>
  <c r="J197" i="2"/>
  <c r="M197" i="2"/>
  <c r="P197" i="2"/>
  <c r="S197" i="2"/>
  <c r="V197" i="2"/>
  <c r="Y197" i="2"/>
  <c r="AB197" i="2"/>
  <c r="AE197" i="2"/>
  <c r="AH197" i="2"/>
  <c r="G198" i="2"/>
  <c r="J198" i="2"/>
  <c r="M198" i="2"/>
  <c r="P198" i="2"/>
  <c r="S198" i="2"/>
  <c r="V198" i="2"/>
  <c r="Y198" i="2"/>
  <c r="AB198" i="2"/>
  <c r="AE198" i="2"/>
  <c r="AH198" i="2"/>
  <c r="G199" i="2"/>
  <c r="J199" i="2"/>
  <c r="M199" i="2"/>
  <c r="P199" i="2"/>
  <c r="S199" i="2"/>
  <c r="V199" i="2"/>
  <c r="Y199" i="2"/>
  <c r="AB199" i="2"/>
  <c r="AE199" i="2"/>
  <c r="AH199" i="2"/>
  <c r="G200" i="2"/>
  <c r="J200" i="2"/>
  <c r="M200" i="2"/>
  <c r="P200" i="2"/>
  <c r="S200" i="2"/>
  <c r="V200" i="2"/>
  <c r="Y200" i="2"/>
  <c r="AB200" i="2"/>
  <c r="AE200" i="2"/>
  <c r="AH200" i="2"/>
  <c r="G201" i="2"/>
  <c r="J201" i="2"/>
  <c r="M201" i="2"/>
  <c r="P201" i="2"/>
  <c r="S201" i="2"/>
  <c r="V201" i="2"/>
  <c r="Y201" i="2"/>
  <c r="AB201" i="2"/>
  <c r="AE201" i="2"/>
  <c r="AH201" i="2"/>
  <c r="G202" i="2"/>
  <c r="J202" i="2"/>
  <c r="M202" i="2"/>
  <c r="P202" i="2"/>
  <c r="S202" i="2"/>
  <c r="V202" i="2"/>
  <c r="Y202" i="2"/>
  <c r="AB202" i="2"/>
  <c r="AE202" i="2"/>
  <c r="AH202" i="2"/>
  <c r="G203" i="2"/>
  <c r="J203" i="2"/>
  <c r="M203" i="2"/>
  <c r="P203" i="2"/>
  <c r="S203" i="2"/>
  <c r="V203" i="2"/>
  <c r="Y203" i="2"/>
  <c r="AB203" i="2"/>
  <c r="AE203" i="2"/>
  <c r="AH203" i="2"/>
  <c r="G204" i="2"/>
  <c r="J204" i="2"/>
  <c r="M204" i="2"/>
  <c r="P204" i="2"/>
  <c r="S204" i="2"/>
  <c r="V204" i="2"/>
  <c r="Y204" i="2"/>
  <c r="AB204" i="2"/>
  <c r="AE204" i="2"/>
  <c r="AH204" i="2"/>
  <c r="G205" i="2"/>
  <c r="J205" i="2"/>
  <c r="M205" i="2"/>
  <c r="P205" i="2"/>
  <c r="S205" i="2"/>
  <c r="V205" i="2"/>
  <c r="Y205" i="2"/>
  <c r="AB205" i="2"/>
  <c r="AE205" i="2"/>
  <c r="AH205" i="2"/>
  <c r="G206" i="2"/>
  <c r="J206" i="2"/>
  <c r="M206" i="2"/>
  <c r="P206" i="2"/>
  <c r="S206" i="2"/>
  <c r="V206" i="2"/>
  <c r="Y206" i="2"/>
  <c r="AB206" i="2"/>
  <c r="AE206" i="2"/>
  <c r="AH206" i="2"/>
  <c r="G207" i="2"/>
  <c r="J207" i="2"/>
  <c r="M207" i="2"/>
  <c r="P207" i="2"/>
  <c r="S207" i="2"/>
  <c r="V207" i="2"/>
  <c r="Y207" i="2"/>
  <c r="AB207" i="2"/>
  <c r="AE207" i="2"/>
  <c r="AH207" i="2"/>
  <c r="G208" i="2"/>
  <c r="J208" i="2"/>
  <c r="M208" i="2"/>
  <c r="P208" i="2"/>
  <c r="S208" i="2"/>
  <c r="V208" i="2"/>
  <c r="Y208" i="2"/>
  <c r="AB208" i="2"/>
  <c r="AE208" i="2"/>
  <c r="AH208" i="2"/>
  <c r="G209" i="2"/>
  <c r="J209" i="2"/>
  <c r="M209" i="2"/>
  <c r="P209" i="2"/>
  <c r="S209" i="2"/>
  <c r="V209" i="2"/>
  <c r="Y209" i="2"/>
  <c r="AB209" i="2"/>
  <c r="AE209" i="2"/>
  <c r="AH209" i="2"/>
  <c r="G210" i="2"/>
  <c r="J210" i="2"/>
  <c r="M210" i="2"/>
  <c r="P210" i="2"/>
  <c r="S210" i="2"/>
  <c r="V210" i="2"/>
  <c r="Y210" i="2"/>
  <c r="AB210" i="2"/>
  <c r="AE210" i="2"/>
  <c r="AH210" i="2"/>
  <c r="G211" i="2"/>
  <c r="J211" i="2"/>
  <c r="M211" i="2"/>
  <c r="P211" i="2"/>
  <c r="S211" i="2"/>
  <c r="V211" i="2"/>
  <c r="Y211" i="2"/>
  <c r="AB211" i="2"/>
  <c r="AE211" i="2"/>
  <c r="AH211" i="2"/>
  <c r="G212" i="2"/>
  <c r="J212" i="2"/>
  <c r="M212" i="2"/>
  <c r="P212" i="2"/>
  <c r="S212" i="2"/>
  <c r="V212" i="2"/>
  <c r="Y212" i="2"/>
  <c r="AB212" i="2"/>
  <c r="AE212" i="2"/>
  <c r="AH212" i="2"/>
  <c r="G213" i="2"/>
  <c r="J213" i="2"/>
  <c r="M213" i="2"/>
  <c r="P213" i="2"/>
  <c r="S213" i="2"/>
  <c r="V213" i="2"/>
  <c r="Y213" i="2"/>
  <c r="AB213" i="2"/>
  <c r="AE213" i="2"/>
  <c r="AH213" i="2"/>
  <c r="G214" i="2"/>
  <c r="J214" i="2"/>
  <c r="M214" i="2"/>
  <c r="P214" i="2"/>
  <c r="S214" i="2"/>
  <c r="V214" i="2"/>
  <c r="Y214" i="2"/>
  <c r="AB214" i="2"/>
  <c r="AE214" i="2"/>
  <c r="AH214" i="2"/>
  <c r="G215" i="2"/>
  <c r="J215" i="2"/>
  <c r="M215" i="2"/>
  <c r="P215" i="2"/>
  <c r="S215" i="2"/>
  <c r="V215" i="2"/>
  <c r="Y215" i="2"/>
  <c r="AB215" i="2"/>
  <c r="AE215" i="2"/>
  <c r="AH215" i="2"/>
  <c r="G216" i="2"/>
  <c r="J216" i="2"/>
  <c r="M216" i="2"/>
  <c r="P216" i="2"/>
  <c r="S216" i="2"/>
  <c r="V216" i="2"/>
  <c r="Y216" i="2"/>
  <c r="AB216" i="2"/>
  <c r="AE216" i="2"/>
  <c r="AH216" i="2"/>
  <c r="G217" i="2"/>
  <c r="J217" i="2"/>
  <c r="M217" i="2"/>
  <c r="P217" i="2"/>
  <c r="S217" i="2"/>
  <c r="V217" i="2"/>
  <c r="Y217" i="2"/>
  <c r="AB217" i="2"/>
  <c r="AE217" i="2"/>
  <c r="AH217" i="2"/>
  <c r="G218" i="2"/>
  <c r="J218" i="2"/>
  <c r="M218" i="2"/>
  <c r="P218" i="2"/>
  <c r="S218" i="2"/>
  <c r="V218" i="2"/>
  <c r="Y218" i="2"/>
  <c r="AB218" i="2"/>
  <c r="AE218" i="2"/>
  <c r="AH218" i="2"/>
  <c r="G219" i="2"/>
  <c r="J219" i="2"/>
  <c r="M219" i="2"/>
  <c r="P219" i="2"/>
  <c r="S219" i="2"/>
  <c r="V219" i="2"/>
  <c r="Y219" i="2"/>
  <c r="AB219" i="2"/>
  <c r="AE219" i="2"/>
  <c r="AH219" i="2"/>
  <c r="G220" i="2"/>
  <c r="J220" i="2"/>
  <c r="M220" i="2"/>
  <c r="P220" i="2"/>
  <c r="S220" i="2"/>
  <c r="V220" i="2"/>
  <c r="Y220" i="2"/>
  <c r="AB220" i="2"/>
  <c r="AE220" i="2"/>
  <c r="AH220" i="2"/>
  <c r="G221" i="2"/>
  <c r="J221" i="2"/>
  <c r="M221" i="2"/>
  <c r="P221" i="2"/>
  <c r="S221" i="2"/>
  <c r="V221" i="2"/>
  <c r="Y221" i="2"/>
  <c r="AB221" i="2"/>
  <c r="AE221" i="2"/>
  <c r="AH221" i="2"/>
  <c r="G222" i="2"/>
  <c r="J222" i="2"/>
  <c r="M222" i="2"/>
  <c r="P222" i="2"/>
  <c r="S222" i="2"/>
  <c r="V222" i="2"/>
  <c r="Y222" i="2"/>
  <c r="AB222" i="2"/>
  <c r="AE222" i="2"/>
  <c r="AH222" i="2"/>
  <c r="G223" i="2"/>
  <c r="J223" i="2"/>
  <c r="M223" i="2"/>
  <c r="P223" i="2"/>
  <c r="S223" i="2"/>
  <c r="V223" i="2"/>
  <c r="Y223" i="2"/>
  <c r="AB223" i="2"/>
  <c r="AE223" i="2"/>
  <c r="AH223" i="2"/>
  <c r="G224" i="2"/>
  <c r="J224" i="2"/>
  <c r="M224" i="2"/>
  <c r="P224" i="2"/>
  <c r="S224" i="2"/>
  <c r="V224" i="2"/>
  <c r="Y224" i="2"/>
  <c r="AB224" i="2"/>
  <c r="AE224" i="2"/>
  <c r="AH224" i="2"/>
  <c r="G225" i="2"/>
  <c r="J225" i="2"/>
  <c r="M225" i="2"/>
  <c r="P225" i="2"/>
  <c r="S225" i="2"/>
  <c r="V225" i="2"/>
  <c r="Y225" i="2"/>
  <c r="AB225" i="2"/>
  <c r="AE225" i="2"/>
  <c r="AH225" i="2"/>
  <c r="G226" i="2"/>
  <c r="J226" i="2"/>
  <c r="M226" i="2"/>
  <c r="P226" i="2"/>
  <c r="S226" i="2"/>
  <c r="V226" i="2"/>
  <c r="Y226" i="2"/>
  <c r="AB226" i="2"/>
  <c r="AE226" i="2"/>
  <c r="AH226" i="2"/>
  <c r="G227" i="2"/>
  <c r="J227" i="2"/>
  <c r="M227" i="2"/>
  <c r="P227" i="2"/>
  <c r="S227" i="2"/>
  <c r="V227" i="2"/>
  <c r="Y227" i="2"/>
  <c r="AB227" i="2"/>
  <c r="AE227" i="2"/>
  <c r="AH227" i="2"/>
  <c r="G228" i="2"/>
  <c r="J228" i="2"/>
  <c r="M228" i="2"/>
  <c r="P228" i="2"/>
  <c r="S228" i="2"/>
  <c r="V228" i="2"/>
  <c r="Y228" i="2"/>
  <c r="AB228" i="2"/>
  <c r="AE228" i="2"/>
  <c r="AH228" i="2"/>
  <c r="G229" i="2"/>
  <c r="J229" i="2"/>
  <c r="M229" i="2"/>
  <c r="P229" i="2"/>
  <c r="S229" i="2"/>
  <c r="V229" i="2"/>
  <c r="Y229" i="2"/>
  <c r="AB229" i="2"/>
  <c r="AE229" i="2"/>
  <c r="AH229" i="2"/>
  <c r="G230" i="2"/>
  <c r="J230" i="2"/>
  <c r="M230" i="2"/>
  <c r="P230" i="2"/>
  <c r="S230" i="2"/>
  <c r="V230" i="2"/>
  <c r="Y230" i="2"/>
  <c r="AB230" i="2"/>
  <c r="AE230" i="2"/>
  <c r="AH230" i="2"/>
  <c r="G231" i="2"/>
  <c r="J231" i="2"/>
  <c r="M231" i="2"/>
  <c r="P231" i="2"/>
  <c r="S231" i="2"/>
  <c r="V231" i="2"/>
  <c r="Y231" i="2"/>
  <c r="AB231" i="2"/>
  <c r="AE231" i="2"/>
  <c r="AH231" i="2"/>
  <c r="G232" i="2"/>
  <c r="J232" i="2"/>
  <c r="M232" i="2"/>
  <c r="P232" i="2"/>
  <c r="S232" i="2"/>
  <c r="V232" i="2"/>
  <c r="Y232" i="2"/>
  <c r="AB232" i="2"/>
  <c r="AE232" i="2"/>
  <c r="AH232" i="2"/>
  <c r="G233" i="2"/>
  <c r="J233" i="2"/>
  <c r="M233" i="2"/>
  <c r="P233" i="2"/>
  <c r="S233" i="2"/>
  <c r="V233" i="2"/>
  <c r="Y233" i="2"/>
  <c r="AB233" i="2"/>
  <c r="AE233" i="2"/>
  <c r="AH233" i="2"/>
  <c r="G234" i="2"/>
  <c r="J234" i="2"/>
  <c r="M234" i="2"/>
  <c r="P234" i="2"/>
  <c r="S234" i="2"/>
  <c r="V234" i="2"/>
  <c r="Y234" i="2"/>
  <c r="AB234" i="2"/>
  <c r="AE234" i="2"/>
  <c r="AH234" i="2"/>
  <c r="G235" i="2"/>
  <c r="J235" i="2"/>
  <c r="M235" i="2"/>
  <c r="P235" i="2"/>
  <c r="S235" i="2"/>
  <c r="V235" i="2"/>
  <c r="Y235" i="2"/>
  <c r="AB235" i="2"/>
  <c r="AE235" i="2"/>
  <c r="AH235" i="2"/>
  <c r="G236" i="2"/>
  <c r="J236" i="2"/>
  <c r="M236" i="2"/>
  <c r="P236" i="2"/>
  <c r="S236" i="2"/>
  <c r="V236" i="2"/>
  <c r="Y236" i="2"/>
  <c r="AB236" i="2"/>
  <c r="AE236" i="2"/>
  <c r="AH236" i="2"/>
  <c r="G237" i="2"/>
  <c r="J237" i="2"/>
  <c r="M237" i="2"/>
  <c r="P237" i="2"/>
  <c r="S237" i="2"/>
  <c r="V237" i="2"/>
  <c r="Y237" i="2"/>
  <c r="AB237" i="2"/>
  <c r="AE237" i="2"/>
  <c r="AH237" i="2"/>
  <c r="G238" i="2"/>
  <c r="J238" i="2"/>
  <c r="M238" i="2"/>
  <c r="P238" i="2"/>
  <c r="S238" i="2"/>
  <c r="V238" i="2"/>
  <c r="Y238" i="2"/>
  <c r="AB238" i="2"/>
  <c r="AE238" i="2"/>
  <c r="AH238" i="2"/>
  <c r="G239" i="2"/>
  <c r="J239" i="2"/>
  <c r="M239" i="2"/>
  <c r="P239" i="2"/>
  <c r="S239" i="2"/>
  <c r="V239" i="2"/>
  <c r="Y239" i="2"/>
  <c r="AB239" i="2"/>
  <c r="AE239" i="2"/>
  <c r="AH239" i="2"/>
  <c r="G240" i="2"/>
  <c r="J240" i="2"/>
  <c r="M240" i="2"/>
  <c r="P240" i="2"/>
  <c r="S240" i="2"/>
  <c r="V240" i="2"/>
  <c r="Y240" i="2"/>
  <c r="AB240" i="2"/>
  <c r="AE240" i="2"/>
  <c r="AH240" i="2"/>
  <c r="G241" i="2"/>
  <c r="J241" i="2"/>
  <c r="M241" i="2"/>
  <c r="P241" i="2"/>
  <c r="S241" i="2"/>
  <c r="V241" i="2"/>
  <c r="Y241" i="2"/>
  <c r="AB241" i="2"/>
  <c r="AE241" i="2"/>
  <c r="AH241" i="2"/>
  <c r="G242" i="2"/>
  <c r="J242" i="2"/>
  <c r="M242" i="2"/>
  <c r="P242" i="2"/>
  <c r="S242" i="2"/>
  <c r="V242" i="2"/>
  <c r="Y242" i="2"/>
  <c r="AB242" i="2"/>
  <c r="AE242" i="2"/>
  <c r="AH242" i="2"/>
  <c r="G243" i="2"/>
  <c r="J243" i="2"/>
  <c r="M243" i="2"/>
  <c r="P243" i="2"/>
  <c r="S243" i="2"/>
  <c r="V243" i="2"/>
  <c r="Y243" i="2"/>
  <c r="AB243" i="2"/>
  <c r="AE243" i="2"/>
  <c r="AH243" i="2"/>
  <c r="G244" i="2"/>
  <c r="J244" i="2"/>
  <c r="M244" i="2"/>
  <c r="P244" i="2"/>
  <c r="S244" i="2"/>
  <c r="V244" i="2"/>
  <c r="Y244" i="2"/>
  <c r="AB244" i="2"/>
  <c r="AE244" i="2"/>
  <c r="AH244" i="2"/>
  <c r="G245" i="2"/>
  <c r="J245" i="2"/>
  <c r="M245" i="2"/>
  <c r="P245" i="2"/>
  <c r="S245" i="2"/>
  <c r="V245" i="2"/>
  <c r="Y245" i="2"/>
  <c r="AB245" i="2"/>
  <c r="AE245" i="2"/>
  <c r="AH245" i="2"/>
  <c r="G246" i="2"/>
  <c r="J246" i="2"/>
  <c r="M246" i="2"/>
  <c r="P246" i="2"/>
  <c r="S246" i="2"/>
  <c r="V246" i="2"/>
  <c r="Y246" i="2"/>
  <c r="AB246" i="2"/>
  <c r="AE246" i="2"/>
  <c r="AH246" i="2"/>
  <c r="G247" i="2"/>
  <c r="J247" i="2"/>
  <c r="M247" i="2"/>
  <c r="P247" i="2"/>
  <c r="S247" i="2"/>
  <c r="V247" i="2"/>
  <c r="Y247" i="2"/>
  <c r="AB247" i="2"/>
  <c r="AE247" i="2"/>
  <c r="AH247" i="2"/>
  <c r="G248" i="2"/>
  <c r="J248" i="2"/>
  <c r="M248" i="2"/>
  <c r="P248" i="2"/>
  <c r="S248" i="2"/>
  <c r="V248" i="2"/>
  <c r="Y248" i="2"/>
  <c r="AB248" i="2"/>
  <c r="AE248" i="2"/>
  <c r="AH248" i="2"/>
  <c r="G249" i="2"/>
  <c r="J249" i="2"/>
  <c r="M249" i="2"/>
  <c r="P249" i="2"/>
  <c r="S249" i="2"/>
  <c r="V249" i="2"/>
  <c r="Y249" i="2"/>
  <c r="AB249" i="2"/>
  <c r="AE249" i="2"/>
  <c r="AH249" i="2"/>
  <c r="G250" i="2"/>
  <c r="J250" i="2"/>
  <c r="M250" i="2"/>
  <c r="P250" i="2"/>
  <c r="S250" i="2"/>
  <c r="V250" i="2"/>
  <c r="Y250" i="2"/>
  <c r="AB250" i="2"/>
  <c r="AE250" i="2"/>
  <c r="AH250" i="2"/>
  <c r="G251" i="2"/>
  <c r="J251" i="2"/>
  <c r="M251" i="2"/>
  <c r="P251" i="2"/>
  <c r="S251" i="2"/>
  <c r="V251" i="2"/>
  <c r="Y251" i="2"/>
  <c r="AB251" i="2"/>
  <c r="AE251" i="2"/>
  <c r="AH251" i="2"/>
  <c r="G252" i="2"/>
  <c r="J252" i="2"/>
  <c r="M252" i="2"/>
  <c r="P252" i="2"/>
  <c r="S252" i="2"/>
  <c r="V252" i="2"/>
  <c r="Y252" i="2"/>
  <c r="AB252" i="2"/>
  <c r="AE252" i="2"/>
  <c r="AH252" i="2"/>
  <c r="G253" i="2"/>
  <c r="J253" i="2"/>
  <c r="M253" i="2"/>
  <c r="P253" i="2"/>
  <c r="S253" i="2"/>
  <c r="V253" i="2"/>
  <c r="Y253" i="2"/>
  <c r="AB253" i="2"/>
  <c r="AE253" i="2"/>
  <c r="AH253" i="2"/>
  <c r="G254" i="2"/>
  <c r="J254" i="2"/>
  <c r="M254" i="2"/>
  <c r="P254" i="2"/>
  <c r="S254" i="2"/>
  <c r="V254" i="2"/>
  <c r="Y254" i="2"/>
  <c r="AB254" i="2"/>
  <c r="AE254" i="2"/>
  <c r="AH254" i="2"/>
  <c r="G255" i="2"/>
  <c r="J255" i="2"/>
  <c r="M255" i="2"/>
  <c r="P255" i="2"/>
  <c r="S255" i="2"/>
  <c r="V255" i="2"/>
  <c r="Y255" i="2"/>
  <c r="AB255" i="2"/>
  <c r="AE255" i="2"/>
  <c r="AH255" i="2"/>
  <c r="G256" i="2"/>
  <c r="J256" i="2"/>
  <c r="M256" i="2"/>
  <c r="P256" i="2"/>
  <c r="S256" i="2"/>
  <c r="V256" i="2"/>
  <c r="Y256" i="2"/>
  <c r="AB256" i="2"/>
  <c r="AE256" i="2"/>
  <c r="AH256" i="2"/>
  <c r="G257" i="2"/>
  <c r="J257" i="2"/>
  <c r="M257" i="2"/>
  <c r="P257" i="2"/>
  <c r="S257" i="2"/>
  <c r="V257" i="2"/>
  <c r="Y257" i="2"/>
  <c r="AB257" i="2"/>
  <c r="AE257" i="2"/>
  <c r="AH257" i="2"/>
  <c r="G258" i="2"/>
  <c r="J258" i="2"/>
  <c r="M258" i="2"/>
  <c r="P258" i="2"/>
  <c r="S258" i="2"/>
  <c r="V258" i="2"/>
  <c r="Y258" i="2"/>
  <c r="AB258" i="2"/>
  <c r="AE258" i="2"/>
  <c r="AH258" i="2"/>
  <c r="G259" i="2"/>
  <c r="J259" i="2"/>
  <c r="M259" i="2"/>
  <c r="P259" i="2"/>
  <c r="S259" i="2"/>
  <c r="V259" i="2"/>
  <c r="Y259" i="2"/>
  <c r="AB259" i="2"/>
  <c r="AE259" i="2"/>
  <c r="AH259" i="2"/>
  <c r="G260" i="2"/>
  <c r="J260" i="2"/>
  <c r="M260" i="2"/>
  <c r="P260" i="2"/>
  <c r="S260" i="2"/>
  <c r="V260" i="2"/>
  <c r="Y260" i="2"/>
  <c r="AB260" i="2"/>
  <c r="AE260" i="2"/>
  <c r="AH260" i="2"/>
  <c r="G261" i="2"/>
  <c r="J261" i="2"/>
  <c r="M261" i="2"/>
  <c r="P261" i="2"/>
  <c r="S261" i="2"/>
  <c r="V261" i="2"/>
  <c r="Y261" i="2"/>
  <c r="AB261" i="2"/>
  <c r="AE261" i="2"/>
  <c r="AH261" i="2"/>
  <c r="G262" i="2"/>
  <c r="J262" i="2"/>
  <c r="M262" i="2"/>
  <c r="P262" i="2"/>
  <c r="S262" i="2"/>
  <c r="V262" i="2"/>
  <c r="Y262" i="2"/>
  <c r="AB262" i="2"/>
  <c r="AE262" i="2"/>
  <c r="AH262" i="2"/>
  <c r="G263" i="2"/>
  <c r="J263" i="2"/>
  <c r="M263" i="2"/>
  <c r="P263" i="2"/>
  <c r="S263" i="2"/>
  <c r="V263" i="2"/>
  <c r="Y263" i="2"/>
  <c r="AB263" i="2"/>
  <c r="AE263" i="2"/>
  <c r="AH263" i="2"/>
  <c r="G264" i="2"/>
  <c r="J264" i="2"/>
  <c r="M264" i="2"/>
  <c r="P264" i="2"/>
  <c r="S264" i="2"/>
  <c r="V264" i="2"/>
  <c r="Y264" i="2"/>
  <c r="AB264" i="2"/>
  <c r="AE264" i="2"/>
  <c r="AH264" i="2"/>
  <c r="G265" i="2"/>
  <c r="J265" i="2"/>
  <c r="M265" i="2"/>
  <c r="P265" i="2"/>
  <c r="S265" i="2"/>
  <c r="V265" i="2"/>
  <c r="Y265" i="2"/>
  <c r="AB265" i="2"/>
  <c r="AE265" i="2"/>
  <c r="AH265" i="2"/>
  <c r="G266" i="2"/>
  <c r="J266" i="2"/>
  <c r="M266" i="2"/>
  <c r="P266" i="2"/>
  <c r="S266" i="2"/>
  <c r="V266" i="2"/>
  <c r="Y266" i="2"/>
  <c r="AB266" i="2"/>
  <c r="AE266" i="2"/>
  <c r="AH266" i="2"/>
  <c r="G267" i="2"/>
  <c r="J267" i="2"/>
  <c r="M267" i="2"/>
  <c r="P267" i="2"/>
  <c r="S267" i="2"/>
  <c r="V267" i="2"/>
  <c r="Y267" i="2"/>
  <c r="AB267" i="2"/>
  <c r="AE267" i="2"/>
  <c r="AH267" i="2"/>
  <c r="G268" i="2"/>
  <c r="J268" i="2"/>
  <c r="M268" i="2"/>
  <c r="P268" i="2"/>
  <c r="S268" i="2"/>
  <c r="V268" i="2"/>
  <c r="Y268" i="2"/>
  <c r="AB268" i="2"/>
  <c r="AE268" i="2"/>
  <c r="AH268" i="2"/>
  <c r="G269" i="2"/>
  <c r="J269" i="2"/>
  <c r="M269" i="2"/>
  <c r="P269" i="2"/>
  <c r="S269" i="2"/>
  <c r="V269" i="2"/>
  <c r="Y269" i="2"/>
  <c r="AB269" i="2"/>
  <c r="AE269" i="2"/>
  <c r="AH269" i="2"/>
  <c r="G270" i="2"/>
  <c r="J270" i="2"/>
  <c r="M270" i="2"/>
  <c r="P270" i="2"/>
  <c r="S270" i="2"/>
  <c r="V270" i="2"/>
  <c r="Y270" i="2"/>
  <c r="AB270" i="2"/>
  <c r="AE270" i="2"/>
  <c r="AH270" i="2"/>
  <c r="G271" i="2"/>
  <c r="J271" i="2"/>
  <c r="M271" i="2"/>
  <c r="P271" i="2"/>
  <c r="S271" i="2"/>
  <c r="V271" i="2"/>
  <c r="Y271" i="2"/>
  <c r="AB271" i="2"/>
  <c r="AE271" i="2"/>
  <c r="AH271" i="2"/>
  <c r="G272" i="2"/>
  <c r="J272" i="2"/>
  <c r="M272" i="2"/>
  <c r="P272" i="2"/>
  <c r="S272" i="2"/>
  <c r="V272" i="2"/>
  <c r="Y272" i="2"/>
  <c r="AB272" i="2"/>
  <c r="AE272" i="2"/>
  <c r="AH272" i="2"/>
  <c r="G273" i="2"/>
  <c r="J273" i="2"/>
  <c r="M273" i="2"/>
  <c r="P273" i="2"/>
  <c r="S273" i="2"/>
  <c r="V273" i="2"/>
  <c r="Y273" i="2"/>
  <c r="AB273" i="2"/>
  <c r="AE273" i="2"/>
  <c r="AH273" i="2"/>
  <c r="G274" i="2"/>
  <c r="J274" i="2"/>
  <c r="M274" i="2"/>
  <c r="P274" i="2"/>
  <c r="S274" i="2"/>
  <c r="V274" i="2"/>
  <c r="Y274" i="2"/>
  <c r="AB274" i="2"/>
  <c r="AE274" i="2"/>
  <c r="AH274" i="2"/>
  <c r="G275" i="2"/>
  <c r="J275" i="2"/>
  <c r="M275" i="2"/>
  <c r="P275" i="2"/>
  <c r="S275" i="2"/>
  <c r="V275" i="2"/>
  <c r="Y275" i="2"/>
  <c r="AB275" i="2"/>
  <c r="AE275" i="2"/>
  <c r="AH275" i="2"/>
  <c r="G276" i="2"/>
  <c r="J276" i="2"/>
  <c r="M276" i="2"/>
  <c r="P276" i="2"/>
  <c r="S276" i="2"/>
  <c r="V276" i="2"/>
  <c r="Y276" i="2"/>
  <c r="AB276" i="2"/>
  <c r="AE276" i="2"/>
  <c r="AH276" i="2"/>
  <c r="G277" i="2"/>
  <c r="J277" i="2"/>
  <c r="M277" i="2"/>
  <c r="P277" i="2"/>
  <c r="S277" i="2"/>
  <c r="V277" i="2"/>
  <c r="Y277" i="2"/>
  <c r="AB277" i="2"/>
  <c r="AE277" i="2"/>
  <c r="AH277" i="2"/>
  <c r="G278" i="2"/>
  <c r="J278" i="2"/>
  <c r="M278" i="2"/>
  <c r="P278" i="2"/>
  <c r="S278" i="2"/>
  <c r="V278" i="2"/>
  <c r="Y278" i="2"/>
  <c r="AB278" i="2"/>
  <c r="AE278" i="2"/>
  <c r="AH278" i="2"/>
  <c r="G279" i="2"/>
  <c r="J279" i="2"/>
  <c r="M279" i="2"/>
  <c r="P279" i="2"/>
  <c r="S279" i="2"/>
  <c r="V279" i="2"/>
  <c r="Y279" i="2"/>
  <c r="AB279" i="2"/>
  <c r="AE279" i="2"/>
  <c r="AH279" i="2"/>
  <c r="G280" i="2"/>
  <c r="J280" i="2"/>
  <c r="M280" i="2"/>
  <c r="P280" i="2"/>
  <c r="S280" i="2"/>
  <c r="V280" i="2"/>
  <c r="Y280" i="2"/>
  <c r="AB280" i="2"/>
  <c r="AE280" i="2"/>
  <c r="AH280" i="2"/>
  <c r="G281" i="2"/>
  <c r="J281" i="2"/>
  <c r="M281" i="2"/>
  <c r="P281" i="2"/>
  <c r="S281" i="2"/>
  <c r="V281" i="2"/>
  <c r="Y281" i="2"/>
  <c r="AB281" i="2"/>
  <c r="AE281" i="2"/>
  <c r="AH281" i="2"/>
  <c r="G282" i="2"/>
  <c r="J282" i="2"/>
  <c r="M282" i="2"/>
  <c r="P282" i="2"/>
  <c r="S282" i="2"/>
  <c r="V282" i="2"/>
  <c r="Y282" i="2"/>
  <c r="AB282" i="2"/>
  <c r="AE282" i="2"/>
  <c r="AH282" i="2"/>
  <c r="G283" i="2"/>
  <c r="J283" i="2"/>
  <c r="M283" i="2"/>
  <c r="P283" i="2"/>
  <c r="S283" i="2"/>
  <c r="V283" i="2"/>
  <c r="Y283" i="2"/>
  <c r="AB283" i="2"/>
  <c r="AE283" i="2"/>
  <c r="AH283" i="2"/>
  <c r="G284" i="2"/>
  <c r="J284" i="2"/>
  <c r="M284" i="2"/>
  <c r="P284" i="2"/>
  <c r="S284" i="2"/>
  <c r="V284" i="2"/>
  <c r="Y284" i="2"/>
  <c r="AB284" i="2"/>
  <c r="AE284" i="2"/>
  <c r="AH284" i="2"/>
  <c r="G285" i="2"/>
  <c r="J285" i="2"/>
  <c r="M285" i="2"/>
  <c r="P285" i="2"/>
  <c r="S285" i="2"/>
  <c r="V285" i="2"/>
  <c r="Y285" i="2"/>
  <c r="AB285" i="2"/>
  <c r="AE285" i="2"/>
  <c r="AH285" i="2"/>
  <c r="G286" i="2"/>
  <c r="J286" i="2"/>
  <c r="M286" i="2"/>
  <c r="P286" i="2"/>
  <c r="S286" i="2"/>
  <c r="V286" i="2"/>
  <c r="Y286" i="2"/>
  <c r="AB286" i="2"/>
  <c r="AE286" i="2"/>
  <c r="AH286" i="2"/>
  <c r="G287" i="2"/>
  <c r="J287" i="2"/>
  <c r="M287" i="2"/>
  <c r="P287" i="2"/>
  <c r="S287" i="2"/>
  <c r="V287" i="2"/>
  <c r="Y287" i="2"/>
  <c r="AB287" i="2"/>
  <c r="AE287" i="2"/>
  <c r="AH287" i="2"/>
  <c r="G288" i="2"/>
  <c r="J288" i="2"/>
  <c r="M288" i="2"/>
  <c r="P288" i="2"/>
  <c r="S288" i="2"/>
  <c r="V288" i="2"/>
  <c r="Y288" i="2"/>
  <c r="AB288" i="2"/>
  <c r="AE288" i="2"/>
  <c r="AH288" i="2"/>
  <c r="G289" i="2"/>
  <c r="J289" i="2"/>
  <c r="M289" i="2"/>
  <c r="P289" i="2"/>
  <c r="S289" i="2"/>
  <c r="V289" i="2"/>
  <c r="Y289" i="2"/>
  <c r="AB289" i="2"/>
  <c r="AE289" i="2"/>
  <c r="AH289" i="2"/>
  <c r="G290" i="2"/>
  <c r="J290" i="2"/>
  <c r="M290" i="2"/>
  <c r="P290" i="2"/>
  <c r="S290" i="2"/>
  <c r="V290" i="2"/>
  <c r="Y290" i="2"/>
  <c r="AB290" i="2"/>
  <c r="AE290" i="2"/>
  <c r="AH290" i="2"/>
  <c r="G291" i="2"/>
  <c r="J291" i="2"/>
  <c r="M291" i="2"/>
  <c r="P291" i="2"/>
  <c r="S291" i="2"/>
  <c r="V291" i="2"/>
  <c r="Y291" i="2"/>
  <c r="AB291" i="2"/>
  <c r="AE291" i="2"/>
  <c r="AH291" i="2"/>
  <c r="G292" i="2"/>
  <c r="J292" i="2"/>
  <c r="M292" i="2"/>
  <c r="P292" i="2"/>
  <c r="S292" i="2"/>
  <c r="V292" i="2"/>
  <c r="Y292" i="2"/>
  <c r="AB292" i="2"/>
  <c r="AE292" i="2"/>
  <c r="AH292" i="2"/>
  <c r="G293" i="2"/>
  <c r="J293" i="2"/>
  <c r="M293" i="2"/>
  <c r="P293" i="2"/>
  <c r="S293" i="2"/>
  <c r="V293" i="2"/>
  <c r="Y293" i="2"/>
  <c r="AB293" i="2"/>
  <c r="AE293" i="2"/>
  <c r="AH293" i="2"/>
  <c r="G294" i="2"/>
  <c r="J294" i="2"/>
  <c r="M294" i="2"/>
  <c r="P294" i="2"/>
  <c r="S294" i="2"/>
  <c r="V294" i="2"/>
  <c r="Y294" i="2"/>
  <c r="AB294" i="2"/>
  <c r="AE294" i="2"/>
  <c r="AH294" i="2"/>
  <c r="G295" i="2"/>
  <c r="J295" i="2"/>
  <c r="M295" i="2"/>
  <c r="P295" i="2"/>
  <c r="S295" i="2"/>
  <c r="V295" i="2"/>
  <c r="Y295" i="2"/>
  <c r="AB295" i="2"/>
  <c r="AE295" i="2"/>
  <c r="AH295" i="2"/>
  <c r="G296" i="2"/>
  <c r="J296" i="2"/>
  <c r="M296" i="2"/>
  <c r="P296" i="2"/>
  <c r="S296" i="2"/>
  <c r="V296" i="2"/>
  <c r="Y296" i="2"/>
  <c r="AB296" i="2"/>
  <c r="AE296" i="2"/>
  <c r="AH296" i="2"/>
  <c r="G297" i="2"/>
  <c r="J297" i="2"/>
  <c r="M297" i="2"/>
  <c r="P297" i="2"/>
  <c r="S297" i="2"/>
  <c r="V297" i="2"/>
  <c r="Y297" i="2"/>
  <c r="AB297" i="2"/>
  <c r="AE297" i="2"/>
  <c r="AH297" i="2"/>
  <c r="G298" i="2"/>
  <c r="J298" i="2"/>
  <c r="M298" i="2"/>
  <c r="P298" i="2"/>
  <c r="S298" i="2"/>
  <c r="V298" i="2"/>
  <c r="Y298" i="2"/>
  <c r="AB298" i="2"/>
  <c r="AE298" i="2"/>
  <c r="AH298" i="2"/>
  <c r="G299" i="2"/>
  <c r="J299" i="2"/>
  <c r="M299" i="2"/>
  <c r="P299" i="2"/>
  <c r="S299" i="2"/>
  <c r="V299" i="2"/>
  <c r="Y299" i="2"/>
  <c r="AB299" i="2"/>
  <c r="AE299" i="2"/>
  <c r="AH299" i="2"/>
  <c r="G300" i="2"/>
  <c r="J300" i="2"/>
  <c r="M300" i="2"/>
  <c r="P300" i="2"/>
  <c r="S300" i="2"/>
  <c r="V300" i="2"/>
  <c r="Y300" i="2"/>
  <c r="AB300" i="2"/>
  <c r="AE300" i="2"/>
  <c r="AH300" i="2"/>
  <c r="G301" i="2"/>
  <c r="J301" i="2"/>
  <c r="M301" i="2"/>
  <c r="P301" i="2"/>
  <c r="S301" i="2"/>
  <c r="V301" i="2"/>
  <c r="Y301" i="2"/>
  <c r="AB301" i="2"/>
  <c r="AE301" i="2"/>
  <c r="AH301" i="2"/>
  <c r="G302" i="2"/>
  <c r="J302" i="2"/>
  <c r="M302" i="2"/>
  <c r="P302" i="2"/>
  <c r="S302" i="2"/>
  <c r="V302" i="2"/>
  <c r="Y302" i="2"/>
  <c r="AB302" i="2"/>
  <c r="AE302" i="2"/>
  <c r="AH302" i="2"/>
  <c r="G303" i="2"/>
  <c r="J303" i="2"/>
  <c r="M303" i="2"/>
  <c r="P303" i="2"/>
  <c r="S303" i="2"/>
  <c r="V303" i="2"/>
  <c r="Y303" i="2"/>
  <c r="AB303" i="2"/>
  <c r="AE303" i="2"/>
  <c r="AH303" i="2"/>
  <c r="G304" i="2"/>
  <c r="J304" i="2"/>
  <c r="M304" i="2"/>
  <c r="P304" i="2"/>
  <c r="S304" i="2"/>
  <c r="V304" i="2"/>
  <c r="Y304" i="2"/>
  <c r="AB304" i="2"/>
  <c r="AE304" i="2"/>
  <c r="AH304" i="2"/>
  <c r="G305" i="2"/>
  <c r="J305" i="2"/>
  <c r="M305" i="2"/>
  <c r="P305" i="2"/>
  <c r="S305" i="2"/>
  <c r="V305" i="2"/>
  <c r="Y305" i="2"/>
  <c r="AB305" i="2"/>
  <c r="AE305" i="2"/>
  <c r="AH305" i="2"/>
  <c r="G306" i="2"/>
  <c r="J306" i="2"/>
  <c r="M306" i="2"/>
  <c r="P306" i="2"/>
  <c r="S306" i="2"/>
  <c r="V306" i="2"/>
  <c r="Y306" i="2"/>
  <c r="AB306" i="2"/>
  <c r="AE306" i="2"/>
  <c r="AH306" i="2"/>
  <c r="G307" i="2"/>
  <c r="J307" i="2"/>
  <c r="M307" i="2"/>
  <c r="P307" i="2"/>
  <c r="S307" i="2"/>
  <c r="V307" i="2"/>
  <c r="Y307" i="2"/>
  <c r="AB307" i="2"/>
  <c r="AE307" i="2"/>
  <c r="AH307" i="2"/>
  <c r="G308" i="2"/>
  <c r="J308" i="2"/>
  <c r="M308" i="2"/>
  <c r="P308" i="2"/>
  <c r="S308" i="2"/>
  <c r="V308" i="2"/>
  <c r="Y308" i="2"/>
  <c r="AB308" i="2"/>
  <c r="AE308" i="2"/>
  <c r="AH308" i="2"/>
  <c r="G309" i="2"/>
  <c r="J309" i="2"/>
  <c r="M309" i="2"/>
  <c r="P309" i="2"/>
  <c r="S309" i="2"/>
  <c r="V309" i="2"/>
  <c r="Y309" i="2"/>
  <c r="AB309" i="2"/>
  <c r="AE309" i="2"/>
  <c r="AH309" i="2"/>
  <c r="G310" i="2"/>
  <c r="J310" i="2"/>
  <c r="M310" i="2"/>
  <c r="P310" i="2"/>
  <c r="S310" i="2"/>
  <c r="V310" i="2"/>
  <c r="Y310" i="2"/>
  <c r="AB310" i="2"/>
  <c r="AE310" i="2"/>
  <c r="AH310" i="2"/>
  <c r="G311" i="2"/>
  <c r="J311" i="2"/>
  <c r="M311" i="2"/>
  <c r="P311" i="2"/>
  <c r="S311" i="2"/>
  <c r="V311" i="2"/>
  <c r="Y311" i="2"/>
  <c r="AB311" i="2"/>
  <c r="AE311" i="2"/>
  <c r="AH311" i="2"/>
  <c r="G312" i="2"/>
  <c r="J312" i="2"/>
  <c r="M312" i="2"/>
  <c r="P312" i="2"/>
  <c r="S312" i="2"/>
  <c r="V312" i="2"/>
  <c r="Y312" i="2"/>
  <c r="AB312" i="2"/>
  <c r="AE312" i="2"/>
  <c r="AH312" i="2"/>
  <c r="G313" i="2"/>
  <c r="J313" i="2"/>
  <c r="M313" i="2"/>
  <c r="P313" i="2"/>
  <c r="S313" i="2"/>
  <c r="V313" i="2"/>
  <c r="Y313" i="2"/>
  <c r="AB313" i="2"/>
  <c r="AE313" i="2"/>
  <c r="AH313" i="2"/>
  <c r="G314" i="2"/>
  <c r="J314" i="2"/>
  <c r="M314" i="2"/>
  <c r="P314" i="2"/>
  <c r="S314" i="2"/>
  <c r="V314" i="2"/>
  <c r="Y314" i="2"/>
  <c r="AB314" i="2"/>
  <c r="AE314" i="2"/>
  <c r="AH314" i="2"/>
  <c r="G315" i="2"/>
  <c r="J315" i="2"/>
  <c r="M315" i="2"/>
  <c r="P315" i="2"/>
  <c r="S315" i="2"/>
  <c r="V315" i="2"/>
  <c r="Y315" i="2"/>
  <c r="AB315" i="2"/>
  <c r="AE315" i="2"/>
  <c r="AH315" i="2"/>
  <c r="G316" i="2"/>
  <c r="J316" i="2"/>
  <c r="M316" i="2"/>
  <c r="P316" i="2"/>
  <c r="S316" i="2"/>
  <c r="V316" i="2"/>
  <c r="Y316" i="2"/>
  <c r="AB316" i="2"/>
  <c r="AE316" i="2"/>
  <c r="AH316" i="2"/>
  <c r="G317" i="2"/>
  <c r="J317" i="2"/>
  <c r="M317" i="2"/>
  <c r="P317" i="2"/>
  <c r="S317" i="2"/>
  <c r="V317" i="2"/>
  <c r="Y317" i="2"/>
  <c r="AB317" i="2"/>
  <c r="AE317" i="2"/>
  <c r="AH317" i="2"/>
  <c r="G318" i="2"/>
  <c r="J318" i="2"/>
  <c r="M318" i="2"/>
  <c r="P318" i="2"/>
  <c r="S318" i="2"/>
  <c r="V318" i="2"/>
  <c r="Y318" i="2"/>
  <c r="AB318" i="2"/>
  <c r="AE318" i="2"/>
  <c r="AH318" i="2"/>
  <c r="G319" i="2"/>
  <c r="J319" i="2"/>
  <c r="M319" i="2"/>
  <c r="P319" i="2"/>
  <c r="S319" i="2"/>
  <c r="V319" i="2"/>
  <c r="Y319" i="2"/>
  <c r="AB319" i="2"/>
  <c r="AE319" i="2"/>
  <c r="AH319" i="2"/>
  <c r="G320" i="2"/>
  <c r="J320" i="2"/>
  <c r="M320" i="2"/>
  <c r="P320" i="2"/>
  <c r="S320" i="2"/>
  <c r="V320" i="2"/>
  <c r="Y320" i="2"/>
  <c r="AB320" i="2"/>
  <c r="AE320" i="2"/>
  <c r="AH320" i="2"/>
  <c r="G321" i="2"/>
  <c r="J321" i="2"/>
  <c r="M321" i="2"/>
  <c r="P321" i="2"/>
  <c r="S321" i="2"/>
  <c r="V321" i="2"/>
  <c r="Y321" i="2"/>
  <c r="AB321" i="2"/>
  <c r="AE321" i="2"/>
  <c r="AH321" i="2"/>
  <c r="G322" i="2"/>
  <c r="J322" i="2"/>
  <c r="M322" i="2"/>
  <c r="P322" i="2"/>
  <c r="S322" i="2"/>
  <c r="V322" i="2"/>
  <c r="Y322" i="2"/>
  <c r="AB322" i="2"/>
  <c r="AE322" i="2"/>
  <c r="AH322" i="2"/>
  <c r="G323" i="2"/>
  <c r="J323" i="2"/>
  <c r="M323" i="2"/>
  <c r="P323" i="2"/>
  <c r="S323" i="2"/>
  <c r="V323" i="2"/>
  <c r="Y323" i="2"/>
  <c r="AB323" i="2"/>
  <c r="AE323" i="2"/>
  <c r="AH323" i="2"/>
  <c r="G324" i="2"/>
  <c r="J324" i="2"/>
  <c r="M324" i="2"/>
  <c r="P324" i="2"/>
  <c r="S324" i="2"/>
  <c r="V324" i="2"/>
  <c r="Y324" i="2"/>
  <c r="AB324" i="2"/>
  <c r="AE324" i="2"/>
  <c r="AH324" i="2"/>
  <c r="G325" i="2"/>
  <c r="J325" i="2"/>
  <c r="M325" i="2"/>
  <c r="P325" i="2"/>
  <c r="S325" i="2"/>
  <c r="V325" i="2"/>
  <c r="Y325" i="2"/>
  <c r="AB325" i="2"/>
  <c r="AE325" i="2"/>
  <c r="AH325" i="2"/>
  <c r="G326" i="2"/>
  <c r="J326" i="2"/>
  <c r="M326" i="2"/>
  <c r="P326" i="2"/>
  <c r="S326" i="2"/>
  <c r="V326" i="2"/>
  <c r="Y326" i="2"/>
  <c r="AB326" i="2"/>
  <c r="AE326" i="2"/>
  <c r="AH326" i="2"/>
  <c r="G327" i="2"/>
  <c r="J327" i="2"/>
  <c r="M327" i="2"/>
  <c r="P327" i="2"/>
  <c r="S327" i="2"/>
  <c r="V327" i="2"/>
  <c r="Y327" i="2"/>
  <c r="AB327" i="2"/>
  <c r="AE327" i="2"/>
  <c r="AH327" i="2"/>
  <c r="G328" i="2"/>
  <c r="J328" i="2"/>
  <c r="M328" i="2"/>
  <c r="P328" i="2"/>
  <c r="S328" i="2"/>
  <c r="V328" i="2"/>
  <c r="Y328" i="2"/>
  <c r="AB328" i="2"/>
  <c r="AE328" i="2"/>
  <c r="AH328" i="2"/>
  <c r="G329" i="2"/>
  <c r="J329" i="2"/>
  <c r="M329" i="2"/>
  <c r="P329" i="2"/>
  <c r="S329" i="2"/>
  <c r="V329" i="2"/>
  <c r="Y329" i="2"/>
  <c r="AB329" i="2"/>
  <c r="AE329" i="2"/>
  <c r="AH329" i="2"/>
  <c r="G330" i="2"/>
  <c r="J330" i="2"/>
  <c r="M330" i="2"/>
  <c r="P330" i="2"/>
  <c r="S330" i="2"/>
  <c r="V330" i="2"/>
  <c r="Y330" i="2"/>
  <c r="AB330" i="2"/>
  <c r="AE330" i="2"/>
  <c r="AH330" i="2"/>
  <c r="G331" i="2"/>
  <c r="J331" i="2"/>
  <c r="M331" i="2"/>
  <c r="P331" i="2"/>
  <c r="S331" i="2"/>
  <c r="V331" i="2"/>
  <c r="Y331" i="2"/>
  <c r="AB331" i="2"/>
  <c r="AE331" i="2"/>
  <c r="AH331" i="2"/>
  <c r="G332" i="2"/>
  <c r="J332" i="2"/>
  <c r="M332" i="2"/>
  <c r="P332" i="2"/>
  <c r="S332" i="2"/>
  <c r="V332" i="2"/>
  <c r="Y332" i="2"/>
  <c r="AB332" i="2"/>
  <c r="AE332" i="2"/>
  <c r="AH332" i="2"/>
  <c r="G333" i="2"/>
  <c r="J333" i="2"/>
  <c r="M333" i="2"/>
  <c r="P333" i="2"/>
  <c r="S333" i="2"/>
  <c r="V333" i="2"/>
  <c r="Y333" i="2"/>
  <c r="AB333" i="2"/>
  <c r="AE333" i="2"/>
  <c r="AH333" i="2"/>
  <c r="G334" i="2"/>
  <c r="J334" i="2"/>
  <c r="M334" i="2"/>
  <c r="P334" i="2"/>
  <c r="S334" i="2"/>
  <c r="V334" i="2"/>
  <c r="Y334" i="2"/>
  <c r="AB334" i="2"/>
  <c r="AE334" i="2"/>
  <c r="AH334" i="2"/>
  <c r="G335" i="2"/>
  <c r="J335" i="2"/>
  <c r="M335" i="2"/>
  <c r="P335" i="2"/>
  <c r="S335" i="2"/>
  <c r="V335" i="2"/>
  <c r="Y335" i="2"/>
  <c r="AB335" i="2"/>
  <c r="AE335" i="2"/>
  <c r="AH335" i="2"/>
  <c r="G336" i="2"/>
  <c r="J336" i="2"/>
  <c r="M336" i="2"/>
  <c r="P336" i="2"/>
  <c r="S336" i="2"/>
  <c r="V336" i="2"/>
  <c r="Y336" i="2"/>
  <c r="AB336" i="2"/>
  <c r="AE336" i="2"/>
  <c r="AH336" i="2"/>
  <c r="G337" i="2"/>
  <c r="J337" i="2"/>
  <c r="M337" i="2"/>
  <c r="P337" i="2"/>
  <c r="S337" i="2"/>
  <c r="V337" i="2"/>
  <c r="Y337" i="2"/>
  <c r="AB337" i="2"/>
  <c r="AE337" i="2"/>
  <c r="AH337" i="2"/>
  <c r="G338" i="2"/>
  <c r="J338" i="2"/>
  <c r="M338" i="2"/>
  <c r="P338" i="2"/>
  <c r="S338" i="2"/>
  <c r="V338" i="2"/>
  <c r="Y338" i="2"/>
  <c r="AB338" i="2"/>
  <c r="AE338" i="2"/>
  <c r="AH338" i="2"/>
  <c r="G339" i="2"/>
  <c r="J339" i="2"/>
  <c r="M339" i="2"/>
  <c r="P339" i="2"/>
  <c r="S339" i="2"/>
  <c r="V339" i="2"/>
  <c r="Y339" i="2"/>
  <c r="AB339" i="2"/>
  <c r="AE339" i="2"/>
  <c r="AH339" i="2"/>
  <c r="G340" i="2"/>
  <c r="J340" i="2"/>
  <c r="M340" i="2"/>
  <c r="P340" i="2"/>
  <c r="S340" i="2"/>
  <c r="V340" i="2"/>
  <c r="Y340" i="2"/>
  <c r="AB340" i="2"/>
  <c r="AE340" i="2"/>
  <c r="AH340" i="2"/>
  <c r="G341" i="2"/>
  <c r="J341" i="2"/>
  <c r="M341" i="2"/>
  <c r="P341" i="2"/>
  <c r="S341" i="2"/>
  <c r="V341" i="2"/>
  <c r="Y341" i="2"/>
  <c r="AB341" i="2"/>
  <c r="AE341" i="2"/>
  <c r="AH341" i="2"/>
  <c r="G342" i="2"/>
  <c r="J342" i="2"/>
  <c r="M342" i="2"/>
  <c r="P342" i="2"/>
  <c r="S342" i="2"/>
  <c r="V342" i="2"/>
  <c r="Y342" i="2"/>
  <c r="AB342" i="2"/>
  <c r="AE342" i="2"/>
  <c r="AH342" i="2"/>
  <c r="G343" i="2"/>
  <c r="J343" i="2"/>
  <c r="M343" i="2"/>
  <c r="P343" i="2"/>
  <c r="S343" i="2"/>
  <c r="V343" i="2"/>
  <c r="Y343" i="2"/>
  <c r="AB343" i="2"/>
  <c r="AE343" i="2"/>
  <c r="AH343" i="2"/>
  <c r="G344" i="2"/>
  <c r="J344" i="2"/>
  <c r="M344" i="2"/>
  <c r="P344" i="2"/>
  <c r="S344" i="2"/>
  <c r="V344" i="2"/>
  <c r="Y344" i="2"/>
  <c r="AB344" i="2"/>
  <c r="AE344" i="2"/>
  <c r="AH344" i="2"/>
  <c r="G345" i="2"/>
  <c r="J345" i="2"/>
  <c r="M345" i="2"/>
  <c r="P345" i="2"/>
  <c r="S345" i="2"/>
  <c r="V345" i="2"/>
  <c r="Y345" i="2"/>
  <c r="AB345" i="2"/>
  <c r="AE345" i="2"/>
  <c r="AH345" i="2"/>
  <c r="G346" i="2"/>
  <c r="J346" i="2"/>
  <c r="M346" i="2"/>
  <c r="P346" i="2"/>
  <c r="S346" i="2"/>
  <c r="V346" i="2"/>
  <c r="Y346" i="2"/>
  <c r="AB346" i="2"/>
  <c r="AE346" i="2"/>
  <c r="AH346" i="2"/>
  <c r="G347" i="2"/>
  <c r="J347" i="2"/>
  <c r="M347" i="2"/>
  <c r="P347" i="2"/>
  <c r="S347" i="2"/>
  <c r="V347" i="2"/>
  <c r="Y347" i="2"/>
  <c r="AB347" i="2"/>
  <c r="AE347" i="2"/>
  <c r="AH347" i="2"/>
  <c r="G348" i="2"/>
  <c r="J348" i="2"/>
  <c r="M348" i="2"/>
  <c r="P348" i="2"/>
  <c r="S348" i="2"/>
  <c r="V348" i="2"/>
  <c r="Y348" i="2"/>
  <c r="AB348" i="2"/>
  <c r="AE348" i="2"/>
  <c r="AH348" i="2"/>
  <c r="G349" i="2"/>
  <c r="J349" i="2"/>
  <c r="M349" i="2"/>
  <c r="P349" i="2"/>
  <c r="S349" i="2"/>
  <c r="V349" i="2"/>
  <c r="Y349" i="2"/>
  <c r="AB349" i="2"/>
  <c r="AE349" i="2"/>
  <c r="AH349" i="2"/>
  <c r="G350" i="2"/>
  <c r="J350" i="2"/>
  <c r="M350" i="2"/>
  <c r="P350" i="2"/>
  <c r="S350" i="2"/>
  <c r="V350" i="2"/>
  <c r="Y350" i="2"/>
  <c r="AB350" i="2"/>
  <c r="AE350" i="2"/>
  <c r="AH350" i="2"/>
  <c r="G351" i="2"/>
  <c r="J351" i="2"/>
  <c r="M351" i="2"/>
  <c r="P351" i="2"/>
  <c r="S351" i="2"/>
  <c r="V351" i="2"/>
  <c r="Y351" i="2"/>
  <c r="AB351" i="2"/>
  <c r="AE351" i="2"/>
  <c r="AH351" i="2"/>
  <c r="G352" i="2"/>
  <c r="J352" i="2"/>
  <c r="M352" i="2"/>
  <c r="P352" i="2"/>
  <c r="S352" i="2"/>
  <c r="V352" i="2"/>
  <c r="Y352" i="2"/>
  <c r="AB352" i="2"/>
  <c r="AE352" i="2"/>
  <c r="AH352" i="2"/>
  <c r="G353" i="2"/>
  <c r="J353" i="2"/>
  <c r="M353" i="2"/>
  <c r="P353" i="2"/>
  <c r="S353" i="2"/>
  <c r="V353" i="2"/>
  <c r="Y353" i="2"/>
  <c r="AB353" i="2"/>
  <c r="AE353" i="2"/>
  <c r="AH353" i="2"/>
  <c r="G354" i="2"/>
  <c r="J354" i="2"/>
  <c r="M354" i="2"/>
  <c r="P354" i="2"/>
  <c r="S354" i="2"/>
  <c r="V354" i="2"/>
  <c r="Y354" i="2"/>
  <c r="AB354" i="2"/>
  <c r="AE354" i="2"/>
  <c r="AH354" i="2"/>
  <c r="G355" i="2"/>
  <c r="J355" i="2"/>
  <c r="M355" i="2"/>
  <c r="P355" i="2"/>
  <c r="S355" i="2"/>
  <c r="V355" i="2"/>
  <c r="Y355" i="2"/>
  <c r="AB355" i="2"/>
  <c r="AE355" i="2"/>
  <c r="AH355" i="2"/>
  <c r="G356" i="2"/>
  <c r="J356" i="2"/>
  <c r="M356" i="2"/>
  <c r="P356" i="2"/>
  <c r="S356" i="2"/>
  <c r="V356" i="2"/>
  <c r="Y356" i="2"/>
  <c r="AB356" i="2"/>
  <c r="AE356" i="2"/>
  <c r="AH356" i="2"/>
  <c r="G357" i="2"/>
  <c r="J357" i="2"/>
  <c r="M357" i="2"/>
  <c r="P357" i="2"/>
  <c r="S357" i="2"/>
  <c r="V357" i="2"/>
  <c r="Y357" i="2"/>
  <c r="AB357" i="2"/>
  <c r="AE357" i="2"/>
  <c r="AH357" i="2"/>
</calcChain>
</file>

<file path=xl/sharedStrings.xml><?xml version="1.0" encoding="utf-8"?>
<sst xmlns="http://schemas.openxmlformats.org/spreadsheetml/2006/main" count="2965" uniqueCount="495">
  <si>
    <t>Strain</t>
  </si>
  <si>
    <t>ID</t>
  </si>
  <si>
    <t>Mmode_SV_Mmode</t>
  </si>
  <si>
    <t>Mmode_EF_Mmode</t>
  </si>
  <si>
    <t>Mmode_FS_Mmode</t>
  </si>
  <si>
    <t>Heart Rate (bpm)_SAX Unconscious</t>
  </si>
  <si>
    <t>Birthday</t>
  </si>
  <si>
    <t>Batch week</t>
  </si>
  <si>
    <t>BWt</t>
  </si>
  <si>
    <t>Sex</t>
  </si>
  <si>
    <t>Batch</t>
  </si>
  <si>
    <t>EF_Anesthetized order</t>
  </si>
  <si>
    <t>QTC_order</t>
  </si>
  <si>
    <t>EDV_Conscious</t>
  </si>
  <si>
    <t>ESV_Conscious</t>
  </si>
  <si>
    <t>SV_Conscious</t>
  </si>
  <si>
    <t>FS_Conscious</t>
  </si>
  <si>
    <t>CO_Conscious</t>
  </si>
  <si>
    <t>GLS_Conscious</t>
  </si>
  <si>
    <t>EF_Conscious</t>
  </si>
  <si>
    <t>EDLVM_Conscious</t>
  </si>
  <si>
    <t>ESLVM_Conscious</t>
  </si>
  <si>
    <t>Heart Rate (bpm)_Conscious</t>
  </si>
  <si>
    <t>EF Delta</t>
  </si>
  <si>
    <t>GLS Delta</t>
  </si>
  <si>
    <t>EDV_Unconscious</t>
  </si>
  <si>
    <t>ESV_Unconscious</t>
  </si>
  <si>
    <t>SV_Unconscious</t>
  </si>
  <si>
    <t>FS_Unconscious</t>
  </si>
  <si>
    <t>CO_Unconscious</t>
  </si>
  <si>
    <t>GLS_Unconscious</t>
  </si>
  <si>
    <t>EF_Unconscious</t>
  </si>
  <si>
    <t>EDLVM_Unconscious</t>
  </si>
  <si>
    <t>ESLVM_Unconscious</t>
  </si>
  <si>
    <t>Heart Rate (bpm)_Unconscious</t>
  </si>
  <si>
    <t>Data_File_Name</t>
  </si>
  <si>
    <t>N</t>
  </si>
  <si>
    <t>HRV</t>
  </si>
  <si>
    <t>CV</t>
  </si>
  <si>
    <t>RR</t>
  </si>
  <si>
    <t>PQ</t>
  </si>
  <si>
    <t>PR</t>
  </si>
  <si>
    <t>QRS</t>
  </si>
  <si>
    <t>QT</t>
  </si>
  <si>
    <t>ST</t>
  </si>
  <si>
    <t>QTC</t>
  </si>
  <si>
    <t>QT_dispersion</t>
  </si>
  <si>
    <t>QTc_dispersion</t>
  </si>
  <si>
    <t>mean_SR_amplitude</t>
  </si>
  <si>
    <t>mean_R_amplitude</t>
  </si>
  <si>
    <t>Total Power</t>
  </si>
  <si>
    <t>Low Frequency Power</t>
  </si>
  <si>
    <t>High Frequency Power</t>
  </si>
  <si>
    <t>ratio: Low to High Frequency</t>
  </si>
  <si>
    <t>Normalized LF Component</t>
  </si>
  <si>
    <t>Normalized HF Component</t>
  </si>
  <si>
    <t>rMSSD</t>
  </si>
  <si>
    <t>pNN50 (&gt;6ms)</t>
  </si>
  <si>
    <t>B6</t>
  </si>
  <si>
    <t>L</t>
  </si>
  <si>
    <t>F</t>
  </si>
  <si>
    <t>B6_L_F.txt</t>
  </si>
  <si>
    <t>M</t>
  </si>
  <si>
    <t>B6_L_M.txt</t>
  </si>
  <si>
    <t>NP</t>
  </si>
  <si>
    <t>B6_NP_F.txt</t>
  </si>
  <si>
    <t>B6_NP_M.txt</t>
  </si>
  <si>
    <t>R</t>
  </si>
  <si>
    <t>B6_R_F.txt</t>
  </si>
  <si>
    <t>B6_R_M.txt</t>
  </si>
  <si>
    <t>CC001</t>
  </si>
  <si>
    <t>CC001_207_F.txt</t>
  </si>
  <si>
    <t>CC001_212_M.txt</t>
  </si>
  <si>
    <t>CC001_215_M.txt</t>
  </si>
  <si>
    <t>CC001_220_F.txt</t>
  </si>
  <si>
    <t>CC001_222_M.txt</t>
  </si>
  <si>
    <t>CC001_251_F.txt</t>
  </si>
  <si>
    <t>CC002</t>
  </si>
  <si>
    <t>CC002_444_F.txt</t>
  </si>
  <si>
    <t>CC002_452_F.txt</t>
  </si>
  <si>
    <t>CC002_456_M.txt</t>
  </si>
  <si>
    <t>CC002_468_M.txt</t>
  </si>
  <si>
    <t>CC002_489_M.txt</t>
  </si>
  <si>
    <t>CC002_500_F.txt</t>
  </si>
  <si>
    <t>CC003</t>
  </si>
  <si>
    <t>CC003_90_F.txt</t>
  </si>
  <si>
    <t>CC003_93_F.txt</t>
  </si>
  <si>
    <t>CC003_100_M.txt</t>
  </si>
  <si>
    <t>CC003_106_F.txt</t>
  </si>
  <si>
    <t>CC003_114_M.txt</t>
  </si>
  <si>
    <t>CC003_141_M.txt</t>
  </si>
  <si>
    <t>CC004</t>
  </si>
  <si>
    <t>CC004_6310_M.txt</t>
  </si>
  <si>
    <t>CC004_6311_M.txt</t>
  </si>
  <si>
    <t>CC004_6312_M.txt</t>
  </si>
  <si>
    <t>CC004_6317_F.txt</t>
  </si>
  <si>
    <t>CC004_6318_F.txt</t>
  </si>
  <si>
    <t>CC004_6319_F.txt</t>
  </si>
  <si>
    <t>CC005</t>
  </si>
  <si>
    <t>CC005_252_F.txt</t>
  </si>
  <si>
    <t>CC005_258_M.txt</t>
  </si>
  <si>
    <t>CC005_261_F.txt</t>
  </si>
  <si>
    <t>CC005_279_M.txt</t>
  </si>
  <si>
    <t>CC005_288_F.txt</t>
  </si>
  <si>
    <t>CC005_291_M.txt</t>
  </si>
  <si>
    <t>CC006</t>
  </si>
  <si>
    <t>CC006_304_M.txt</t>
  </si>
  <si>
    <t>CC006_305_F.txt</t>
  </si>
  <si>
    <t>CC006_308_M.txt</t>
  </si>
  <si>
    <t>CC006_310_F.txt</t>
  </si>
  <si>
    <t>CC006_311_M.txt</t>
  </si>
  <si>
    <t>CC006_312_F.txt</t>
  </si>
  <si>
    <t>CC007</t>
  </si>
  <si>
    <t>CC007_4593_M.txt</t>
  </si>
  <si>
    <t>CC007_4594_M.txt</t>
  </si>
  <si>
    <t>CC007_4595_F.txt</t>
  </si>
  <si>
    <t>CC007_4596_F.txt</t>
  </si>
  <si>
    <t>CC007_4597_F.txt</t>
  </si>
  <si>
    <t>CC007_4603_M.txt</t>
  </si>
  <si>
    <t>CC008</t>
  </si>
  <si>
    <t>CC008_83_M.txt</t>
  </si>
  <si>
    <t>CC008_84_M.txt</t>
  </si>
  <si>
    <t>CC008_85_M.txt</t>
  </si>
  <si>
    <t>CC008_90_F.txt</t>
  </si>
  <si>
    <t>CC008_91_F.txt</t>
  </si>
  <si>
    <t>CC008_94_F.txt</t>
  </si>
  <si>
    <t>CC009</t>
  </si>
  <si>
    <t>CC009_283_M.txt</t>
  </si>
  <si>
    <t>CC009_288_M.txt</t>
  </si>
  <si>
    <t>CC009_289_M.txt</t>
  </si>
  <si>
    <t>CC009_290_F.txt</t>
  </si>
  <si>
    <t>CC009_363_F.txt</t>
  </si>
  <si>
    <t>CC009_364_F.txt</t>
  </si>
  <si>
    <t>CC010</t>
  </si>
  <si>
    <t>CC010_505_M.txt</t>
  </si>
  <si>
    <t>CC010_506_F_Day2.txt</t>
  </si>
  <si>
    <t>CC010_507_F_Day2.txt</t>
  </si>
  <si>
    <t>CC010_508_M.txt</t>
  </si>
  <si>
    <t>CC010_509_M.txt</t>
  </si>
  <si>
    <t>CC010_513_F_Day2.txt</t>
  </si>
  <si>
    <t>CC011</t>
  </si>
  <si>
    <t>CC011_447_F.txt</t>
  </si>
  <si>
    <t>CC011_457_F.txt</t>
  </si>
  <si>
    <t>CC011_465_F.txt</t>
  </si>
  <si>
    <t>CC011_475_M.txt</t>
  </si>
  <si>
    <t>CC011_482_M.txt</t>
  </si>
  <si>
    <t>CC011_493_M.txt</t>
  </si>
  <si>
    <t>CC012</t>
  </si>
  <si>
    <t>CC012_1216_M.txt</t>
  </si>
  <si>
    <t>CC012_1218_F.txt</t>
  </si>
  <si>
    <t>CC012_1221_M.txt</t>
  </si>
  <si>
    <t>CC012_1223_F.txt</t>
  </si>
  <si>
    <t>CC012_1225_F.txt</t>
  </si>
  <si>
    <t>CC012_1229_M.txt</t>
  </si>
  <si>
    <t>CC013</t>
  </si>
  <si>
    <t>CC013_595_M.txt</t>
  </si>
  <si>
    <t>CC013_600_F.txt</t>
  </si>
  <si>
    <t>CC013_602_M.txt</t>
  </si>
  <si>
    <t>CC013_603_M.txt</t>
  </si>
  <si>
    <t>CC013_608_F.txt</t>
  </si>
  <si>
    <t>CC013_614_F.txt</t>
  </si>
  <si>
    <t>CC015</t>
  </si>
  <si>
    <t>CC015_296_F.txt</t>
  </si>
  <si>
    <t>CC015_301_F.txt</t>
  </si>
  <si>
    <t>CC015_305_M.txt</t>
  </si>
  <si>
    <t>CC015_316_F.txt</t>
  </si>
  <si>
    <t>CC015_319_M.txt</t>
  </si>
  <si>
    <t>CC015_324_M.txt</t>
  </si>
  <si>
    <t>CC016</t>
  </si>
  <si>
    <t>CC016_2142_M.txt</t>
  </si>
  <si>
    <t>CC016_2146_M.txt</t>
  </si>
  <si>
    <t>CC016_2147_F.txt</t>
  </si>
  <si>
    <t>CC016_2148_F.txt</t>
  </si>
  <si>
    <t>CC016_2149_F.txt</t>
  </si>
  <si>
    <t>CC016_2150_M.txt</t>
  </si>
  <si>
    <t>CC017</t>
  </si>
  <si>
    <t>CC017_256_M.txt</t>
  </si>
  <si>
    <t>CC017_261_M.txt</t>
  </si>
  <si>
    <t>CC017_263_F.txt</t>
  </si>
  <si>
    <t>CC017_267_M.txt</t>
  </si>
  <si>
    <t>CC017_277_F.txt</t>
  </si>
  <si>
    <t>CC017_290_F.txt</t>
  </si>
  <si>
    <t>CC018</t>
  </si>
  <si>
    <t>CC018_86_M.txt</t>
  </si>
  <si>
    <t>CC018_89_M.txt</t>
  </si>
  <si>
    <t>CC018_90_M.txt</t>
  </si>
  <si>
    <t>CC018_91_F.txt</t>
  </si>
  <si>
    <t>CC018_92_F.txt</t>
  </si>
  <si>
    <t>CC018_95_F.txt</t>
  </si>
  <si>
    <t>CC019</t>
  </si>
  <si>
    <t>CC019_1373_M.txt</t>
  </si>
  <si>
    <t>CC019_1376_F.txt</t>
  </si>
  <si>
    <t>CC019_1380_M.txt</t>
  </si>
  <si>
    <t>CC019_1387_M.txt</t>
  </si>
  <si>
    <t>CC019_1389_F.txt</t>
  </si>
  <si>
    <t>CC019_1394_F.txt</t>
  </si>
  <si>
    <t>CC023</t>
  </si>
  <si>
    <t>CC023_406_F.txt</t>
  </si>
  <si>
    <t>CC023_418_M.txt</t>
  </si>
  <si>
    <t>CC023_423_M.txt</t>
  </si>
  <si>
    <t>CC023_537_M.txt</t>
  </si>
  <si>
    <t>CC023_542_F.txt</t>
  </si>
  <si>
    <t>CC023_722_F.txt</t>
  </si>
  <si>
    <t>CC024</t>
  </si>
  <si>
    <t>CC024_155_M.txt</t>
  </si>
  <si>
    <t>CC024_156_M.txt</t>
  </si>
  <si>
    <t>CC024_157_M.txt</t>
  </si>
  <si>
    <t>CC024_163_F.txt</t>
  </si>
  <si>
    <t>CC024_164_F.txt</t>
  </si>
  <si>
    <t>CC024_351_F.txt</t>
  </si>
  <si>
    <t>CC025</t>
  </si>
  <si>
    <t>CC025_423_M.txt</t>
  </si>
  <si>
    <t>CC025_430_M.txt</t>
  </si>
  <si>
    <t>CC025_443_F.txt</t>
  </si>
  <si>
    <t>CC025_455_F.txt</t>
  </si>
  <si>
    <t>CC025_460_F.txt</t>
  </si>
  <si>
    <t>CC025_591_M.txt</t>
  </si>
  <si>
    <t>CC026</t>
  </si>
  <si>
    <t>CC026_4282_M.txt</t>
  </si>
  <si>
    <t>CC026_4283_M.txt</t>
  </si>
  <si>
    <t>CC026_4284_M.txt</t>
  </si>
  <si>
    <t>CC026_4286_F.txt</t>
  </si>
  <si>
    <t>CC026_4287_F.txt</t>
  </si>
  <si>
    <t>CC026_4472_F.txt</t>
  </si>
  <si>
    <t>CC027</t>
  </si>
  <si>
    <t>CC027_338_M.txt</t>
  </si>
  <si>
    <t>CC027_339_F.txt</t>
  </si>
  <si>
    <t>CC027_340_F.txt</t>
  </si>
  <si>
    <t>CC027_343_F.txt</t>
  </si>
  <si>
    <t>CC027_349_M.txt</t>
  </si>
  <si>
    <t>CC027_353_M.txt</t>
  </si>
  <si>
    <t>CC028</t>
  </si>
  <si>
    <t>CC028_161_F.txt</t>
  </si>
  <si>
    <t>CC028_176_M.txt</t>
  </si>
  <si>
    <t>CC028_177_M.txt</t>
  </si>
  <si>
    <t>CC028_178_M.txt</t>
  </si>
  <si>
    <t>CC028_181_F.txt</t>
  </si>
  <si>
    <t>CC029</t>
  </si>
  <si>
    <t>CC029_1784_M.txt</t>
  </si>
  <si>
    <t>CC029_1785_M.txt</t>
  </si>
  <si>
    <t>CC029_1786_F.txt</t>
  </si>
  <si>
    <t>CC029_1787_F.txt</t>
  </si>
  <si>
    <t>CC029_1788_M.txt</t>
  </si>
  <si>
    <t>CC029_1789_F.txt</t>
  </si>
  <si>
    <t>CC030</t>
  </si>
  <si>
    <t>CC030_249_M.txt</t>
  </si>
  <si>
    <t>CC030_257_M.txt</t>
  </si>
  <si>
    <t>CC030_273_M.txt</t>
  </si>
  <si>
    <t>CC030_289_F.txt</t>
  </si>
  <si>
    <t>CC030_293_F.txt</t>
  </si>
  <si>
    <t>CC030_387_F.txt</t>
  </si>
  <si>
    <t>CC031</t>
  </si>
  <si>
    <t>CC031_1763_M.txt</t>
  </si>
  <si>
    <t>CC031_1764_M.txt</t>
  </si>
  <si>
    <t>CC031_1765_M.txt</t>
  </si>
  <si>
    <t>CC031_1766_F.txt</t>
  </si>
  <si>
    <t>CC031_1767_F.txt</t>
  </si>
  <si>
    <t>CC031_1773_F.txt</t>
  </si>
  <si>
    <t>CC032</t>
  </si>
  <si>
    <t>CC032_156_M.txt</t>
  </si>
  <si>
    <t>CC032_165_M.txt</t>
  </si>
  <si>
    <t>CC032_177_F.txt</t>
  </si>
  <si>
    <t>CC032_181_M.txt</t>
  </si>
  <si>
    <t>CC032_187_F.txt</t>
  </si>
  <si>
    <t>CC032_190_F.txt</t>
  </si>
  <si>
    <t>CC033</t>
  </si>
  <si>
    <t>CC033_196_M.txt</t>
  </si>
  <si>
    <t>CC033_197_F.txt</t>
  </si>
  <si>
    <t>CC033_198_F.txt</t>
  </si>
  <si>
    <t>CC033_199_F.txt</t>
  </si>
  <si>
    <t>CC033_201_M.txt</t>
  </si>
  <si>
    <t>CC033_251_M.txt</t>
  </si>
  <si>
    <t>CC035</t>
  </si>
  <si>
    <t>CC035_49_M.txt</t>
  </si>
  <si>
    <t>CC035_50_F.txt</t>
  </si>
  <si>
    <t>CC035_51_F.txt</t>
  </si>
  <si>
    <t>CC035_53_M.txt</t>
  </si>
  <si>
    <t>CC035_54_M.txt</t>
  </si>
  <si>
    <t>CC035_56_F.txt</t>
  </si>
  <si>
    <t>CC036</t>
  </si>
  <si>
    <t>CC036_135_M.txt</t>
  </si>
  <si>
    <t>CC036_147_M.txt</t>
  </si>
  <si>
    <t>CC036_158_M.txt</t>
  </si>
  <si>
    <t>CC036_164_F.txt</t>
  </si>
  <si>
    <t>CC036_170_F.txt</t>
  </si>
  <si>
    <t>CC036_174_F.txt</t>
  </si>
  <si>
    <t>CC037</t>
  </si>
  <si>
    <t>CC037_401_M.txt</t>
  </si>
  <si>
    <t>CC037_434_M.txt</t>
  </si>
  <si>
    <t>CC037_442_F.txt</t>
  </si>
  <si>
    <t>CC037_466_M.txt</t>
  </si>
  <si>
    <t>CC037_468_F.txt</t>
  </si>
  <si>
    <t>CC037_582_F.txt</t>
  </si>
  <si>
    <t>CC038</t>
  </si>
  <si>
    <t>CC038_469_F.txt</t>
  </si>
  <si>
    <t>CC038_472_M.txt</t>
  </si>
  <si>
    <t>CC038_478_M.txt</t>
  </si>
  <si>
    <t>CC038_488_F.txt</t>
  </si>
  <si>
    <t>CC038_509_M.txt</t>
  </si>
  <si>
    <t>CC038_592_F.txt</t>
  </si>
  <si>
    <t>CC039</t>
  </si>
  <si>
    <t>CC039_4936_F.txt</t>
  </si>
  <si>
    <t>CC039_4937_F.txt</t>
  </si>
  <si>
    <t>CC039_4941_M.txt</t>
  </si>
  <si>
    <t>CC039_4942_F.txt</t>
  </si>
  <si>
    <t>CC039_4943_M.txt</t>
  </si>
  <si>
    <t>CC039_4945_M.txt</t>
  </si>
  <si>
    <t>CC040</t>
  </si>
  <si>
    <t>CC040_6727_M.txt</t>
  </si>
  <si>
    <t>CC040_6728_M.txt</t>
  </si>
  <si>
    <t>CC040_6729_F.txt</t>
  </si>
  <si>
    <t>CC040_6730_M.txt</t>
  </si>
  <si>
    <t>CC040_6734_F.txt</t>
  </si>
  <si>
    <t>CC040_6735_F.txt</t>
  </si>
  <si>
    <t>CC041</t>
  </si>
  <si>
    <t>CC041_1548_M.txt</t>
  </si>
  <si>
    <t>CC041_1549_F.txt</t>
  </si>
  <si>
    <t>CC041_1553_M.txt</t>
  </si>
  <si>
    <t>CC041_1556_F.txt</t>
  </si>
  <si>
    <t>CC041_1562_M.txt</t>
  </si>
  <si>
    <t>CC041_1567_F.txt</t>
  </si>
  <si>
    <t>CC042</t>
  </si>
  <si>
    <t>CC042_6490_F.txt</t>
  </si>
  <si>
    <t>CC042_6491_F.txt</t>
  </si>
  <si>
    <t>CC042_6492_F.txt</t>
  </si>
  <si>
    <t>CC042_6493_M.txt</t>
  </si>
  <si>
    <t>CC042_6494_M.txt</t>
  </si>
  <si>
    <t>CC042_6495_M.txt</t>
  </si>
  <si>
    <t>CC043</t>
  </si>
  <si>
    <t>CC043_449_M.txt</t>
  </si>
  <si>
    <t>CC043_454_F.txt</t>
  </si>
  <si>
    <t>CC043_458_M.txt</t>
  </si>
  <si>
    <t>CC043_465_M.txt</t>
  </si>
  <si>
    <t>CC043_468_F.txt</t>
  </si>
  <si>
    <t>CC043_613_F.txt</t>
  </si>
  <si>
    <t>CC044</t>
  </si>
  <si>
    <t>CC044_42_M.txt</t>
  </si>
  <si>
    <t>CC044_44_F.txt</t>
  </si>
  <si>
    <t>CC044_50_M.txt</t>
  </si>
  <si>
    <t>CC044_54_F.txt</t>
  </si>
  <si>
    <t>CC044_60_F.txt</t>
  </si>
  <si>
    <t>CC044_67_M.txt</t>
  </si>
  <si>
    <t>CC045</t>
  </si>
  <si>
    <t>CC045_2108_F.txt</t>
  </si>
  <si>
    <t>CC045_2109_F.txt</t>
  </si>
  <si>
    <t>CC045_2110_F.txt</t>
  </si>
  <si>
    <t>CC045_2119_M.txt</t>
  </si>
  <si>
    <t>CC045_2120_M.txt</t>
  </si>
  <si>
    <t>CC045_2121_M.txt</t>
  </si>
  <si>
    <t>CC046</t>
  </si>
  <si>
    <t>CC046_138_M.txt</t>
  </si>
  <si>
    <t>CC046_156_F.txt</t>
  </si>
  <si>
    <t>CC046_158_F.txt</t>
  </si>
  <si>
    <t>CC046_161_M.txt</t>
  </si>
  <si>
    <t>CC046_163_M.txt</t>
  </si>
  <si>
    <t>CC046_164_F.txt</t>
  </si>
  <si>
    <t>CC051</t>
  </si>
  <si>
    <t>CC051_384_F.txt</t>
  </si>
  <si>
    <t>CC051_387_M.txt</t>
  </si>
  <si>
    <t>CC051_395_F.txt</t>
  </si>
  <si>
    <t>CC051_400_F.txt</t>
  </si>
  <si>
    <t>CC051_403_M.txt</t>
  </si>
  <si>
    <t>CC051_407_F.txt</t>
  </si>
  <si>
    <t>CC053</t>
  </si>
  <si>
    <t>CC053_236_M.txt</t>
  </si>
  <si>
    <t>CC053_254_M.txt</t>
  </si>
  <si>
    <t>CC053_256_M.txt</t>
  </si>
  <si>
    <t>CC053_258_F.txt</t>
  </si>
  <si>
    <t>CC053_457_F.txt</t>
  </si>
  <si>
    <t>CC053_462_F.txt</t>
  </si>
  <si>
    <t>CC057</t>
  </si>
  <si>
    <t>CC057_520_M.txt</t>
  </si>
  <si>
    <t>CC057_522_F.txt</t>
  </si>
  <si>
    <t>CC057_524_M.txt</t>
  </si>
  <si>
    <t>CC057_537_F.txt</t>
  </si>
  <si>
    <t>CC057_606_F.txt</t>
  </si>
  <si>
    <t>CC057_609_M.txt</t>
  </si>
  <si>
    <t>CC058</t>
  </si>
  <si>
    <t>CC058_166_F.txt</t>
  </si>
  <si>
    <t>CC058_175_F.txt</t>
  </si>
  <si>
    <t>CC058_184_M.txt</t>
  </si>
  <si>
    <t>CC058_187_F.txt</t>
  </si>
  <si>
    <t>CC058_189_M.txt</t>
  </si>
  <si>
    <t>CC058_206_M.txt</t>
  </si>
  <si>
    <t>CC059</t>
  </si>
  <si>
    <t>CC059_6533_M.txt</t>
  </si>
  <si>
    <t>CC059_6534_M.txt</t>
  </si>
  <si>
    <t>CC059_6535_M.txt</t>
  </si>
  <si>
    <t>CC059_6538_F.txt</t>
  </si>
  <si>
    <t>CC059_6539_F.txt</t>
  </si>
  <si>
    <t>CC059_6541_F.txt</t>
  </si>
  <si>
    <t>CC060</t>
  </si>
  <si>
    <t>CC060_207_M_Day2.txt</t>
  </si>
  <si>
    <t>CC060_208_M_Day2.txt</t>
  </si>
  <si>
    <t>CC060_209_M_Day2.txt</t>
  </si>
  <si>
    <t>CC060_213_F_Day2.txt</t>
  </si>
  <si>
    <t>CC060_216_F_Day2.txt</t>
  </si>
  <si>
    <t>CC060_221_F_Day2.txt</t>
  </si>
  <si>
    <t>CC061</t>
  </si>
  <si>
    <t>CC061_410_F.txt</t>
  </si>
  <si>
    <t>CC061_413_M.txt</t>
  </si>
  <si>
    <t>CC061_433_F.txt</t>
  </si>
  <si>
    <t>CC061_434_M.txt</t>
  </si>
  <si>
    <t>CC061_479_M.txt</t>
  </si>
  <si>
    <t>CC061_488_F.txt</t>
  </si>
  <si>
    <t>CC068</t>
  </si>
  <si>
    <t>CC068_222_M.txt</t>
  </si>
  <si>
    <t>CC068_223_M.txt</t>
  </si>
  <si>
    <t>CC068_224_F.txt</t>
  </si>
  <si>
    <t>CC068_225_M.txt</t>
  </si>
  <si>
    <t>CC068_226_F.txt</t>
  </si>
  <si>
    <t>CC068_227_F.txt</t>
  </si>
  <si>
    <t>CC071</t>
  </si>
  <si>
    <t>CC071_5320_M.txt</t>
  </si>
  <si>
    <t>CC071_5321_M.txt</t>
  </si>
  <si>
    <t>CC071_5322_F.txt</t>
  </si>
  <si>
    <t>CC071_5323_F.txt</t>
  </si>
  <si>
    <t>CC071_5324_M.txt</t>
  </si>
  <si>
    <t>CC071_5329_F.txt</t>
  </si>
  <si>
    <t>CC072</t>
  </si>
  <si>
    <t>CC072_96_M.txt</t>
  </si>
  <si>
    <t>CC072_98_F.txt</t>
  </si>
  <si>
    <t>CC072_105_M.txt</t>
  </si>
  <si>
    <t>CC072_133_M.txt</t>
  </si>
  <si>
    <t>CC072_134_F.txt</t>
  </si>
  <si>
    <t>CC072_141_F.txt</t>
  </si>
  <si>
    <t>CC074</t>
  </si>
  <si>
    <t>CC074_1628_M.txt</t>
  </si>
  <si>
    <t>CC074_1629_M.txt</t>
  </si>
  <si>
    <t>CC074_1630_M.txt</t>
  </si>
  <si>
    <t>CC074_1631_F.txt</t>
  </si>
  <si>
    <t>CC074_1632_F.txt</t>
  </si>
  <si>
    <t>CC074_1633_F.txt</t>
  </si>
  <si>
    <t>CC075</t>
  </si>
  <si>
    <t>CC075_242_M.txt</t>
  </si>
  <si>
    <t>CC075_243_M.txt</t>
  </si>
  <si>
    <t>CC075_244_F.txt</t>
  </si>
  <si>
    <t>CC075_245_F.txt</t>
  </si>
  <si>
    <t>CC075_246_M.txt</t>
  </si>
  <si>
    <t>CC075_248_F.txt</t>
  </si>
  <si>
    <t>CC078</t>
  </si>
  <si>
    <t>CC078_295_F.txt</t>
  </si>
  <si>
    <t>CC078_319_M.txt</t>
  </si>
  <si>
    <t>CC078_320_F.txt</t>
  </si>
  <si>
    <t>CC078_327_M.txt</t>
  </si>
  <si>
    <t>334 (344?)</t>
  </si>
  <si>
    <t>CC078_334_F.txt</t>
  </si>
  <si>
    <t>CC078_381_M.txt</t>
  </si>
  <si>
    <t>CC079</t>
  </si>
  <si>
    <t>CC079_385_M.txt</t>
  </si>
  <si>
    <t>CC079_386_M.txt</t>
  </si>
  <si>
    <t>CC079_388_F.txt</t>
  </si>
  <si>
    <t>CC079_389_F.txt</t>
  </si>
  <si>
    <t>CC079_390_F.txt</t>
  </si>
  <si>
    <t>CC079_507_M.txt</t>
  </si>
  <si>
    <t>CC080</t>
  </si>
  <si>
    <t>CC080_342_M.txt</t>
  </si>
  <si>
    <t>CC080_343_M.txt</t>
  </si>
  <si>
    <t>CC080_344_M.txt</t>
  </si>
  <si>
    <t>CC080_345_F_Day2.txt</t>
  </si>
  <si>
    <t>CC080_346_F.txt</t>
  </si>
  <si>
    <t>CC080_347_F.txt</t>
  </si>
  <si>
    <t>CC081</t>
  </si>
  <si>
    <t>CC081_983_M.txt</t>
  </si>
  <si>
    <t>CC081_984_M.txt</t>
  </si>
  <si>
    <t>CC081_985_F.txt</t>
  </si>
  <si>
    <t>CC081_986_M.txt</t>
  </si>
  <si>
    <t>CC081_987_F.txt</t>
  </si>
  <si>
    <t>CC081_988_F.txt</t>
  </si>
  <si>
    <t>CC084</t>
  </si>
  <si>
    <t>CC084_345_M.txt</t>
  </si>
  <si>
    <t>CC084_346_M.txt</t>
  </si>
  <si>
    <t>CC084_347_M.txt</t>
  </si>
  <si>
    <t>CC084_348_F.txt</t>
  </si>
  <si>
    <t>CC084_352_F.txt</t>
  </si>
  <si>
    <t>CC084_353_F_Day2.txt</t>
  </si>
  <si>
    <t>HR Delta</t>
  </si>
  <si>
    <t>ESLVM_Delta</t>
  </si>
  <si>
    <t>EDLVM_Delta</t>
  </si>
  <si>
    <t>EF_Delta</t>
  </si>
  <si>
    <t>GLS_Delta</t>
  </si>
  <si>
    <t>CO_Delta</t>
  </si>
  <si>
    <t>FS_Delta</t>
  </si>
  <si>
    <t>SV_Delta</t>
  </si>
  <si>
    <t>ESV_Delta</t>
  </si>
  <si>
    <t>EDV_Delta</t>
  </si>
  <si>
    <t>Delta HR</t>
  </si>
  <si>
    <t>Delta GLS</t>
  </si>
  <si>
    <t>Delta EF</t>
  </si>
  <si>
    <t>AVG</t>
  </si>
  <si>
    <t>HR_ECG</t>
  </si>
  <si>
    <t>Weeks old</t>
  </si>
  <si>
    <t>STDEV</t>
  </si>
  <si>
    <t>Supplementary Talbe 1: Data from individual mice for morphometic, ECG, and ultrasound measurments</t>
  </si>
  <si>
    <t>Supplementary Table 2: Differences between unconscious and conscious ultrasound measurements in 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</si>
</sst>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>
    <font>
      <sz val="12"/>
      <color theme="1"/>
      <name val="Calibri"/>
      <family val="2"/>
      <scheme val="minor"/>
    </font>
    <font>
      <sz val="12"/>
      <color theme="1"/>
      <name val="Calibri (Body)"/>
    </font>
    <font>
      <sz val="12"/>
      <color theme="1"/>
      <name val="Calibri"/>
      <family val="2"/>
    </font>
    <font>
      <sz val="12"/>
      <color theme="1"/>
      <name val="Calibri (Body)_x0000_"/>
    </font>
    <font>
      <b/>
      <sz val="12"/>
      <color theme="1"/>
      <name val="Calibri"/>
      <family val="2"/>
      <scheme val="minor"/>
    </font>
    <font>
      <b/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 vertical="center"/>
    </xf>
    <xf numFmtId="164" fontId="4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0" fillId="0" borderId="0" xfId="0" applyNumberFormat="1" applyFont="1"/>
    <xf numFmtId="0" fontId="0" fillId="0" borderId="0" xfId="0" applyFont="1" applyAlignment="1">
      <alignment horizontal="left"/>
    </xf>
    <xf numFmtId="0" fontId="0" fillId="2" borderId="0" xfId="0" applyFont="1" applyFill="1" applyAlignment="1">
      <alignment horizontal="left"/>
    </xf>
    <xf numFmtId="164" fontId="0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CC08F-666B-344A-A76E-E4D7F1E3EAF8}">
  <dimension ref="A1:BQ475"/>
  <sheetViews>
    <sheetView tabSelected="1" zoomScaleNormal="100" workbookViewId="0">
      <selection activeCell="J10" sqref="J10"/>
    </sheetView>
  </sheetViews>
  <sheetFormatPr baseColWidth="10" defaultRowHeight="16"/>
  <cols>
    <col min="1" max="16384" width="10.83203125" style="13"/>
  </cols>
  <sheetData>
    <row r="1" spans="1:69" s="10" customFormat="1">
      <c r="A1" s="10" t="s">
        <v>493</v>
      </c>
    </row>
    <row r="2" spans="1:69" s="10" customFormat="1"/>
    <row r="3" spans="1:69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491</v>
      </c>
      <c r="J3" s="7" t="s">
        <v>8</v>
      </c>
      <c r="K3" s="5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  <c r="T3" s="7" t="s">
        <v>18</v>
      </c>
      <c r="U3" s="7" t="s">
        <v>19</v>
      </c>
      <c r="V3" s="7" t="s">
        <v>20</v>
      </c>
      <c r="W3" s="7" t="s">
        <v>21</v>
      </c>
      <c r="X3" s="7" t="s">
        <v>22</v>
      </c>
      <c r="Y3" s="7" t="s">
        <v>23</v>
      </c>
      <c r="Z3" s="7" t="s">
        <v>24</v>
      </c>
      <c r="AA3" s="7" t="s">
        <v>0</v>
      </c>
      <c r="AB3" s="7" t="s">
        <v>1</v>
      </c>
      <c r="AC3" s="5" t="s">
        <v>9</v>
      </c>
      <c r="AD3" s="7" t="s">
        <v>25</v>
      </c>
      <c r="AE3" s="7" t="s">
        <v>26</v>
      </c>
      <c r="AF3" s="7" t="s">
        <v>27</v>
      </c>
      <c r="AG3" s="7" t="s">
        <v>28</v>
      </c>
      <c r="AH3" s="7" t="s">
        <v>29</v>
      </c>
      <c r="AI3" s="7" t="s">
        <v>30</v>
      </c>
      <c r="AJ3" s="7" t="s">
        <v>487</v>
      </c>
      <c r="AK3" s="7" t="s">
        <v>31</v>
      </c>
      <c r="AL3" s="7" t="s">
        <v>488</v>
      </c>
      <c r="AM3" s="7" t="s">
        <v>32</v>
      </c>
      <c r="AN3" s="7" t="s">
        <v>33</v>
      </c>
      <c r="AO3" s="7" t="s">
        <v>34</v>
      </c>
      <c r="AP3" s="7" t="s">
        <v>486</v>
      </c>
      <c r="AQ3" s="7" t="s">
        <v>0</v>
      </c>
      <c r="AR3" s="7" t="s">
        <v>1</v>
      </c>
      <c r="AS3" s="5" t="s">
        <v>9</v>
      </c>
      <c r="AT3" s="7" t="s">
        <v>35</v>
      </c>
      <c r="AU3" s="7" t="s">
        <v>36</v>
      </c>
      <c r="AV3" s="8" t="s">
        <v>490</v>
      </c>
      <c r="AW3" s="8" t="s">
        <v>37</v>
      </c>
      <c r="AX3" s="8" t="s">
        <v>38</v>
      </c>
      <c r="AY3" s="8" t="s">
        <v>39</v>
      </c>
      <c r="AZ3" s="8" t="s">
        <v>40</v>
      </c>
      <c r="BA3" s="8" t="s">
        <v>41</v>
      </c>
      <c r="BB3" s="8" t="s">
        <v>42</v>
      </c>
      <c r="BC3" s="8" t="s">
        <v>43</v>
      </c>
      <c r="BD3" s="8" t="s">
        <v>44</v>
      </c>
      <c r="BE3" s="8" t="s">
        <v>45</v>
      </c>
      <c r="BF3" s="8" t="s">
        <v>46</v>
      </c>
      <c r="BG3" s="8" t="s">
        <v>47</v>
      </c>
      <c r="BH3" s="8" t="s">
        <v>48</v>
      </c>
      <c r="BI3" s="8" t="s">
        <v>49</v>
      </c>
      <c r="BJ3" s="8" t="s">
        <v>50</v>
      </c>
      <c r="BK3" s="8" t="s">
        <v>51</v>
      </c>
      <c r="BL3" s="8" t="s">
        <v>52</v>
      </c>
      <c r="BM3" s="8" t="s">
        <v>53</v>
      </c>
      <c r="BN3" s="8" t="s">
        <v>54</v>
      </c>
      <c r="BO3" s="8" t="s">
        <v>55</v>
      </c>
      <c r="BP3" s="8" t="s">
        <v>56</v>
      </c>
      <c r="BQ3" s="8" t="s">
        <v>57</v>
      </c>
    </row>
    <row r="4" spans="1:69">
      <c r="A4" s="7" t="s">
        <v>58</v>
      </c>
      <c r="B4" s="7" t="s">
        <v>59</v>
      </c>
      <c r="C4" s="7"/>
      <c r="D4" s="7"/>
      <c r="E4" s="7"/>
      <c r="F4" s="7"/>
      <c r="G4" s="7"/>
      <c r="H4" s="13">
        <v>43568</v>
      </c>
      <c r="J4" s="7">
        <v>15.18</v>
      </c>
      <c r="K4" s="5" t="s">
        <v>60</v>
      </c>
      <c r="L4" s="7">
        <v>12</v>
      </c>
      <c r="M4" s="7">
        <v>14</v>
      </c>
      <c r="N4" s="7">
        <v>3</v>
      </c>
      <c r="O4" s="7">
        <v>11.4</v>
      </c>
      <c r="P4" s="7">
        <v>2.2000000000000002</v>
      </c>
      <c r="Q4" s="7">
        <v>9.1999999999999993</v>
      </c>
      <c r="R4" s="7">
        <v>44.5</v>
      </c>
      <c r="S4" s="7">
        <v>6.2</v>
      </c>
      <c r="T4" s="7">
        <v>-35.972999999999999</v>
      </c>
      <c r="U4" s="7">
        <v>80</v>
      </c>
      <c r="V4" s="7">
        <v>56</v>
      </c>
      <c r="W4" s="7">
        <v>55</v>
      </c>
      <c r="X4" s="7">
        <v>676.6</v>
      </c>
      <c r="Y4" s="7">
        <f t="shared" ref="Y4:Y9" si="0">(U4-AK4)/AK4*100</f>
        <v>128.57142857142858</v>
      </c>
      <c r="Z4" s="7">
        <f t="shared" ref="Z4:Z9" si="1">(T4-AI4)/AI4*100</f>
        <v>103.11106092259048</v>
      </c>
      <c r="AA4" s="7" t="s">
        <v>58</v>
      </c>
      <c r="AB4" s="7" t="s">
        <v>59</v>
      </c>
      <c r="AC4" s="5" t="s">
        <v>60</v>
      </c>
      <c r="AD4" s="7">
        <v>25.1</v>
      </c>
      <c r="AE4" s="7">
        <v>16.2</v>
      </c>
      <c r="AF4" s="7">
        <v>8.9</v>
      </c>
      <c r="AG4" s="7">
        <v>13.9</v>
      </c>
      <c r="AH4" s="7">
        <v>2.8</v>
      </c>
      <c r="AI4" s="7">
        <v>-17.710999999999999</v>
      </c>
      <c r="AJ4" s="7">
        <f t="shared" ref="AJ4:AJ9" si="2">AI4-T4</f>
        <v>18.262</v>
      </c>
      <c r="AK4" s="7">
        <v>35</v>
      </c>
      <c r="AL4" s="7">
        <f t="shared" ref="AL4:AL9" si="3">AK4-U4</f>
        <v>-45</v>
      </c>
      <c r="AM4" s="7">
        <v>56</v>
      </c>
      <c r="AN4" s="7">
        <v>56</v>
      </c>
      <c r="AO4" s="7">
        <v>316.10000000000002</v>
      </c>
      <c r="AP4" s="7">
        <f t="shared" ref="AP4:AP9" si="4">AO4-X4</f>
        <v>-360.5</v>
      </c>
      <c r="AQ4" s="7" t="s">
        <v>58</v>
      </c>
      <c r="AR4" s="7" t="s">
        <v>59</v>
      </c>
      <c r="AS4" s="5" t="s">
        <v>60</v>
      </c>
      <c r="AT4" s="7" t="s">
        <v>61</v>
      </c>
      <c r="AU4" s="7">
        <v>33</v>
      </c>
      <c r="AV4" s="8">
        <v>724</v>
      </c>
      <c r="AW4" s="8">
        <v>11.1</v>
      </c>
      <c r="AX4" s="8">
        <v>1.53</v>
      </c>
      <c r="AY4" s="8">
        <v>82.9</v>
      </c>
      <c r="AZ4" s="8"/>
      <c r="BA4" s="8">
        <v>28.7</v>
      </c>
      <c r="BB4" s="8">
        <v>9.3000000000000007</v>
      </c>
      <c r="BC4" s="8">
        <v>39.299999999999997</v>
      </c>
      <c r="BD4" s="8">
        <v>30.5</v>
      </c>
      <c r="BE4" s="8">
        <v>43.2</v>
      </c>
      <c r="BF4" s="8">
        <v>22.5</v>
      </c>
      <c r="BG4" s="8">
        <v>24.6</v>
      </c>
      <c r="BH4" s="8">
        <v>0.79</v>
      </c>
      <c r="BI4" s="8">
        <v>0.55000000000000004</v>
      </c>
      <c r="BJ4" s="8">
        <v>0.43</v>
      </c>
      <c r="BK4" s="8">
        <v>0.28999999999999998</v>
      </c>
      <c r="BL4" s="8">
        <v>0.06</v>
      </c>
      <c r="BM4" s="8">
        <v>4.9400000000000004</v>
      </c>
      <c r="BN4" s="8">
        <v>0.68</v>
      </c>
      <c r="BO4" s="8">
        <v>0.14000000000000001</v>
      </c>
      <c r="BP4" s="8">
        <v>1.08</v>
      </c>
      <c r="BQ4" s="8">
        <v>0</v>
      </c>
    </row>
    <row r="5" spans="1:69">
      <c r="A5" s="7" t="s">
        <v>58</v>
      </c>
      <c r="B5" s="7" t="s">
        <v>59</v>
      </c>
      <c r="C5" s="7"/>
      <c r="D5" s="7"/>
      <c r="E5" s="7"/>
      <c r="F5" s="7"/>
      <c r="G5" s="7"/>
      <c r="H5" s="13">
        <v>43568</v>
      </c>
      <c r="J5" s="7">
        <v>23.26</v>
      </c>
      <c r="K5" s="5" t="s">
        <v>62</v>
      </c>
      <c r="L5" s="7">
        <v>12</v>
      </c>
      <c r="M5" s="7">
        <v>14</v>
      </c>
      <c r="N5" s="7">
        <v>3</v>
      </c>
      <c r="O5" s="7">
        <v>14.8</v>
      </c>
      <c r="P5" s="7">
        <v>1.9</v>
      </c>
      <c r="Q5" s="7">
        <v>12.9</v>
      </c>
      <c r="R5" s="7">
        <v>74.400000000000006</v>
      </c>
      <c r="S5" s="7">
        <v>8.6</v>
      </c>
      <c r="T5" s="7">
        <v>-37.338000000000001</v>
      </c>
      <c r="U5" s="7">
        <v>87</v>
      </c>
      <c r="V5" s="7">
        <v>51</v>
      </c>
      <c r="W5" s="7">
        <v>53</v>
      </c>
      <c r="X5" s="7">
        <v>662.6</v>
      </c>
      <c r="Y5" s="7">
        <f t="shared" si="0"/>
        <v>190</v>
      </c>
      <c r="Z5" s="7">
        <f t="shared" si="1"/>
        <v>157.27278991249227</v>
      </c>
      <c r="AA5" s="7" t="s">
        <v>58</v>
      </c>
      <c r="AB5" s="7" t="s">
        <v>59</v>
      </c>
      <c r="AC5" s="5" t="s">
        <v>62</v>
      </c>
      <c r="AD5" s="7">
        <v>47.4</v>
      </c>
      <c r="AE5" s="7">
        <v>33.200000000000003</v>
      </c>
      <c r="AF5" s="7">
        <v>14.2</v>
      </c>
      <c r="AG5" s="7">
        <v>14.7</v>
      </c>
      <c r="AH5" s="7">
        <v>5.0999999999999996</v>
      </c>
      <c r="AI5" s="7">
        <v>-14.513</v>
      </c>
      <c r="AJ5" s="7">
        <f t="shared" si="2"/>
        <v>22.825000000000003</v>
      </c>
      <c r="AK5" s="7">
        <v>30</v>
      </c>
      <c r="AL5" s="7">
        <f t="shared" si="3"/>
        <v>-57</v>
      </c>
      <c r="AM5" s="7">
        <v>61</v>
      </c>
      <c r="AN5" s="7">
        <v>60</v>
      </c>
      <c r="AO5" s="7">
        <v>357.1</v>
      </c>
      <c r="AP5" s="7">
        <f t="shared" si="4"/>
        <v>-305.5</v>
      </c>
      <c r="AQ5" s="7" t="s">
        <v>58</v>
      </c>
      <c r="AR5" s="7" t="s">
        <v>59</v>
      </c>
      <c r="AS5" s="5" t="s">
        <v>62</v>
      </c>
      <c r="AT5" s="7" t="s">
        <v>63</v>
      </c>
      <c r="AU5" s="7">
        <v>23</v>
      </c>
      <c r="AV5" s="8">
        <v>752</v>
      </c>
      <c r="AW5" s="8">
        <v>4.4000000000000004</v>
      </c>
      <c r="AX5" s="8">
        <v>0.59</v>
      </c>
      <c r="AY5" s="8">
        <v>79.8</v>
      </c>
      <c r="AZ5" s="8">
        <v>22.8</v>
      </c>
      <c r="BA5" s="8">
        <v>22</v>
      </c>
      <c r="BB5" s="8">
        <v>8.8000000000000007</v>
      </c>
      <c r="BC5" s="8">
        <v>35.4</v>
      </c>
      <c r="BD5" s="8">
        <v>27.1</v>
      </c>
      <c r="BE5" s="8">
        <v>39.6</v>
      </c>
      <c r="BF5" s="8">
        <v>26</v>
      </c>
      <c r="BG5" s="8">
        <v>29.2</v>
      </c>
      <c r="BH5" s="8">
        <v>0.87</v>
      </c>
      <c r="BI5" s="8">
        <v>0.75</v>
      </c>
      <c r="BJ5" s="8">
        <v>0.06</v>
      </c>
      <c r="BK5" s="8">
        <v>0.04</v>
      </c>
      <c r="BL5" s="8">
        <v>0.02</v>
      </c>
      <c r="BM5" s="8">
        <v>1.93</v>
      </c>
      <c r="BN5" s="8">
        <v>0.59</v>
      </c>
      <c r="BO5" s="8">
        <v>0.3</v>
      </c>
      <c r="BP5" s="8">
        <v>0.73</v>
      </c>
      <c r="BQ5" s="8">
        <v>0</v>
      </c>
    </row>
    <row r="6" spans="1:69">
      <c r="A6" s="7" t="s">
        <v>58</v>
      </c>
      <c r="B6" s="7" t="s">
        <v>64</v>
      </c>
      <c r="C6" s="7"/>
      <c r="D6" s="7"/>
      <c r="E6" s="7"/>
      <c r="F6" s="7"/>
      <c r="G6" s="7"/>
      <c r="H6" s="13">
        <v>43568</v>
      </c>
      <c r="J6" s="7">
        <v>19.7</v>
      </c>
      <c r="K6" s="5" t="s">
        <v>60</v>
      </c>
      <c r="L6" s="7">
        <v>12</v>
      </c>
      <c r="M6" s="7">
        <v>14</v>
      </c>
      <c r="N6" s="7">
        <v>3</v>
      </c>
      <c r="O6" s="7">
        <v>5.0999999999999996</v>
      </c>
      <c r="P6" s="7">
        <v>0.7</v>
      </c>
      <c r="Q6" s="7">
        <v>4.4000000000000004</v>
      </c>
      <c r="R6" s="7">
        <v>55.9</v>
      </c>
      <c r="S6" s="7">
        <v>3.1</v>
      </c>
      <c r="T6" s="7">
        <v>-33.404000000000003</v>
      </c>
      <c r="U6" s="7">
        <v>85</v>
      </c>
      <c r="V6" s="7">
        <v>62</v>
      </c>
      <c r="W6" s="7">
        <v>52</v>
      </c>
      <c r="X6" s="7">
        <v>706.2</v>
      </c>
      <c r="Y6" s="7">
        <f t="shared" si="0"/>
        <v>60.377358490566039</v>
      </c>
      <c r="Z6" s="7">
        <f t="shared" si="1"/>
        <v>110.20703542885914</v>
      </c>
      <c r="AA6" s="7" t="s">
        <v>58</v>
      </c>
      <c r="AB6" s="7" t="s">
        <v>64</v>
      </c>
      <c r="AC6" s="5" t="s">
        <v>60</v>
      </c>
      <c r="AD6" s="7">
        <v>26.9</v>
      </c>
      <c r="AE6" s="7">
        <v>12.7</v>
      </c>
      <c r="AF6" s="7">
        <v>14.2</v>
      </c>
      <c r="AG6" s="7">
        <v>28.6</v>
      </c>
      <c r="AH6" s="7">
        <v>5.7</v>
      </c>
      <c r="AI6" s="7">
        <v>-15.891</v>
      </c>
      <c r="AJ6" s="7">
        <f t="shared" si="2"/>
        <v>17.513000000000005</v>
      </c>
      <c r="AK6" s="7">
        <v>53</v>
      </c>
      <c r="AL6" s="7">
        <f t="shared" si="3"/>
        <v>-32</v>
      </c>
      <c r="AM6" s="7">
        <v>54</v>
      </c>
      <c r="AN6" s="7">
        <v>51</v>
      </c>
      <c r="AO6" s="7">
        <v>400.3</v>
      </c>
      <c r="AP6" s="7">
        <f t="shared" si="4"/>
        <v>-305.90000000000003</v>
      </c>
      <c r="AQ6" s="7" t="s">
        <v>58</v>
      </c>
      <c r="AR6" s="7" t="s">
        <v>64</v>
      </c>
      <c r="AS6" s="5" t="s">
        <v>60</v>
      </c>
      <c r="AT6" s="7" t="s">
        <v>65</v>
      </c>
      <c r="AU6" s="7">
        <v>23</v>
      </c>
      <c r="AV6" s="8">
        <v>743</v>
      </c>
      <c r="AW6" s="8">
        <v>11.5</v>
      </c>
      <c r="AX6" s="8">
        <v>1.55</v>
      </c>
      <c r="AY6" s="8">
        <v>80.8</v>
      </c>
      <c r="AZ6" s="8">
        <v>17.399999999999999</v>
      </c>
      <c r="BA6" s="8">
        <v>27.2</v>
      </c>
      <c r="BB6" s="8">
        <v>8.6</v>
      </c>
      <c r="BC6" s="8">
        <v>38.9</v>
      </c>
      <c r="BD6" s="8">
        <v>30.9</v>
      </c>
      <c r="BE6" s="8">
        <v>43.3</v>
      </c>
      <c r="BF6" s="8">
        <v>25</v>
      </c>
      <c r="BG6" s="8">
        <v>27.9</v>
      </c>
      <c r="BH6" s="8">
        <v>0.82</v>
      </c>
      <c r="BI6" s="8">
        <v>0.56999999999999995</v>
      </c>
      <c r="BJ6" s="8">
        <v>0.53</v>
      </c>
      <c r="BK6" s="8">
        <v>0.24</v>
      </c>
      <c r="BL6" s="8">
        <v>0.25</v>
      </c>
      <c r="BM6" s="8">
        <v>0.96</v>
      </c>
      <c r="BN6" s="8">
        <v>0.45</v>
      </c>
      <c r="BO6" s="8">
        <v>0.47</v>
      </c>
      <c r="BP6" s="8">
        <v>1.48</v>
      </c>
      <c r="BQ6" s="8">
        <v>0</v>
      </c>
    </row>
    <row r="7" spans="1:69">
      <c r="A7" s="7" t="s">
        <v>58</v>
      </c>
      <c r="B7" s="7" t="s">
        <v>64</v>
      </c>
      <c r="C7" s="7"/>
      <c r="D7" s="7"/>
      <c r="E7" s="7"/>
      <c r="F7" s="7"/>
      <c r="G7" s="7"/>
      <c r="H7" s="13">
        <v>43568</v>
      </c>
      <c r="J7" s="7">
        <v>27.61</v>
      </c>
      <c r="K7" s="5" t="s">
        <v>62</v>
      </c>
      <c r="L7" s="7">
        <v>12</v>
      </c>
      <c r="M7" s="7">
        <v>14</v>
      </c>
      <c r="N7" s="7">
        <v>3</v>
      </c>
      <c r="O7" s="7">
        <v>18.600000000000001</v>
      </c>
      <c r="P7" s="7">
        <v>2.5</v>
      </c>
      <c r="Q7" s="7">
        <v>16.100000000000001</v>
      </c>
      <c r="R7" s="7">
        <v>67.400000000000006</v>
      </c>
      <c r="S7" s="7">
        <v>12.4</v>
      </c>
      <c r="T7" s="7">
        <v>-30.963999999999999</v>
      </c>
      <c r="U7" s="7">
        <v>86</v>
      </c>
      <c r="V7" s="7">
        <v>66</v>
      </c>
      <c r="W7" s="7">
        <v>61</v>
      </c>
      <c r="X7" s="7">
        <v>766.8</v>
      </c>
      <c r="Y7" s="7">
        <f t="shared" si="0"/>
        <v>114.99999999999999</v>
      </c>
      <c r="Z7" s="7">
        <f t="shared" si="1"/>
        <v>124.49068368012762</v>
      </c>
      <c r="AA7" s="7" t="s">
        <v>58</v>
      </c>
      <c r="AB7" s="7" t="s">
        <v>64</v>
      </c>
      <c r="AC7" s="5" t="s">
        <v>62</v>
      </c>
      <c r="AD7" s="7">
        <v>51.5</v>
      </c>
      <c r="AE7" s="7">
        <v>30.6</v>
      </c>
      <c r="AF7" s="7">
        <v>20.9</v>
      </c>
      <c r="AG7" s="7">
        <v>20.9</v>
      </c>
      <c r="AH7" s="7">
        <v>9.6999999999999993</v>
      </c>
      <c r="AI7" s="7">
        <v>-13.792999999999999</v>
      </c>
      <c r="AJ7" s="7">
        <f t="shared" si="2"/>
        <v>17.170999999999999</v>
      </c>
      <c r="AK7" s="7">
        <v>40</v>
      </c>
      <c r="AL7" s="7">
        <f t="shared" si="3"/>
        <v>-46</v>
      </c>
      <c r="AM7" s="7">
        <v>76</v>
      </c>
      <c r="AN7" s="7">
        <v>77</v>
      </c>
      <c r="AO7" s="7">
        <v>465</v>
      </c>
      <c r="AP7" s="7">
        <f t="shared" si="4"/>
        <v>-301.79999999999995</v>
      </c>
      <c r="AQ7" s="7" t="s">
        <v>58</v>
      </c>
      <c r="AR7" s="7" t="s">
        <v>64</v>
      </c>
      <c r="AS7" s="5" t="s">
        <v>62</v>
      </c>
      <c r="AT7" s="7" t="s">
        <v>66</v>
      </c>
      <c r="AU7" s="7">
        <v>19</v>
      </c>
      <c r="AV7" s="8">
        <v>765</v>
      </c>
      <c r="AW7" s="8">
        <v>6.8</v>
      </c>
      <c r="AX7" s="8">
        <v>0.88</v>
      </c>
      <c r="AY7" s="8">
        <v>78.400000000000006</v>
      </c>
      <c r="AZ7" s="8">
        <v>21.8</v>
      </c>
      <c r="BA7" s="8">
        <v>24.7</v>
      </c>
      <c r="BB7" s="8">
        <v>9.8000000000000007</v>
      </c>
      <c r="BC7" s="8">
        <v>39.200000000000003</v>
      </c>
      <c r="BD7" s="8">
        <v>29.9</v>
      </c>
      <c r="BE7" s="8">
        <v>44.2</v>
      </c>
      <c r="BF7" s="8">
        <v>21.5</v>
      </c>
      <c r="BG7" s="8">
        <v>24.5</v>
      </c>
      <c r="BH7" s="8">
        <v>0.56999999999999995</v>
      </c>
      <c r="BI7" s="8">
        <v>0.46</v>
      </c>
      <c r="BJ7" s="8">
        <v>0.13</v>
      </c>
      <c r="BK7" s="8">
        <v>0.05</v>
      </c>
      <c r="BL7" s="8">
        <v>7.0000000000000007E-2</v>
      </c>
      <c r="BM7" s="8">
        <v>0.82</v>
      </c>
      <c r="BN7" s="8">
        <v>0.42</v>
      </c>
      <c r="BO7" s="8">
        <v>0.51</v>
      </c>
      <c r="BP7" s="8">
        <v>0.8</v>
      </c>
      <c r="BQ7" s="8">
        <v>0</v>
      </c>
    </row>
    <row r="8" spans="1:69">
      <c r="A8" s="7" t="s">
        <v>58</v>
      </c>
      <c r="B8" s="7" t="s">
        <v>67</v>
      </c>
      <c r="C8" s="7"/>
      <c r="D8" s="7"/>
      <c r="E8" s="7"/>
      <c r="F8" s="7"/>
      <c r="G8" s="7"/>
      <c r="H8" s="13">
        <v>43568</v>
      </c>
      <c r="J8" s="7">
        <v>20.3</v>
      </c>
      <c r="K8" s="5" t="s">
        <v>60</v>
      </c>
      <c r="L8" s="7">
        <v>12</v>
      </c>
      <c r="M8" s="7">
        <v>14</v>
      </c>
      <c r="N8" s="7">
        <v>3</v>
      </c>
      <c r="O8" s="7">
        <v>9.9</v>
      </c>
      <c r="P8" s="7">
        <v>1.5</v>
      </c>
      <c r="Q8" s="7">
        <v>8.4</v>
      </c>
      <c r="R8" s="7">
        <v>54.7</v>
      </c>
      <c r="S8" s="7">
        <v>6.6</v>
      </c>
      <c r="T8" s="7">
        <v>-36.825000000000003</v>
      </c>
      <c r="U8" s="7">
        <v>84</v>
      </c>
      <c r="V8" s="7">
        <v>40</v>
      </c>
      <c r="W8" s="7">
        <v>44</v>
      </c>
      <c r="X8" s="7">
        <v>793.2</v>
      </c>
      <c r="Y8" s="7">
        <f t="shared" si="0"/>
        <v>104.8780487804878</v>
      </c>
      <c r="Z8" s="7">
        <f t="shared" si="1"/>
        <v>138.82871781568196</v>
      </c>
      <c r="AA8" s="7" t="s">
        <v>58</v>
      </c>
      <c r="AB8" s="7" t="s">
        <v>67</v>
      </c>
      <c r="AC8" s="5" t="s">
        <v>60</v>
      </c>
      <c r="AD8" s="7">
        <v>36</v>
      </c>
      <c r="AE8" s="7">
        <v>20.9</v>
      </c>
      <c r="AF8" s="7">
        <v>15</v>
      </c>
      <c r="AG8" s="7">
        <v>19.3</v>
      </c>
      <c r="AH8" s="7">
        <v>6.7</v>
      </c>
      <c r="AI8" s="7">
        <v>-15.419</v>
      </c>
      <c r="AJ8" s="7">
        <f t="shared" si="2"/>
        <v>21.406000000000002</v>
      </c>
      <c r="AK8" s="7">
        <v>41</v>
      </c>
      <c r="AL8" s="7">
        <f t="shared" si="3"/>
        <v>-43</v>
      </c>
      <c r="AM8" s="7">
        <v>83</v>
      </c>
      <c r="AN8" s="7">
        <v>79</v>
      </c>
      <c r="AO8" s="7">
        <v>444.5</v>
      </c>
      <c r="AP8" s="7">
        <f t="shared" si="4"/>
        <v>-348.70000000000005</v>
      </c>
      <c r="AQ8" s="7" t="s">
        <v>58</v>
      </c>
      <c r="AR8" s="7" t="s">
        <v>67</v>
      </c>
      <c r="AS8" s="5" t="s">
        <v>60</v>
      </c>
      <c r="AT8" s="7" t="s">
        <v>68</v>
      </c>
      <c r="AU8" s="7">
        <v>30</v>
      </c>
      <c r="AV8" s="8">
        <v>770</v>
      </c>
      <c r="AW8" s="8">
        <v>6.3</v>
      </c>
      <c r="AX8" s="8">
        <v>0.81</v>
      </c>
      <c r="AY8" s="8">
        <v>77.900000000000006</v>
      </c>
      <c r="AZ8" s="8">
        <v>18.899999999999999</v>
      </c>
      <c r="BA8" s="8">
        <v>27.3</v>
      </c>
      <c r="BB8" s="8">
        <v>11</v>
      </c>
      <c r="BC8" s="8">
        <v>37.799999999999997</v>
      </c>
      <c r="BD8" s="8">
        <v>27.3</v>
      </c>
      <c r="BE8" s="8">
        <v>42.8</v>
      </c>
      <c r="BF8" s="8">
        <v>20</v>
      </c>
      <c r="BG8" s="8">
        <v>22.6</v>
      </c>
      <c r="BH8" s="8">
        <v>0.73</v>
      </c>
      <c r="BI8" s="8">
        <v>0.66</v>
      </c>
      <c r="BJ8" s="8">
        <v>0.11</v>
      </c>
      <c r="BK8" s="8">
        <v>7.0000000000000007E-2</v>
      </c>
      <c r="BL8" s="8">
        <v>0.01</v>
      </c>
      <c r="BM8" s="8">
        <v>9.91</v>
      </c>
      <c r="BN8" s="8">
        <v>0.62</v>
      </c>
      <c r="BO8" s="8">
        <v>0.06</v>
      </c>
      <c r="BP8" s="8">
        <v>0.87</v>
      </c>
      <c r="BQ8" s="8">
        <v>0</v>
      </c>
    </row>
    <row r="9" spans="1:69">
      <c r="A9" s="7" t="s">
        <v>58</v>
      </c>
      <c r="B9" s="7" t="s">
        <v>67</v>
      </c>
      <c r="C9" s="7"/>
      <c r="D9" s="7"/>
      <c r="E9" s="7"/>
      <c r="F9" s="7"/>
      <c r="G9" s="7"/>
      <c r="H9" s="13">
        <v>43568</v>
      </c>
      <c r="J9" s="7">
        <v>24.54</v>
      </c>
      <c r="K9" s="5" t="s">
        <v>62</v>
      </c>
      <c r="L9" s="7">
        <v>12</v>
      </c>
      <c r="M9" s="7">
        <v>14</v>
      </c>
      <c r="N9" s="7">
        <v>3</v>
      </c>
      <c r="O9" s="7">
        <v>13.7</v>
      </c>
      <c r="P9" s="7">
        <v>2</v>
      </c>
      <c r="Q9" s="7">
        <v>11.7</v>
      </c>
      <c r="R9" s="7">
        <v>59.9</v>
      </c>
      <c r="S9" s="7">
        <v>8.4</v>
      </c>
      <c r="T9" s="7">
        <v>-31.323</v>
      </c>
      <c r="U9" s="7">
        <v>85</v>
      </c>
      <c r="V9" s="7">
        <v>70</v>
      </c>
      <c r="W9" s="7">
        <v>68</v>
      </c>
      <c r="X9" s="7">
        <v>715.7</v>
      </c>
      <c r="Y9" s="7">
        <f t="shared" si="0"/>
        <v>165.625</v>
      </c>
      <c r="Z9" s="7">
        <f t="shared" si="1"/>
        <v>88.692771084337338</v>
      </c>
      <c r="AA9" s="7" t="s">
        <v>58</v>
      </c>
      <c r="AB9" s="7" t="s">
        <v>67</v>
      </c>
      <c r="AC9" s="5" t="s">
        <v>62</v>
      </c>
      <c r="AD9" s="7">
        <v>36</v>
      </c>
      <c r="AE9" s="7">
        <v>24.4</v>
      </c>
      <c r="AF9" s="7">
        <v>11.6</v>
      </c>
      <c r="AG9" s="7">
        <v>15.8</v>
      </c>
      <c r="AH9" s="7">
        <v>5.2</v>
      </c>
      <c r="AI9" s="7">
        <v>-16.600000000000001</v>
      </c>
      <c r="AJ9" s="7">
        <f t="shared" si="2"/>
        <v>14.722999999999999</v>
      </c>
      <c r="AK9" s="7">
        <v>32</v>
      </c>
      <c r="AL9" s="7">
        <f t="shared" si="3"/>
        <v>-53</v>
      </c>
      <c r="AM9" s="7">
        <v>78</v>
      </c>
      <c r="AN9" s="7">
        <v>74</v>
      </c>
      <c r="AO9" s="7">
        <v>451.2</v>
      </c>
      <c r="AP9" s="7">
        <f t="shared" si="4"/>
        <v>-264.50000000000006</v>
      </c>
      <c r="AQ9" s="7" t="s">
        <v>58</v>
      </c>
      <c r="AR9" s="7" t="s">
        <v>67</v>
      </c>
      <c r="AS9" s="5" t="s">
        <v>62</v>
      </c>
      <c r="AT9" s="7" t="s">
        <v>69</v>
      </c>
      <c r="AU9" s="7">
        <v>27</v>
      </c>
      <c r="AV9" s="8">
        <v>738</v>
      </c>
      <c r="AW9" s="8">
        <v>14.4</v>
      </c>
      <c r="AX9" s="8">
        <v>1.95</v>
      </c>
      <c r="AY9" s="8">
        <v>81.3</v>
      </c>
      <c r="AZ9" s="8">
        <v>20.6</v>
      </c>
      <c r="BA9" s="8">
        <v>22.4</v>
      </c>
      <c r="BB9" s="8">
        <v>9.9</v>
      </c>
      <c r="BC9" s="8">
        <v>39</v>
      </c>
      <c r="BD9" s="8">
        <v>29.6</v>
      </c>
      <c r="BE9" s="8">
        <v>43.3</v>
      </c>
      <c r="BF9" s="8">
        <v>27.5</v>
      </c>
      <c r="BG9" s="8">
        <v>30</v>
      </c>
      <c r="BH9" s="8">
        <v>0.93</v>
      </c>
      <c r="BI9" s="8">
        <v>0.61</v>
      </c>
      <c r="BJ9" s="8">
        <v>0.52</v>
      </c>
      <c r="BK9" s="8">
        <v>0.42</v>
      </c>
      <c r="BL9" s="8">
        <v>7.0000000000000007E-2</v>
      </c>
      <c r="BM9" s="8">
        <v>5.76</v>
      </c>
      <c r="BN9" s="8">
        <v>0.81</v>
      </c>
      <c r="BO9" s="8">
        <v>0.14000000000000001</v>
      </c>
      <c r="BP9" s="8">
        <v>1.1200000000000001</v>
      </c>
      <c r="BQ9" s="8">
        <v>0</v>
      </c>
    </row>
    <row r="10" spans="1:69">
      <c r="A10" s="7" t="s">
        <v>489</v>
      </c>
      <c r="B10" s="7"/>
      <c r="C10" s="7"/>
      <c r="D10" s="7"/>
      <c r="E10" s="7"/>
      <c r="F10" s="7"/>
      <c r="G10" s="7"/>
      <c r="J10" s="7"/>
      <c r="K10" s="5"/>
      <c r="L10" s="5"/>
      <c r="M10" s="7"/>
      <c r="N10" s="7"/>
      <c r="O10" s="7">
        <f t="shared" ref="O10:P10" si="5">AVERAGE(O4:O9)</f>
        <v>12.25</v>
      </c>
      <c r="P10" s="7">
        <f t="shared" si="5"/>
        <v>1.8</v>
      </c>
      <c r="Q10" s="7">
        <f t="shared" ref="Q10:X10" si="6">AVERAGE(Q4:Q9)</f>
        <v>10.450000000000001</v>
      </c>
      <c r="R10" s="7">
        <f t="shared" si="6"/>
        <v>59.466666666666669</v>
      </c>
      <c r="S10" s="7">
        <f t="shared" si="6"/>
        <v>7.5500000000000007</v>
      </c>
      <c r="T10" s="7">
        <f t="shared" si="6"/>
        <v>-34.304500000000004</v>
      </c>
      <c r="U10" s="7">
        <f t="shared" si="6"/>
        <v>84.5</v>
      </c>
      <c r="V10" s="7">
        <f t="shared" si="6"/>
        <v>57.5</v>
      </c>
      <c r="W10" s="7">
        <f t="shared" si="6"/>
        <v>55.5</v>
      </c>
      <c r="X10" s="7">
        <f t="shared" si="6"/>
        <v>720.18333333333328</v>
      </c>
      <c r="Y10" s="7"/>
      <c r="Z10" s="7"/>
      <c r="AA10" s="7"/>
      <c r="AB10" s="7"/>
      <c r="AC10" s="5"/>
      <c r="AD10" s="7">
        <f t="shared" ref="AD10:AE10" si="7">AVERAGE(AD4:AD9)</f>
        <v>37.15</v>
      </c>
      <c r="AE10" s="7">
        <f t="shared" si="7"/>
        <v>23.000000000000004</v>
      </c>
      <c r="AF10" s="7">
        <f t="shared" ref="AF10:AH10" si="8">AVERAGE(AF4:AF9)</f>
        <v>14.133333333333331</v>
      </c>
      <c r="AG10" s="7">
        <f t="shared" si="8"/>
        <v>18.866666666666664</v>
      </c>
      <c r="AH10" s="7">
        <f t="shared" si="8"/>
        <v>5.8666666666666663</v>
      </c>
      <c r="AI10" s="7">
        <f>AVERAGE(AI4:AI9)</f>
        <v>-15.654499999999999</v>
      </c>
      <c r="AJ10" s="7">
        <f>AVERAGE(AJ4:AJ9)</f>
        <v>18.650000000000002</v>
      </c>
      <c r="AK10" s="7">
        <f>AVERAGE(AK4:AK9)</f>
        <v>38.5</v>
      </c>
      <c r="AL10" s="7">
        <f>AVERAGE(AL4:AL9)</f>
        <v>-46</v>
      </c>
      <c r="AM10" s="7">
        <f t="shared" ref="AM10:AN10" si="9">AVERAGE(AM4:AM9)</f>
        <v>68</v>
      </c>
      <c r="AN10" s="7">
        <f t="shared" si="9"/>
        <v>66.166666666666671</v>
      </c>
      <c r="AO10" s="7">
        <f>AVERAGE(AO4:AO9)</f>
        <v>405.7</v>
      </c>
      <c r="AP10" s="7">
        <f>AVERAGE(AP4:AP9)</f>
        <v>-314.48333333333335</v>
      </c>
      <c r="AQ10" s="7"/>
      <c r="AR10" s="7"/>
      <c r="AS10" s="5"/>
      <c r="AT10" s="7"/>
      <c r="AU10" s="7"/>
      <c r="AV10" s="7">
        <f>AVERAGE(AV4:AV9)</f>
        <v>748.66666666666663</v>
      </c>
      <c r="AW10" s="8"/>
      <c r="AX10" s="8"/>
      <c r="AY10" s="8"/>
      <c r="AZ10" s="7">
        <f>AVERAGE(AZ4:AZ9)</f>
        <v>20.3</v>
      </c>
      <c r="BA10" s="7">
        <f>AVERAGE(BA4:BA9)</f>
        <v>25.383333333333336</v>
      </c>
      <c r="BB10" s="7">
        <f>AVERAGE(BB4:BB9)</f>
        <v>9.5666666666666664</v>
      </c>
      <c r="BC10" s="8"/>
      <c r="BD10" s="7">
        <f>AVERAGE(BD4:BD9)</f>
        <v>29.216666666666669</v>
      </c>
      <c r="BE10" s="7">
        <f>AVERAGE(BE4:BE9)</f>
        <v>42.733333333333341</v>
      </c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</row>
    <row r="11" spans="1:69">
      <c r="A11" s="7" t="s">
        <v>492</v>
      </c>
      <c r="B11" s="7"/>
      <c r="C11" s="7"/>
      <c r="D11" s="7"/>
      <c r="E11" s="7"/>
      <c r="F11" s="7"/>
      <c r="G11" s="7"/>
      <c r="J11" s="7"/>
      <c r="K11" s="5"/>
      <c r="L11" s="5"/>
      <c r="M11" s="7"/>
      <c r="N11" s="7"/>
      <c r="O11" s="7">
        <f t="shared" ref="O11:P11" si="10">STDEV(O4:O9)</f>
        <v>4.6107483123675266</v>
      </c>
      <c r="P11" s="7">
        <f t="shared" si="10"/>
        <v>0.63245553203367588</v>
      </c>
      <c r="Q11" s="7">
        <f t="shared" ref="Q11:X11" si="11">STDEV(Q4:Q9)</f>
        <v>4.0461092422227063</v>
      </c>
      <c r="R11" s="7">
        <f t="shared" si="11"/>
        <v>10.445796602780757</v>
      </c>
      <c r="S11" s="7">
        <f t="shared" si="11"/>
        <v>3.0943496893531584</v>
      </c>
      <c r="T11" s="7">
        <f t="shared" si="11"/>
        <v>2.7999327670499525</v>
      </c>
      <c r="U11" s="7">
        <f t="shared" si="11"/>
        <v>2.4289915602982237</v>
      </c>
      <c r="V11" s="7">
        <f t="shared" si="11"/>
        <v>10.94988584415381</v>
      </c>
      <c r="W11" s="7">
        <f t="shared" si="11"/>
        <v>8.2158383625774913</v>
      </c>
      <c r="X11" s="7">
        <f t="shared" si="11"/>
        <v>50.86359864054711</v>
      </c>
      <c r="Y11" s="7"/>
      <c r="Z11" s="7"/>
      <c r="AA11" s="7"/>
      <c r="AB11" s="7"/>
      <c r="AC11" s="5"/>
      <c r="AD11" s="7">
        <f t="shared" ref="AD11:AE11" si="12">STDEV(AD4:AD9)</f>
        <v>10.619745759668641</v>
      </c>
      <c r="AE11" s="7">
        <f t="shared" si="12"/>
        <v>8.0062475604992205</v>
      </c>
      <c r="AF11" s="7">
        <f t="shared" ref="AF11:AH11" si="13">STDEV(AF4:AF9)</f>
        <v>4.0088236013407643</v>
      </c>
      <c r="AG11" s="7">
        <f t="shared" si="13"/>
        <v>5.4862251746229544</v>
      </c>
      <c r="AH11" s="7">
        <f t="shared" si="13"/>
        <v>2.27390999528712</v>
      </c>
      <c r="AI11" s="7">
        <f>STDEV(AI4:AI9)</f>
        <v>1.4144086750299576</v>
      </c>
      <c r="AJ11" s="7">
        <f>STDEV(AJ4:AJ9)</f>
        <v>2.9691158279864851</v>
      </c>
      <c r="AK11" s="7">
        <f>STDEV(AK4:AK9)</f>
        <v>8.3126409762481615</v>
      </c>
      <c r="AL11" s="7">
        <f>STDEV(AL4:AL9)</f>
        <v>8.6717933554715199</v>
      </c>
      <c r="AM11" s="7">
        <f t="shared" ref="AM11:AN11" si="14">STDEV(AM4:AM9)</f>
        <v>12.473972903610139</v>
      </c>
      <c r="AN11" s="7">
        <f t="shared" si="14"/>
        <v>11.956866925188487</v>
      </c>
      <c r="AO11" s="7">
        <f>STDEV(AO4:AO9)</f>
        <v>59.180165596254142</v>
      </c>
      <c r="AP11" s="7">
        <f>STDEV(AP4:AP9)</f>
        <v>34.933904257421396</v>
      </c>
      <c r="AQ11" s="7"/>
      <c r="AR11" s="7"/>
      <c r="AS11" s="5"/>
      <c r="AT11" s="7"/>
      <c r="AU11" s="7"/>
      <c r="AV11" s="7">
        <f>STDEV(AV4:AV9)</f>
        <v>17.247221998532591</v>
      </c>
      <c r="AW11" s="8"/>
      <c r="AX11" s="8"/>
      <c r="AY11" s="8"/>
      <c r="AZ11" s="7">
        <f>STDEV(AZ4:AZ9)</f>
        <v>2.1771541057077251</v>
      </c>
      <c r="BA11" s="7">
        <f>STDEV(BA4:BA9)</f>
        <v>2.7852588150236</v>
      </c>
      <c r="BB11" s="7">
        <f>STDEV(BB4:BB9)</f>
        <v>0.87330788767001677</v>
      </c>
      <c r="BC11" s="8"/>
      <c r="BD11" s="7">
        <f>STDEV(BD4:BD9)</f>
        <v>1.6277796738707189</v>
      </c>
      <c r="BE11" s="7">
        <f>STDEV(BE4:BE9)</f>
        <v>1.6020819787597218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</row>
    <row r="12" spans="1:69">
      <c r="A12" s="7" t="s">
        <v>70</v>
      </c>
      <c r="B12" s="7">
        <v>207</v>
      </c>
      <c r="C12" s="13">
        <v>10.877469</v>
      </c>
      <c r="D12" s="13">
        <v>88.552805000000006</v>
      </c>
      <c r="E12" s="13">
        <v>55.915672999999998</v>
      </c>
      <c r="F12" s="13">
        <v>379.770872</v>
      </c>
      <c r="G12" s="7">
        <v>43325</v>
      </c>
      <c r="H12" s="7">
        <v>43374</v>
      </c>
      <c r="I12" s="13">
        <f t="shared" ref="I12:I95" si="15">(H12-G12)/7</f>
        <v>7</v>
      </c>
      <c r="J12" s="7">
        <v>18.32</v>
      </c>
      <c r="K12" s="5" t="s">
        <v>60</v>
      </c>
      <c r="L12" s="7">
        <v>2</v>
      </c>
      <c r="M12" s="7">
        <v>39</v>
      </c>
      <c r="N12" s="7">
        <v>30</v>
      </c>
      <c r="O12" s="7">
        <v>23.719000000000001</v>
      </c>
      <c r="P12" s="7">
        <v>7.85</v>
      </c>
      <c r="Q12" s="7">
        <v>15.869</v>
      </c>
      <c r="R12" s="7">
        <v>48.115000000000002</v>
      </c>
      <c r="S12" s="7">
        <v>4.4749999999999996</v>
      </c>
      <c r="T12" s="7">
        <v>-3.8050000000000002</v>
      </c>
      <c r="U12" s="7">
        <v>54.555</v>
      </c>
      <c r="V12" s="7">
        <v>69.203999999999994</v>
      </c>
      <c r="W12" s="7">
        <v>63.753999999999998</v>
      </c>
      <c r="X12" s="7">
        <v>282</v>
      </c>
      <c r="Y12" s="7">
        <f t="shared" ref="Y12:Y17" si="16">(U12-AK12)/AK12*100</f>
        <v>-5.9396551724137936</v>
      </c>
      <c r="Z12" s="7">
        <f t="shared" ref="Z12:Z17" si="17">(T12-AI12)/AI12*100</f>
        <v>-85.057335846685518</v>
      </c>
      <c r="AA12" s="7" t="s">
        <v>70</v>
      </c>
      <c r="AB12" s="7">
        <v>207</v>
      </c>
      <c r="AC12" s="5" t="s">
        <v>60</v>
      </c>
      <c r="AD12" s="7">
        <v>50</v>
      </c>
      <c r="AE12" s="7">
        <v>20.399999999999999</v>
      </c>
      <c r="AF12" s="7">
        <v>29.6</v>
      </c>
      <c r="AG12" s="7">
        <v>27.6</v>
      </c>
      <c r="AH12" s="7">
        <v>12.3</v>
      </c>
      <c r="AI12" s="7">
        <v>-25.463999999999999</v>
      </c>
      <c r="AJ12" s="7">
        <f t="shared" ref="AJ12:AJ17" si="18">AI12-T12</f>
        <v>-21.658999999999999</v>
      </c>
      <c r="AK12" s="7">
        <v>58</v>
      </c>
      <c r="AL12" s="7">
        <f t="shared" ref="AL12:AL17" si="19">AK12-U12</f>
        <v>3.4450000000000003</v>
      </c>
      <c r="AM12" s="7">
        <v>77</v>
      </c>
      <c r="AN12" s="7">
        <v>75</v>
      </c>
      <c r="AO12" s="7">
        <v>413.5</v>
      </c>
      <c r="AP12" s="7">
        <f t="shared" ref="AP12:AP17" si="20">AO12-X12</f>
        <v>131.5</v>
      </c>
      <c r="AQ12" s="7" t="s">
        <v>70</v>
      </c>
      <c r="AR12" s="7">
        <v>207</v>
      </c>
      <c r="AS12" s="5" t="s">
        <v>60</v>
      </c>
      <c r="AT12" s="7" t="s">
        <v>71</v>
      </c>
      <c r="AU12" s="7">
        <v>21</v>
      </c>
      <c r="AV12" s="8">
        <v>588</v>
      </c>
      <c r="AW12" s="8">
        <v>16.2</v>
      </c>
      <c r="AX12" s="8">
        <v>2.75</v>
      </c>
      <c r="AY12" s="8">
        <v>102.1</v>
      </c>
      <c r="AZ12" s="8">
        <v>15.7</v>
      </c>
      <c r="BA12" s="8">
        <v>29.8</v>
      </c>
      <c r="BB12" s="8">
        <v>13.4</v>
      </c>
      <c r="BC12" s="8">
        <v>46.8</v>
      </c>
      <c r="BD12" s="8">
        <v>33.799999999999997</v>
      </c>
      <c r="BE12" s="8">
        <v>46.3</v>
      </c>
      <c r="BF12" s="8">
        <v>30.5</v>
      </c>
      <c r="BG12" s="8">
        <v>29.6</v>
      </c>
      <c r="BH12" s="8">
        <v>0.87</v>
      </c>
      <c r="BI12" s="8">
        <v>0.56000000000000005</v>
      </c>
      <c r="BJ12" s="8">
        <v>1.99</v>
      </c>
      <c r="BK12" s="8">
        <v>0.04</v>
      </c>
      <c r="BL12" s="8">
        <v>1.88</v>
      </c>
      <c r="BM12" s="8">
        <v>0.02</v>
      </c>
      <c r="BN12" s="8">
        <v>0.02</v>
      </c>
      <c r="BO12" s="8">
        <v>0.94</v>
      </c>
      <c r="BP12" s="8">
        <v>4.04</v>
      </c>
      <c r="BQ12" s="8">
        <v>5</v>
      </c>
    </row>
    <row r="13" spans="1:69">
      <c r="A13" s="7" t="s">
        <v>70</v>
      </c>
      <c r="B13" s="7">
        <v>212</v>
      </c>
      <c r="C13" s="13">
        <v>16.767932999999999</v>
      </c>
      <c r="D13" s="13">
        <v>79.098339999999993</v>
      </c>
      <c r="E13" s="13">
        <v>45.610658999999998</v>
      </c>
      <c r="F13" s="13">
        <v>375.04688099999998</v>
      </c>
      <c r="G13" s="7">
        <v>43325</v>
      </c>
      <c r="H13" s="7">
        <v>43374</v>
      </c>
      <c r="I13" s="13">
        <f t="shared" si="15"/>
        <v>7</v>
      </c>
      <c r="J13" s="7">
        <v>23.04</v>
      </c>
      <c r="K13" s="5" t="s">
        <v>62</v>
      </c>
      <c r="L13" s="7">
        <v>2</v>
      </c>
      <c r="M13" s="7">
        <v>39</v>
      </c>
      <c r="N13" s="7">
        <v>30</v>
      </c>
      <c r="O13" s="7">
        <v>20.117999999999999</v>
      </c>
      <c r="P13" s="7">
        <v>6.3109999999999999</v>
      </c>
      <c r="Q13" s="7">
        <v>13.808</v>
      </c>
      <c r="R13" s="7">
        <v>32.994999999999997</v>
      </c>
      <c r="S13" s="7">
        <v>7.64</v>
      </c>
      <c r="T13" s="7">
        <v>-18.297999999999998</v>
      </c>
      <c r="U13" s="7">
        <v>68.402000000000001</v>
      </c>
      <c r="V13" s="7">
        <v>56.165999999999997</v>
      </c>
      <c r="W13" s="7">
        <v>62.713999999999999</v>
      </c>
      <c r="X13" s="7">
        <v>553.29999999999995</v>
      </c>
      <c r="Y13" s="7">
        <f t="shared" si="16"/>
        <v>25.455312436953211</v>
      </c>
      <c r="Z13" s="7">
        <f t="shared" si="17"/>
        <v>17.279835918471978</v>
      </c>
      <c r="AA13" s="7" t="s">
        <v>70</v>
      </c>
      <c r="AB13" s="7">
        <v>212</v>
      </c>
      <c r="AC13" s="5" t="s">
        <v>62</v>
      </c>
      <c r="AD13" s="7">
        <v>42.225000000000001</v>
      </c>
      <c r="AE13" s="7">
        <v>19.024000000000001</v>
      </c>
      <c r="AF13" s="7">
        <v>23.201000000000001</v>
      </c>
      <c r="AG13" s="7">
        <v>30.861000000000001</v>
      </c>
      <c r="AH13" s="7">
        <v>9.5549999999999997</v>
      </c>
      <c r="AI13" s="7">
        <v>-15.602</v>
      </c>
      <c r="AJ13" s="7">
        <f t="shared" si="18"/>
        <v>2.695999999999998</v>
      </c>
      <c r="AK13" s="7">
        <v>54.523000000000003</v>
      </c>
      <c r="AL13" s="7">
        <f t="shared" si="19"/>
        <v>-13.878999999999998</v>
      </c>
      <c r="AM13" s="7">
        <v>101.36199999999999</v>
      </c>
      <c r="AN13" s="7">
        <v>99.35</v>
      </c>
      <c r="AO13" s="7">
        <v>411.8</v>
      </c>
      <c r="AP13" s="7">
        <f t="shared" si="20"/>
        <v>-141.49999999999994</v>
      </c>
      <c r="AQ13" s="7" t="s">
        <v>70</v>
      </c>
      <c r="AR13" s="7">
        <v>212</v>
      </c>
      <c r="AS13" s="5" t="s">
        <v>62</v>
      </c>
      <c r="AT13" s="7" t="s">
        <v>72</v>
      </c>
      <c r="AU13" s="7">
        <v>15</v>
      </c>
      <c r="AV13" s="8">
        <v>688</v>
      </c>
      <c r="AW13" s="8">
        <v>6.5</v>
      </c>
      <c r="AX13" s="8">
        <v>0.94</v>
      </c>
      <c r="AY13" s="8">
        <v>87.3</v>
      </c>
      <c r="AZ13" s="8">
        <v>21.1</v>
      </c>
      <c r="BA13" s="8">
        <v>28.8</v>
      </c>
      <c r="BB13" s="8">
        <v>11.2</v>
      </c>
      <c r="BC13" s="8">
        <v>45.5</v>
      </c>
      <c r="BD13" s="8">
        <v>34.700000000000003</v>
      </c>
      <c r="BE13" s="8">
        <v>48.7</v>
      </c>
      <c r="BF13" s="8">
        <v>13.5</v>
      </c>
      <c r="BG13" s="8">
        <v>14.4</v>
      </c>
      <c r="BH13" s="8">
        <v>1.01</v>
      </c>
      <c r="BI13" s="8">
        <v>0.64</v>
      </c>
      <c r="BJ13" s="8">
        <v>0.2</v>
      </c>
      <c r="BK13" s="8">
        <v>0.05</v>
      </c>
      <c r="BL13" s="8">
        <v>0.12</v>
      </c>
      <c r="BM13" s="8">
        <v>0.39</v>
      </c>
      <c r="BN13" s="8">
        <v>0.23</v>
      </c>
      <c r="BO13" s="8">
        <v>0.57999999999999996</v>
      </c>
      <c r="BP13" s="8">
        <v>1.1100000000000001</v>
      </c>
      <c r="BQ13" s="8">
        <v>0</v>
      </c>
    </row>
    <row r="14" spans="1:69">
      <c r="A14" s="7" t="s">
        <v>70</v>
      </c>
      <c r="B14" s="7">
        <v>215</v>
      </c>
      <c r="C14" s="13">
        <v>23.846326000000001</v>
      </c>
      <c r="D14" s="13">
        <v>57.852054000000003</v>
      </c>
      <c r="E14" s="13">
        <v>29.541187999999998</v>
      </c>
      <c r="F14" s="13">
        <v>291.58297199999998</v>
      </c>
      <c r="G14" s="7">
        <v>43343</v>
      </c>
      <c r="H14" s="7">
        <v>43388</v>
      </c>
      <c r="I14" s="13">
        <f t="shared" si="15"/>
        <v>6.4285714285714288</v>
      </c>
      <c r="J14" s="7">
        <v>21.38</v>
      </c>
      <c r="K14" s="5" t="s">
        <v>62</v>
      </c>
      <c r="L14" s="7">
        <v>4</v>
      </c>
      <c r="M14" s="7">
        <v>39</v>
      </c>
      <c r="N14" s="7">
        <v>30</v>
      </c>
      <c r="O14" s="7">
        <v>20.702000000000002</v>
      </c>
      <c r="P14" s="7">
        <v>6.6909999999999998</v>
      </c>
      <c r="Q14" s="7">
        <v>14.01</v>
      </c>
      <c r="R14" s="7">
        <v>32.692</v>
      </c>
      <c r="S14" s="7">
        <v>9.5190000000000001</v>
      </c>
      <c r="T14" s="7">
        <v>-32.610999999999997</v>
      </c>
      <c r="U14" s="7">
        <v>67.152000000000001</v>
      </c>
      <c r="V14" s="7">
        <v>54.634</v>
      </c>
      <c r="W14" s="7">
        <v>51.201000000000001</v>
      </c>
      <c r="X14" s="7">
        <v>679.4</v>
      </c>
      <c r="Y14" s="7">
        <f t="shared" si="16"/>
        <v>34.304000000000002</v>
      </c>
      <c r="Z14" s="7">
        <f t="shared" si="17"/>
        <v>43.313557459898917</v>
      </c>
      <c r="AA14" s="7" t="s">
        <v>70</v>
      </c>
      <c r="AB14" s="7">
        <v>215</v>
      </c>
      <c r="AC14" s="5" t="s">
        <v>62</v>
      </c>
      <c r="AD14" s="7">
        <v>44.7</v>
      </c>
      <c r="AE14" s="7">
        <v>21.9</v>
      </c>
      <c r="AF14" s="7">
        <v>22.8</v>
      </c>
      <c r="AG14" s="7">
        <v>23.2</v>
      </c>
      <c r="AH14" s="7">
        <v>6.8</v>
      </c>
      <c r="AI14" s="7">
        <v>-22.754999999999999</v>
      </c>
      <c r="AJ14" s="7">
        <f t="shared" si="18"/>
        <v>9.8559999999999981</v>
      </c>
      <c r="AK14" s="7">
        <v>50</v>
      </c>
      <c r="AL14" s="7">
        <f t="shared" si="19"/>
        <v>-17.152000000000001</v>
      </c>
      <c r="AM14" s="7">
        <v>92</v>
      </c>
      <c r="AN14" s="7">
        <v>88</v>
      </c>
      <c r="AO14" s="7">
        <v>298.7</v>
      </c>
      <c r="AP14" s="7">
        <f t="shared" si="20"/>
        <v>-380.7</v>
      </c>
      <c r="AQ14" s="7" t="s">
        <v>70</v>
      </c>
      <c r="AR14" s="7">
        <v>215</v>
      </c>
      <c r="AS14" s="5" t="s">
        <v>62</v>
      </c>
      <c r="AT14" s="7" t="s">
        <v>73</v>
      </c>
      <c r="AU14" s="7">
        <v>22</v>
      </c>
      <c r="AV14" s="8">
        <v>703</v>
      </c>
      <c r="AW14" s="8">
        <v>14.1</v>
      </c>
      <c r="AX14" s="8">
        <v>2</v>
      </c>
      <c r="AY14" s="8">
        <v>85.3</v>
      </c>
      <c r="AZ14" s="8">
        <v>21.3</v>
      </c>
      <c r="BA14" s="8">
        <v>28.6</v>
      </c>
      <c r="BB14" s="8">
        <v>10.4</v>
      </c>
      <c r="BC14" s="8">
        <v>36.700000000000003</v>
      </c>
      <c r="BD14" s="8">
        <v>26.8</v>
      </c>
      <c r="BE14" s="8">
        <v>39.700000000000003</v>
      </c>
      <c r="BF14" s="8">
        <v>26</v>
      </c>
      <c r="BG14" s="8">
        <v>27.2</v>
      </c>
      <c r="BH14" s="8">
        <v>0.87</v>
      </c>
      <c r="BI14" s="8">
        <v>0.69</v>
      </c>
      <c r="BJ14" s="8">
        <v>0.31</v>
      </c>
      <c r="BK14" s="8">
        <v>0.17</v>
      </c>
      <c r="BL14" s="8">
        <v>0.14000000000000001</v>
      </c>
      <c r="BM14" s="8">
        <v>1.25</v>
      </c>
      <c r="BN14" s="8">
        <v>0.55000000000000004</v>
      </c>
      <c r="BO14" s="8">
        <v>0.44</v>
      </c>
      <c r="BP14" s="8">
        <v>0.73</v>
      </c>
      <c r="BQ14" s="8">
        <v>0</v>
      </c>
    </row>
    <row r="15" spans="1:69">
      <c r="A15" s="7" t="s">
        <v>70</v>
      </c>
      <c r="B15" s="7">
        <v>220</v>
      </c>
      <c r="C15" s="13">
        <v>22.069983000000001</v>
      </c>
      <c r="D15" s="13">
        <v>58.268403999999997</v>
      </c>
      <c r="E15" s="13">
        <v>29.657271000000001</v>
      </c>
      <c r="F15" s="13">
        <v>268.00390700000003</v>
      </c>
      <c r="G15" s="7">
        <v>43343</v>
      </c>
      <c r="H15" s="7">
        <v>43388</v>
      </c>
      <c r="I15" s="13">
        <f t="shared" si="15"/>
        <v>6.4285714285714288</v>
      </c>
      <c r="J15" s="7">
        <v>16.64</v>
      </c>
      <c r="K15" s="5" t="s">
        <v>60</v>
      </c>
      <c r="L15" s="7">
        <v>4</v>
      </c>
      <c r="M15" s="7">
        <v>39</v>
      </c>
      <c r="N15" s="7">
        <v>30</v>
      </c>
      <c r="O15" s="7">
        <v>17.318000000000001</v>
      </c>
      <c r="P15" s="7">
        <v>8.4039999999999999</v>
      </c>
      <c r="Q15" s="7">
        <v>8.9139999999999997</v>
      </c>
      <c r="R15" s="7">
        <v>17.247</v>
      </c>
      <c r="S15" s="7">
        <v>5.1440000000000001</v>
      </c>
      <c r="T15" s="7">
        <v>-12.163</v>
      </c>
      <c r="U15" s="7">
        <v>51.274999999999999</v>
      </c>
      <c r="V15" s="7">
        <v>56.281999999999996</v>
      </c>
      <c r="W15" s="7">
        <v>57.472000000000001</v>
      </c>
      <c r="X15" s="7">
        <v>577.1</v>
      </c>
      <c r="Y15" s="7">
        <f t="shared" si="16"/>
        <v>16.534090909090907</v>
      </c>
      <c r="Z15" s="7">
        <f t="shared" si="17"/>
        <v>-32.659727604916398</v>
      </c>
      <c r="AA15" s="7" t="s">
        <v>70</v>
      </c>
      <c r="AB15" s="7">
        <v>220</v>
      </c>
      <c r="AC15" s="5" t="s">
        <v>60</v>
      </c>
      <c r="AD15" s="7">
        <v>45.2</v>
      </c>
      <c r="AE15" s="7">
        <v>25.3</v>
      </c>
      <c r="AF15" s="7">
        <v>19.899999999999999</v>
      </c>
      <c r="AG15" s="7">
        <v>19.7</v>
      </c>
      <c r="AH15" s="7">
        <v>6.3</v>
      </c>
      <c r="AI15" s="7">
        <v>-18.062000000000001</v>
      </c>
      <c r="AJ15" s="7">
        <f t="shared" si="18"/>
        <v>-5.8990000000000009</v>
      </c>
      <c r="AK15" s="7">
        <v>44</v>
      </c>
      <c r="AL15" s="7">
        <f t="shared" si="19"/>
        <v>-7.2749999999999986</v>
      </c>
      <c r="AM15" s="7">
        <v>78</v>
      </c>
      <c r="AN15" s="7">
        <v>65</v>
      </c>
      <c r="AO15" s="7">
        <v>316.8</v>
      </c>
      <c r="AP15" s="7">
        <f t="shared" si="20"/>
        <v>-260.3</v>
      </c>
      <c r="AQ15" s="7" t="s">
        <v>70</v>
      </c>
      <c r="AR15" s="7">
        <v>220</v>
      </c>
      <c r="AS15" s="5" t="s">
        <v>60</v>
      </c>
      <c r="AT15" s="7" t="s">
        <v>74</v>
      </c>
      <c r="AU15" s="7">
        <v>25</v>
      </c>
      <c r="AV15" s="8">
        <v>701</v>
      </c>
      <c r="AW15" s="8">
        <v>17.600000000000001</v>
      </c>
      <c r="AX15" s="8">
        <v>2.5099999999999998</v>
      </c>
      <c r="AY15" s="8">
        <v>85.6</v>
      </c>
      <c r="AZ15" s="8">
        <v>21.8</v>
      </c>
      <c r="BA15" s="8">
        <v>26.7</v>
      </c>
      <c r="BB15" s="8">
        <v>10.8</v>
      </c>
      <c r="BC15" s="8">
        <v>42.8</v>
      </c>
      <c r="BD15" s="8">
        <v>32.5</v>
      </c>
      <c r="BE15" s="8">
        <v>46.3</v>
      </c>
      <c r="BF15" s="8">
        <v>28.5</v>
      </c>
      <c r="BG15" s="8">
        <v>30.2</v>
      </c>
      <c r="BH15" s="8">
        <v>0.56000000000000005</v>
      </c>
      <c r="BI15" s="8">
        <v>0.57999999999999996</v>
      </c>
      <c r="BJ15" s="8">
        <v>0.5</v>
      </c>
      <c r="BK15" s="8">
        <v>0.3</v>
      </c>
      <c r="BL15" s="8">
        <v>0.1</v>
      </c>
      <c r="BM15" s="8">
        <v>2.99</v>
      </c>
      <c r="BN15" s="8">
        <v>0.64</v>
      </c>
      <c r="BO15" s="8">
        <v>0.21</v>
      </c>
      <c r="BP15" s="8">
        <v>1.68</v>
      </c>
      <c r="BQ15" s="8">
        <v>0</v>
      </c>
    </row>
    <row r="16" spans="1:69">
      <c r="A16" s="7" t="s">
        <v>70</v>
      </c>
      <c r="B16" s="7">
        <v>222</v>
      </c>
      <c r="C16" s="13">
        <v>9.3937390000000001</v>
      </c>
      <c r="D16" s="13">
        <v>73.059471000000002</v>
      </c>
      <c r="E16" s="13">
        <v>42.001753999999998</v>
      </c>
      <c r="F16" s="13">
        <v>220.45315400000001</v>
      </c>
      <c r="G16" s="7">
        <v>43353</v>
      </c>
      <c r="H16" s="7">
        <v>43402</v>
      </c>
      <c r="I16" s="13">
        <f t="shared" si="15"/>
        <v>7</v>
      </c>
      <c r="J16" s="7">
        <v>17.73</v>
      </c>
      <c r="K16" s="5" t="s">
        <v>62</v>
      </c>
      <c r="L16" s="7">
        <v>5</v>
      </c>
      <c r="M16" s="7">
        <v>39</v>
      </c>
      <c r="N16" s="7">
        <v>30</v>
      </c>
      <c r="O16" s="7">
        <v>13.856</v>
      </c>
      <c r="P16" s="7">
        <v>4.3380000000000001</v>
      </c>
      <c r="Q16" s="7">
        <v>9.5180000000000007</v>
      </c>
      <c r="R16" s="7">
        <v>40.692999999999998</v>
      </c>
      <c r="S16" s="7">
        <v>5.35</v>
      </c>
      <c r="T16" s="7">
        <v>-2.46</v>
      </c>
      <c r="U16" s="7">
        <v>68.263999999999996</v>
      </c>
      <c r="V16" s="7">
        <v>78.367999999999995</v>
      </c>
      <c r="W16" s="7">
        <v>73.754999999999995</v>
      </c>
      <c r="X16" s="7">
        <v>562</v>
      </c>
      <c r="Y16" s="7">
        <f t="shared" si="16"/>
        <v>22.788020505441132</v>
      </c>
      <c r="Z16" s="7">
        <f t="shared" si="17"/>
        <v>-21.405750798722043</v>
      </c>
      <c r="AA16" s="7" t="s">
        <v>70</v>
      </c>
      <c r="AB16" s="7">
        <v>222</v>
      </c>
      <c r="AC16" s="5" t="s">
        <v>62</v>
      </c>
      <c r="AD16" s="7">
        <v>28.757000000000001</v>
      </c>
      <c r="AE16" s="7">
        <v>12.617000000000001</v>
      </c>
      <c r="AF16" s="7">
        <v>16.14</v>
      </c>
      <c r="AG16" s="7">
        <v>26.245000000000001</v>
      </c>
      <c r="AH16" s="7">
        <v>5.0019999999999998</v>
      </c>
      <c r="AI16" s="7">
        <v>-3.13</v>
      </c>
      <c r="AJ16" s="7">
        <f t="shared" si="18"/>
        <v>-0.66999999999999993</v>
      </c>
      <c r="AK16" s="7">
        <v>55.594999999999999</v>
      </c>
      <c r="AL16" s="7">
        <f t="shared" si="19"/>
        <v>-12.668999999999997</v>
      </c>
      <c r="AM16" s="7">
        <v>67.019000000000005</v>
      </c>
      <c r="AN16" s="7">
        <v>59.356000000000002</v>
      </c>
      <c r="AO16" s="7">
        <v>309.89999999999998</v>
      </c>
      <c r="AP16" s="7">
        <f t="shared" si="20"/>
        <v>-252.10000000000002</v>
      </c>
      <c r="AQ16" s="7" t="s">
        <v>70</v>
      </c>
      <c r="AR16" s="7">
        <v>222</v>
      </c>
      <c r="AS16" s="5" t="s">
        <v>62</v>
      </c>
      <c r="AT16" s="7" t="s">
        <v>75</v>
      </c>
      <c r="AU16" s="7">
        <v>25</v>
      </c>
      <c r="AV16" s="8">
        <v>670</v>
      </c>
      <c r="AW16" s="8">
        <v>9.8000000000000007</v>
      </c>
      <c r="AX16" s="8">
        <v>1.47</v>
      </c>
      <c r="AY16" s="8">
        <v>89.5</v>
      </c>
      <c r="AZ16" s="8">
        <v>19.600000000000001</v>
      </c>
      <c r="BA16" s="8">
        <v>28.8</v>
      </c>
      <c r="BB16" s="8">
        <v>12.6</v>
      </c>
      <c r="BC16" s="8">
        <v>46.5</v>
      </c>
      <c r="BD16" s="8">
        <v>34.4</v>
      </c>
      <c r="BE16" s="8">
        <v>49.2</v>
      </c>
      <c r="BF16" s="8">
        <v>15.5</v>
      </c>
      <c r="BG16" s="8">
        <v>15.1</v>
      </c>
      <c r="BH16" s="8">
        <v>0.79</v>
      </c>
      <c r="BI16" s="8">
        <v>0.6</v>
      </c>
      <c r="BJ16" s="8">
        <v>0.25</v>
      </c>
      <c r="BK16" s="8">
        <v>0.15</v>
      </c>
      <c r="BL16" s="8">
        <v>0.1</v>
      </c>
      <c r="BM16" s="8">
        <v>1.49</v>
      </c>
      <c r="BN16" s="8">
        <v>0.57999999999999996</v>
      </c>
      <c r="BO16" s="8">
        <v>0.39</v>
      </c>
      <c r="BP16" s="8">
        <v>0.98</v>
      </c>
      <c r="BQ16" s="8">
        <v>0</v>
      </c>
    </row>
    <row r="17" spans="1:69">
      <c r="A17" s="7" t="s">
        <v>70</v>
      </c>
      <c r="B17" s="7">
        <v>251</v>
      </c>
      <c r="C17" s="7"/>
      <c r="D17" s="7"/>
      <c r="E17" s="7"/>
      <c r="F17" s="7"/>
      <c r="G17" s="7">
        <v>43500</v>
      </c>
      <c r="H17" s="7">
        <v>43568</v>
      </c>
      <c r="I17" s="13">
        <f t="shared" si="15"/>
        <v>9.7142857142857135</v>
      </c>
      <c r="J17" s="7">
        <v>18.45</v>
      </c>
      <c r="K17" s="5" t="s">
        <v>60</v>
      </c>
      <c r="L17" s="7">
        <v>12</v>
      </c>
      <c r="M17" s="7">
        <v>39</v>
      </c>
      <c r="N17" s="7">
        <v>30</v>
      </c>
      <c r="O17" s="7">
        <v>12.7</v>
      </c>
      <c r="P17" s="7">
        <v>2.9</v>
      </c>
      <c r="Q17" s="7">
        <v>9.6999999999999993</v>
      </c>
      <c r="R17" s="7">
        <v>49.7</v>
      </c>
      <c r="S17" s="7">
        <v>4.9000000000000004</v>
      </c>
      <c r="T17" s="7">
        <v>-33.421999999999997</v>
      </c>
      <c r="U17" s="7">
        <v>76</v>
      </c>
      <c r="V17" s="7">
        <v>61</v>
      </c>
      <c r="W17" s="7">
        <v>50</v>
      </c>
      <c r="X17" s="7">
        <v>503.2</v>
      </c>
      <c r="Y17" s="7">
        <f t="shared" si="16"/>
        <v>133.48694316436254</v>
      </c>
      <c r="Z17" s="7">
        <f t="shared" si="17"/>
        <v>135.7646726862302</v>
      </c>
      <c r="AA17" s="7" t="s">
        <v>70</v>
      </c>
      <c r="AB17" s="7">
        <v>251</v>
      </c>
      <c r="AC17" s="5" t="s">
        <v>60</v>
      </c>
      <c r="AD17" s="7">
        <v>24.19</v>
      </c>
      <c r="AE17" s="7">
        <v>16.170000000000002</v>
      </c>
      <c r="AF17" s="7">
        <v>8.0210000000000008</v>
      </c>
      <c r="AG17" s="7">
        <v>13.72</v>
      </c>
      <c r="AH17" s="7">
        <v>2.4769999999999999</v>
      </c>
      <c r="AI17" s="7">
        <v>-14.176</v>
      </c>
      <c r="AJ17" s="7">
        <f t="shared" si="18"/>
        <v>19.245999999999995</v>
      </c>
      <c r="AK17" s="7">
        <v>32.549999999999997</v>
      </c>
      <c r="AL17" s="7">
        <f t="shared" si="19"/>
        <v>-43.45</v>
      </c>
      <c r="AM17" s="7">
        <v>50.064</v>
      </c>
      <c r="AN17" s="7">
        <v>50.728999999999999</v>
      </c>
      <c r="AO17" s="7">
        <v>308.8</v>
      </c>
      <c r="AP17" s="7">
        <f t="shared" si="20"/>
        <v>-194.39999999999998</v>
      </c>
      <c r="AQ17" s="7" t="s">
        <v>70</v>
      </c>
      <c r="AR17" s="7">
        <v>251</v>
      </c>
      <c r="AS17" s="5" t="s">
        <v>60</v>
      </c>
      <c r="AT17" s="7" t="s">
        <v>76</v>
      </c>
      <c r="AU17" s="7">
        <v>17</v>
      </c>
      <c r="AV17" s="8">
        <v>640</v>
      </c>
      <c r="AW17" s="8">
        <v>9.6</v>
      </c>
      <c r="AX17" s="8">
        <v>1.5</v>
      </c>
      <c r="AY17" s="8">
        <v>93.7</v>
      </c>
      <c r="AZ17" s="8">
        <v>20.9</v>
      </c>
      <c r="BA17" s="8">
        <v>30.9</v>
      </c>
      <c r="BB17" s="8">
        <v>12.7</v>
      </c>
      <c r="BC17" s="8">
        <v>43.9</v>
      </c>
      <c r="BD17" s="8">
        <v>31.7</v>
      </c>
      <c r="BE17" s="8">
        <v>45.3</v>
      </c>
      <c r="BF17" s="8">
        <v>24.5</v>
      </c>
      <c r="BG17" s="8">
        <v>25.5</v>
      </c>
      <c r="BH17" s="8">
        <v>1.28</v>
      </c>
      <c r="BI17" s="8">
        <v>0.99</v>
      </c>
      <c r="BJ17" s="8">
        <v>0.97</v>
      </c>
      <c r="BK17" s="8">
        <v>0.44</v>
      </c>
      <c r="BL17" s="8">
        <v>0.52</v>
      </c>
      <c r="BM17" s="8">
        <v>0.85</v>
      </c>
      <c r="BN17" s="8">
        <v>0.45</v>
      </c>
      <c r="BO17" s="8">
        <v>0.53</v>
      </c>
      <c r="BP17" s="8">
        <v>1.47</v>
      </c>
      <c r="BQ17" s="8">
        <v>0</v>
      </c>
    </row>
    <row r="18" spans="1:69">
      <c r="A18" s="7"/>
      <c r="B18" s="7"/>
      <c r="C18" s="7"/>
      <c r="D18" s="7"/>
      <c r="E18" s="7"/>
      <c r="F18" s="7"/>
      <c r="G18" s="7"/>
      <c r="H18" s="7"/>
      <c r="J18" s="7"/>
      <c r="K18" s="5"/>
      <c r="L18" s="5"/>
      <c r="M18" s="7"/>
      <c r="N18" s="7"/>
      <c r="O18" s="7">
        <f>AVERAGE(O12:O17)</f>
        <v>18.068833333333334</v>
      </c>
      <c r="P18" s="7">
        <f t="shared" ref="P18:S18" si="21">AVERAGE(P12:P17)</f>
        <v>6.0823333333333336</v>
      </c>
      <c r="Q18" s="7">
        <f t="shared" si="21"/>
        <v>11.969833333333334</v>
      </c>
      <c r="R18" s="7">
        <f t="shared" si="21"/>
        <v>36.906999999999989</v>
      </c>
      <c r="S18" s="7">
        <f t="shared" si="21"/>
        <v>6.1713333333333331</v>
      </c>
      <c r="T18" s="7">
        <f>AVERAGE(T12:T17)</f>
        <v>-17.126499999999997</v>
      </c>
      <c r="U18" s="7">
        <f>AVERAGE(U12:U17)</f>
        <v>64.274666666666661</v>
      </c>
      <c r="V18" s="7">
        <f t="shared" ref="V18:W18" si="22">AVERAGE(V12:V17)</f>
        <v>62.609000000000002</v>
      </c>
      <c r="W18" s="7">
        <f t="shared" si="22"/>
        <v>59.815999999999995</v>
      </c>
      <c r="X18" s="7">
        <f>AVERAGE(X12:X17)</f>
        <v>526.16666666666663</v>
      </c>
      <c r="Y18" s="7"/>
      <c r="Z18" s="7"/>
      <c r="AA18" s="7"/>
      <c r="AB18" s="7"/>
      <c r="AC18" s="5"/>
      <c r="AD18" s="7">
        <f t="shared" ref="AD18:AE18" si="23">AVERAGE(AD12:AD17)</f>
        <v>39.178666666666665</v>
      </c>
      <c r="AE18" s="7">
        <f t="shared" si="23"/>
        <v>19.235166666666668</v>
      </c>
      <c r="AF18" s="7">
        <f t="shared" ref="AF18:AH18" si="24">AVERAGE(AF12:AF17)</f>
        <v>19.943666666666669</v>
      </c>
      <c r="AG18" s="7">
        <f t="shared" si="24"/>
        <v>23.554333333333336</v>
      </c>
      <c r="AH18" s="7">
        <f t="shared" si="24"/>
        <v>7.0723333333333329</v>
      </c>
      <c r="AI18" s="7">
        <f>AVERAGE(AI12:AI17)</f>
        <v>-16.531499999999998</v>
      </c>
      <c r="AJ18" s="7">
        <f>AVERAGE(AJ12:AJ17)</f>
        <v>0.59499999999999853</v>
      </c>
      <c r="AK18" s="7">
        <f>AVERAGE(AK12:AK17)</f>
        <v>49.111333333333334</v>
      </c>
      <c r="AL18" s="7">
        <f>AVERAGE(AL12:AL17)</f>
        <v>-15.163333333333332</v>
      </c>
      <c r="AM18" s="7">
        <f t="shared" ref="AM18:AN18" si="25">AVERAGE(AM12:AM17)</f>
        <v>77.57416666666667</v>
      </c>
      <c r="AN18" s="7">
        <f t="shared" si="25"/>
        <v>72.905833333333334</v>
      </c>
      <c r="AO18" s="7">
        <f>AVERAGE(AO12:AO17)</f>
        <v>343.25</v>
      </c>
      <c r="AP18" s="7">
        <f>AVERAGE(AP12:AP17)</f>
        <v>-182.91666666666666</v>
      </c>
      <c r="AQ18" s="7"/>
      <c r="AR18" s="7"/>
      <c r="AS18" s="5"/>
      <c r="AT18" s="7"/>
      <c r="AU18" s="7"/>
      <c r="AV18" s="7">
        <f>AVERAGE(AV12:AV17)</f>
        <v>665</v>
      </c>
      <c r="AW18" s="8"/>
      <c r="AX18" s="8"/>
      <c r="AY18" s="8"/>
      <c r="AZ18" s="7">
        <f>AVERAGE(AZ12:AZ17)</f>
        <v>20.066666666666666</v>
      </c>
      <c r="BA18" s="7">
        <f>AVERAGE(BA12:BA17)</f>
        <v>28.933333333333337</v>
      </c>
      <c r="BB18" s="7">
        <f>AVERAGE(BB12:BB17)</f>
        <v>11.85</v>
      </c>
      <c r="BC18" s="8"/>
      <c r="BD18" s="7">
        <f>AVERAGE(BD12:BD17)</f>
        <v>32.316666666666663</v>
      </c>
      <c r="BE18" s="7">
        <f>AVERAGE(BE12:BE17)</f>
        <v>45.916666666666664</v>
      </c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</row>
    <row r="19" spans="1:69">
      <c r="A19" s="7"/>
      <c r="B19" s="7"/>
      <c r="C19" s="7"/>
      <c r="D19" s="7"/>
      <c r="E19" s="7"/>
      <c r="F19" s="7"/>
      <c r="G19" s="7"/>
      <c r="H19" s="7"/>
      <c r="J19" s="7"/>
      <c r="K19" s="5"/>
      <c r="L19" s="5"/>
      <c r="M19" s="7"/>
      <c r="N19" s="7"/>
      <c r="O19" s="7">
        <f t="shared" ref="O19:S19" si="26">STDEV(O12:O17)</f>
        <v>4.2471901495773352</v>
      </c>
      <c r="P19" s="7">
        <f t="shared" si="26"/>
        <v>2.1027358052467431</v>
      </c>
      <c r="Q19" s="7">
        <f t="shared" si="26"/>
        <v>2.9409653120475059</v>
      </c>
      <c r="R19" s="7">
        <f t="shared" si="26"/>
        <v>12.026632762332149</v>
      </c>
      <c r="S19" s="7">
        <f t="shared" si="26"/>
        <v>1.9792772081410612</v>
      </c>
      <c r="T19" s="7">
        <f>STDEV(T12:T17)</f>
        <v>13.593310042075846</v>
      </c>
      <c r="U19" s="7">
        <f>STDEV(U12:U17)</f>
        <v>9.4039928044776229</v>
      </c>
      <c r="V19" s="7">
        <f t="shared" ref="V19:W19" si="27">STDEV(V12:V17)</f>
        <v>9.3762763397843045</v>
      </c>
      <c r="W19" s="7">
        <f t="shared" si="27"/>
        <v>8.8799593017085776</v>
      </c>
      <c r="X19" s="7">
        <f>STDEV(X12:X17)</f>
        <v>132.84557450915261</v>
      </c>
      <c r="Y19" s="7"/>
      <c r="Z19" s="7"/>
      <c r="AA19" s="7"/>
      <c r="AB19" s="7"/>
      <c r="AC19" s="5"/>
      <c r="AD19" s="7">
        <f t="shared" ref="AD19:AE19" si="28">STDEV(AD12:AD17)</f>
        <v>10.260548165993219</v>
      </c>
      <c r="AE19" s="7">
        <f t="shared" si="28"/>
        <v>4.4380253454285894</v>
      </c>
      <c r="AF19" s="7">
        <f t="shared" ref="AF19:AH19" si="29">STDEV(AF12:AF17)</f>
        <v>7.3298485841568795</v>
      </c>
      <c r="AG19" s="7">
        <f t="shared" si="29"/>
        <v>6.1431267825649316</v>
      </c>
      <c r="AH19" s="7">
        <f t="shared" si="29"/>
        <v>3.4515551663948068</v>
      </c>
      <c r="AI19" s="7">
        <f>STDEV(AI12:AI17)</f>
        <v>7.8342388462440935</v>
      </c>
      <c r="AJ19" s="7">
        <f>STDEV(AJ12:AJ17)</f>
        <v>13.978933435709605</v>
      </c>
      <c r="AK19" s="7">
        <f>STDEV(AK12:AK17)</f>
        <v>9.5029014867390185</v>
      </c>
      <c r="AL19" s="7">
        <f>STDEV(AL12:AL17)</f>
        <v>15.623427212576207</v>
      </c>
      <c r="AM19" s="7">
        <f t="shared" ref="AM19:AN19" si="30">STDEV(AM12:AM17)</f>
        <v>18.125658591253067</v>
      </c>
      <c r="AN19" s="7">
        <f t="shared" si="30"/>
        <v>18.27252293928418</v>
      </c>
      <c r="AO19" s="7">
        <f>STDEV(AO12:AO17)</f>
        <v>54.069390601337673</v>
      </c>
      <c r="AP19" s="7">
        <f>STDEV(AP12:AP17)</f>
        <v>173.54988235855038</v>
      </c>
      <c r="AQ19" s="7"/>
      <c r="AR19" s="7"/>
      <c r="AS19" s="5"/>
      <c r="AT19" s="7"/>
      <c r="AU19" s="7"/>
      <c r="AV19" s="7">
        <f>STDEV(AV12:AV17)</f>
        <v>44.380175754496513</v>
      </c>
      <c r="AW19" s="8"/>
      <c r="AX19" s="8"/>
      <c r="AY19" s="8"/>
      <c r="AZ19" s="7">
        <f>STDEV(AZ12:AZ17)</f>
        <v>2.2615628814310367</v>
      </c>
      <c r="BA19" s="7">
        <f>STDEV(BA12:BA17)</f>
        <v>1.3966626889362608</v>
      </c>
      <c r="BB19" s="7">
        <f>STDEV(BB12:BB17)</f>
        <v>1.2095453691366849</v>
      </c>
      <c r="BC19" s="8"/>
      <c r="BD19" s="7">
        <f>STDEV(BD12:BD17)</f>
        <v>2.9349048820475705</v>
      </c>
      <c r="BE19" s="7">
        <f>STDEV(BE12:BE17)</f>
        <v>3.4014212715667353</v>
      </c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</row>
    <row r="20" spans="1:69">
      <c r="A20" s="7" t="s">
        <v>77</v>
      </c>
      <c r="B20" s="7">
        <v>444</v>
      </c>
      <c r="C20" s="13">
        <v>14.93967</v>
      </c>
      <c r="D20" s="13">
        <v>90.911783</v>
      </c>
      <c r="E20" s="13">
        <v>59.871566000000001</v>
      </c>
      <c r="F20" s="13">
        <v>476.51823999999999</v>
      </c>
      <c r="G20" s="7">
        <v>43329</v>
      </c>
      <c r="H20" s="7">
        <v>43381</v>
      </c>
      <c r="I20" s="13">
        <f t="shared" si="15"/>
        <v>7.4285714285714288</v>
      </c>
      <c r="J20" s="7">
        <v>20.6</v>
      </c>
      <c r="K20" s="5" t="s">
        <v>60</v>
      </c>
      <c r="L20" s="7">
        <v>3</v>
      </c>
      <c r="M20" s="7">
        <v>49</v>
      </c>
      <c r="N20" s="7">
        <v>13</v>
      </c>
      <c r="O20" s="7">
        <v>13.236000000000001</v>
      </c>
      <c r="P20" s="7">
        <v>3.0640000000000001</v>
      </c>
      <c r="Q20" s="7">
        <v>10.172000000000001</v>
      </c>
      <c r="R20" s="7">
        <v>67.069000000000003</v>
      </c>
      <c r="S20" s="7">
        <v>7.97</v>
      </c>
      <c r="T20" s="7">
        <v>-2.1219999999999999</v>
      </c>
      <c r="U20" s="7">
        <v>75.021000000000001</v>
      </c>
      <c r="V20" s="7">
        <v>70.965999999999994</v>
      </c>
      <c r="W20" s="7">
        <v>57.664000000000001</v>
      </c>
      <c r="X20" s="7">
        <v>783.6</v>
      </c>
      <c r="Y20" s="7">
        <f t="shared" ref="Y20:Y25" si="31">(U20-AK20)/AK20*100</f>
        <v>11.971641791044778</v>
      </c>
      <c r="Z20" s="7">
        <f t="shared" ref="Z20:Z25" si="32">(T20-AI20)/AI20*100</f>
        <v>-91.745760074684924</v>
      </c>
      <c r="AA20" s="7" t="s">
        <v>77</v>
      </c>
      <c r="AB20" s="7">
        <v>444</v>
      </c>
      <c r="AC20" s="5" t="s">
        <v>60</v>
      </c>
      <c r="AD20" s="7">
        <v>27.3</v>
      </c>
      <c r="AE20" s="7">
        <v>9</v>
      </c>
      <c r="AF20" s="7">
        <v>18.3</v>
      </c>
      <c r="AG20" s="7">
        <v>35.799999999999997</v>
      </c>
      <c r="AH20" s="7">
        <v>8.9</v>
      </c>
      <c r="AI20" s="7">
        <v>-25.707999999999998</v>
      </c>
      <c r="AJ20" s="7">
        <f t="shared" ref="AJ20:AJ25" si="33">AI20-T20</f>
        <v>-23.585999999999999</v>
      </c>
      <c r="AK20" s="7">
        <v>67</v>
      </c>
      <c r="AL20" s="7">
        <f t="shared" ref="AL20:AL25" si="34">AK20-U20</f>
        <v>-8.0210000000000008</v>
      </c>
      <c r="AM20" s="7">
        <v>65</v>
      </c>
      <c r="AN20" s="7">
        <v>65</v>
      </c>
      <c r="AO20" s="7">
        <v>485.7</v>
      </c>
      <c r="AP20" s="7">
        <f t="shared" ref="AP20:AP25" si="35">AO20-X20</f>
        <v>-297.90000000000003</v>
      </c>
      <c r="AQ20" s="7" t="s">
        <v>77</v>
      </c>
      <c r="AR20" s="7">
        <v>444</v>
      </c>
      <c r="AS20" s="5" t="s">
        <v>60</v>
      </c>
      <c r="AT20" s="7" t="s">
        <v>78</v>
      </c>
      <c r="AU20" s="7">
        <v>22</v>
      </c>
      <c r="AV20" s="8">
        <v>769</v>
      </c>
      <c r="AW20" s="8">
        <v>5.5</v>
      </c>
      <c r="AX20" s="8">
        <v>0.71</v>
      </c>
      <c r="AY20" s="8">
        <v>78.099999999999994</v>
      </c>
      <c r="AZ20" s="8">
        <v>22.1</v>
      </c>
      <c r="BA20" s="8">
        <v>29.2</v>
      </c>
      <c r="BB20" s="8">
        <v>11</v>
      </c>
      <c r="BC20" s="8">
        <v>43.9</v>
      </c>
      <c r="BD20" s="8">
        <v>33.4</v>
      </c>
      <c r="BE20" s="8">
        <v>49.7</v>
      </c>
      <c r="BF20" s="8">
        <v>22.5</v>
      </c>
      <c r="BG20" s="8">
        <v>25.4</v>
      </c>
      <c r="BH20" s="8">
        <v>1.1599999999999999</v>
      </c>
      <c r="BI20" s="8">
        <v>0.73</v>
      </c>
      <c r="BJ20" s="8">
        <v>0.1</v>
      </c>
      <c r="BK20" s="8">
        <v>0.01</v>
      </c>
      <c r="BL20" s="8">
        <v>0.09</v>
      </c>
      <c r="BM20" s="8">
        <v>0.09</v>
      </c>
      <c r="BN20" s="8">
        <v>0.08</v>
      </c>
      <c r="BO20" s="8">
        <v>0.91</v>
      </c>
      <c r="BP20" s="8">
        <v>0.68</v>
      </c>
      <c r="BQ20" s="8">
        <v>0</v>
      </c>
    </row>
    <row r="21" spans="1:69">
      <c r="A21" s="7" t="s">
        <v>77</v>
      </c>
      <c r="B21" s="7">
        <v>452</v>
      </c>
      <c r="C21" s="13">
        <v>11.348953</v>
      </c>
      <c r="D21" s="13">
        <v>76.031261000000001</v>
      </c>
      <c r="E21" s="13">
        <v>42.277861999999999</v>
      </c>
      <c r="F21" s="13">
        <v>516.89975000000004</v>
      </c>
      <c r="G21" s="7">
        <v>43334</v>
      </c>
      <c r="H21" s="7">
        <v>43381</v>
      </c>
      <c r="I21" s="13">
        <f t="shared" si="15"/>
        <v>6.7142857142857144</v>
      </c>
      <c r="J21" s="7">
        <v>18.68</v>
      </c>
      <c r="K21" s="5" t="s">
        <v>60</v>
      </c>
      <c r="L21" s="7">
        <v>3</v>
      </c>
      <c r="M21" s="7">
        <v>49</v>
      </c>
      <c r="N21" s="7">
        <v>13</v>
      </c>
      <c r="O21" s="7">
        <v>21.603000000000002</v>
      </c>
      <c r="P21" s="7">
        <v>6.6420000000000003</v>
      </c>
      <c r="Q21" s="7">
        <v>14.962</v>
      </c>
      <c r="R21" s="7">
        <v>45.518999999999998</v>
      </c>
      <c r="S21" s="7">
        <v>12.023999999999999</v>
      </c>
      <c r="T21" s="7">
        <v>-23.94</v>
      </c>
      <c r="U21" s="7">
        <v>68.111999999999995</v>
      </c>
      <c r="V21" s="7">
        <v>62.05</v>
      </c>
      <c r="W21" s="7">
        <v>59.860999999999997</v>
      </c>
      <c r="X21" s="7">
        <v>803.7</v>
      </c>
      <c r="Y21" s="7">
        <f t="shared" si="31"/>
        <v>20.428586583683998</v>
      </c>
      <c r="Z21" s="7">
        <f t="shared" si="32"/>
        <v>4.7335724910315893</v>
      </c>
      <c r="AA21" s="7" t="s">
        <v>77</v>
      </c>
      <c r="AB21" s="7">
        <v>452</v>
      </c>
      <c r="AC21" s="5" t="s">
        <v>60</v>
      </c>
      <c r="AD21" s="7">
        <v>25.992000000000001</v>
      </c>
      <c r="AE21" s="7">
        <v>11.204000000000001</v>
      </c>
      <c r="AF21" s="7">
        <v>14.789</v>
      </c>
      <c r="AG21" s="7">
        <v>24.134</v>
      </c>
      <c r="AH21" s="7">
        <v>7.2489999999999997</v>
      </c>
      <c r="AI21" s="7">
        <v>-22.858000000000001</v>
      </c>
      <c r="AJ21" s="7">
        <f t="shared" si="33"/>
        <v>1.0820000000000007</v>
      </c>
      <c r="AK21" s="7">
        <v>56.558</v>
      </c>
      <c r="AL21" s="7">
        <f t="shared" si="34"/>
        <v>-11.553999999999995</v>
      </c>
      <c r="AM21" s="7">
        <v>70.894000000000005</v>
      </c>
      <c r="AN21" s="7">
        <v>64.412999999999997</v>
      </c>
      <c r="AO21" s="7">
        <v>490.2</v>
      </c>
      <c r="AP21" s="7">
        <f t="shared" si="35"/>
        <v>-313.50000000000006</v>
      </c>
      <c r="AQ21" s="7" t="s">
        <v>77</v>
      </c>
      <c r="AR21" s="7">
        <v>452</v>
      </c>
      <c r="AS21" s="5" t="s">
        <v>60</v>
      </c>
      <c r="AT21" s="7" t="s">
        <v>79</v>
      </c>
      <c r="AU21" s="7">
        <v>15</v>
      </c>
      <c r="AV21" s="8">
        <v>820</v>
      </c>
      <c r="AW21" s="8">
        <v>4.8</v>
      </c>
      <c r="AX21" s="8">
        <v>0.57999999999999996</v>
      </c>
      <c r="AY21" s="8">
        <v>73.2</v>
      </c>
      <c r="AZ21" s="8">
        <v>22</v>
      </c>
      <c r="BA21" s="8">
        <v>29.7</v>
      </c>
      <c r="BB21" s="8">
        <v>11</v>
      </c>
      <c r="BC21" s="8">
        <v>37.1</v>
      </c>
      <c r="BD21" s="8">
        <v>26.6</v>
      </c>
      <c r="BE21" s="8">
        <v>43.4</v>
      </c>
      <c r="BF21" s="8">
        <v>22</v>
      </c>
      <c r="BG21" s="8">
        <v>25.7</v>
      </c>
      <c r="BH21" s="8">
        <v>0.84</v>
      </c>
      <c r="BI21" s="8">
        <v>0.82</v>
      </c>
      <c r="BJ21" s="8">
        <v>0.03</v>
      </c>
      <c r="BK21" s="8">
        <v>0.02</v>
      </c>
      <c r="BL21" s="8">
        <v>0.02</v>
      </c>
      <c r="BM21" s="8">
        <v>1</v>
      </c>
      <c r="BN21" s="8">
        <v>0.48</v>
      </c>
      <c r="BO21" s="8">
        <v>0.48</v>
      </c>
      <c r="BP21" s="8">
        <v>0.28000000000000003</v>
      </c>
      <c r="BQ21" s="8">
        <v>0</v>
      </c>
    </row>
    <row r="22" spans="1:69">
      <c r="A22" s="7" t="s">
        <v>77</v>
      </c>
      <c r="B22" s="7">
        <v>456</v>
      </c>
      <c r="C22" s="13">
        <v>24.990963000000001</v>
      </c>
      <c r="D22" s="13">
        <v>66.174933999999993</v>
      </c>
      <c r="E22" s="13">
        <v>35.293830999999997</v>
      </c>
      <c r="F22" s="13">
        <v>356.12535600000001</v>
      </c>
      <c r="G22" s="7">
        <v>43336</v>
      </c>
      <c r="H22" s="7">
        <v>43388</v>
      </c>
      <c r="I22" s="13">
        <f t="shared" si="15"/>
        <v>7.4285714285714288</v>
      </c>
      <c r="J22" s="7">
        <v>24.54</v>
      </c>
      <c r="K22" s="5" t="s">
        <v>62</v>
      </c>
      <c r="L22" s="7">
        <v>4</v>
      </c>
      <c r="M22" s="7">
        <v>49</v>
      </c>
      <c r="N22" s="7">
        <v>13</v>
      </c>
      <c r="O22" s="7">
        <v>22.710999999999999</v>
      </c>
      <c r="P22" s="7">
        <v>5.3739999999999997</v>
      </c>
      <c r="Q22" s="7">
        <v>17.337</v>
      </c>
      <c r="R22" s="7">
        <v>65.503</v>
      </c>
      <c r="S22" s="7">
        <v>12.689</v>
      </c>
      <c r="T22" s="7">
        <v>-24.829000000000001</v>
      </c>
      <c r="U22" s="7">
        <v>75.75</v>
      </c>
      <c r="V22" s="7">
        <v>75.111000000000004</v>
      </c>
      <c r="W22" s="7">
        <v>65.709000000000003</v>
      </c>
      <c r="X22" s="7">
        <v>731.9</v>
      </c>
      <c r="Y22" s="7">
        <f t="shared" si="31"/>
        <v>48.529411764705884</v>
      </c>
      <c r="Z22" s="7">
        <f t="shared" si="32"/>
        <v>25.741922414666274</v>
      </c>
      <c r="AA22" s="7" t="s">
        <v>77</v>
      </c>
      <c r="AB22" s="7">
        <v>456</v>
      </c>
      <c r="AC22" s="5" t="s">
        <v>62</v>
      </c>
      <c r="AD22" s="7">
        <v>40.5</v>
      </c>
      <c r="AE22" s="7">
        <v>19.600000000000001</v>
      </c>
      <c r="AF22" s="7">
        <v>20.9</v>
      </c>
      <c r="AG22" s="7">
        <v>24.2</v>
      </c>
      <c r="AH22" s="7">
        <v>7.7</v>
      </c>
      <c r="AI22" s="7">
        <v>-19.745999999999999</v>
      </c>
      <c r="AJ22" s="7">
        <f t="shared" si="33"/>
        <v>5.083000000000002</v>
      </c>
      <c r="AK22" s="7">
        <v>51</v>
      </c>
      <c r="AL22" s="7">
        <f t="shared" si="34"/>
        <v>-24.75</v>
      </c>
      <c r="AM22" s="7">
        <v>93</v>
      </c>
      <c r="AN22" s="7">
        <v>91</v>
      </c>
      <c r="AO22" s="7">
        <v>370.2</v>
      </c>
      <c r="AP22" s="7">
        <f t="shared" si="35"/>
        <v>-361.7</v>
      </c>
      <c r="AQ22" s="7" t="s">
        <v>77</v>
      </c>
      <c r="AR22" s="7">
        <v>456</v>
      </c>
      <c r="AS22" s="5" t="s">
        <v>62</v>
      </c>
      <c r="AT22" s="7" t="s">
        <v>80</v>
      </c>
      <c r="AU22" s="7">
        <v>28</v>
      </c>
      <c r="AV22" s="8">
        <v>798</v>
      </c>
      <c r="AW22" s="8">
        <v>5.9</v>
      </c>
      <c r="AX22" s="8">
        <v>0.74</v>
      </c>
      <c r="AY22" s="8">
        <v>75.2</v>
      </c>
      <c r="AZ22" s="8">
        <v>22.4</v>
      </c>
      <c r="BA22" s="8">
        <v>20.399999999999999</v>
      </c>
      <c r="BB22" s="8">
        <v>10.6</v>
      </c>
      <c r="BC22" s="8">
        <v>38</v>
      </c>
      <c r="BD22" s="8">
        <v>27.9</v>
      </c>
      <c r="BE22" s="8">
        <v>43.9</v>
      </c>
      <c r="BF22" s="8">
        <v>25</v>
      </c>
      <c r="BG22" s="8">
        <v>28.8</v>
      </c>
      <c r="BH22" s="8">
        <v>0.31</v>
      </c>
      <c r="BI22" s="8">
        <v>0.21</v>
      </c>
      <c r="BJ22" s="8">
        <v>0.08</v>
      </c>
      <c r="BK22" s="8">
        <v>0.01</v>
      </c>
      <c r="BL22" s="8">
        <v>0.02</v>
      </c>
      <c r="BM22" s="8">
        <v>0.74</v>
      </c>
      <c r="BN22" s="8">
        <v>0.19</v>
      </c>
      <c r="BO22" s="8">
        <v>0.25</v>
      </c>
      <c r="BP22" s="8">
        <v>0.95</v>
      </c>
      <c r="BQ22" s="8">
        <v>0</v>
      </c>
    </row>
    <row r="23" spans="1:69">
      <c r="A23" s="7" t="s">
        <v>77</v>
      </c>
      <c r="B23" s="7">
        <v>468</v>
      </c>
      <c r="C23" s="13">
        <v>9.9067430000000005</v>
      </c>
      <c r="D23" s="13">
        <v>80.323642000000007</v>
      </c>
      <c r="E23" s="13">
        <v>45.939793999999999</v>
      </c>
      <c r="F23" s="13">
        <v>383.40291400000001</v>
      </c>
      <c r="G23" s="7">
        <v>43356</v>
      </c>
      <c r="H23" s="7">
        <v>43409</v>
      </c>
      <c r="I23" s="13">
        <f t="shared" si="15"/>
        <v>7.5714285714285712</v>
      </c>
      <c r="J23" s="7">
        <v>21.12</v>
      </c>
      <c r="K23" s="5" t="s">
        <v>62</v>
      </c>
      <c r="L23" s="7">
        <v>6</v>
      </c>
      <c r="M23" s="7">
        <v>49</v>
      </c>
      <c r="N23" s="7">
        <v>13</v>
      </c>
      <c r="O23" s="7">
        <v>15.456</v>
      </c>
      <c r="P23" s="7">
        <v>7.1360000000000001</v>
      </c>
      <c r="Q23" s="7">
        <v>8.3209999999999997</v>
      </c>
      <c r="R23" s="7">
        <v>35.314</v>
      </c>
      <c r="S23" s="7">
        <v>6.2450000000000001</v>
      </c>
      <c r="T23" s="7">
        <v>-8.7509999999999994</v>
      </c>
      <c r="U23" s="7">
        <v>53.283000000000001</v>
      </c>
      <c r="V23" s="7">
        <v>58.79</v>
      </c>
      <c r="W23" s="7">
        <v>55.097000000000001</v>
      </c>
      <c r="X23" s="7">
        <v>750.6</v>
      </c>
      <c r="Y23" s="7">
        <f t="shared" si="31"/>
        <v>2.4673076923076946</v>
      </c>
      <c r="Z23" s="7">
        <f t="shared" si="32"/>
        <v>-51.04061765693185</v>
      </c>
      <c r="AA23" s="7" t="s">
        <v>77</v>
      </c>
      <c r="AB23" s="7">
        <v>468</v>
      </c>
      <c r="AC23" s="5" t="s">
        <v>62</v>
      </c>
      <c r="AD23" s="7">
        <v>36.9</v>
      </c>
      <c r="AE23" s="7">
        <v>17.899999999999999</v>
      </c>
      <c r="AF23" s="7">
        <v>19.100000000000001</v>
      </c>
      <c r="AG23" s="7">
        <v>23.9</v>
      </c>
      <c r="AH23" s="7">
        <v>6.7</v>
      </c>
      <c r="AI23" s="7">
        <v>-17.873999999999999</v>
      </c>
      <c r="AJ23" s="7">
        <f t="shared" si="33"/>
        <v>-9.1229999999999993</v>
      </c>
      <c r="AK23" s="7">
        <v>52</v>
      </c>
      <c r="AL23" s="7">
        <f t="shared" si="34"/>
        <v>-1.2830000000000013</v>
      </c>
      <c r="AM23" s="7">
        <v>60</v>
      </c>
      <c r="AN23" s="7">
        <v>60</v>
      </c>
      <c r="AO23" s="7">
        <v>349.1</v>
      </c>
      <c r="AP23" s="7">
        <f t="shared" si="35"/>
        <v>-401.5</v>
      </c>
      <c r="AQ23" s="7" t="s">
        <v>77</v>
      </c>
      <c r="AR23" s="7">
        <v>468</v>
      </c>
      <c r="AS23" s="5" t="s">
        <v>62</v>
      </c>
      <c r="AT23" s="7" t="s">
        <v>81</v>
      </c>
      <c r="AU23" s="7">
        <v>19</v>
      </c>
      <c r="AV23" s="8">
        <v>829</v>
      </c>
      <c r="AW23" s="8">
        <v>6.6</v>
      </c>
      <c r="AX23" s="8">
        <v>0.8</v>
      </c>
      <c r="AY23" s="8">
        <v>72.400000000000006</v>
      </c>
      <c r="AZ23" s="8">
        <v>14.5</v>
      </c>
      <c r="BA23" s="8">
        <v>28.3</v>
      </c>
      <c r="BB23" s="8">
        <v>9.5</v>
      </c>
      <c r="BC23" s="8">
        <v>32.9</v>
      </c>
      <c r="BD23" s="8">
        <v>23.9</v>
      </c>
      <c r="BE23" s="8">
        <v>38.700000000000003</v>
      </c>
      <c r="BF23" s="8">
        <v>21</v>
      </c>
      <c r="BG23" s="8">
        <v>24.6</v>
      </c>
      <c r="BH23" s="8">
        <v>0.41</v>
      </c>
      <c r="BI23" s="8">
        <v>0.22</v>
      </c>
      <c r="BJ23" s="8">
        <v>0.05</v>
      </c>
      <c r="BK23" s="8">
        <v>0.01</v>
      </c>
      <c r="BL23" s="8">
        <v>0.04</v>
      </c>
      <c r="BM23" s="8">
        <v>0.16</v>
      </c>
      <c r="BN23" s="8">
        <v>0.12</v>
      </c>
      <c r="BO23" s="8">
        <v>0.74</v>
      </c>
      <c r="BP23" s="8">
        <v>0.53</v>
      </c>
      <c r="BQ23" s="8">
        <v>0</v>
      </c>
    </row>
    <row r="24" spans="1:69">
      <c r="A24" s="7" t="s">
        <v>77</v>
      </c>
      <c r="B24" s="7">
        <v>489</v>
      </c>
      <c r="C24" s="13">
        <v>10.256698999999999</v>
      </c>
      <c r="D24" s="13">
        <v>80.763361000000003</v>
      </c>
      <c r="E24" s="13">
        <v>46.682771000000002</v>
      </c>
      <c r="F24" s="13">
        <v>474.72110099999998</v>
      </c>
      <c r="G24" s="7">
        <v>43374</v>
      </c>
      <c r="H24" s="7">
        <v>43430</v>
      </c>
      <c r="I24" s="13">
        <f t="shared" si="15"/>
        <v>8</v>
      </c>
      <c r="J24" s="7">
        <v>22.25</v>
      </c>
      <c r="K24" s="5" t="s">
        <v>62</v>
      </c>
      <c r="L24" s="7">
        <v>7</v>
      </c>
      <c r="M24" s="7">
        <v>49</v>
      </c>
      <c r="N24" s="7">
        <v>13</v>
      </c>
      <c r="O24" s="7">
        <v>25.728000000000002</v>
      </c>
      <c r="P24" s="7">
        <v>9.1129999999999995</v>
      </c>
      <c r="Q24" s="7">
        <v>16.614999999999998</v>
      </c>
      <c r="R24" s="7">
        <v>32.860999999999997</v>
      </c>
      <c r="S24" s="7">
        <v>12.859</v>
      </c>
      <c r="T24" s="7">
        <v>-27.375</v>
      </c>
      <c r="U24" s="7">
        <v>63.97</v>
      </c>
      <c r="V24" s="7">
        <v>68.599000000000004</v>
      </c>
      <c r="W24" s="7">
        <v>66.813000000000002</v>
      </c>
      <c r="X24" s="7">
        <v>774</v>
      </c>
      <c r="Y24" s="7">
        <f t="shared" si="31"/>
        <v>27.939999999999998</v>
      </c>
      <c r="Z24" s="7">
        <f t="shared" si="32"/>
        <v>36.329681274900409</v>
      </c>
      <c r="AA24" s="7" t="s">
        <v>77</v>
      </c>
      <c r="AB24" s="7">
        <v>489</v>
      </c>
      <c r="AC24" s="5" t="s">
        <v>62</v>
      </c>
      <c r="AD24" s="7">
        <v>31.2</v>
      </c>
      <c r="AE24" s="7">
        <v>15.4</v>
      </c>
      <c r="AF24" s="7">
        <v>15.8</v>
      </c>
      <c r="AG24" s="7">
        <v>22.3</v>
      </c>
      <c r="AH24" s="7">
        <v>7.8</v>
      </c>
      <c r="AI24" s="7">
        <v>-20.079999999999998</v>
      </c>
      <c r="AJ24" s="7">
        <f t="shared" si="33"/>
        <v>7.2950000000000017</v>
      </c>
      <c r="AK24" s="7">
        <v>50</v>
      </c>
      <c r="AL24" s="7">
        <f t="shared" si="34"/>
        <v>-13.969999999999999</v>
      </c>
      <c r="AM24" s="7">
        <v>65</v>
      </c>
      <c r="AN24" s="7">
        <v>61</v>
      </c>
      <c r="AO24" s="7">
        <v>491</v>
      </c>
      <c r="AP24" s="7">
        <f t="shared" si="35"/>
        <v>-283</v>
      </c>
      <c r="AQ24" s="7" t="s">
        <v>77</v>
      </c>
      <c r="AR24" s="7">
        <v>489</v>
      </c>
      <c r="AS24" s="5" t="s">
        <v>62</v>
      </c>
      <c r="AT24" s="7" t="s">
        <v>82</v>
      </c>
      <c r="AU24" s="7">
        <v>41</v>
      </c>
      <c r="AV24" s="8">
        <v>869</v>
      </c>
      <c r="AW24" s="8">
        <v>4.5999999999999996</v>
      </c>
      <c r="AX24" s="8">
        <v>0.53</v>
      </c>
      <c r="AY24" s="8">
        <v>69</v>
      </c>
      <c r="AZ24" s="8">
        <v>21.9</v>
      </c>
      <c r="BA24" s="8">
        <v>28</v>
      </c>
      <c r="BB24" s="8">
        <v>9.6999999999999993</v>
      </c>
      <c r="BC24" s="8">
        <v>36</v>
      </c>
      <c r="BD24" s="8">
        <v>26.8</v>
      </c>
      <c r="BE24" s="8">
        <v>43.3</v>
      </c>
      <c r="BF24" s="8">
        <v>23</v>
      </c>
      <c r="BG24" s="8">
        <v>27.9</v>
      </c>
      <c r="BH24" s="8">
        <v>0.8</v>
      </c>
      <c r="BI24" s="8">
        <v>0.52</v>
      </c>
      <c r="BJ24" s="8">
        <v>0.03</v>
      </c>
      <c r="BK24" s="8">
        <v>0.01</v>
      </c>
      <c r="BL24" s="8">
        <v>0.01</v>
      </c>
      <c r="BM24" s="8">
        <v>0.48</v>
      </c>
      <c r="BN24" s="8">
        <v>0.17</v>
      </c>
      <c r="BO24" s="8">
        <v>0.35</v>
      </c>
      <c r="BP24" s="8">
        <v>0.5</v>
      </c>
      <c r="BQ24" s="8">
        <v>0</v>
      </c>
    </row>
    <row r="25" spans="1:69">
      <c r="A25" s="7" t="s">
        <v>77</v>
      </c>
      <c r="B25" s="7">
        <v>500</v>
      </c>
      <c r="C25" s="13">
        <v>3.0414150000000002</v>
      </c>
      <c r="D25" s="13">
        <v>26.024470999999998</v>
      </c>
      <c r="E25" s="13">
        <v>11.080655999999999</v>
      </c>
      <c r="F25" s="13">
        <v>470.588235</v>
      </c>
      <c r="G25" s="7">
        <v>43383</v>
      </c>
      <c r="H25" s="7">
        <v>43437</v>
      </c>
      <c r="I25" s="13">
        <f t="shared" si="15"/>
        <v>7.7142857142857144</v>
      </c>
      <c r="J25" s="7">
        <v>16.600000000000001</v>
      </c>
      <c r="K25" s="5" t="s">
        <v>60</v>
      </c>
      <c r="L25" s="7">
        <v>8</v>
      </c>
      <c r="M25" s="7">
        <v>49</v>
      </c>
      <c r="N25" s="7">
        <v>13</v>
      </c>
      <c r="O25" s="7">
        <v>9.8260000000000005</v>
      </c>
      <c r="P25" s="7">
        <v>4.944</v>
      </c>
      <c r="Q25" s="7">
        <v>4.8819999999999997</v>
      </c>
      <c r="R25" s="7">
        <v>50.247999999999998</v>
      </c>
      <c r="S25" s="7">
        <v>3.7839999999999998</v>
      </c>
      <c r="T25" s="7">
        <v>-10.308999999999999</v>
      </c>
      <c r="U25" s="7">
        <v>48.741</v>
      </c>
      <c r="V25" s="7">
        <v>54.12</v>
      </c>
      <c r="W25" s="7">
        <v>49.982999999999997</v>
      </c>
      <c r="X25" s="7">
        <v>775.1</v>
      </c>
      <c r="Y25" s="7">
        <f t="shared" si="31"/>
        <v>25.896939170863991</v>
      </c>
      <c r="Z25" s="7">
        <f t="shared" si="32"/>
        <v>-28.647563676633453</v>
      </c>
      <c r="AA25" s="7" t="s">
        <v>77</v>
      </c>
      <c r="AB25" s="7">
        <v>500</v>
      </c>
      <c r="AC25" s="5" t="s">
        <v>60</v>
      </c>
      <c r="AD25" s="7">
        <v>31.896999999999998</v>
      </c>
      <c r="AE25" s="7">
        <v>19.402000000000001</v>
      </c>
      <c r="AF25" s="7">
        <v>12.494999999999999</v>
      </c>
      <c r="AG25" s="7">
        <v>16.489999999999998</v>
      </c>
      <c r="AH25" s="7">
        <v>6.0220000000000002</v>
      </c>
      <c r="AI25" s="7">
        <v>-14.448</v>
      </c>
      <c r="AJ25" s="7">
        <f t="shared" si="33"/>
        <v>-4.1390000000000011</v>
      </c>
      <c r="AK25" s="7">
        <v>38.715000000000003</v>
      </c>
      <c r="AL25" s="7">
        <f t="shared" si="34"/>
        <v>-10.025999999999996</v>
      </c>
      <c r="AM25" s="7">
        <v>52.598999999999997</v>
      </c>
      <c r="AN25" s="7">
        <v>49.680999999999997</v>
      </c>
      <c r="AO25" s="7">
        <v>482</v>
      </c>
      <c r="AP25" s="7">
        <f t="shared" si="35"/>
        <v>-293.10000000000002</v>
      </c>
      <c r="AQ25" s="7" t="s">
        <v>77</v>
      </c>
      <c r="AR25" s="7">
        <v>500</v>
      </c>
      <c r="AS25" s="5" t="s">
        <v>60</v>
      </c>
      <c r="AT25" s="7" t="s">
        <v>83</v>
      </c>
      <c r="AU25" s="7">
        <v>23</v>
      </c>
      <c r="AV25" s="8">
        <v>838</v>
      </c>
      <c r="AW25" s="8">
        <v>6.6</v>
      </c>
      <c r="AX25" s="8">
        <v>0.79</v>
      </c>
      <c r="AY25" s="8">
        <v>71.599999999999994</v>
      </c>
      <c r="AZ25" s="8">
        <v>21.5</v>
      </c>
      <c r="BA25" s="8">
        <v>26</v>
      </c>
      <c r="BB25" s="8">
        <v>10.5</v>
      </c>
      <c r="BC25" s="8">
        <v>38.5</v>
      </c>
      <c r="BD25" s="8">
        <v>28.5</v>
      </c>
      <c r="BE25" s="8">
        <v>45.5</v>
      </c>
      <c r="BF25" s="8">
        <v>18.5</v>
      </c>
      <c r="BG25" s="8">
        <v>22.3</v>
      </c>
      <c r="BH25" s="8">
        <v>0.85</v>
      </c>
      <c r="BI25" s="8">
        <v>0.73</v>
      </c>
      <c r="BJ25" s="8">
        <v>0.06</v>
      </c>
      <c r="BK25" s="8">
        <v>0.02</v>
      </c>
      <c r="BL25" s="8">
        <v>0.02</v>
      </c>
      <c r="BM25" s="8">
        <v>1.05</v>
      </c>
      <c r="BN25" s="8">
        <v>0.32</v>
      </c>
      <c r="BO25" s="8">
        <v>0.3</v>
      </c>
      <c r="BP25" s="8">
        <v>0.55000000000000004</v>
      </c>
      <c r="BQ25" s="8">
        <v>0</v>
      </c>
    </row>
    <row r="26" spans="1:69">
      <c r="A26" s="7"/>
      <c r="B26" s="7"/>
      <c r="G26" s="7"/>
      <c r="H26" s="7"/>
      <c r="J26" s="7"/>
      <c r="K26" s="5"/>
      <c r="L26" s="5"/>
      <c r="M26" s="7"/>
      <c r="N26" s="7"/>
      <c r="O26" s="7">
        <f t="shared" ref="O26:S26" si="36">AVERAGE(O20:O25)</f>
        <v>18.093333333333334</v>
      </c>
      <c r="P26" s="7">
        <f t="shared" si="36"/>
        <v>6.0454999999999997</v>
      </c>
      <c r="Q26" s="7">
        <f t="shared" si="36"/>
        <v>12.048166666666667</v>
      </c>
      <c r="R26" s="7">
        <f t="shared" si="36"/>
        <v>49.419000000000004</v>
      </c>
      <c r="S26" s="7">
        <f t="shared" si="36"/>
        <v>9.2618333333333336</v>
      </c>
      <c r="T26" s="7">
        <f>AVERAGE(T20:T25)</f>
        <v>-16.221</v>
      </c>
      <c r="U26" s="7">
        <f>AVERAGE(U20:U25)</f>
        <v>64.146166666666659</v>
      </c>
      <c r="V26" s="7">
        <f t="shared" ref="V26:W26" si="37">AVERAGE(V20:V25)</f>
        <v>64.939333333333337</v>
      </c>
      <c r="W26" s="7">
        <f t="shared" si="37"/>
        <v>59.187833333333337</v>
      </c>
      <c r="X26" s="7">
        <f>AVERAGE(X20:X25)</f>
        <v>769.81666666666672</v>
      </c>
      <c r="Y26" s="7"/>
      <c r="Z26" s="7"/>
      <c r="AA26" s="7"/>
      <c r="AB26" s="7"/>
      <c r="AC26" s="5"/>
      <c r="AD26" s="7">
        <f t="shared" ref="AD26:AE26" si="38">AVERAGE(AD20:AD25)</f>
        <v>32.298166666666667</v>
      </c>
      <c r="AE26" s="7">
        <f t="shared" si="38"/>
        <v>15.417666666666667</v>
      </c>
      <c r="AF26" s="7">
        <f t="shared" ref="AF26:AH26" si="39">AVERAGE(AF20:AF25)</f>
        <v>16.897333333333332</v>
      </c>
      <c r="AG26" s="7">
        <f t="shared" si="39"/>
        <v>24.47066666666667</v>
      </c>
      <c r="AH26" s="7">
        <f t="shared" si="39"/>
        <v>7.3951666666666656</v>
      </c>
      <c r="AI26" s="7">
        <f>AVERAGE(AI20:AI25)</f>
        <v>-20.119</v>
      </c>
      <c r="AJ26" s="7">
        <f>AVERAGE(AJ20:AJ25)</f>
        <v>-3.8979999999999997</v>
      </c>
      <c r="AK26" s="7">
        <f>AVERAGE(AK20:AK25)</f>
        <v>52.545500000000004</v>
      </c>
      <c r="AL26" s="7">
        <f>AVERAGE(AL20:AL25)</f>
        <v>-11.600666666666664</v>
      </c>
      <c r="AM26" s="7">
        <f t="shared" ref="AM26:AN26" si="40">AVERAGE(AM20:AM25)</f>
        <v>67.748833333333337</v>
      </c>
      <c r="AN26" s="7">
        <f t="shared" si="40"/>
        <v>65.182333333333332</v>
      </c>
      <c r="AO26" s="7">
        <f t="shared" ref="AO26:AP26" si="41">AVERAGE(AO20:AO25)</f>
        <v>444.7</v>
      </c>
      <c r="AP26" s="7">
        <f t="shared" si="41"/>
        <v>-325.11666666666673</v>
      </c>
      <c r="AQ26" s="7"/>
      <c r="AR26" s="7"/>
      <c r="AS26" s="5"/>
      <c r="AT26" s="7"/>
      <c r="AU26" s="7"/>
      <c r="AV26" s="7">
        <f>AVERAGE(AV20:AV25)</f>
        <v>820.5</v>
      </c>
      <c r="AW26" s="8"/>
      <c r="AX26" s="8"/>
      <c r="AY26" s="8"/>
      <c r="AZ26" s="7">
        <f t="shared" ref="AZ26" si="42">AVERAGE(AZ20:AZ25)</f>
        <v>20.733333333333334</v>
      </c>
      <c r="BA26" s="7">
        <f t="shared" ref="BA26:BB26" si="43">AVERAGE(BA20:BA25)</f>
        <v>26.933333333333334</v>
      </c>
      <c r="BB26" s="7">
        <f t="shared" si="43"/>
        <v>10.383333333333333</v>
      </c>
      <c r="BC26" s="8"/>
      <c r="BD26" s="7">
        <f t="shared" ref="BD26" si="44">AVERAGE(BD20:BD25)</f>
        <v>27.850000000000005</v>
      </c>
      <c r="BE26" s="7">
        <f>AVERAGE(BE20:BE25)</f>
        <v>44.083333333333336</v>
      </c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</row>
    <row r="27" spans="1:69">
      <c r="A27" s="7"/>
      <c r="B27" s="7"/>
      <c r="G27" s="7"/>
      <c r="H27" s="7"/>
      <c r="J27" s="7"/>
      <c r="K27" s="5"/>
      <c r="L27" s="5"/>
      <c r="M27" s="7"/>
      <c r="N27" s="7"/>
      <c r="O27" s="7">
        <f t="shared" ref="O27:S27" si="45">STDEV(O20:O25)</f>
        <v>6.1778111873596986</v>
      </c>
      <c r="P27" s="7">
        <f t="shared" si="45"/>
        <v>2.0740354625704973</v>
      </c>
      <c r="Q27" s="7">
        <f t="shared" si="45"/>
        <v>5.0216305486033779</v>
      </c>
      <c r="R27" s="7">
        <f t="shared" si="45"/>
        <v>14.554952325583203</v>
      </c>
      <c r="S27" s="7">
        <f t="shared" si="45"/>
        <v>3.8233864265421396</v>
      </c>
      <c r="T27" s="7">
        <f>STDEV(T20:T25)</f>
        <v>10.465436311974766</v>
      </c>
      <c r="U27" s="7">
        <f>STDEV(U20:U25)</f>
        <v>11.171368464367621</v>
      </c>
      <c r="V27" s="7">
        <f t="shared" ref="V27:W27" si="46">STDEV(V20:V25)</f>
        <v>7.9548374632462631</v>
      </c>
      <c r="W27" s="7">
        <f t="shared" si="46"/>
        <v>6.4016853536132725</v>
      </c>
      <c r="X27" s="7">
        <f>STDEV(X20:X25)</f>
        <v>25.260357611614836</v>
      </c>
      <c r="Y27" s="7"/>
      <c r="Z27" s="7"/>
      <c r="AA27" s="7"/>
      <c r="AB27" s="7"/>
      <c r="AC27" s="5"/>
      <c r="AD27" s="7">
        <f t="shared" ref="AD27:AE27" si="47">STDEV(AD20:AD25)</f>
        <v>5.5599146186490032</v>
      </c>
      <c r="AE27" s="7">
        <f t="shared" si="47"/>
        <v>4.4378045773407671</v>
      </c>
      <c r="AF27" s="7">
        <f t="shared" ref="AF27:AH27" si="48">STDEV(AF20:AF25)</f>
        <v>3.094197903603892</v>
      </c>
      <c r="AG27" s="7">
        <f t="shared" si="48"/>
        <v>6.2812242967964851</v>
      </c>
      <c r="AH27" s="7">
        <f t="shared" si="48"/>
        <v>0.99111501182591111</v>
      </c>
      <c r="AI27" s="7">
        <f>STDEV(AI20:AI25)</f>
        <v>3.9007680782122964</v>
      </c>
      <c r="AJ27" s="7">
        <f>STDEV(AJ20:AJ25)</f>
        <v>11.364137098785809</v>
      </c>
      <c r="AK27" s="7">
        <f>STDEV(AK20:AK25)</f>
        <v>9.22476197524899</v>
      </c>
      <c r="AL27" s="7">
        <f>STDEV(AL20:AL25)</f>
        <v>7.7494350675818104</v>
      </c>
      <c r="AM27" s="7">
        <f t="shared" ref="AM27:AN27" si="49">STDEV(AM20:AM25)</f>
        <v>13.799909628931168</v>
      </c>
      <c r="AN27" s="7">
        <f t="shared" si="49"/>
        <v>13.797223324519576</v>
      </c>
      <c r="AO27" s="7">
        <f t="shared" ref="AO27:AP27" si="50">STDEV(AO20:AO25)</f>
        <v>66.296063231537488</v>
      </c>
      <c r="AP27" s="7">
        <f t="shared" si="50"/>
        <v>46.577523191627812</v>
      </c>
      <c r="AQ27" s="7"/>
      <c r="AR27" s="7"/>
      <c r="AS27" s="5"/>
      <c r="AT27" s="7"/>
      <c r="AU27" s="7"/>
      <c r="AV27" s="7">
        <f>STDEV(AV20:AV25)</f>
        <v>34.320547781176224</v>
      </c>
      <c r="AW27" s="8"/>
      <c r="AX27" s="8"/>
      <c r="AY27" s="8"/>
      <c r="AZ27" s="7">
        <f t="shared" ref="AZ27" si="51">STDEV(AZ20:AZ25)</f>
        <v>3.0676809916721552</v>
      </c>
      <c r="BA27" s="7">
        <f t="shared" ref="BA27:BB27" si="52">STDEV(BA20:BA25)</f>
        <v>3.4453833845693707</v>
      </c>
      <c r="BB27" s="7">
        <f t="shared" si="52"/>
        <v>0.64316923641190016</v>
      </c>
      <c r="BC27" s="8"/>
      <c r="BD27" s="7">
        <f t="shared" ref="BD27" si="53">STDEV(BD20:BD25)</f>
        <v>3.1462676300657599</v>
      </c>
      <c r="BE27" s="7">
        <f>STDEV(BE20:BE25)</f>
        <v>3.5678658420219036</v>
      </c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</row>
    <row r="28" spans="1:69">
      <c r="A28" s="7" t="s">
        <v>84</v>
      </c>
      <c r="B28" s="7">
        <v>90</v>
      </c>
      <c r="C28" s="13">
        <v>19.126186000000001</v>
      </c>
      <c r="D28" s="13">
        <v>61.104300000000002</v>
      </c>
      <c r="E28" s="13">
        <v>31.428939</v>
      </c>
      <c r="F28" s="13">
        <v>452.602464</v>
      </c>
      <c r="G28" s="7">
        <v>43326</v>
      </c>
      <c r="H28" s="7">
        <v>43374</v>
      </c>
      <c r="I28" s="13">
        <f t="shared" si="15"/>
        <v>6.8571428571428568</v>
      </c>
      <c r="J28" s="7">
        <v>22.4</v>
      </c>
      <c r="K28" s="5" t="s">
        <v>60</v>
      </c>
      <c r="L28" s="7">
        <v>2</v>
      </c>
      <c r="M28" s="7">
        <v>55</v>
      </c>
      <c r="N28" s="7">
        <v>38</v>
      </c>
      <c r="O28" s="7">
        <v>25.555</v>
      </c>
      <c r="P28" s="7">
        <v>9.7750000000000004</v>
      </c>
      <c r="Q28" s="7">
        <v>15.78</v>
      </c>
      <c r="R28" s="7">
        <v>48.841999999999999</v>
      </c>
      <c r="S28" s="7">
        <v>11.044</v>
      </c>
      <c r="T28" s="7">
        <v>-14.196999999999999</v>
      </c>
      <c r="U28" s="7">
        <v>60.531999999999996</v>
      </c>
      <c r="V28" s="7">
        <v>59.472000000000001</v>
      </c>
      <c r="W28" s="7">
        <v>58.872</v>
      </c>
      <c r="X28" s="7">
        <v>699.8</v>
      </c>
      <c r="Y28" s="7">
        <f t="shared" ref="Y28:Y33" si="54">(U28-AK28)/AK28*100</f>
        <v>25.239484410237306</v>
      </c>
      <c r="Z28" s="7">
        <f t="shared" ref="Z28:Z33" si="55">(T28-AI28)/AI28*100</f>
        <v>19.002514668901924</v>
      </c>
      <c r="AA28" s="7" t="s">
        <v>84</v>
      </c>
      <c r="AB28" s="7">
        <v>90</v>
      </c>
      <c r="AC28" s="5" t="s">
        <v>60</v>
      </c>
      <c r="AD28" s="7">
        <v>13.351000000000001</v>
      </c>
      <c r="AE28" s="7">
        <v>6.4489999999999998</v>
      </c>
      <c r="AF28" s="7">
        <v>6.9020000000000001</v>
      </c>
      <c r="AG28" s="7">
        <v>26.931999999999999</v>
      </c>
      <c r="AH28" s="7">
        <v>3.2530000000000001</v>
      </c>
      <c r="AI28" s="7">
        <v>-11.93</v>
      </c>
      <c r="AJ28" s="7">
        <f t="shared" ref="AJ28:AJ33" si="56">AI28-T28</f>
        <v>2.2669999999999995</v>
      </c>
      <c r="AK28" s="7">
        <v>48.332999999999998</v>
      </c>
      <c r="AL28" s="7">
        <f t="shared" ref="AL28:AL33" si="57">AK28-U28</f>
        <v>-12.198999999999998</v>
      </c>
      <c r="AM28" s="7">
        <v>49.46</v>
      </c>
      <c r="AN28" s="7">
        <v>40.442999999999998</v>
      </c>
      <c r="AO28" s="7">
        <v>471.3</v>
      </c>
      <c r="AP28" s="7">
        <f t="shared" ref="AP28:AP33" si="58">AO28-X28</f>
        <v>-228.49999999999994</v>
      </c>
      <c r="AQ28" s="7" t="s">
        <v>84</v>
      </c>
      <c r="AR28" s="7">
        <v>90</v>
      </c>
      <c r="AS28" s="5" t="s">
        <v>60</v>
      </c>
      <c r="AT28" s="7" t="s">
        <v>85</v>
      </c>
      <c r="AU28" s="7">
        <v>23</v>
      </c>
      <c r="AV28" s="8">
        <v>646</v>
      </c>
      <c r="AW28" s="8">
        <v>23.8</v>
      </c>
      <c r="AX28" s="8">
        <v>3.69</v>
      </c>
      <c r="AY28" s="8">
        <v>93.1</v>
      </c>
      <c r="AZ28" s="8">
        <v>19</v>
      </c>
      <c r="BA28" s="8">
        <v>31.3</v>
      </c>
      <c r="BB28" s="8">
        <v>11</v>
      </c>
      <c r="BC28" s="8">
        <v>49.1</v>
      </c>
      <c r="BD28" s="8">
        <v>38.6</v>
      </c>
      <c r="BE28" s="8">
        <v>51</v>
      </c>
      <c r="BF28" s="8">
        <v>28.5</v>
      </c>
      <c r="BG28" s="8">
        <v>28.5</v>
      </c>
      <c r="BH28" s="8">
        <v>1.03</v>
      </c>
      <c r="BI28" s="8">
        <v>0.43</v>
      </c>
      <c r="BJ28" s="8">
        <v>0.92</v>
      </c>
      <c r="BK28" s="8">
        <v>0.6</v>
      </c>
      <c r="BL28" s="8">
        <v>0.16</v>
      </c>
      <c r="BM28" s="8">
        <v>3.89</v>
      </c>
      <c r="BN28" s="8">
        <v>0.66</v>
      </c>
      <c r="BO28" s="8">
        <v>0.17</v>
      </c>
      <c r="BP28" s="8">
        <v>1.81</v>
      </c>
      <c r="BQ28" s="8">
        <v>13.64</v>
      </c>
    </row>
    <row r="29" spans="1:69">
      <c r="A29" s="7" t="s">
        <v>84</v>
      </c>
      <c r="B29" s="7">
        <v>93</v>
      </c>
      <c r="C29" s="13">
        <v>9.3239020000000004</v>
      </c>
      <c r="D29" s="13">
        <v>99.856235999999996</v>
      </c>
      <c r="E29" s="13">
        <v>90.702456999999995</v>
      </c>
      <c r="F29" s="13">
        <v>355.95633600000002</v>
      </c>
      <c r="G29" s="7">
        <v>43335</v>
      </c>
      <c r="H29" s="7">
        <v>43381</v>
      </c>
      <c r="I29" s="13">
        <f t="shared" si="15"/>
        <v>6.5714285714285712</v>
      </c>
      <c r="J29" s="7">
        <v>19.34</v>
      </c>
      <c r="K29" s="5" t="s">
        <v>60</v>
      </c>
      <c r="L29" s="7">
        <v>3</v>
      </c>
      <c r="M29" s="7">
        <v>55</v>
      </c>
      <c r="N29" s="7">
        <v>38</v>
      </c>
      <c r="O29" s="7">
        <v>13.477</v>
      </c>
      <c r="P29" s="7">
        <v>4.49</v>
      </c>
      <c r="Q29" s="7">
        <v>8.9870000000000001</v>
      </c>
      <c r="R29" s="7">
        <v>48.146999999999998</v>
      </c>
      <c r="S29" s="7">
        <v>6.492</v>
      </c>
      <c r="T29" s="7">
        <v>-21.83</v>
      </c>
      <c r="U29" s="7">
        <v>64.590999999999994</v>
      </c>
      <c r="V29" s="7">
        <v>62.823</v>
      </c>
      <c r="W29" s="7">
        <v>53.930999999999997</v>
      </c>
      <c r="X29" s="7">
        <v>722.4</v>
      </c>
      <c r="Y29" s="7">
        <f t="shared" si="54"/>
        <v>-7.5541370278664433</v>
      </c>
      <c r="Z29" s="7">
        <f t="shared" si="55"/>
        <v>-39.215904661134942</v>
      </c>
      <c r="AA29" s="7" t="s">
        <v>84</v>
      </c>
      <c r="AB29" s="7">
        <v>93</v>
      </c>
      <c r="AC29" s="5" t="s">
        <v>60</v>
      </c>
      <c r="AD29" s="7">
        <v>23.707999999999998</v>
      </c>
      <c r="AE29" s="7">
        <v>7.0579999999999998</v>
      </c>
      <c r="AF29" s="7">
        <v>16.649999999999999</v>
      </c>
      <c r="AG29" s="7">
        <v>28.475000000000001</v>
      </c>
      <c r="AH29" s="7">
        <v>7.7709999999999999</v>
      </c>
      <c r="AI29" s="7">
        <v>-35.914000000000001</v>
      </c>
      <c r="AJ29" s="7">
        <f t="shared" si="56"/>
        <v>-14.084000000000003</v>
      </c>
      <c r="AK29" s="7">
        <v>69.869</v>
      </c>
      <c r="AL29" s="7">
        <f t="shared" si="57"/>
        <v>5.2780000000000058</v>
      </c>
      <c r="AM29" s="7">
        <v>71.759</v>
      </c>
      <c r="AN29" s="7">
        <v>63.972999999999999</v>
      </c>
      <c r="AO29" s="7">
        <v>466.7</v>
      </c>
      <c r="AP29" s="7">
        <f t="shared" si="58"/>
        <v>-255.7</v>
      </c>
      <c r="AQ29" s="7" t="s">
        <v>84</v>
      </c>
      <c r="AR29" s="7">
        <v>93</v>
      </c>
      <c r="AS29" s="5" t="s">
        <v>60</v>
      </c>
      <c r="AT29" s="7" t="s">
        <v>86</v>
      </c>
      <c r="AU29" s="7">
        <v>25</v>
      </c>
      <c r="AV29" s="8">
        <v>749</v>
      </c>
      <c r="AW29" s="8">
        <v>7.5</v>
      </c>
      <c r="AX29" s="8">
        <v>1</v>
      </c>
      <c r="AY29" s="8">
        <v>80.2</v>
      </c>
      <c r="AZ29" s="8">
        <v>24.5</v>
      </c>
      <c r="BA29" s="8">
        <v>20.3</v>
      </c>
      <c r="BB29" s="8">
        <v>9.3000000000000007</v>
      </c>
      <c r="BC29" s="8">
        <v>35</v>
      </c>
      <c r="BD29" s="8">
        <v>26.2</v>
      </c>
      <c r="BE29" s="8">
        <v>39.1</v>
      </c>
      <c r="BF29" s="8">
        <v>20.5</v>
      </c>
      <c r="BG29" s="8">
        <v>22.8</v>
      </c>
      <c r="BH29" s="8">
        <v>0.11</v>
      </c>
      <c r="BI29" s="8">
        <v>0.53</v>
      </c>
      <c r="BJ29" s="8">
        <v>0.06</v>
      </c>
      <c r="BK29" s="8">
        <v>0.04</v>
      </c>
      <c r="BL29" s="8">
        <v>0.01</v>
      </c>
      <c r="BM29" s="8">
        <v>6.26</v>
      </c>
      <c r="BN29" s="8">
        <v>0.64</v>
      </c>
      <c r="BO29" s="8">
        <v>0.1</v>
      </c>
      <c r="BP29" s="8">
        <v>0.51</v>
      </c>
      <c r="BQ29" s="8">
        <v>0</v>
      </c>
    </row>
    <row r="30" spans="1:69">
      <c r="A30" s="7" t="s">
        <v>84</v>
      </c>
      <c r="B30" s="7">
        <v>100</v>
      </c>
      <c r="C30" s="13">
        <v>13.409374</v>
      </c>
      <c r="D30" s="13">
        <v>95.017139999999998</v>
      </c>
      <c r="E30" s="13">
        <v>69.993284000000003</v>
      </c>
      <c r="F30" s="13">
        <v>347.38304799999997</v>
      </c>
      <c r="G30" s="7">
        <v>43350</v>
      </c>
      <c r="H30" s="7">
        <v>43402</v>
      </c>
      <c r="I30" s="13">
        <f t="shared" si="15"/>
        <v>7.4285714285714288</v>
      </c>
      <c r="J30" s="7">
        <v>27.46</v>
      </c>
      <c r="K30" s="5" t="s">
        <v>62</v>
      </c>
      <c r="L30" s="7">
        <v>5</v>
      </c>
      <c r="M30" s="7">
        <v>55</v>
      </c>
      <c r="N30" s="7">
        <v>38</v>
      </c>
      <c r="O30" s="7">
        <v>13.115</v>
      </c>
      <c r="P30" s="7">
        <v>3.8279999999999998</v>
      </c>
      <c r="Q30" s="7">
        <v>9.2870000000000008</v>
      </c>
      <c r="R30" s="7">
        <v>48.183999999999997</v>
      </c>
      <c r="S30" s="7">
        <v>5.5229999999999997</v>
      </c>
      <c r="T30" s="7">
        <v>-2.024</v>
      </c>
      <c r="U30" s="7">
        <v>70.183000000000007</v>
      </c>
      <c r="V30" s="7">
        <v>100.575</v>
      </c>
      <c r="W30" s="7">
        <v>87.838999999999999</v>
      </c>
      <c r="X30" s="7">
        <v>594.70000000000005</v>
      </c>
      <c r="Y30" s="7">
        <f t="shared" si="54"/>
        <v>68.304556354916073</v>
      </c>
      <c r="Z30" s="7">
        <f t="shared" si="55"/>
        <v>-82.419873186832277</v>
      </c>
      <c r="AA30" s="7" t="s">
        <v>84</v>
      </c>
      <c r="AB30" s="7">
        <v>100</v>
      </c>
      <c r="AC30" s="5" t="s">
        <v>62</v>
      </c>
      <c r="AD30" s="7">
        <v>8.2859999999999996</v>
      </c>
      <c r="AE30" s="7">
        <v>4.7089999999999996</v>
      </c>
      <c r="AF30" s="7">
        <v>3.577</v>
      </c>
      <c r="AG30" s="7">
        <v>20.407</v>
      </c>
      <c r="AH30" s="7">
        <v>1.4350000000000001</v>
      </c>
      <c r="AI30" s="7">
        <v>-11.513</v>
      </c>
      <c r="AJ30" s="7">
        <f t="shared" si="56"/>
        <v>-9.4890000000000008</v>
      </c>
      <c r="AK30" s="7">
        <v>41.7</v>
      </c>
      <c r="AL30" s="7">
        <f t="shared" si="57"/>
        <v>-28.483000000000004</v>
      </c>
      <c r="AM30" s="7">
        <v>68.165999999999997</v>
      </c>
      <c r="AN30" s="7">
        <v>59.84</v>
      </c>
      <c r="AO30" s="7">
        <v>401.3</v>
      </c>
      <c r="AP30" s="7">
        <f t="shared" si="58"/>
        <v>-193.40000000000003</v>
      </c>
      <c r="AQ30" s="7" t="s">
        <v>84</v>
      </c>
      <c r="AR30" s="7">
        <v>100</v>
      </c>
      <c r="AS30" s="5" t="s">
        <v>62</v>
      </c>
      <c r="AT30" s="7" t="s">
        <v>87</v>
      </c>
      <c r="AU30" s="7">
        <v>30</v>
      </c>
      <c r="AV30" s="8">
        <v>652</v>
      </c>
      <c r="AW30" s="8">
        <v>11.7</v>
      </c>
      <c r="AX30" s="8">
        <v>1.8</v>
      </c>
      <c r="AY30" s="8">
        <v>92</v>
      </c>
      <c r="AZ30" s="8">
        <v>16.2</v>
      </c>
      <c r="BA30" s="8">
        <v>32.4</v>
      </c>
      <c r="BB30" s="8">
        <v>12.5</v>
      </c>
      <c r="BC30" s="8">
        <v>44.7</v>
      </c>
      <c r="BD30" s="8">
        <v>32.6</v>
      </c>
      <c r="BE30" s="8">
        <v>46.6</v>
      </c>
      <c r="BF30" s="8">
        <v>35</v>
      </c>
      <c r="BG30" s="8">
        <v>36</v>
      </c>
      <c r="BH30" s="8">
        <v>0.8</v>
      </c>
      <c r="BI30" s="8">
        <v>0.41</v>
      </c>
      <c r="BJ30" s="8">
        <v>0.53</v>
      </c>
      <c r="BK30" s="8">
        <v>0.14000000000000001</v>
      </c>
      <c r="BL30" s="8">
        <v>0.15</v>
      </c>
      <c r="BM30" s="8">
        <v>0.95</v>
      </c>
      <c r="BN30" s="8">
        <v>0.26</v>
      </c>
      <c r="BO30" s="8">
        <v>0.28000000000000003</v>
      </c>
      <c r="BP30" s="8">
        <v>2.02</v>
      </c>
      <c r="BQ30" s="8">
        <v>0</v>
      </c>
    </row>
    <row r="31" spans="1:69">
      <c r="A31" s="7" t="s">
        <v>84</v>
      </c>
      <c r="B31" s="7">
        <v>106</v>
      </c>
      <c r="C31" s="13">
        <v>32.291347000000002</v>
      </c>
      <c r="D31" s="13">
        <v>83.860140000000001</v>
      </c>
      <c r="E31" s="13">
        <v>51.596384999999998</v>
      </c>
      <c r="F31" s="13">
        <v>381.62274500000001</v>
      </c>
      <c r="G31" s="7">
        <v>43356</v>
      </c>
      <c r="H31" s="7">
        <v>43409</v>
      </c>
      <c r="I31" s="13">
        <f t="shared" si="15"/>
        <v>7.5714285714285712</v>
      </c>
      <c r="J31" s="7">
        <v>19.100000000000001</v>
      </c>
      <c r="K31" s="5" t="s">
        <v>60</v>
      </c>
      <c r="L31" s="7">
        <v>6</v>
      </c>
      <c r="M31" s="7">
        <v>55</v>
      </c>
      <c r="N31" s="7">
        <v>38</v>
      </c>
      <c r="O31" s="7">
        <v>12.581</v>
      </c>
      <c r="P31" s="7">
        <v>2.052</v>
      </c>
      <c r="Q31" s="7">
        <v>10.529</v>
      </c>
      <c r="R31" s="7">
        <v>24.2</v>
      </c>
      <c r="S31" s="7">
        <v>7.3639999999999999</v>
      </c>
      <c r="T31" s="7">
        <v>-0.41699999999999998</v>
      </c>
      <c r="U31" s="7">
        <v>83.111000000000004</v>
      </c>
      <c r="V31" s="7">
        <v>79.314999999999998</v>
      </c>
      <c r="W31" s="7">
        <v>65.918999999999997</v>
      </c>
      <c r="X31" s="7">
        <v>699.3</v>
      </c>
      <c r="Y31" s="7">
        <f t="shared" si="54"/>
        <v>16.837236764416456</v>
      </c>
      <c r="Z31" s="7">
        <f t="shared" si="55"/>
        <v>-96.886433211379071</v>
      </c>
      <c r="AA31" s="7" t="s">
        <v>84</v>
      </c>
      <c r="AB31" s="7">
        <v>106</v>
      </c>
      <c r="AC31" s="5" t="s">
        <v>60</v>
      </c>
      <c r="AD31" s="7">
        <v>9.7129999999999992</v>
      </c>
      <c r="AE31" s="7">
        <v>2.7589999999999999</v>
      </c>
      <c r="AF31" s="7">
        <v>6.9530000000000003</v>
      </c>
      <c r="AG31" s="7">
        <v>56.03</v>
      </c>
      <c r="AH31" s="7">
        <v>3.0009999999999999</v>
      </c>
      <c r="AI31" s="7">
        <v>-13.393000000000001</v>
      </c>
      <c r="AJ31" s="7">
        <f t="shared" si="56"/>
        <v>-12.976000000000001</v>
      </c>
      <c r="AK31" s="7">
        <v>71.134</v>
      </c>
      <c r="AL31" s="7">
        <f t="shared" si="57"/>
        <v>-11.977000000000004</v>
      </c>
      <c r="AM31" s="7">
        <v>59.304000000000002</v>
      </c>
      <c r="AN31" s="7">
        <v>55.737000000000002</v>
      </c>
      <c r="AO31" s="7">
        <v>431.6</v>
      </c>
      <c r="AP31" s="7">
        <f t="shared" si="58"/>
        <v>-267.69999999999993</v>
      </c>
      <c r="AQ31" s="7" t="s">
        <v>84</v>
      </c>
      <c r="AR31" s="7">
        <v>106</v>
      </c>
      <c r="AS31" s="5" t="s">
        <v>60</v>
      </c>
      <c r="AT31" s="7" t="s">
        <v>88</v>
      </c>
      <c r="AU31" s="7">
        <v>24</v>
      </c>
      <c r="AV31" s="8">
        <v>540</v>
      </c>
      <c r="AW31" s="8">
        <v>18</v>
      </c>
      <c r="AX31" s="8">
        <v>3.34</v>
      </c>
      <c r="AY31" s="8">
        <v>111.3</v>
      </c>
      <c r="AZ31" s="8">
        <v>24.6</v>
      </c>
      <c r="BA31" s="8">
        <v>33.9</v>
      </c>
      <c r="BB31" s="8">
        <v>13.3</v>
      </c>
      <c r="BC31" s="8">
        <v>59.9</v>
      </c>
      <c r="BD31" s="8">
        <v>47.1</v>
      </c>
      <c r="BE31" s="8">
        <v>56.7</v>
      </c>
      <c r="BF31" s="8">
        <v>30</v>
      </c>
      <c r="BG31" s="8">
        <v>26.5</v>
      </c>
      <c r="BH31" s="8">
        <v>0.6</v>
      </c>
      <c r="BI31" s="8">
        <v>0.28000000000000003</v>
      </c>
      <c r="BJ31" s="8">
        <v>3.97</v>
      </c>
      <c r="BK31" s="8">
        <v>3.05</v>
      </c>
      <c r="BL31" s="8">
        <v>0.37</v>
      </c>
      <c r="BM31" s="8">
        <v>8.34</v>
      </c>
      <c r="BN31" s="8">
        <v>0.77</v>
      </c>
      <c r="BO31" s="8">
        <v>0.09</v>
      </c>
      <c r="BP31" s="8">
        <v>3.84</v>
      </c>
      <c r="BQ31" s="8">
        <v>8.6999999999999993</v>
      </c>
    </row>
    <row r="32" spans="1:69">
      <c r="A32" s="7" t="s">
        <v>84</v>
      </c>
      <c r="B32" s="7">
        <v>114</v>
      </c>
      <c r="C32" s="13">
        <v>14.377095000000001</v>
      </c>
      <c r="D32" s="13">
        <v>83.079312000000002</v>
      </c>
      <c r="E32" s="13">
        <v>49.907896999999998</v>
      </c>
      <c r="F32" s="13">
        <v>408.16326500000002</v>
      </c>
      <c r="G32" s="7">
        <v>43416</v>
      </c>
      <c r="H32" s="7">
        <v>43479</v>
      </c>
      <c r="I32" s="13">
        <f t="shared" si="15"/>
        <v>9</v>
      </c>
      <c r="J32" s="7">
        <v>24.71</v>
      </c>
      <c r="K32" s="5" t="s">
        <v>62</v>
      </c>
      <c r="L32" s="7">
        <v>10</v>
      </c>
      <c r="M32" s="7">
        <v>55</v>
      </c>
      <c r="N32" s="7">
        <v>38</v>
      </c>
      <c r="O32" s="7">
        <v>10.208</v>
      </c>
      <c r="P32" s="7">
        <v>2.6259999999999999</v>
      </c>
      <c r="Q32" s="7">
        <v>7.5819999999999999</v>
      </c>
      <c r="R32" s="7">
        <v>52.500999999999998</v>
      </c>
      <c r="S32" s="7">
        <v>4.859</v>
      </c>
      <c r="T32" s="7">
        <v>-14.561</v>
      </c>
      <c r="U32" s="7">
        <v>72.152000000000001</v>
      </c>
      <c r="V32" s="7">
        <v>81.837000000000003</v>
      </c>
      <c r="W32" s="7">
        <v>82.432000000000002</v>
      </c>
      <c r="X32" s="7">
        <v>640.9</v>
      </c>
      <c r="Y32" s="7">
        <f t="shared" si="54"/>
        <v>34.323745694871072</v>
      </c>
      <c r="Z32" s="7">
        <f t="shared" si="55"/>
        <v>21.523952595560015</v>
      </c>
      <c r="AA32" s="7" t="s">
        <v>84</v>
      </c>
      <c r="AB32" s="7">
        <v>114</v>
      </c>
      <c r="AC32" s="5" t="s">
        <v>62</v>
      </c>
      <c r="AD32" s="7">
        <v>24.611999999999998</v>
      </c>
      <c r="AE32" s="7">
        <v>11.368</v>
      </c>
      <c r="AF32" s="7">
        <v>13.244</v>
      </c>
      <c r="AG32" s="7">
        <v>29.359000000000002</v>
      </c>
      <c r="AH32" s="7">
        <v>5.7640000000000002</v>
      </c>
      <c r="AI32" s="7">
        <v>-11.981999999999999</v>
      </c>
      <c r="AJ32" s="7">
        <f t="shared" si="56"/>
        <v>2.5790000000000006</v>
      </c>
      <c r="AK32" s="7">
        <v>53.715000000000003</v>
      </c>
      <c r="AL32" s="7">
        <f t="shared" si="57"/>
        <v>-18.436999999999998</v>
      </c>
      <c r="AM32" s="7">
        <v>54.936999999999998</v>
      </c>
      <c r="AN32" s="7">
        <v>49.344000000000001</v>
      </c>
      <c r="AO32" s="7">
        <v>435.2</v>
      </c>
      <c r="AP32" s="7">
        <f t="shared" si="58"/>
        <v>-205.7</v>
      </c>
      <c r="AQ32" s="7" t="s">
        <v>84</v>
      </c>
      <c r="AR32" s="7">
        <v>114</v>
      </c>
      <c r="AS32" s="5" t="s">
        <v>62</v>
      </c>
      <c r="AT32" s="7" t="s">
        <v>89</v>
      </c>
      <c r="AU32" s="7">
        <v>20</v>
      </c>
      <c r="AV32" s="8">
        <v>678</v>
      </c>
      <c r="AW32" s="8">
        <v>12.8</v>
      </c>
      <c r="AX32" s="8">
        <v>1.89</v>
      </c>
      <c r="AY32" s="8">
        <v>88.5</v>
      </c>
      <c r="AZ32" s="8">
        <v>25.7</v>
      </c>
      <c r="BA32" s="8">
        <v>21.8</v>
      </c>
      <c r="BB32" s="8">
        <v>9.4</v>
      </c>
      <c r="BC32" s="8">
        <v>41</v>
      </c>
      <c r="BD32" s="8">
        <v>32.1</v>
      </c>
      <c r="BE32" s="8">
        <v>43.6</v>
      </c>
      <c r="BF32" s="8">
        <v>23.5</v>
      </c>
      <c r="BG32" s="8">
        <v>24.8</v>
      </c>
      <c r="BH32" s="8">
        <v>1.1599999999999999</v>
      </c>
      <c r="BI32" s="8">
        <v>0.95</v>
      </c>
      <c r="BJ32" s="8">
        <v>0.53</v>
      </c>
      <c r="BK32" s="8">
        <v>0.38</v>
      </c>
      <c r="BL32" s="8">
        <v>0.08</v>
      </c>
      <c r="BM32" s="8">
        <v>4.9800000000000004</v>
      </c>
      <c r="BN32" s="8">
        <v>0.72</v>
      </c>
      <c r="BO32" s="8">
        <v>0.14000000000000001</v>
      </c>
      <c r="BP32" s="8">
        <v>1.2</v>
      </c>
      <c r="BQ32" s="8">
        <v>0</v>
      </c>
    </row>
    <row r="33" spans="1:69">
      <c r="A33" s="7" t="s">
        <v>84</v>
      </c>
      <c r="B33" s="7">
        <v>141</v>
      </c>
      <c r="C33" s="13">
        <v>11.550941999999999</v>
      </c>
      <c r="D33" s="13">
        <v>77.330202</v>
      </c>
      <c r="E33" s="13">
        <v>43.482714999999999</v>
      </c>
      <c r="F33" s="13">
        <v>362.36260399999998</v>
      </c>
      <c r="G33" s="7">
        <v>43507</v>
      </c>
      <c r="H33" s="7">
        <v>43568</v>
      </c>
      <c r="I33" s="13">
        <f t="shared" si="15"/>
        <v>8.7142857142857135</v>
      </c>
      <c r="J33" s="7">
        <v>26.7</v>
      </c>
      <c r="K33" s="5" t="s">
        <v>62</v>
      </c>
      <c r="L33" s="7">
        <v>12</v>
      </c>
      <c r="M33" s="7">
        <v>55</v>
      </c>
      <c r="N33" s="7">
        <v>38</v>
      </c>
      <c r="O33" s="7">
        <v>15.708</v>
      </c>
      <c r="P33" s="7">
        <v>5.2350000000000003</v>
      </c>
      <c r="Q33" s="7">
        <v>10.473000000000001</v>
      </c>
      <c r="R33" s="7">
        <v>35.991</v>
      </c>
      <c r="S33" s="7">
        <v>6.7320000000000002</v>
      </c>
      <c r="T33" s="7">
        <v>-24.463000000000001</v>
      </c>
      <c r="U33" s="7">
        <v>66.212999999999994</v>
      </c>
      <c r="V33" s="7">
        <v>66.221999999999994</v>
      </c>
      <c r="W33" s="7">
        <v>59.551000000000002</v>
      </c>
      <c r="X33" s="7">
        <v>642.79999999999995</v>
      </c>
      <c r="Y33" s="7">
        <f t="shared" si="54"/>
        <v>10.151220242551275</v>
      </c>
      <c r="Z33" s="7">
        <f t="shared" si="55"/>
        <v>5.9508857031486961</v>
      </c>
      <c r="AA33" s="7" t="s">
        <v>84</v>
      </c>
      <c r="AB33" s="7">
        <v>141</v>
      </c>
      <c r="AC33" s="5" t="s">
        <v>62</v>
      </c>
      <c r="AD33" s="7">
        <v>44.887999999999998</v>
      </c>
      <c r="AE33" s="7">
        <v>17.722999999999999</v>
      </c>
      <c r="AF33" s="7">
        <v>27.164999999999999</v>
      </c>
      <c r="AG33" s="7">
        <v>34.661000000000001</v>
      </c>
      <c r="AH33" s="7">
        <v>10.439</v>
      </c>
      <c r="AI33" s="7">
        <v>-23.088999999999999</v>
      </c>
      <c r="AJ33" s="7">
        <f t="shared" si="56"/>
        <v>1.3740000000000023</v>
      </c>
      <c r="AK33" s="7">
        <v>60.110999999999997</v>
      </c>
      <c r="AL33" s="7">
        <f t="shared" si="57"/>
        <v>-6.1019999999999968</v>
      </c>
      <c r="AM33" s="7">
        <v>81.313999999999993</v>
      </c>
      <c r="AN33" s="7">
        <v>81.102000000000004</v>
      </c>
      <c r="AO33" s="7">
        <v>384.3</v>
      </c>
      <c r="AP33" s="7">
        <f t="shared" si="58"/>
        <v>-258.49999999999994</v>
      </c>
      <c r="AQ33" s="7" t="s">
        <v>84</v>
      </c>
      <c r="AR33" s="7">
        <v>141</v>
      </c>
      <c r="AS33" s="5" t="s">
        <v>62</v>
      </c>
      <c r="AT33" s="7" t="s">
        <v>90</v>
      </c>
      <c r="AU33" s="7">
        <v>27</v>
      </c>
      <c r="AV33" s="8">
        <v>719</v>
      </c>
      <c r="AW33" s="8">
        <v>8.5</v>
      </c>
      <c r="AX33" s="8">
        <v>1.18</v>
      </c>
      <c r="AY33" s="8">
        <v>83.4</v>
      </c>
      <c r="AZ33" s="8">
        <v>16.7</v>
      </c>
      <c r="BA33" s="8">
        <v>22.4</v>
      </c>
      <c r="BB33" s="8">
        <v>10.9</v>
      </c>
      <c r="BC33" s="8">
        <v>40.1</v>
      </c>
      <c r="BD33" s="8">
        <v>29.6</v>
      </c>
      <c r="BE33" s="8">
        <v>43.9</v>
      </c>
      <c r="BF33" s="8">
        <v>20.5</v>
      </c>
      <c r="BG33" s="8">
        <v>22.6</v>
      </c>
      <c r="BH33" s="8">
        <v>0.76</v>
      </c>
      <c r="BI33" s="8">
        <v>0.76</v>
      </c>
      <c r="BJ33" s="8">
        <v>0.25</v>
      </c>
      <c r="BK33" s="8">
        <v>0.18</v>
      </c>
      <c r="BL33" s="8">
        <v>0.04</v>
      </c>
      <c r="BM33" s="8">
        <v>3.94</v>
      </c>
      <c r="BN33" s="8">
        <v>0.71</v>
      </c>
      <c r="BO33" s="8">
        <v>0.18</v>
      </c>
      <c r="BP33" s="8">
        <v>0.87</v>
      </c>
      <c r="BQ33" s="8">
        <v>0</v>
      </c>
    </row>
    <row r="34" spans="1:69">
      <c r="A34" s="7"/>
      <c r="B34" s="7"/>
      <c r="G34" s="7"/>
      <c r="H34" s="7"/>
      <c r="J34" s="7"/>
      <c r="K34" s="5"/>
      <c r="L34" s="5"/>
      <c r="M34" s="7"/>
      <c r="N34" s="7"/>
      <c r="O34" s="7">
        <f t="shared" ref="O34:S34" si="59">AVERAGE(O28:O33)</f>
        <v>15.107333333333331</v>
      </c>
      <c r="P34" s="7">
        <f t="shared" si="59"/>
        <v>4.6676666666666664</v>
      </c>
      <c r="Q34" s="7">
        <f t="shared" si="59"/>
        <v>10.439666666666666</v>
      </c>
      <c r="R34" s="7">
        <f t="shared" si="59"/>
        <v>42.977499999999999</v>
      </c>
      <c r="S34" s="7">
        <f t="shared" si="59"/>
        <v>7.0023333333333335</v>
      </c>
      <c r="T34" s="7">
        <f>AVERAGE(T28:T33)</f>
        <v>-12.915333333333335</v>
      </c>
      <c r="U34" s="7">
        <f>AVERAGE(U28:U33)</f>
        <v>69.463666666666654</v>
      </c>
      <c r="V34" s="7">
        <f t="shared" ref="V34:W34" si="60">AVERAGE(V28:V33)</f>
        <v>75.040666666666667</v>
      </c>
      <c r="W34" s="7">
        <f t="shared" si="60"/>
        <v>68.090666666666664</v>
      </c>
      <c r="X34" s="7">
        <f>AVERAGE(X28:X33)</f>
        <v>666.65</v>
      </c>
      <c r="Y34" s="7"/>
      <c r="Z34" s="7"/>
      <c r="AA34" s="7"/>
      <c r="AB34" s="7"/>
      <c r="AC34" s="5"/>
      <c r="AD34" s="7">
        <f t="shared" ref="AD34:AE34" si="61">AVERAGE(AD28:AD33)</f>
        <v>20.759666666666664</v>
      </c>
      <c r="AE34" s="7">
        <f t="shared" si="61"/>
        <v>8.3443333333333332</v>
      </c>
      <c r="AF34" s="7">
        <f t="shared" ref="AF34:AH34" si="62">AVERAGE(AF28:AF33)</f>
        <v>12.415166666666666</v>
      </c>
      <c r="AG34" s="7">
        <f t="shared" si="62"/>
        <v>32.643999999999998</v>
      </c>
      <c r="AH34" s="7">
        <f t="shared" si="62"/>
        <v>5.277166666666667</v>
      </c>
      <c r="AI34" s="7">
        <f t="shared" ref="AI34:AL34" si="63">AVERAGE(AI28:AI33)</f>
        <v>-17.970166666666668</v>
      </c>
      <c r="AJ34" s="7">
        <f t="shared" si="63"/>
        <v>-5.0548333333333337</v>
      </c>
      <c r="AK34" s="7">
        <f t="shared" si="63"/>
        <v>57.476999999999997</v>
      </c>
      <c r="AL34" s="7">
        <f t="shared" si="63"/>
        <v>-11.986666666666665</v>
      </c>
      <c r="AM34" s="7">
        <f t="shared" ref="AM34:AN34" si="64">AVERAGE(AM28:AM33)</f>
        <v>64.156666666666652</v>
      </c>
      <c r="AN34" s="7">
        <f t="shared" si="64"/>
        <v>58.406499999999994</v>
      </c>
      <c r="AO34" s="7">
        <f t="shared" ref="AO34:AP34" si="65">AVERAGE(AO28:AO33)</f>
        <v>431.73333333333335</v>
      </c>
      <c r="AP34" s="7">
        <f t="shared" si="65"/>
        <v>-234.91666666666663</v>
      </c>
      <c r="AQ34" s="7"/>
      <c r="AR34" s="7"/>
      <c r="AS34" s="5"/>
      <c r="AT34" s="7"/>
      <c r="AU34" s="7"/>
      <c r="AV34" s="7">
        <f>AVERAGE(AV28:AV33)</f>
        <v>664</v>
      </c>
      <c r="AW34" s="8"/>
      <c r="AX34" s="8"/>
      <c r="AY34" s="8"/>
      <c r="AZ34" s="7">
        <f t="shared" ref="AZ34" si="66">AVERAGE(AZ28:AZ33)</f>
        <v>21.116666666666671</v>
      </c>
      <c r="BA34" s="7">
        <f t="shared" ref="BA34:BB34" si="67">AVERAGE(BA28:BA33)</f>
        <v>27.016666666666669</v>
      </c>
      <c r="BB34" s="7">
        <f t="shared" si="67"/>
        <v>11.066666666666665</v>
      </c>
      <c r="BC34" s="8"/>
      <c r="BD34" s="7">
        <f t="shared" ref="BD34" si="68">AVERAGE(BD28:BD33)</f>
        <v>34.366666666666667</v>
      </c>
      <c r="BE34" s="7">
        <f>AVERAGE(BE28:BE33)</f>
        <v>46.816666666666663</v>
      </c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</row>
    <row r="35" spans="1:69">
      <c r="A35" s="7"/>
      <c r="B35" s="7"/>
      <c r="G35" s="7"/>
      <c r="H35" s="7"/>
      <c r="J35" s="7"/>
      <c r="K35" s="5"/>
      <c r="L35" s="5"/>
      <c r="M35" s="7"/>
      <c r="N35" s="7"/>
      <c r="O35" s="7">
        <f t="shared" ref="O35:S35" si="69">STDEV(O28:O33)</f>
        <v>5.4134599903081124</v>
      </c>
      <c r="P35" s="7">
        <f t="shared" si="69"/>
        <v>2.7623700452087632</v>
      </c>
      <c r="Q35" s="7">
        <f t="shared" si="69"/>
        <v>2.8331392953165366</v>
      </c>
      <c r="R35" s="7">
        <f t="shared" si="69"/>
        <v>10.773360418179644</v>
      </c>
      <c r="S35" s="7">
        <f t="shared" si="69"/>
        <v>2.1717134863205709</v>
      </c>
      <c r="T35" s="7">
        <f>STDEV(T28:T33)</f>
        <v>9.9196799679559575</v>
      </c>
      <c r="U35" s="7">
        <f>STDEV(U28:U33)</f>
        <v>7.8495689987838944</v>
      </c>
      <c r="V35" s="7">
        <f t="shared" ref="V35:W35" si="70">STDEV(V28:V33)</f>
        <v>15.40055773881803</v>
      </c>
      <c r="W35" s="7">
        <f t="shared" si="70"/>
        <v>13.847689549764841</v>
      </c>
      <c r="X35" s="7">
        <f>STDEV(X28:X33)</f>
        <v>48.335690747107336</v>
      </c>
      <c r="Y35" s="7"/>
      <c r="Z35" s="7"/>
      <c r="AA35" s="7"/>
      <c r="AB35" s="7"/>
      <c r="AC35" s="5"/>
      <c r="AD35" s="7">
        <f t="shared" ref="AD35:AE35" si="71">STDEV(AD28:AD33)</f>
        <v>13.69831491339963</v>
      </c>
      <c r="AE35" s="7">
        <f t="shared" si="71"/>
        <v>5.4177576050121194</v>
      </c>
      <c r="AF35" s="7">
        <f t="shared" ref="AF35:AH35" si="72">STDEV(AF28:AF33)</f>
        <v>8.6547307622286347</v>
      </c>
      <c r="AG35" s="7">
        <f t="shared" si="72"/>
        <v>12.341119754706217</v>
      </c>
      <c r="AH35" s="7">
        <f t="shared" si="72"/>
        <v>3.380566959352628</v>
      </c>
      <c r="AI35" s="7">
        <f t="shared" ref="AI35:AL35" si="73">STDEV(AI28:AI33)</f>
        <v>9.830267736265716</v>
      </c>
      <c r="AJ35" s="7">
        <f t="shared" si="73"/>
        <v>7.9642591473825552</v>
      </c>
      <c r="AK35" s="7">
        <f t="shared" si="73"/>
        <v>11.77872979569535</v>
      </c>
      <c r="AL35" s="7">
        <f t="shared" si="73"/>
        <v>11.370831186270719</v>
      </c>
      <c r="AM35" s="7">
        <f t="shared" ref="AM35:AN35" si="74">STDEV(AM28:AM33)</f>
        <v>11.771040322191908</v>
      </c>
      <c r="AN35" s="7">
        <f t="shared" si="74"/>
        <v>13.856904657967503</v>
      </c>
      <c r="AO35" s="7">
        <f t="shared" ref="AO35:AP35" si="75">STDEV(AO28:AO33)</f>
        <v>34.572628865428591</v>
      </c>
      <c r="AP35" s="7">
        <f t="shared" si="75"/>
        <v>30.598327841022254</v>
      </c>
      <c r="AQ35" s="7"/>
      <c r="AR35" s="7"/>
      <c r="AS35" s="5"/>
      <c r="AT35" s="7"/>
      <c r="AU35" s="7"/>
      <c r="AV35" s="7">
        <f>STDEV(AV28:AV33)</f>
        <v>72.512067961133198</v>
      </c>
      <c r="AW35" s="8"/>
      <c r="AX35" s="8"/>
      <c r="AY35" s="8"/>
      <c r="AZ35" s="7">
        <f t="shared" ref="AZ35" si="76">STDEV(AZ28:AZ33)</f>
        <v>4.3069323963427273</v>
      </c>
      <c r="BA35" s="7">
        <f t="shared" ref="BA35:BB35" si="77">STDEV(BA28:BA33)</f>
        <v>6.1375619480919692</v>
      </c>
      <c r="BB35" s="7">
        <f t="shared" si="77"/>
        <v>1.610796904226816</v>
      </c>
      <c r="BC35" s="8"/>
      <c r="BD35" s="7">
        <f t="shared" ref="BD35" si="78">STDEV(BD28:BD33)</f>
        <v>7.4529636163520028</v>
      </c>
      <c r="BE35" s="7">
        <f>STDEV(BE28:BE33)</f>
        <v>6.222994991695491</v>
      </c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</row>
    <row r="36" spans="1:69">
      <c r="A36" s="7" t="s">
        <v>91</v>
      </c>
      <c r="B36" s="7">
        <v>6310</v>
      </c>
      <c r="C36" s="13">
        <v>26.868262999999999</v>
      </c>
      <c r="D36" s="13">
        <v>62.602857</v>
      </c>
      <c r="E36" s="13">
        <v>33.197583999999999</v>
      </c>
      <c r="F36" s="13">
        <v>473.98356899999999</v>
      </c>
      <c r="G36" s="7">
        <v>43866</v>
      </c>
      <c r="H36" s="7">
        <v>43924</v>
      </c>
      <c r="I36" s="13">
        <f t="shared" si="15"/>
        <v>8.2857142857142865</v>
      </c>
      <c r="J36" s="7">
        <v>21.02</v>
      </c>
      <c r="K36" s="5" t="s">
        <v>62</v>
      </c>
      <c r="L36" s="7">
        <v>17</v>
      </c>
      <c r="M36" s="7">
        <v>9</v>
      </c>
      <c r="N36" s="7">
        <v>10</v>
      </c>
      <c r="O36" s="7">
        <v>7.9</v>
      </c>
      <c r="P36" s="7">
        <v>1.6</v>
      </c>
      <c r="Q36" s="7">
        <v>6.3</v>
      </c>
      <c r="R36" s="7">
        <v>51.7</v>
      </c>
      <c r="S36" s="7">
        <v>4.5</v>
      </c>
      <c r="T36" s="7">
        <v>-25.933</v>
      </c>
      <c r="U36" s="7">
        <v>79</v>
      </c>
      <c r="V36" s="7">
        <v>40</v>
      </c>
      <c r="W36" s="7">
        <v>44</v>
      </c>
      <c r="X36" s="7">
        <v>712.5</v>
      </c>
      <c r="Y36" s="7">
        <f t="shared" ref="Y36:Y41" si="79">(U36-AK36)/AK36*100</f>
        <v>125.71428571428571</v>
      </c>
      <c r="Z36" s="7">
        <f t="shared" ref="Z36:Z41" si="80">(T36-AI36)/AI36*100</f>
        <v>160.21473008227977</v>
      </c>
      <c r="AA36" s="7" t="s">
        <v>91</v>
      </c>
      <c r="AB36" s="7">
        <v>6310</v>
      </c>
      <c r="AC36" s="5" t="s">
        <v>62</v>
      </c>
      <c r="AD36" s="7">
        <v>30.6</v>
      </c>
      <c r="AE36" s="7">
        <v>19.7</v>
      </c>
      <c r="AF36" s="7">
        <v>10.9</v>
      </c>
      <c r="AG36" s="7">
        <v>21.9</v>
      </c>
      <c r="AH36" s="7">
        <v>6.1</v>
      </c>
      <c r="AI36" s="7">
        <v>-9.9659999999999993</v>
      </c>
      <c r="AJ36" s="7">
        <f t="shared" ref="AJ36:AJ41" si="81">AI36-T36</f>
        <v>15.967000000000001</v>
      </c>
      <c r="AK36" s="7">
        <v>35</v>
      </c>
      <c r="AL36" s="7">
        <f t="shared" ref="AL36:AL41" si="82">AK36-U36</f>
        <v>-44</v>
      </c>
      <c r="AM36" s="7">
        <v>72</v>
      </c>
      <c r="AN36" s="7">
        <v>68</v>
      </c>
      <c r="AO36" s="7">
        <v>564.4</v>
      </c>
      <c r="AP36" s="7">
        <f t="shared" ref="AP36:AP41" si="83">AO36-X36</f>
        <v>-148.10000000000002</v>
      </c>
      <c r="AQ36" s="7" t="s">
        <v>91</v>
      </c>
      <c r="AR36" s="7">
        <v>6310</v>
      </c>
      <c r="AS36" s="5" t="s">
        <v>62</v>
      </c>
      <c r="AT36" s="7" t="s">
        <v>92</v>
      </c>
      <c r="AU36" s="7">
        <v>23</v>
      </c>
      <c r="AV36" s="8">
        <v>810</v>
      </c>
      <c r="AW36" s="8">
        <v>7.1</v>
      </c>
      <c r="AX36" s="8">
        <v>0.88</v>
      </c>
      <c r="AY36" s="8">
        <v>74.099999999999994</v>
      </c>
      <c r="AZ36" s="8">
        <v>17.899999999999999</v>
      </c>
      <c r="BA36" s="8">
        <v>19.600000000000001</v>
      </c>
      <c r="BB36" s="8">
        <v>13.5</v>
      </c>
      <c r="BC36" s="8">
        <v>37.799999999999997</v>
      </c>
      <c r="BD36" s="8">
        <v>24.8</v>
      </c>
      <c r="BE36" s="8">
        <v>43.9</v>
      </c>
      <c r="BF36" s="8">
        <v>17.5</v>
      </c>
      <c r="BG36" s="8">
        <v>20.7</v>
      </c>
      <c r="BH36" s="8">
        <v>0.9</v>
      </c>
      <c r="BI36" s="8">
        <v>1.28</v>
      </c>
      <c r="BJ36" s="8">
        <v>0.04</v>
      </c>
      <c r="BK36" s="8">
        <v>0.01</v>
      </c>
      <c r="BL36" s="8">
        <v>0.02</v>
      </c>
      <c r="BM36" s="8">
        <v>0.65</v>
      </c>
      <c r="BN36" s="8">
        <v>0.35</v>
      </c>
      <c r="BO36" s="8">
        <v>0.54</v>
      </c>
      <c r="BP36" s="8">
        <v>0.85</v>
      </c>
      <c r="BQ36" s="8">
        <v>0</v>
      </c>
    </row>
    <row r="37" spans="1:69">
      <c r="A37" s="7" t="s">
        <v>91</v>
      </c>
      <c r="B37" s="7">
        <v>6311</v>
      </c>
      <c r="C37" s="13">
        <v>23.830717</v>
      </c>
      <c r="D37" s="13">
        <v>60.188699999999997</v>
      </c>
      <c r="E37" s="13">
        <v>31.094826999999999</v>
      </c>
      <c r="F37" s="13">
        <v>401.98311699999999</v>
      </c>
      <c r="G37" s="7">
        <v>43866</v>
      </c>
      <c r="H37" s="7">
        <v>43924</v>
      </c>
      <c r="I37" s="13">
        <f t="shared" si="15"/>
        <v>8.2857142857142865</v>
      </c>
      <c r="J37" s="7">
        <v>18.3</v>
      </c>
      <c r="K37" s="5" t="s">
        <v>62</v>
      </c>
      <c r="L37" s="7">
        <v>17</v>
      </c>
      <c r="M37" s="7">
        <v>9</v>
      </c>
      <c r="N37" s="7">
        <v>10</v>
      </c>
      <c r="O37" s="7">
        <v>8.6210000000000004</v>
      </c>
      <c r="P37" s="7">
        <v>1.8460000000000001</v>
      </c>
      <c r="Q37" s="7">
        <v>6.7750000000000004</v>
      </c>
      <c r="R37" s="7">
        <v>44.518999999999998</v>
      </c>
      <c r="S37" s="7">
        <v>5.0739999999999998</v>
      </c>
      <c r="T37" s="7">
        <v>-22.158000000000001</v>
      </c>
      <c r="U37" s="7">
        <v>77.744</v>
      </c>
      <c r="V37" s="7">
        <v>53.161999999999999</v>
      </c>
      <c r="W37" s="7">
        <v>47.069000000000003</v>
      </c>
      <c r="X37" s="7">
        <v>748.9</v>
      </c>
      <c r="Y37" s="7">
        <f t="shared" si="79"/>
        <v>128.65882352941176</v>
      </c>
      <c r="Z37" s="7">
        <f t="shared" si="80"/>
        <v>50.683441006460392</v>
      </c>
      <c r="AA37" s="7" t="s">
        <v>91</v>
      </c>
      <c r="AB37" s="7">
        <v>6311</v>
      </c>
      <c r="AC37" s="5" t="s">
        <v>62</v>
      </c>
      <c r="AD37" s="7">
        <v>31</v>
      </c>
      <c r="AE37" s="7">
        <v>20.399999999999999</v>
      </c>
      <c r="AF37" s="7">
        <v>10.7</v>
      </c>
      <c r="AG37" s="7">
        <v>15.6</v>
      </c>
      <c r="AH37" s="7">
        <v>4.9000000000000004</v>
      </c>
      <c r="AI37" s="7">
        <v>-14.705</v>
      </c>
      <c r="AJ37" s="7">
        <f t="shared" si="81"/>
        <v>7.4530000000000012</v>
      </c>
      <c r="AK37" s="7">
        <v>34</v>
      </c>
      <c r="AL37" s="7">
        <f t="shared" si="82"/>
        <v>-43.744</v>
      </c>
      <c r="AM37" s="7">
        <v>67</v>
      </c>
      <c r="AN37" s="7">
        <v>67</v>
      </c>
      <c r="AO37" s="7">
        <v>458.7</v>
      </c>
      <c r="AP37" s="7">
        <f t="shared" si="83"/>
        <v>-290.2</v>
      </c>
      <c r="AQ37" s="7" t="s">
        <v>91</v>
      </c>
      <c r="AR37" s="7">
        <v>6311</v>
      </c>
      <c r="AS37" s="5" t="s">
        <v>62</v>
      </c>
      <c r="AT37" s="7" t="s">
        <v>93</v>
      </c>
      <c r="AU37" s="7">
        <v>22</v>
      </c>
      <c r="AV37" s="8">
        <v>718</v>
      </c>
      <c r="AW37" s="8">
        <v>15</v>
      </c>
      <c r="AX37" s="8">
        <v>2.09</v>
      </c>
      <c r="AY37" s="8">
        <v>83.6</v>
      </c>
      <c r="AZ37" s="8">
        <v>11.6</v>
      </c>
      <c r="BA37" s="8">
        <v>21.8</v>
      </c>
      <c r="BB37" s="8">
        <v>10.6</v>
      </c>
      <c r="BC37" s="8">
        <v>40.5</v>
      </c>
      <c r="BD37" s="8">
        <v>30.5</v>
      </c>
      <c r="BE37" s="8">
        <v>44.3</v>
      </c>
      <c r="BF37" s="8">
        <v>24</v>
      </c>
      <c r="BG37" s="8">
        <v>26.2</v>
      </c>
      <c r="BH37" s="8">
        <v>1.57</v>
      </c>
      <c r="BI37" s="8">
        <v>1.64</v>
      </c>
      <c r="BJ37" s="8">
        <v>0.78</v>
      </c>
      <c r="BK37" s="8">
        <v>0.5</v>
      </c>
      <c r="BL37" s="8">
        <v>0.23</v>
      </c>
      <c r="BM37" s="8">
        <v>2.17</v>
      </c>
      <c r="BN37" s="8">
        <v>0.65</v>
      </c>
      <c r="BO37" s="8">
        <v>0.3</v>
      </c>
      <c r="BP37" s="8">
        <v>1.64</v>
      </c>
      <c r="BQ37" s="8">
        <v>0</v>
      </c>
    </row>
    <row r="38" spans="1:69">
      <c r="A38" s="7" t="s">
        <v>91</v>
      </c>
      <c r="B38" s="7">
        <v>6312</v>
      </c>
      <c r="C38" s="7"/>
      <c r="D38" s="7"/>
      <c r="E38" s="7"/>
      <c r="F38" s="7"/>
      <c r="G38" s="7">
        <v>43866</v>
      </c>
      <c r="H38" s="7">
        <v>43924</v>
      </c>
      <c r="I38" s="13">
        <f t="shared" si="15"/>
        <v>8.2857142857142865</v>
      </c>
      <c r="J38" s="7">
        <v>17.22</v>
      </c>
      <c r="K38" s="5" t="s">
        <v>62</v>
      </c>
      <c r="L38" s="7">
        <v>17</v>
      </c>
      <c r="M38" s="7">
        <v>9</v>
      </c>
      <c r="N38" s="7">
        <v>10</v>
      </c>
      <c r="O38" s="7">
        <v>6.6970000000000001</v>
      </c>
      <c r="P38" s="7">
        <v>2.069</v>
      </c>
      <c r="Q38" s="7">
        <v>4.6269999999999998</v>
      </c>
      <c r="R38" s="7">
        <v>41.438000000000002</v>
      </c>
      <c r="S38" s="7">
        <v>3.45</v>
      </c>
      <c r="T38" s="7">
        <v>-19.776</v>
      </c>
      <c r="U38" s="7">
        <v>65.927999999999997</v>
      </c>
      <c r="V38" s="7">
        <v>47.695</v>
      </c>
      <c r="W38" s="7">
        <v>45.572000000000003</v>
      </c>
      <c r="X38" s="7">
        <v>745.5</v>
      </c>
      <c r="Y38" s="7">
        <f t="shared" si="79"/>
        <v>49.836363636363629</v>
      </c>
      <c r="Z38" s="7">
        <f t="shared" si="80"/>
        <v>72.099904272909228</v>
      </c>
      <c r="AA38" s="7" t="s">
        <v>91</v>
      </c>
      <c r="AB38" s="7">
        <v>6312</v>
      </c>
      <c r="AC38" s="5" t="s">
        <v>62</v>
      </c>
      <c r="AD38" s="7">
        <v>26</v>
      </c>
      <c r="AE38" s="7">
        <v>14.5</v>
      </c>
      <c r="AF38" s="7">
        <v>11.5</v>
      </c>
      <c r="AG38" s="7">
        <v>26.5</v>
      </c>
      <c r="AH38" s="7">
        <v>3.9</v>
      </c>
      <c r="AI38" s="7">
        <v>-11.491</v>
      </c>
      <c r="AJ38" s="7">
        <f t="shared" si="81"/>
        <v>8.2850000000000001</v>
      </c>
      <c r="AK38" s="7">
        <v>44</v>
      </c>
      <c r="AL38" s="7">
        <f t="shared" si="82"/>
        <v>-21.927999999999997</v>
      </c>
      <c r="AM38" s="7">
        <v>50</v>
      </c>
      <c r="AN38" s="7">
        <v>49</v>
      </c>
      <c r="AO38" s="7">
        <v>342.4</v>
      </c>
      <c r="AP38" s="7">
        <f t="shared" si="83"/>
        <v>-403.1</v>
      </c>
      <c r="AQ38" s="7" t="s">
        <v>91</v>
      </c>
      <c r="AR38" s="7">
        <v>6312</v>
      </c>
      <c r="AS38" s="5" t="s">
        <v>62</v>
      </c>
      <c r="AT38" s="7" t="s">
        <v>94</v>
      </c>
      <c r="AU38" s="7">
        <v>24</v>
      </c>
      <c r="AV38" s="8">
        <v>795</v>
      </c>
      <c r="AW38" s="8">
        <v>9.6</v>
      </c>
      <c r="AX38" s="8">
        <v>1.21</v>
      </c>
      <c r="AY38" s="8">
        <v>75.5</v>
      </c>
      <c r="AZ38" s="8">
        <v>15.8</v>
      </c>
      <c r="BA38" s="8">
        <v>15.5</v>
      </c>
      <c r="BB38" s="8">
        <v>11.5</v>
      </c>
      <c r="BC38" s="8">
        <v>35.6</v>
      </c>
      <c r="BD38" s="8">
        <v>24.6</v>
      </c>
      <c r="BE38" s="8">
        <v>41</v>
      </c>
      <c r="BF38" s="8">
        <v>21.5</v>
      </c>
      <c r="BG38" s="8">
        <v>24.7</v>
      </c>
      <c r="BH38" s="8">
        <v>1.48</v>
      </c>
      <c r="BI38" s="8">
        <v>1.32</v>
      </c>
      <c r="BJ38" s="8">
        <v>0.13</v>
      </c>
      <c r="BK38" s="8">
        <v>0.03</v>
      </c>
      <c r="BL38" s="8">
        <v>7.0000000000000007E-2</v>
      </c>
      <c r="BM38" s="8">
        <v>0.37</v>
      </c>
      <c r="BN38" s="8">
        <v>0.19</v>
      </c>
      <c r="BO38" s="8">
        <v>0.51</v>
      </c>
      <c r="BP38" s="8">
        <v>0.91</v>
      </c>
      <c r="BQ38" s="8">
        <v>0</v>
      </c>
    </row>
    <row r="39" spans="1:69">
      <c r="A39" s="7" t="s">
        <v>91</v>
      </c>
      <c r="B39" s="7">
        <v>6317</v>
      </c>
      <c r="C39" s="13">
        <v>20.452234000000001</v>
      </c>
      <c r="D39" s="13">
        <v>60.258848</v>
      </c>
      <c r="E39" s="13">
        <v>30.921686999999999</v>
      </c>
      <c r="F39" s="13">
        <v>407.55332199999998</v>
      </c>
      <c r="G39" s="7">
        <v>43867</v>
      </c>
      <c r="H39" s="7">
        <v>43924</v>
      </c>
      <c r="I39" s="13">
        <f t="shared" si="15"/>
        <v>8.1428571428571423</v>
      </c>
      <c r="J39" s="7">
        <v>18.07</v>
      </c>
      <c r="K39" s="5" t="s">
        <v>60</v>
      </c>
      <c r="L39" s="7">
        <v>17</v>
      </c>
      <c r="M39" s="7">
        <v>9</v>
      </c>
      <c r="N39" s="7">
        <v>10</v>
      </c>
      <c r="O39" s="7">
        <v>10.4</v>
      </c>
      <c r="P39" s="7">
        <v>3.5</v>
      </c>
      <c r="Q39" s="7">
        <v>6.9</v>
      </c>
      <c r="R39" s="7">
        <v>34.9</v>
      </c>
      <c r="S39" s="7">
        <v>5.0999999999999996</v>
      </c>
      <c r="T39" s="7">
        <v>-12.566000000000001</v>
      </c>
      <c r="U39" s="7">
        <v>65</v>
      </c>
      <c r="V39" s="7">
        <v>53</v>
      </c>
      <c r="W39" s="7">
        <v>52</v>
      </c>
      <c r="X39" s="7">
        <v>742</v>
      </c>
      <c r="Y39" s="7">
        <f t="shared" si="79"/>
        <v>160</v>
      </c>
      <c r="Z39" s="7">
        <f t="shared" si="80"/>
        <v>23.693276897332414</v>
      </c>
      <c r="AA39" s="7" t="s">
        <v>91</v>
      </c>
      <c r="AB39" s="7">
        <v>6317</v>
      </c>
      <c r="AC39" s="5" t="s">
        <v>60</v>
      </c>
      <c r="AD39" s="7">
        <v>37.1</v>
      </c>
      <c r="AE39" s="7">
        <v>27.6</v>
      </c>
      <c r="AF39" s="7">
        <v>9.5</v>
      </c>
      <c r="AG39" s="7">
        <v>12.9</v>
      </c>
      <c r="AH39" s="7">
        <v>4.3</v>
      </c>
      <c r="AI39" s="7">
        <v>-10.159000000000001</v>
      </c>
      <c r="AJ39" s="7">
        <f t="shared" si="81"/>
        <v>2.407</v>
      </c>
      <c r="AK39" s="7">
        <v>25</v>
      </c>
      <c r="AL39" s="7">
        <f t="shared" si="82"/>
        <v>-40</v>
      </c>
      <c r="AM39" s="7">
        <v>75</v>
      </c>
      <c r="AN39" s="7">
        <v>69</v>
      </c>
      <c r="AO39" s="7">
        <v>456.7</v>
      </c>
      <c r="AP39" s="7">
        <f t="shared" si="83"/>
        <v>-285.3</v>
      </c>
      <c r="AQ39" s="7" t="s">
        <v>91</v>
      </c>
      <c r="AR39" s="7">
        <v>6317</v>
      </c>
      <c r="AS39" s="5" t="s">
        <v>60</v>
      </c>
      <c r="AT39" s="7" t="s">
        <v>95</v>
      </c>
      <c r="AU39" s="7">
        <v>26</v>
      </c>
      <c r="AV39" s="8">
        <v>776</v>
      </c>
      <c r="AW39" s="8">
        <v>12.1</v>
      </c>
      <c r="AX39" s="8">
        <v>1.57</v>
      </c>
      <c r="AY39" s="8">
        <v>77.3</v>
      </c>
      <c r="AZ39" s="8">
        <v>9.6</v>
      </c>
      <c r="BA39" s="8">
        <v>24.1</v>
      </c>
      <c r="BB39" s="8">
        <v>12.2</v>
      </c>
      <c r="BC39" s="8">
        <v>40.299999999999997</v>
      </c>
      <c r="BD39" s="8">
        <v>28.6</v>
      </c>
      <c r="BE39" s="8">
        <v>45.8</v>
      </c>
      <c r="BF39" s="8">
        <v>17.5</v>
      </c>
      <c r="BG39" s="8">
        <v>19.8</v>
      </c>
      <c r="BH39" s="8">
        <v>0.71</v>
      </c>
      <c r="BI39" s="8">
        <v>0.7</v>
      </c>
      <c r="BJ39" s="8">
        <v>0.16</v>
      </c>
      <c r="BK39" s="8">
        <v>0.01</v>
      </c>
      <c r="BL39" s="8">
        <v>0.12</v>
      </c>
      <c r="BM39" s="8">
        <v>0.09</v>
      </c>
      <c r="BN39" s="8">
        <v>0.06</v>
      </c>
      <c r="BO39" s="8">
        <v>0.71</v>
      </c>
      <c r="BP39" s="8">
        <v>2.09</v>
      </c>
      <c r="BQ39" s="8">
        <v>0</v>
      </c>
    </row>
    <row r="40" spans="1:69">
      <c r="A40" s="7" t="s">
        <v>91</v>
      </c>
      <c r="B40" s="7">
        <v>6318</v>
      </c>
      <c r="C40" s="13">
        <v>16.781155999999999</v>
      </c>
      <c r="D40" s="13">
        <v>62.554912000000002</v>
      </c>
      <c r="E40" s="13">
        <v>32.133477999999997</v>
      </c>
      <c r="F40" s="13">
        <v>388.72691900000001</v>
      </c>
      <c r="G40" s="7">
        <v>43867</v>
      </c>
      <c r="H40" s="7">
        <v>43924</v>
      </c>
      <c r="I40" s="13">
        <f t="shared" si="15"/>
        <v>8.1428571428571423</v>
      </c>
      <c r="J40" s="7">
        <v>18.23</v>
      </c>
      <c r="K40" s="5" t="s">
        <v>60</v>
      </c>
      <c r="L40" s="7">
        <v>17</v>
      </c>
      <c r="M40" s="7">
        <v>9</v>
      </c>
      <c r="N40" s="7">
        <v>10</v>
      </c>
      <c r="O40" s="7">
        <v>12.2</v>
      </c>
      <c r="P40" s="7">
        <v>3.5</v>
      </c>
      <c r="Q40" s="7">
        <v>8.8000000000000007</v>
      </c>
      <c r="R40" s="7">
        <v>30.4</v>
      </c>
      <c r="S40" s="7">
        <v>5.8</v>
      </c>
      <c r="T40" s="7">
        <v>-27.858000000000001</v>
      </c>
      <c r="U40" s="7">
        <v>71</v>
      </c>
      <c r="V40" s="7">
        <v>40</v>
      </c>
      <c r="W40" s="7">
        <v>37</v>
      </c>
      <c r="X40" s="7">
        <v>662.6</v>
      </c>
      <c r="Y40" s="7">
        <f t="shared" si="79"/>
        <v>69.047619047619051</v>
      </c>
      <c r="Z40" s="7">
        <f t="shared" si="80"/>
        <v>73.354075917859362</v>
      </c>
      <c r="AA40" s="7" t="s">
        <v>91</v>
      </c>
      <c r="AB40" s="7">
        <v>6318</v>
      </c>
      <c r="AC40" s="5" t="s">
        <v>60</v>
      </c>
      <c r="AD40" s="7">
        <v>25</v>
      </c>
      <c r="AE40" s="7">
        <v>14.5</v>
      </c>
      <c r="AF40" s="7">
        <v>10.6</v>
      </c>
      <c r="AG40" s="7">
        <v>20.100000000000001</v>
      </c>
      <c r="AH40" s="7">
        <v>5</v>
      </c>
      <c r="AI40" s="7">
        <v>-16.07</v>
      </c>
      <c r="AJ40" s="7">
        <f t="shared" si="81"/>
        <v>11.788</v>
      </c>
      <c r="AK40" s="7">
        <v>42</v>
      </c>
      <c r="AL40" s="7">
        <f t="shared" si="82"/>
        <v>-29</v>
      </c>
      <c r="AM40" s="7">
        <v>63</v>
      </c>
      <c r="AN40" s="7">
        <v>60</v>
      </c>
      <c r="AO40" s="7">
        <v>475.2</v>
      </c>
      <c r="AP40" s="7">
        <f t="shared" si="83"/>
        <v>-187.40000000000003</v>
      </c>
      <c r="AQ40" s="7" t="s">
        <v>91</v>
      </c>
      <c r="AR40" s="7">
        <v>6318</v>
      </c>
      <c r="AS40" s="5" t="s">
        <v>60</v>
      </c>
      <c r="AT40" s="7" t="s">
        <v>96</v>
      </c>
      <c r="AU40" s="7">
        <v>29</v>
      </c>
      <c r="AV40" s="8">
        <v>777</v>
      </c>
      <c r="AW40" s="8">
        <v>9.5</v>
      </c>
      <c r="AX40" s="8">
        <v>1.22</v>
      </c>
      <c r="AY40" s="8">
        <v>77.3</v>
      </c>
      <c r="AZ40" s="8">
        <v>16.100000000000001</v>
      </c>
      <c r="BA40" s="8">
        <v>22.8</v>
      </c>
      <c r="BB40" s="8">
        <v>12.1</v>
      </c>
      <c r="BC40" s="8">
        <v>39.9</v>
      </c>
      <c r="BD40" s="8">
        <v>28.3</v>
      </c>
      <c r="BE40" s="8">
        <v>45.4</v>
      </c>
      <c r="BF40" s="8">
        <v>16.5</v>
      </c>
      <c r="BG40" s="8">
        <v>18.899999999999999</v>
      </c>
      <c r="BH40" s="8">
        <v>1.34</v>
      </c>
      <c r="BI40" s="8">
        <v>1.1299999999999999</v>
      </c>
      <c r="BJ40" s="8">
        <v>0.11</v>
      </c>
      <c r="BK40" s="8">
        <v>0.09</v>
      </c>
      <c r="BL40" s="8">
        <v>0.01</v>
      </c>
      <c r="BM40" s="8">
        <v>7.16</v>
      </c>
      <c r="BN40" s="8">
        <v>0.78</v>
      </c>
      <c r="BO40" s="8">
        <v>0.11</v>
      </c>
      <c r="BP40" s="8">
        <v>0.56000000000000005</v>
      </c>
      <c r="BQ40" s="8">
        <v>0</v>
      </c>
    </row>
    <row r="41" spans="1:69">
      <c r="A41" s="7" t="s">
        <v>91</v>
      </c>
      <c r="B41" s="7">
        <v>6319</v>
      </c>
      <c r="C41" s="13">
        <v>20.294547999999999</v>
      </c>
      <c r="D41" s="13">
        <v>70.680634999999995</v>
      </c>
      <c r="E41" s="13">
        <v>38.494231999999997</v>
      </c>
      <c r="F41" s="13">
        <v>411.35335300000003</v>
      </c>
      <c r="G41" s="7">
        <v>43867</v>
      </c>
      <c r="H41" s="7">
        <v>43924</v>
      </c>
      <c r="I41" s="13">
        <f t="shared" si="15"/>
        <v>8.1428571428571423</v>
      </c>
      <c r="J41" s="7">
        <v>18.440000000000001</v>
      </c>
      <c r="K41" s="5" t="s">
        <v>60</v>
      </c>
      <c r="L41" s="7">
        <v>17</v>
      </c>
      <c r="M41" s="7">
        <v>9</v>
      </c>
      <c r="N41" s="7">
        <v>10</v>
      </c>
      <c r="O41" s="7">
        <v>9.1999999999999993</v>
      </c>
      <c r="P41" s="7">
        <v>1.4</v>
      </c>
      <c r="Q41" s="7">
        <v>7.8</v>
      </c>
      <c r="R41" s="7">
        <v>53</v>
      </c>
      <c r="S41" s="7">
        <v>5.8</v>
      </c>
      <c r="T41" s="7">
        <v>-24.34</v>
      </c>
      <c r="U41" s="7">
        <v>84</v>
      </c>
      <c r="V41" s="7">
        <v>48</v>
      </c>
      <c r="W41" s="7">
        <v>43</v>
      </c>
      <c r="X41" s="7">
        <v>745.5</v>
      </c>
      <c r="Y41" s="7">
        <f t="shared" si="79"/>
        <v>147.05882352941177</v>
      </c>
      <c r="Z41" s="7">
        <f t="shared" si="80"/>
        <v>106.04418860577329</v>
      </c>
      <c r="AA41" s="7" t="s">
        <v>91</v>
      </c>
      <c r="AB41" s="7">
        <v>6319</v>
      </c>
      <c r="AC41" s="5" t="s">
        <v>60</v>
      </c>
      <c r="AD41" s="7">
        <v>27.4</v>
      </c>
      <c r="AE41" s="7">
        <v>17.899999999999999</v>
      </c>
      <c r="AF41" s="7">
        <v>9.6</v>
      </c>
      <c r="AG41" s="7">
        <v>15.7</v>
      </c>
      <c r="AH41" s="7">
        <v>4.7</v>
      </c>
      <c r="AI41" s="7">
        <v>-11.813000000000001</v>
      </c>
      <c r="AJ41" s="7">
        <f t="shared" si="81"/>
        <v>12.526999999999999</v>
      </c>
      <c r="AK41" s="7">
        <v>34</v>
      </c>
      <c r="AL41" s="7">
        <f t="shared" si="82"/>
        <v>-50</v>
      </c>
      <c r="AM41" s="7">
        <v>75</v>
      </c>
      <c r="AN41" s="7">
        <v>71</v>
      </c>
      <c r="AO41" s="7">
        <v>494.7</v>
      </c>
      <c r="AP41" s="7">
        <f t="shared" si="83"/>
        <v>-250.8</v>
      </c>
      <c r="AQ41" s="7" t="s">
        <v>91</v>
      </c>
      <c r="AR41" s="7">
        <v>6319</v>
      </c>
      <c r="AS41" s="5" t="s">
        <v>60</v>
      </c>
      <c r="AT41" s="7" t="s">
        <v>97</v>
      </c>
      <c r="AU41" s="7">
        <v>21</v>
      </c>
      <c r="AV41" s="8">
        <v>765</v>
      </c>
      <c r="AW41" s="8">
        <v>7.6</v>
      </c>
      <c r="AX41" s="8">
        <v>0.99</v>
      </c>
      <c r="AY41" s="8">
        <v>78.400000000000006</v>
      </c>
      <c r="AZ41" s="8">
        <v>15</v>
      </c>
      <c r="BA41" s="8">
        <v>19.899999999999999</v>
      </c>
      <c r="BB41" s="8">
        <v>9.6999999999999993</v>
      </c>
      <c r="BC41" s="8">
        <v>35.9</v>
      </c>
      <c r="BD41" s="8">
        <v>26.7</v>
      </c>
      <c r="BE41" s="8">
        <v>40.6</v>
      </c>
      <c r="BF41" s="8">
        <v>22</v>
      </c>
      <c r="BG41" s="8">
        <v>25</v>
      </c>
      <c r="BH41" s="8">
        <v>1.04</v>
      </c>
      <c r="BI41" s="8">
        <v>0.88</v>
      </c>
      <c r="BJ41" s="8">
        <v>0.14000000000000001</v>
      </c>
      <c r="BK41" s="8">
        <v>0.01</v>
      </c>
      <c r="BL41" s="8">
        <v>0.12</v>
      </c>
      <c r="BM41" s="8">
        <v>0.12</v>
      </c>
      <c r="BN41" s="8">
        <v>0.1</v>
      </c>
      <c r="BO41" s="8">
        <v>0.86</v>
      </c>
      <c r="BP41" s="8">
        <v>1.1100000000000001</v>
      </c>
      <c r="BQ41" s="8">
        <v>0</v>
      </c>
    </row>
    <row r="42" spans="1:69">
      <c r="A42" s="7"/>
      <c r="B42" s="7"/>
      <c r="G42" s="7"/>
      <c r="H42" s="7"/>
      <c r="J42" s="7"/>
      <c r="K42" s="5"/>
      <c r="L42" s="5"/>
      <c r="M42" s="7"/>
      <c r="N42" s="7"/>
      <c r="O42" s="7">
        <f t="shared" ref="O42:S42" si="84">AVERAGE(O36:O41)</f>
        <v>9.1696666666666662</v>
      </c>
      <c r="P42" s="7">
        <f t="shared" si="84"/>
        <v>2.3191666666666668</v>
      </c>
      <c r="Q42" s="7">
        <f t="shared" si="84"/>
        <v>6.867</v>
      </c>
      <c r="R42" s="7">
        <f t="shared" si="84"/>
        <v>42.659500000000001</v>
      </c>
      <c r="S42" s="7">
        <f t="shared" si="84"/>
        <v>4.9540000000000006</v>
      </c>
      <c r="T42" s="7">
        <f>AVERAGE(T36:T41)</f>
        <v>-22.105166666666666</v>
      </c>
      <c r="U42" s="7">
        <f>AVERAGE(U36:U41)</f>
        <v>73.778666666666666</v>
      </c>
      <c r="V42" s="7">
        <f t="shared" ref="V42:W42" si="85">AVERAGE(V36:V41)</f>
        <v>46.976166666666664</v>
      </c>
      <c r="W42" s="7">
        <f t="shared" si="85"/>
        <v>44.773500000000006</v>
      </c>
      <c r="X42" s="7">
        <f>AVERAGE(X36:X41)</f>
        <v>726.16666666666663</v>
      </c>
      <c r="Y42" s="7"/>
      <c r="Z42" s="7"/>
      <c r="AA42" s="7"/>
      <c r="AB42" s="7"/>
      <c r="AC42" s="5"/>
      <c r="AD42" s="7">
        <f t="shared" ref="AD42:AE42" si="86">AVERAGE(AD36:AD41)</f>
        <v>29.516666666666666</v>
      </c>
      <c r="AE42" s="7">
        <f t="shared" si="86"/>
        <v>19.099999999999998</v>
      </c>
      <c r="AF42" s="7">
        <f t="shared" ref="AF42:AH42" si="87">AVERAGE(AF36:AF41)</f>
        <v>10.466666666666667</v>
      </c>
      <c r="AG42" s="7">
        <f t="shared" si="87"/>
        <v>18.783333333333335</v>
      </c>
      <c r="AH42" s="7">
        <f t="shared" si="87"/>
        <v>4.8166666666666664</v>
      </c>
      <c r="AI42" s="7">
        <f t="shared" ref="AI42:AL42" si="88">AVERAGE(AI36:AI41)</f>
        <v>-12.367333333333333</v>
      </c>
      <c r="AJ42" s="7">
        <f t="shared" si="88"/>
        <v>9.7378333333333345</v>
      </c>
      <c r="AK42" s="7">
        <f t="shared" si="88"/>
        <v>35.666666666666664</v>
      </c>
      <c r="AL42" s="7">
        <f t="shared" si="88"/>
        <v>-38.112000000000002</v>
      </c>
      <c r="AM42" s="7">
        <f t="shared" ref="AM42:AN42" si="89">AVERAGE(AM36:AM41)</f>
        <v>67</v>
      </c>
      <c r="AN42" s="7">
        <f t="shared" si="89"/>
        <v>64</v>
      </c>
      <c r="AO42" s="7">
        <f t="shared" ref="AO42:AP42" si="90">AVERAGE(AO36:AO41)</f>
        <v>465.34999999999997</v>
      </c>
      <c r="AP42" s="7">
        <f t="shared" si="90"/>
        <v>-260.81666666666666</v>
      </c>
      <c r="AQ42" s="7"/>
      <c r="AR42" s="7"/>
      <c r="AS42" s="5"/>
      <c r="AT42" s="7"/>
      <c r="AU42" s="7"/>
      <c r="AV42" s="7">
        <f>AVERAGE(AV36:AV41)</f>
        <v>773.5</v>
      </c>
      <c r="AW42" s="8"/>
      <c r="AX42" s="8"/>
      <c r="AY42" s="8"/>
      <c r="AZ42" s="7">
        <f t="shared" ref="AZ42" si="91">AVERAGE(AZ36:AZ41)</f>
        <v>14.333333333333334</v>
      </c>
      <c r="BA42" s="7">
        <f t="shared" ref="BA42:BB42" si="92">AVERAGE(BA36:BA41)</f>
        <v>20.616666666666664</v>
      </c>
      <c r="BB42" s="7">
        <f t="shared" si="92"/>
        <v>11.6</v>
      </c>
      <c r="BC42" s="8"/>
      <c r="BD42" s="7">
        <f t="shared" ref="BD42" si="93">AVERAGE(BD36:BD41)</f>
        <v>27.25</v>
      </c>
      <c r="BE42" s="7">
        <f>AVERAGE(BE36:BE41)</f>
        <v>43.5</v>
      </c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</row>
    <row r="43" spans="1:69">
      <c r="A43" s="7"/>
      <c r="B43" s="7"/>
      <c r="G43" s="7"/>
      <c r="H43" s="7"/>
      <c r="J43" s="7"/>
      <c r="K43" s="5"/>
      <c r="L43" s="5"/>
      <c r="M43" s="7"/>
      <c r="N43" s="7"/>
      <c r="O43" s="7">
        <f t="shared" ref="O43:S43" si="94">STDEV(O36:O41)</f>
        <v>1.9351862614918132</v>
      </c>
      <c r="P43" s="7">
        <f t="shared" si="94"/>
        <v>0.94204807025260984</v>
      </c>
      <c r="Q43" s="7">
        <f t="shared" si="94"/>
        <v>1.4110719329644403</v>
      </c>
      <c r="R43" s="7">
        <f t="shared" si="94"/>
        <v>8.9901230636738294</v>
      </c>
      <c r="S43" s="7">
        <f t="shared" si="94"/>
        <v>0.8871617665341478</v>
      </c>
      <c r="T43" s="7">
        <f>STDEV(T36:T41)</f>
        <v>5.4619664743264957</v>
      </c>
      <c r="U43" s="7">
        <f>STDEV(U36:U41)</f>
        <v>7.6665610195619447</v>
      </c>
      <c r="V43" s="7">
        <f t="shared" ref="V43:W43" si="95">STDEV(V36:V41)</f>
        <v>5.8898193662171723</v>
      </c>
      <c r="W43" s="7">
        <f t="shared" si="95"/>
        <v>4.9457078664231702</v>
      </c>
      <c r="X43" s="7">
        <f>STDEV(X36:X41)</f>
        <v>33.889683779384335</v>
      </c>
      <c r="Y43" s="7"/>
      <c r="Z43" s="7"/>
      <c r="AA43" s="7"/>
      <c r="AB43" s="7"/>
      <c r="AC43" s="5"/>
      <c r="AD43" s="7">
        <f t="shared" ref="AD43:AE43" si="96">STDEV(AD36:AD41)</f>
        <v>4.4300865303814305</v>
      </c>
      <c r="AE43" s="7">
        <f t="shared" si="96"/>
        <v>4.8592180440889949</v>
      </c>
      <c r="AF43" s="7">
        <f t="shared" ref="AF43:AH43" si="97">STDEV(AF36:AF41)</f>
        <v>0.77631608682718067</v>
      </c>
      <c r="AG43" s="7">
        <f t="shared" si="97"/>
        <v>5.0049642023361764</v>
      </c>
      <c r="AH43" s="7">
        <f t="shared" si="97"/>
        <v>0.74944423853057096</v>
      </c>
      <c r="AI43" s="7">
        <f t="shared" ref="AI43:AL43" si="98">STDEV(AI36:AI41)</f>
        <v>2.4856713110680428</v>
      </c>
      <c r="AJ43" s="7">
        <f t="shared" si="98"/>
        <v>4.7298510934982554</v>
      </c>
      <c r="AK43" s="7">
        <f t="shared" si="98"/>
        <v>6.7724933862401526</v>
      </c>
      <c r="AL43" s="7">
        <f t="shared" si="98"/>
        <v>10.547297815080416</v>
      </c>
      <c r="AM43" s="7">
        <f t="shared" ref="AM43:AN43" si="99">STDEV(AM36:AM41)</f>
        <v>9.5707888912043195</v>
      </c>
      <c r="AN43" s="7">
        <f t="shared" si="99"/>
        <v>8.2462112512353212</v>
      </c>
      <c r="AO43" s="7">
        <f t="shared" ref="AO43:AP43" si="100">STDEV(AO36:AO41)</f>
        <v>72.118090656922149</v>
      </c>
      <c r="AP43" s="7">
        <f t="shared" si="100"/>
        <v>89.333922261740369</v>
      </c>
      <c r="AQ43" s="7"/>
      <c r="AR43" s="7"/>
      <c r="AS43" s="5"/>
      <c r="AT43" s="7"/>
      <c r="AU43" s="7"/>
      <c r="AV43" s="7">
        <f>STDEV(AV36:AV41)</f>
        <v>31.51348917527223</v>
      </c>
      <c r="AW43" s="8"/>
      <c r="AX43" s="8"/>
      <c r="AY43" s="8"/>
      <c r="AZ43" s="7">
        <f t="shared" ref="AZ43" si="101">STDEV(AZ36:AZ41)</f>
        <v>3.1084830169500131</v>
      </c>
      <c r="BA43" s="7">
        <f t="shared" ref="BA43:BB43" si="102">STDEV(BA36:BA41)</f>
        <v>3.0340841561609211</v>
      </c>
      <c r="BB43" s="7">
        <f t="shared" si="102"/>
        <v>1.3296616110875923</v>
      </c>
      <c r="BC43" s="8"/>
      <c r="BD43" s="7">
        <f t="shared" ref="BD43" si="103">STDEV(BD36:BD41)</f>
        <v>2.3158151912447593</v>
      </c>
      <c r="BE43" s="7">
        <f>STDEV(BE36:BE41)</f>
        <v>2.2072607458114217</v>
      </c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</row>
    <row r="44" spans="1:69">
      <c r="A44" s="7" t="s">
        <v>98</v>
      </c>
      <c r="B44" s="7">
        <v>252</v>
      </c>
      <c r="C44" s="13">
        <v>24.745404000000001</v>
      </c>
      <c r="D44" s="13">
        <v>45.492663999999998</v>
      </c>
      <c r="E44" s="13">
        <v>22.109300999999999</v>
      </c>
      <c r="F44" s="13">
        <v>320.27330000000001</v>
      </c>
      <c r="G44" s="7">
        <v>43322</v>
      </c>
      <c r="H44" s="7">
        <v>43374</v>
      </c>
      <c r="I44" s="13">
        <f t="shared" si="15"/>
        <v>7.4285714285714288</v>
      </c>
      <c r="J44" s="7">
        <v>18.079999999999998</v>
      </c>
      <c r="K44" s="5" t="s">
        <v>60</v>
      </c>
      <c r="L44" s="7">
        <v>2</v>
      </c>
      <c r="M44" s="7">
        <v>30</v>
      </c>
      <c r="N44" s="7">
        <v>47</v>
      </c>
      <c r="O44" s="7">
        <v>15.292</v>
      </c>
      <c r="P44" s="7">
        <v>2.8740000000000001</v>
      </c>
      <c r="Q44" s="7">
        <v>12.417999999999999</v>
      </c>
      <c r="R44" s="7">
        <v>65.259</v>
      </c>
      <c r="S44" s="7">
        <v>8.5570000000000004</v>
      </c>
      <c r="T44" s="7">
        <v>-14.811</v>
      </c>
      <c r="U44" s="7">
        <v>80.593999999999994</v>
      </c>
      <c r="V44" s="7">
        <v>74.665999999999997</v>
      </c>
      <c r="W44" s="7">
        <v>82.759</v>
      </c>
      <c r="X44" s="7">
        <v>689.1</v>
      </c>
      <c r="Y44" s="7">
        <f t="shared" ref="Y44:Y49" si="104">(U44-AK44)/AK44*100</f>
        <v>87.427906976744168</v>
      </c>
      <c r="Z44" s="7">
        <f t="shared" ref="Z44:Z49" si="105">(T44-AI44)/AI44*100</f>
        <v>-1.2731635781895794</v>
      </c>
      <c r="AA44" s="7" t="s">
        <v>98</v>
      </c>
      <c r="AB44" s="7">
        <v>252</v>
      </c>
      <c r="AC44" s="5" t="s">
        <v>60</v>
      </c>
      <c r="AD44" s="7">
        <v>37.700000000000003</v>
      </c>
      <c r="AE44" s="7">
        <v>21.3</v>
      </c>
      <c r="AF44" s="7">
        <v>16.3</v>
      </c>
      <c r="AG44" s="7">
        <v>23.4</v>
      </c>
      <c r="AH44" s="7">
        <v>5.9</v>
      </c>
      <c r="AI44" s="7">
        <v>-15.002000000000001</v>
      </c>
      <c r="AJ44" s="7">
        <f t="shared" ref="AJ44:AJ49" si="106">AI44-T44</f>
        <v>-0.19100000000000072</v>
      </c>
      <c r="AK44" s="7">
        <v>43</v>
      </c>
      <c r="AL44" s="7">
        <f t="shared" ref="AL44:AL49" si="107">AK44-U44</f>
        <v>-37.593999999999994</v>
      </c>
      <c r="AM44" s="7">
        <v>68</v>
      </c>
      <c r="AN44" s="7">
        <v>65</v>
      </c>
      <c r="AO44" s="7">
        <v>360.2</v>
      </c>
      <c r="AP44" s="7">
        <f t="shared" ref="AP44:AP49" si="108">AO44-X44</f>
        <v>-328.90000000000003</v>
      </c>
      <c r="AQ44" s="7" t="s">
        <v>98</v>
      </c>
      <c r="AR44" s="7">
        <v>252</v>
      </c>
      <c r="AS44" s="5" t="s">
        <v>60</v>
      </c>
      <c r="AT44" s="7" t="s">
        <v>99</v>
      </c>
      <c r="AU44" s="7">
        <v>24</v>
      </c>
      <c r="AV44" s="8">
        <v>589</v>
      </c>
      <c r="AW44" s="8">
        <v>18.399999999999999</v>
      </c>
      <c r="AX44" s="8">
        <v>3.12</v>
      </c>
      <c r="AY44" s="8">
        <v>101.9</v>
      </c>
      <c r="AZ44" s="8">
        <v>14.9</v>
      </c>
      <c r="BA44" s="8">
        <v>29.5</v>
      </c>
      <c r="BB44" s="8">
        <v>12.6</v>
      </c>
      <c r="BC44" s="8">
        <v>46.6</v>
      </c>
      <c r="BD44" s="8">
        <v>34.5</v>
      </c>
      <c r="BE44" s="8">
        <v>46.3</v>
      </c>
      <c r="BF44" s="8">
        <v>38</v>
      </c>
      <c r="BG44" s="8">
        <v>36.9</v>
      </c>
      <c r="BH44" s="8">
        <v>0.76</v>
      </c>
      <c r="BI44" s="8">
        <v>0.69</v>
      </c>
      <c r="BJ44" s="8">
        <v>2.2999999999999998</v>
      </c>
      <c r="BK44" s="8">
        <v>1.71</v>
      </c>
      <c r="BL44" s="8">
        <v>0.04</v>
      </c>
      <c r="BM44" s="8">
        <v>43.59</v>
      </c>
      <c r="BN44" s="8">
        <v>0.74</v>
      </c>
      <c r="BO44" s="8">
        <v>0.02</v>
      </c>
      <c r="BP44" s="8">
        <v>1.98</v>
      </c>
      <c r="BQ44" s="8">
        <v>8.6999999999999993</v>
      </c>
    </row>
    <row r="45" spans="1:69">
      <c r="A45" s="7" t="s">
        <v>98</v>
      </c>
      <c r="B45" s="7">
        <v>258</v>
      </c>
      <c r="C45" s="13">
        <v>21.061449</v>
      </c>
      <c r="D45" s="13">
        <v>45.230384999999998</v>
      </c>
      <c r="E45" s="13">
        <v>21.817912</v>
      </c>
      <c r="F45" s="13">
        <v>344.35261700000001</v>
      </c>
      <c r="G45" s="7">
        <v>43334</v>
      </c>
      <c r="H45" s="7">
        <v>43381</v>
      </c>
      <c r="I45" s="13">
        <f t="shared" si="15"/>
        <v>6.7142857142857144</v>
      </c>
      <c r="J45" s="7">
        <v>14.53</v>
      </c>
      <c r="K45" s="5" t="s">
        <v>62</v>
      </c>
      <c r="L45" s="7">
        <v>3</v>
      </c>
      <c r="M45" s="7">
        <v>30</v>
      </c>
      <c r="N45" s="7">
        <v>47</v>
      </c>
      <c r="O45" s="7">
        <v>43.430999999999997</v>
      </c>
      <c r="P45" s="7">
        <v>29.916</v>
      </c>
      <c r="Q45" s="7">
        <v>13.515000000000001</v>
      </c>
      <c r="R45" s="7">
        <v>11.675000000000001</v>
      </c>
      <c r="S45" s="7">
        <v>4.3070000000000004</v>
      </c>
      <c r="T45" s="7">
        <v>-11.444000000000001</v>
      </c>
      <c r="U45" s="7">
        <v>29.166</v>
      </c>
      <c r="V45" s="7">
        <v>103.29600000000001</v>
      </c>
      <c r="W45" s="7">
        <v>103.724</v>
      </c>
      <c r="X45" s="7">
        <v>318.7</v>
      </c>
      <c r="Y45" s="7">
        <f t="shared" si="104"/>
        <v>-42.003221380421166</v>
      </c>
      <c r="Z45" s="7">
        <f t="shared" si="105"/>
        <v>-30.822704467146217</v>
      </c>
      <c r="AA45" s="7" t="s">
        <v>98</v>
      </c>
      <c r="AB45" s="7">
        <v>258</v>
      </c>
      <c r="AC45" s="5" t="s">
        <v>62</v>
      </c>
      <c r="AD45" s="7">
        <v>45.061</v>
      </c>
      <c r="AE45" s="7">
        <v>22.030999999999999</v>
      </c>
      <c r="AF45" s="7">
        <v>23.03</v>
      </c>
      <c r="AG45" s="7">
        <v>19.809999999999999</v>
      </c>
      <c r="AH45" s="7">
        <v>5.1829999999999998</v>
      </c>
      <c r="AI45" s="7">
        <v>-16.542999999999999</v>
      </c>
      <c r="AJ45" s="7">
        <f t="shared" si="106"/>
        <v>-5.0989999999999984</v>
      </c>
      <c r="AK45" s="7">
        <v>50.289000000000001</v>
      </c>
      <c r="AL45" s="7">
        <f t="shared" si="107"/>
        <v>21.123000000000001</v>
      </c>
      <c r="AM45" s="7">
        <v>50.045999999999999</v>
      </c>
      <c r="AN45" s="7">
        <v>52.183</v>
      </c>
      <c r="AO45" s="7">
        <v>225</v>
      </c>
      <c r="AP45" s="7">
        <f t="shared" si="108"/>
        <v>-93.699999999999989</v>
      </c>
      <c r="AQ45" s="7" t="s">
        <v>98</v>
      </c>
      <c r="AR45" s="7">
        <v>258</v>
      </c>
      <c r="AS45" s="5" t="s">
        <v>62</v>
      </c>
      <c r="AT45" s="7" t="s">
        <v>100</v>
      </c>
      <c r="AU45" s="7">
        <v>26</v>
      </c>
      <c r="AV45" s="8">
        <v>722</v>
      </c>
      <c r="AW45" s="8">
        <v>21.2</v>
      </c>
      <c r="AX45" s="8">
        <v>2.94</v>
      </c>
      <c r="AY45" s="8">
        <v>83.1</v>
      </c>
      <c r="AZ45" s="8">
        <v>21.3</v>
      </c>
      <c r="BA45" s="8">
        <v>21.5</v>
      </c>
      <c r="BB45" s="8">
        <v>12.8</v>
      </c>
      <c r="BC45" s="8">
        <v>41.8</v>
      </c>
      <c r="BD45" s="8">
        <v>29.5</v>
      </c>
      <c r="BE45" s="8">
        <v>45.9</v>
      </c>
      <c r="BF45" s="8">
        <v>24.5</v>
      </c>
      <c r="BG45" s="8">
        <v>26.9</v>
      </c>
      <c r="BH45" s="8">
        <v>0.23</v>
      </c>
      <c r="BI45" s="8">
        <v>0.22</v>
      </c>
      <c r="BJ45" s="8">
        <v>0.68</v>
      </c>
      <c r="BK45" s="8">
        <v>0.56999999999999995</v>
      </c>
      <c r="BL45" s="8">
        <v>0.05</v>
      </c>
      <c r="BM45" s="8">
        <v>11.02</v>
      </c>
      <c r="BN45" s="8">
        <v>0.84</v>
      </c>
      <c r="BO45" s="8">
        <v>0.08</v>
      </c>
      <c r="BP45" s="8">
        <v>1.03</v>
      </c>
      <c r="BQ45" s="8">
        <v>0</v>
      </c>
    </row>
    <row r="46" spans="1:69">
      <c r="A46" s="7" t="s">
        <v>98</v>
      </c>
      <c r="B46" s="7">
        <v>261</v>
      </c>
      <c r="C46" s="13">
        <v>23.318041999999998</v>
      </c>
      <c r="D46" s="13">
        <v>68.574803000000003</v>
      </c>
      <c r="E46" s="13">
        <v>37.003844000000001</v>
      </c>
      <c r="F46" s="13">
        <v>351.356627</v>
      </c>
      <c r="G46" s="7">
        <v>43334</v>
      </c>
      <c r="H46" s="7">
        <v>43381</v>
      </c>
      <c r="I46" s="13">
        <f t="shared" si="15"/>
        <v>6.7142857142857144</v>
      </c>
      <c r="J46" s="7">
        <v>13.99</v>
      </c>
      <c r="K46" s="5" t="s">
        <v>60</v>
      </c>
      <c r="L46" s="7">
        <v>3</v>
      </c>
      <c r="M46" s="7">
        <v>30</v>
      </c>
      <c r="N46" s="7">
        <v>47</v>
      </c>
      <c r="O46" s="7">
        <v>13.426</v>
      </c>
      <c r="P46" s="7">
        <v>2.794</v>
      </c>
      <c r="Q46" s="7">
        <v>10.632</v>
      </c>
      <c r="R46" s="7">
        <v>74.054000000000002</v>
      </c>
      <c r="S46" s="7">
        <v>6.5220000000000002</v>
      </c>
      <c r="T46" s="7">
        <v>-6.26</v>
      </c>
      <c r="U46" s="7">
        <v>78.072999999999993</v>
      </c>
      <c r="V46" s="7">
        <v>48.33</v>
      </c>
      <c r="W46" s="7">
        <v>45.878</v>
      </c>
      <c r="X46" s="7">
        <v>613.4</v>
      </c>
      <c r="Y46" s="7">
        <f t="shared" si="104"/>
        <v>50.140384615384605</v>
      </c>
      <c r="Z46" s="7">
        <f t="shared" si="105"/>
        <v>-65.055264039298876</v>
      </c>
      <c r="AA46" s="7" t="s">
        <v>98</v>
      </c>
      <c r="AB46" s="7">
        <v>261</v>
      </c>
      <c r="AC46" s="5" t="s">
        <v>60</v>
      </c>
      <c r="AD46" s="7">
        <v>36.1</v>
      </c>
      <c r="AE46" s="7">
        <v>17.3</v>
      </c>
      <c r="AF46" s="7">
        <v>18.8</v>
      </c>
      <c r="AG46" s="7">
        <v>26.5</v>
      </c>
      <c r="AH46" s="7">
        <v>5.7</v>
      </c>
      <c r="AI46" s="7">
        <v>-17.914000000000001</v>
      </c>
      <c r="AJ46" s="7">
        <f t="shared" si="106"/>
        <v>-11.654000000000002</v>
      </c>
      <c r="AK46" s="7">
        <v>52</v>
      </c>
      <c r="AL46" s="7">
        <f t="shared" si="107"/>
        <v>-26.072999999999993</v>
      </c>
      <c r="AM46" s="7">
        <v>65</v>
      </c>
      <c r="AN46" s="7">
        <v>60</v>
      </c>
      <c r="AO46" s="7">
        <v>305</v>
      </c>
      <c r="AP46" s="7">
        <f t="shared" si="108"/>
        <v>-308.39999999999998</v>
      </c>
      <c r="AQ46" s="7" t="s">
        <v>98</v>
      </c>
      <c r="AR46" s="7">
        <v>261</v>
      </c>
      <c r="AS46" s="5" t="s">
        <v>60</v>
      </c>
      <c r="AT46" s="7" t="s">
        <v>101</v>
      </c>
      <c r="AU46" s="7">
        <v>27</v>
      </c>
      <c r="AV46" s="8">
        <v>507</v>
      </c>
      <c r="AW46" s="8">
        <v>63.2</v>
      </c>
      <c r="AX46" s="8">
        <v>12.46</v>
      </c>
      <c r="AY46" s="8">
        <v>120.2</v>
      </c>
      <c r="AZ46" s="8">
        <v>14.4</v>
      </c>
      <c r="BA46" s="8">
        <v>32.700000000000003</v>
      </c>
      <c r="BB46" s="8">
        <v>10.3</v>
      </c>
      <c r="BC46" s="8">
        <v>54.7</v>
      </c>
      <c r="BD46" s="8">
        <v>44.9</v>
      </c>
      <c r="BE46" s="8">
        <v>49.9</v>
      </c>
      <c r="BF46" s="8">
        <v>72.5</v>
      </c>
      <c r="BG46" s="8">
        <v>55.1</v>
      </c>
      <c r="BH46" s="8">
        <v>1.36</v>
      </c>
      <c r="BI46" s="8">
        <v>0.92</v>
      </c>
      <c r="BJ46" s="8">
        <v>92.09</v>
      </c>
      <c r="BK46" s="8">
        <v>75.959999999999994</v>
      </c>
      <c r="BL46" s="8">
        <v>2.56</v>
      </c>
      <c r="BM46" s="8">
        <v>29.67</v>
      </c>
      <c r="BN46" s="8">
        <v>0.82</v>
      </c>
      <c r="BO46" s="8">
        <v>0.03</v>
      </c>
      <c r="BP46" s="8">
        <v>13.96</v>
      </c>
      <c r="BQ46" s="8">
        <v>69.23</v>
      </c>
    </row>
    <row r="47" spans="1:69">
      <c r="A47" s="7" t="s">
        <v>98</v>
      </c>
      <c r="B47" s="7">
        <v>279</v>
      </c>
      <c r="C47" s="13">
        <v>25.215105999999999</v>
      </c>
      <c r="D47" s="13">
        <v>46.743405000000003</v>
      </c>
      <c r="E47" s="13">
        <v>22.81127</v>
      </c>
      <c r="F47" s="13">
        <v>321.10746399999999</v>
      </c>
      <c r="G47" s="7">
        <v>43356</v>
      </c>
      <c r="H47" s="7">
        <v>43409</v>
      </c>
      <c r="I47" s="13">
        <f t="shared" si="15"/>
        <v>7.5714285714285712</v>
      </c>
      <c r="J47" s="7">
        <v>20.95</v>
      </c>
      <c r="K47" s="5" t="s">
        <v>62</v>
      </c>
      <c r="L47" s="7">
        <v>6</v>
      </c>
      <c r="M47" s="7">
        <v>30</v>
      </c>
      <c r="N47" s="7">
        <v>47</v>
      </c>
      <c r="O47" s="7">
        <v>12.045</v>
      </c>
      <c r="P47" s="7">
        <v>1.1639999999999999</v>
      </c>
      <c r="Q47" s="7">
        <v>10.881</v>
      </c>
      <c r="R47" s="7">
        <v>75.150999999999996</v>
      </c>
      <c r="S47" s="7">
        <v>7.0069999999999997</v>
      </c>
      <c r="T47" s="7">
        <v>-23.068999999999999</v>
      </c>
      <c r="U47" s="7">
        <v>90.057000000000002</v>
      </c>
      <c r="V47" s="7">
        <v>68.415999999999997</v>
      </c>
      <c r="W47" s="7">
        <v>66.616</v>
      </c>
      <c r="X47" s="7">
        <v>643.9</v>
      </c>
      <c r="Y47" s="7">
        <f t="shared" si="104"/>
        <v>104.67500000000001</v>
      </c>
      <c r="Z47" s="7">
        <f t="shared" si="105"/>
        <v>32.215726730857398</v>
      </c>
      <c r="AA47" s="7" t="s">
        <v>98</v>
      </c>
      <c r="AB47" s="7">
        <v>279</v>
      </c>
      <c r="AC47" s="5" t="s">
        <v>62</v>
      </c>
      <c r="AD47" s="7">
        <v>34.9</v>
      </c>
      <c r="AE47" s="7">
        <v>18.600000000000001</v>
      </c>
      <c r="AF47" s="7">
        <v>16.3</v>
      </c>
      <c r="AG47" s="7">
        <v>22.8</v>
      </c>
      <c r="AH47" s="7">
        <v>3.8</v>
      </c>
      <c r="AI47" s="7">
        <v>-17.448</v>
      </c>
      <c r="AJ47" s="7">
        <f t="shared" si="106"/>
        <v>5.6209999999999987</v>
      </c>
      <c r="AK47" s="7">
        <v>44</v>
      </c>
      <c r="AL47" s="7">
        <f t="shared" si="107"/>
        <v>-46.057000000000002</v>
      </c>
      <c r="AM47" s="7">
        <v>79</v>
      </c>
      <c r="AN47" s="7">
        <v>72</v>
      </c>
      <c r="AO47" s="7">
        <v>235.4</v>
      </c>
      <c r="AP47" s="7">
        <f t="shared" si="108"/>
        <v>-408.5</v>
      </c>
      <c r="AQ47" s="7" t="s">
        <v>98</v>
      </c>
      <c r="AR47" s="7">
        <v>279</v>
      </c>
      <c r="AS47" s="5" t="s">
        <v>62</v>
      </c>
      <c r="AT47" s="7" t="s">
        <v>102</v>
      </c>
      <c r="AU47" s="7">
        <v>26</v>
      </c>
      <c r="AV47" s="8">
        <v>593</v>
      </c>
      <c r="AW47" s="8">
        <v>56.7</v>
      </c>
      <c r="AX47" s="8">
        <v>9.57</v>
      </c>
      <c r="AY47" s="8">
        <v>102.2</v>
      </c>
      <c r="AZ47" s="8">
        <v>26.3</v>
      </c>
      <c r="BA47" s="8">
        <v>29.4</v>
      </c>
      <c r="BB47" s="8">
        <v>11.3</v>
      </c>
      <c r="BC47" s="8">
        <v>48.1</v>
      </c>
      <c r="BD47" s="8">
        <v>37.4</v>
      </c>
      <c r="BE47" s="8">
        <v>47.7</v>
      </c>
      <c r="BF47" s="8">
        <v>46.5</v>
      </c>
      <c r="BG47" s="8">
        <v>38.700000000000003</v>
      </c>
      <c r="BH47" s="8">
        <v>1.26</v>
      </c>
      <c r="BI47" s="8">
        <v>0.66</v>
      </c>
      <c r="BJ47" s="8">
        <v>29.21</v>
      </c>
      <c r="BK47" s="8">
        <v>24.14</v>
      </c>
      <c r="BL47" s="8">
        <v>0.45</v>
      </c>
      <c r="BM47" s="8">
        <v>53.2</v>
      </c>
      <c r="BN47" s="8">
        <v>0.83</v>
      </c>
      <c r="BO47" s="8">
        <v>0.02</v>
      </c>
      <c r="BP47" s="8">
        <v>8.23</v>
      </c>
      <c r="BQ47" s="8">
        <v>60</v>
      </c>
    </row>
    <row r="48" spans="1:69">
      <c r="A48" s="7" t="s">
        <v>98</v>
      </c>
      <c r="B48" s="7">
        <v>288</v>
      </c>
      <c r="C48" s="13">
        <v>30.605598000000001</v>
      </c>
      <c r="D48" s="13">
        <v>42.570853</v>
      </c>
      <c r="E48" s="13">
        <v>20.626868999999999</v>
      </c>
      <c r="F48" s="13">
        <v>367.91006599999997</v>
      </c>
      <c r="G48" s="7">
        <v>43375</v>
      </c>
      <c r="H48" s="7">
        <v>43430</v>
      </c>
      <c r="I48" s="13">
        <f t="shared" si="15"/>
        <v>7.8571428571428568</v>
      </c>
      <c r="J48" s="7">
        <v>21.08</v>
      </c>
      <c r="K48" s="5" t="s">
        <v>60</v>
      </c>
      <c r="L48" s="7">
        <v>7</v>
      </c>
      <c r="M48" s="7">
        <v>30</v>
      </c>
      <c r="N48" s="7">
        <v>47</v>
      </c>
      <c r="O48" s="7">
        <v>14.326000000000001</v>
      </c>
      <c r="P48" s="7">
        <v>7.6829999999999998</v>
      </c>
      <c r="Q48" s="7">
        <v>6.6420000000000003</v>
      </c>
      <c r="R48" s="7">
        <v>31.204999999999998</v>
      </c>
      <c r="S48" s="7">
        <v>4.7699999999999996</v>
      </c>
      <c r="T48" s="7">
        <v>-6.2039999999999997</v>
      </c>
      <c r="U48" s="7">
        <v>44.597000000000001</v>
      </c>
      <c r="V48" s="7">
        <v>67.575000000000003</v>
      </c>
      <c r="W48" s="7">
        <v>63.826999999999998</v>
      </c>
      <c r="X48" s="7">
        <v>718.1</v>
      </c>
      <c r="Y48" s="7">
        <f t="shared" si="104"/>
        <v>-13.74388333365569</v>
      </c>
      <c r="Z48" s="7">
        <f t="shared" si="105"/>
        <v>-62.834721140597857</v>
      </c>
      <c r="AA48" s="7" t="s">
        <v>98</v>
      </c>
      <c r="AB48" s="7">
        <v>288</v>
      </c>
      <c r="AC48" s="5" t="s">
        <v>60</v>
      </c>
      <c r="AD48" s="7">
        <v>41.44</v>
      </c>
      <c r="AE48" s="7">
        <v>19.914000000000001</v>
      </c>
      <c r="AF48" s="7">
        <v>21.527000000000001</v>
      </c>
      <c r="AG48" s="7">
        <v>30.318999999999999</v>
      </c>
      <c r="AH48" s="7">
        <v>6.6210000000000004</v>
      </c>
      <c r="AI48" s="7">
        <v>-16.693000000000001</v>
      </c>
      <c r="AJ48" s="7">
        <f t="shared" si="106"/>
        <v>-10.489000000000001</v>
      </c>
      <c r="AK48" s="7">
        <v>51.703000000000003</v>
      </c>
      <c r="AL48" s="7">
        <f t="shared" si="107"/>
        <v>7.1060000000000016</v>
      </c>
      <c r="AM48" s="7">
        <v>87.856999999999999</v>
      </c>
      <c r="AN48" s="7">
        <v>87.149000000000001</v>
      </c>
      <c r="AO48" s="7">
        <v>307.60000000000002</v>
      </c>
      <c r="AP48" s="7">
        <f t="shared" si="108"/>
        <v>-410.5</v>
      </c>
      <c r="AQ48" s="7" t="s">
        <v>98</v>
      </c>
      <c r="AR48" s="7">
        <v>288</v>
      </c>
      <c r="AS48" s="5" t="s">
        <v>60</v>
      </c>
      <c r="AT48" s="7" t="s">
        <v>103</v>
      </c>
      <c r="AU48" s="7">
        <v>29</v>
      </c>
      <c r="AV48" s="8">
        <v>543</v>
      </c>
      <c r="AW48" s="8">
        <v>30.5</v>
      </c>
      <c r="AX48" s="8">
        <v>5.61</v>
      </c>
      <c r="AY48" s="8">
        <v>110.8</v>
      </c>
      <c r="AZ48" s="8">
        <v>21.7</v>
      </c>
      <c r="BA48" s="8">
        <v>29.8</v>
      </c>
      <c r="BB48" s="8">
        <v>12.4</v>
      </c>
      <c r="BC48" s="8">
        <v>52.4</v>
      </c>
      <c r="BD48" s="8">
        <v>40.5</v>
      </c>
      <c r="BE48" s="8">
        <v>49.6</v>
      </c>
      <c r="BF48" s="8">
        <v>51.5</v>
      </c>
      <c r="BG48" s="8">
        <v>46.7</v>
      </c>
      <c r="BH48" s="8">
        <v>0.89</v>
      </c>
      <c r="BI48" s="8">
        <v>0.68</v>
      </c>
      <c r="BJ48" s="8">
        <v>10.81</v>
      </c>
      <c r="BK48" s="8">
        <v>8.44</v>
      </c>
      <c r="BL48" s="8">
        <v>0.96</v>
      </c>
      <c r="BM48" s="8">
        <v>8.75</v>
      </c>
      <c r="BN48" s="8">
        <v>0.78</v>
      </c>
      <c r="BO48" s="8">
        <v>0.09</v>
      </c>
      <c r="BP48" s="8">
        <v>4.43</v>
      </c>
      <c r="BQ48" s="8">
        <v>39.29</v>
      </c>
    </row>
    <row r="49" spans="1:69">
      <c r="A49" s="7" t="s">
        <v>98</v>
      </c>
      <c r="B49" s="7">
        <v>291</v>
      </c>
      <c r="C49" s="13">
        <v>24.663893000000002</v>
      </c>
      <c r="D49" s="13">
        <v>53.559500999999997</v>
      </c>
      <c r="E49" s="13">
        <v>26.837440999999998</v>
      </c>
      <c r="F49" s="13">
        <v>279.72028</v>
      </c>
      <c r="G49" s="7">
        <v>43377</v>
      </c>
      <c r="H49" s="7">
        <v>43430</v>
      </c>
      <c r="I49" s="13">
        <f t="shared" si="15"/>
        <v>7.5714285714285712</v>
      </c>
      <c r="J49" s="7">
        <v>16.72</v>
      </c>
      <c r="K49" s="5" t="s">
        <v>62</v>
      </c>
      <c r="L49" s="7">
        <v>7</v>
      </c>
      <c r="M49" s="7">
        <v>30</v>
      </c>
      <c r="N49" s="7">
        <v>47</v>
      </c>
      <c r="O49" s="7">
        <v>5.5209999999999999</v>
      </c>
      <c r="P49" s="7">
        <v>1.9330000000000001</v>
      </c>
      <c r="Q49" s="7">
        <v>3.589</v>
      </c>
      <c r="R49" s="7">
        <v>25.934000000000001</v>
      </c>
      <c r="S49" s="7">
        <v>2.266</v>
      </c>
      <c r="T49" s="7">
        <v>-23.684000000000001</v>
      </c>
      <c r="U49" s="7">
        <v>61.881999999999998</v>
      </c>
      <c r="V49" s="7">
        <v>44.779000000000003</v>
      </c>
      <c r="W49" s="7">
        <v>49.49</v>
      </c>
      <c r="X49" s="7">
        <v>631.5</v>
      </c>
      <c r="Y49" s="7">
        <f t="shared" si="104"/>
        <v>51.289636456983601</v>
      </c>
      <c r="Z49" s="7">
        <f t="shared" si="105"/>
        <v>29.33595456531236</v>
      </c>
      <c r="AA49" s="7" t="s">
        <v>98</v>
      </c>
      <c r="AB49" s="7">
        <v>291</v>
      </c>
      <c r="AC49" s="5" t="s">
        <v>62</v>
      </c>
      <c r="AD49" s="7">
        <v>33.945999999999998</v>
      </c>
      <c r="AE49" s="7">
        <v>16.564</v>
      </c>
      <c r="AF49" s="7">
        <v>17.382000000000001</v>
      </c>
      <c r="AG49" s="7">
        <v>26.052</v>
      </c>
      <c r="AH49" s="7">
        <v>4.1100000000000003</v>
      </c>
      <c r="AI49" s="7">
        <v>-18.312000000000001</v>
      </c>
      <c r="AJ49" s="7">
        <f t="shared" si="106"/>
        <v>5.3719999999999999</v>
      </c>
      <c r="AK49" s="7">
        <v>40.902999999999999</v>
      </c>
      <c r="AL49" s="7">
        <f t="shared" si="107"/>
        <v>-20.978999999999999</v>
      </c>
      <c r="AM49" s="7">
        <v>52.738</v>
      </c>
      <c r="AN49" s="7">
        <v>50.045000000000002</v>
      </c>
      <c r="AO49" s="7">
        <v>236.5</v>
      </c>
      <c r="AP49" s="7">
        <f t="shared" si="108"/>
        <v>-395</v>
      </c>
      <c r="AQ49" s="7" t="s">
        <v>98</v>
      </c>
      <c r="AR49" s="7">
        <v>291</v>
      </c>
      <c r="AS49" s="5" t="s">
        <v>62</v>
      </c>
      <c r="AT49" s="7" t="s">
        <v>104</v>
      </c>
      <c r="AU49" s="7">
        <v>31</v>
      </c>
      <c r="AV49" s="8">
        <v>595</v>
      </c>
      <c r="AW49" s="8">
        <v>32.200000000000003</v>
      </c>
      <c r="AX49" s="8">
        <v>5.41</v>
      </c>
      <c r="AY49" s="8">
        <v>101.2</v>
      </c>
      <c r="AZ49" s="8">
        <v>21.3</v>
      </c>
      <c r="BA49" s="8">
        <v>26.9</v>
      </c>
      <c r="BB49" s="8">
        <v>13.5</v>
      </c>
      <c r="BC49" s="8">
        <v>51.2</v>
      </c>
      <c r="BD49" s="8">
        <v>38.200000000000003</v>
      </c>
      <c r="BE49" s="8">
        <v>50.8</v>
      </c>
      <c r="BF49" s="8">
        <v>44.5</v>
      </c>
      <c r="BG49" s="8">
        <v>42.2</v>
      </c>
      <c r="BH49" s="8">
        <v>1.36</v>
      </c>
      <c r="BI49" s="8">
        <v>1.1100000000000001</v>
      </c>
      <c r="BJ49" s="8">
        <v>13.18</v>
      </c>
      <c r="BK49" s="8">
        <v>10.66</v>
      </c>
      <c r="BL49" s="8">
        <v>1.2</v>
      </c>
      <c r="BM49" s="8">
        <v>8.89</v>
      </c>
      <c r="BN49" s="8">
        <v>0.81</v>
      </c>
      <c r="BO49" s="8">
        <v>0.09</v>
      </c>
      <c r="BP49" s="8">
        <v>5.09</v>
      </c>
      <c r="BQ49" s="8">
        <v>33.33</v>
      </c>
    </row>
    <row r="50" spans="1:69">
      <c r="A50" s="7"/>
      <c r="B50" s="7"/>
      <c r="G50" s="7"/>
      <c r="H50" s="7"/>
      <c r="J50" s="7"/>
      <c r="K50" s="5"/>
      <c r="L50" s="5"/>
      <c r="M50" s="7"/>
      <c r="N50" s="7"/>
      <c r="O50" s="7">
        <f t="shared" ref="O50:S50" si="109">AVERAGE(O44:O49)</f>
        <v>17.340166666666669</v>
      </c>
      <c r="P50" s="7">
        <f t="shared" si="109"/>
        <v>7.7273333333333332</v>
      </c>
      <c r="Q50" s="7">
        <f t="shared" si="109"/>
        <v>9.6128333333333327</v>
      </c>
      <c r="R50" s="7">
        <f t="shared" si="109"/>
        <v>47.213000000000001</v>
      </c>
      <c r="S50" s="7">
        <f t="shared" si="109"/>
        <v>5.5715000000000003</v>
      </c>
      <c r="T50" s="7">
        <f>AVERAGE(T44:T49)</f>
        <v>-14.245333333333335</v>
      </c>
      <c r="U50" s="7">
        <f>AVERAGE(U44:U49)</f>
        <v>64.061499999999995</v>
      </c>
      <c r="V50" s="7">
        <f t="shared" ref="V50:W50" si="110">AVERAGE(V44:V49)</f>
        <v>67.843666666666664</v>
      </c>
      <c r="W50" s="7">
        <f t="shared" si="110"/>
        <v>68.715666666666664</v>
      </c>
      <c r="X50" s="7">
        <f>AVERAGE(X44:X49)</f>
        <v>602.44999999999993</v>
      </c>
      <c r="Y50" s="7"/>
      <c r="Z50" s="7"/>
      <c r="AA50" s="7"/>
      <c r="AB50" s="7"/>
      <c r="AC50" s="5"/>
      <c r="AD50" s="7">
        <f t="shared" ref="AD50:AE50" si="111">AVERAGE(AD44:AD49)</f>
        <v>38.191166666666668</v>
      </c>
      <c r="AE50" s="7">
        <f t="shared" si="111"/>
        <v>19.284833333333335</v>
      </c>
      <c r="AF50" s="7">
        <f t="shared" ref="AF50:AH50" si="112">AVERAGE(AF44:AF49)</f>
        <v>18.889833333333332</v>
      </c>
      <c r="AG50" s="7">
        <f t="shared" si="112"/>
        <v>24.813500000000001</v>
      </c>
      <c r="AH50" s="7">
        <f t="shared" si="112"/>
        <v>5.2190000000000003</v>
      </c>
      <c r="AI50" s="7">
        <f t="shared" ref="AI50:AL50" si="113">AVERAGE(AI44:AI49)</f>
        <v>-16.985333333333333</v>
      </c>
      <c r="AJ50" s="7">
        <f t="shared" si="113"/>
        <v>-2.7400000000000007</v>
      </c>
      <c r="AK50" s="7">
        <f t="shared" si="113"/>
        <v>46.982499999999995</v>
      </c>
      <c r="AL50" s="7">
        <f t="shared" si="113"/>
        <v>-17.078999999999997</v>
      </c>
      <c r="AM50" s="7">
        <f t="shared" ref="AM50:AN50" si="114">AVERAGE(AM44:AM49)</f>
        <v>67.106833333333341</v>
      </c>
      <c r="AN50" s="7">
        <f t="shared" si="114"/>
        <v>64.396166666666673</v>
      </c>
      <c r="AO50" s="7">
        <f t="shared" ref="AO50:AP50" si="115">AVERAGE(AO44:AO49)</f>
        <v>278.28333333333336</v>
      </c>
      <c r="AP50" s="7">
        <f t="shared" si="115"/>
        <v>-324.16666666666669</v>
      </c>
      <c r="AQ50" s="7"/>
      <c r="AR50" s="7"/>
      <c r="AS50" s="5"/>
      <c r="AT50" s="7"/>
      <c r="AU50" s="7"/>
      <c r="AV50" s="7">
        <f>AVERAGE(AV44:AV49)</f>
        <v>591.5</v>
      </c>
      <c r="AW50" s="8"/>
      <c r="AX50" s="8"/>
      <c r="AY50" s="8"/>
      <c r="AZ50" s="7">
        <f t="shared" ref="AZ50" si="116">AVERAGE(AZ44:AZ49)</f>
        <v>19.983333333333334</v>
      </c>
      <c r="BA50" s="7">
        <f t="shared" ref="BA50:BB50" si="117">AVERAGE(BA44:BA49)</f>
        <v>28.3</v>
      </c>
      <c r="BB50" s="7">
        <f t="shared" si="117"/>
        <v>12.15</v>
      </c>
      <c r="BC50" s="8"/>
      <c r="BD50" s="7">
        <f t="shared" ref="BD50" si="118">AVERAGE(BD44:BD49)</f>
        <v>37.5</v>
      </c>
      <c r="BE50" s="7">
        <f>AVERAGE(BE44:BE49)</f>
        <v>48.366666666666667</v>
      </c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</row>
    <row r="51" spans="1:69">
      <c r="A51" s="7"/>
      <c r="B51" s="7"/>
      <c r="G51" s="7"/>
      <c r="H51" s="7"/>
      <c r="J51" s="7"/>
      <c r="K51" s="5"/>
      <c r="L51" s="5"/>
      <c r="M51" s="7"/>
      <c r="N51" s="7"/>
      <c r="O51" s="7">
        <f t="shared" ref="O51:S51" si="119">STDEV(O44:O49)</f>
        <v>13.244349458039327</v>
      </c>
      <c r="P51" s="7">
        <f t="shared" si="119"/>
        <v>11.107503403855732</v>
      </c>
      <c r="Q51" s="7">
        <f t="shared" si="119"/>
        <v>3.7644450011478026</v>
      </c>
      <c r="R51" s="7">
        <f t="shared" si="119"/>
        <v>27.563129684417191</v>
      </c>
      <c r="S51" s="7">
        <f t="shared" si="119"/>
        <v>2.238080137081782</v>
      </c>
      <c r="T51" s="7">
        <f>STDEV(T44:T49)</f>
        <v>7.7915538801106061</v>
      </c>
      <c r="U51" s="7">
        <f>STDEV(U44:U49)</f>
        <v>23.438108325972063</v>
      </c>
      <c r="V51" s="7">
        <f t="shared" ref="V51:W51" si="120">STDEV(V44:V49)</f>
        <v>21.055041929824522</v>
      </c>
      <c r="W51" s="7">
        <f t="shared" si="120"/>
        <v>21.643897769733343</v>
      </c>
      <c r="X51" s="7">
        <f>STDEV(X44:X49)</f>
        <v>144.27689697245378</v>
      </c>
      <c r="Y51" s="7"/>
      <c r="Z51" s="7"/>
      <c r="AA51" s="7"/>
      <c r="AB51" s="7"/>
      <c r="AC51" s="5"/>
      <c r="AD51" s="7">
        <f t="shared" ref="AD51:AE51" si="121">STDEV(AD44:AD49)</f>
        <v>4.2712286015462633</v>
      </c>
      <c r="AE51" s="7">
        <f t="shared" si="121"/>
        <v>2.1821857314781195</v>
      </c>
      <c r="AF51" s="7">
        <f t="shared" ref="AF51:AH51" si="122">STDEV(AF44:AF49)</f>
        <v>2.8210541587617119</v>
      </c>
      <c r="AG51" s="7">
        <f t="shared" si="122"/>
        <v>3.6270062448250622</v>
      </c>
      <c r="AH51" s="7">
        <f t="shared" si="122"/>
        <v>1.0867809346873909</v>
      </c>
      <c r="AI51" s="7">
        <f t="shared" ref="AI51:AL51" si="123">STDEV(AI44:AI49)</f>
        <v>1.1875399221359537</v>
      </c>
      <c r="AJ51" s="7">
        <f t="shared" si="123"/>
        <v>7.5799675988753403</v>
      </c>
      <c r="AK51" s="7">
        <f t="shared" si="123"/>
        <v>4.9011692788558134</v>
      </c>
      <c r="AL51" s="7">
        <f t="shared" si="123"/>
        <v>26.080639463019303</v>
      </c>
      <c r="AM51" s="7">
        <f t="shared" ref="AM51:AN51" si="124">STDEV(AM44:AM49)</f>
        <v>14.66143737041722</v>
      </c>
      <c r="AN51" s="7">
        <f t="shared" si="124"/>
        <v>13.786355768174085</v>
      </c>
      <c r="AO51" s="7">
        <f t="shared" ref="AO51:AP51" si="125">STDEV(AO44:AO49)</f>
        <v>54.235649407623299</v>
      </c>
      <c r="AP51" s="7">
        <f t="shared" si="125"/>
        <v>120.80463015409082</v>
      </c>
      <c r="AQ51" s="7"/>
      <c r="AR51" s="7"/>
      <c r="AS51" s="5"/>
      <c r="AT51" s="7"/>
      <c r="AU51" s="7"/>
      <c r="AV51" s="7">
        <f>STDEV(AV44:AV49)</f>
        <v>72.860826237423353</v>
      </c>
      <c r="AW51" s="8"/>
      <c r="AX51" s="8"/>
      <c r="AY51" s="8"/>
      <c r="AZ51" s="7">
        <f t="shared" ref="AZ51" si="126">STDEV(AZ44:AZ49)</f>
        <v>4.5459505789951766</v>
      </c>
      <c r="BA51" s="7">
        <f t="shared" ref="BA51:BB51" si="127">STDEV(BA44:BA49)</f>
        <v>3.8068359565391892</v>
      </c>
      <c r="BB51" s="7">
        <f t="shared" si="127"/>
        <v>1.1536897329871665</v>
      </c>
      <c r="BC51" s="8"/>
      <c r="BD51" s="7">
        <f t="shared" ref="BD51" si="128">STDEV(BD44:BD49)</f>
        <v>5.2394656216068487</v>
      </c>
      <c r="BE51" s="7">
        <f>STDEV(BE44:BE49)</f>
        <v>2.0294498433483561</v>
      </c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</row>
    <row r="52" spans="1:69">
      <c r="A52" s="7" t="s">
        <v>105</v>
      </c>
      <c r="B52" s="7">
        <v>304</v>
      </c>
      <c r="C52" s="13">
        <v>16.661550999999999</v>
      </c>
      <c r="D52" s="13">
        <v>38.523795</v>
      </c>
      <c r="E52" s="13">
        <v>18.055091000000001</v>
      </c>
      <c r="F52" s="13">
        <v>387.84744699999999</v>
      </c>
      <c r="G52" s="7">
        <v>43501</v>
      </c>
      <c r="H52" s="7">
        <v>43574</v>
      </c>
      <c r="I52" s="13">
        <f t="shared" si="15"/>
        <v>10.428571428571429</v>
      </c>
      <c r="J52" s="7">
        <v>25.75</v>
      </c>
      <c r="K52" s="5" t="s">
        <v>62</v>
      </c>
      <c r="L52" s="7">
        <v>13</v>
      </c>
      <c r="M52" s="7">
        <v>8</v>
      </c>
      <c r="N52" s="7">
        <v>29</v>
      </c>
      <c r="O52" s="7">
        <v>15.321</v>
      </c>
      <c r="P52" s="7">
        <v>1.915</v>
      </c>
      <c r="Q52" s="7">
        <v>13.404999999999999</v>
      </c>
      <c r="R52" s="7">
        <v>60.780999999999999</v>
      </c>
      <c r="S52" s="7">
        <v>9.3439999999999994</v>
      </c>
      <c r="T52" s="7">
        <v>-12.097</v>
      </c>
      <c r="U52" s="7">
        <v>87.02</v>
      </c>
      <c r="V52" s="7">
        <v>58.982999999999997</v>
      </c>
      <c r="W52" s="7">
        <v>52.465000000000003</v>
      </c>
      <c r="X52" s="7">
        <v>697.1</v>
      </c>
      <c r="Y52" s="7">
        <f t="shared" ref="Y52:Y57" si="129">(U52-AK52)/AK52*100</f>
        <v>142.69976293403991</v>
      </c>
      <c r="Z52" s="7">
        <f t="shared" ref="Z52:Z57" si="130">(T52-AI52)/AI52*100</f>
        <v>-4.6955014574962588</v>
      </c>
      <c r="AA52" s="7" t="s">
        <v>105</v>
      </c>
      <c r="AB52" s="7">
        <v>304</v>
      </c>
      <c r="AC52" s="5" t="s">
        <v>62</v>
      </c>
      <c r="AD52" s="7">
        <v>33.716000000000001</v>
      </c>
      <c r="AE52" s="7">
        <v>21.606999999999999</v>
      </c>
      <c r="AF52" s="7">
        <v>12.109</v>
      </c>
      <c r="AG52" s="7">
        <v>16.696000000000002</v>
      </c>
      <c r="AH52" s="7">
        <v>4.7249999999999996</v>
      </c>
      <c r="AI52" s="7">
        <v>-12.693</v>
      </c>
      <c r="AJ52" s="7">
        <f t="shared" ref="AJ52:AJ57" si="131">AI52-T52</f>
        <v>-0.59600000000000009</v>
      </c>
      <c r="AK52" s="7">
        <v>35.854999999999997</v>
      </c>
      <c r="AL52" s="7">
        <f t="shared" ref="AL52:AL57" si="132">AK52-U52</f>
        <v>-51.164999999999999</v>
      </c>
      <c r="AM52" s="7">
        <v>60.985999999999997</v>
      </c>
      <c r="AN52" s="7">
        <v>59.744</v>
      </c>
      <c r="AO52" s="7">
        <v>390.2</v>
      </c>
      <c r="AP52" s="7">
        <f t="shared" ref="AP52:AP57" si="133">AO52-X52</f>
        <v>-306.90000000000003</v>
      </c>
      <c r="AQ52" s="7" t="s">
        <v>105</v>
      </c>
      <c r="AR52" s="7">
        <v>304</v>
      </c>
      <c r="AS52" s="5" t="s">
        <v>62</v>
      </c>
      <c r="AT52" s="7" t="s">
        <v>106</v>
      </c>
      <c r="AU52" s="7">
        <v>51</v>
      </c>
      <c r="AV52" s="8">
        <v>607</v>
      </c>
      <c r="AW52" s="8">
        <v>42.3</v>
      </c>
      <c r="AX52" s="8">
        <v>6.96</v>
      </c>
      <c r="AY52" s="8">
        <v>99.3</v>
      </c>
      <c r="AZ52" s="8">
        <v>18.899999999999999</v>
      </c>
      <c r="BA52" s="8">
        <v>30.9</v>
      </c>
      <c r="BB52" s="8">
        <v>11.4</v>
      </c>
      <c r="BC52" s="8">
        <v>44.8</v>
      </c>
      <c r="BD52" s="8">
        <v>33.9</v>
      </c>
      <c r="BE52" s="8">
        <v>44.9</v>
      </c>
      <c r="BF52" s="8">
        <v>41</v>
      </c>
      <c r="BG52" s="8">
        <v>38.9</v>
      </c>
      <c r="BH52" s="8">
        <v>1.6</v>
      </c>
      <c r="BI52" s="8">
        <v>0.85</v>
      </c>
      <c r="BJ52" s="8">
        <v>15.98</v>
      </c>
      <c r="BK52" s="8">
        <v>13.8</v>
      </c>
      <c r="BL52" s="8">
        <v>0.4</v>
      </c>
      <c r="BM52" s="8">
        <v>34.44</v>
      </c>
      <c r="BN52" s="8">
        <v>0.86</v>
      </c>
      <c r="BO52" s="8">
        <v>0.03</v>
      </c>
      <c r="BP52" s="8">
        <v>7.14</v>
      </c>
      <c r="BQ52" s="8">
        <v>24</v>
      </c>
    </row>
    <row r="53" spans="1:69">
      <c r="A53" s="7" t="s">
        <v>105</v>
      </c>
      <c r="B53" s="7">
        <v>305</v>
      </c>
      <c r="C53" s="13">
        <v>19.674952000000001</v>
      </c>
      <c r="D53" s="13">
        <v>58.140571999999999</v>
      </c>
      <c r="E53" s="13">
        <v>29.459861</v>
      </c>
      <c r="F53" s="13">
        <v>480.15364899999997</v>
      </c>
      <c r="G53" s="7">
        <v>43501</v>
      </c>
      <c r="H53" s="7">
        <v>43574</v>
      </c>
      <c r="I53" s="13">
        <f t="shared" si="15"/>
        <v>10.428571428571429</v>
      </c>
      <c r="J53" s="7">
        <v>21.6</v>
      </c>
      <c r="K53" s="5" t="s">
        <v>60</v>
      </c>
      <c r="L53" s="7">
        <v>13</v>
      </c>
      <c r="M53" s="7">
        <v>8</v>
      </c>
      <c r="N53" s="7">
        <v>29</v>
      </c>
      <c r="O53" s="7">
        <v>24.966999999999999</v>
      </c>
      <c r="P53" s="7">
        <v>7.4180000000000001</v>
      </c>
      <c r="Q53" s="7">
        <v>17.548999999999999</v>
      </c>
      <c r="R53" s="7">
        <v>32.511000000000003</v>
      </c>
      <c r="S53" s="7">
        <v>12.787000000000001</v>
      </c>
      <c r="T53" s="7">
        <v>-0.28299999999999997</v>
      </c>
      <c r="U53" s="7">
        <v>70.194999999999993</v>
      </c>
      <c r="V53" s="7">
        <v>98.82</v>
      </c>
      <c r="W53" s="7">
        <v>90.286000000000001</v>
      </c>
      <c r="X53" s="7">
        <v>728.6</v>
      </c>
      <c r="Y53" s="7">
        <f t="shared" si="129"/>
        <v>84.723684210526301</v>
      </c>
      <c r="Z53" s="7">
        <f t="shared" si="130"/>
        <v>-98.159828337343129</v>
      </c>
      <c r="AA53" s="7" t="s">
        <v>105</v>
      </c>
      <c r="AB53" s="7">
        <v>305</v>
      </c>
      <c r="AC53" s="5" t="s">
        <v>60</v>
      </c>
      <c r="AD53" s="7">
        <v>47.6</v>
      </c>
      <c r="AE53" s="7">
        <v>29.1</v>
      </c>
      <c r="AF53" s="7">
        <v>18.5</v>
      </c>
      <c r="AG53" s="7">
        <v>15.6</v>
      </c>
      <c r="AH53" s="7">
        <v>8.5</v>
      </c>
      <c r="AI53" s="7">
        <v>-15.379</v>
      </c>
      <c r="AJ53" s="7">
        <f t="shared" si="131"/>
        <v>-15.096</v>
      </c>
      <c r="AK53" s="7">
        <v>38</v>
      </c>
      <c r="AL53" s="7">
        <f t="shared" si="132"/>
        <v>-32.194999999999993</v>
      </c>
      <c r="AM53" s="7">
        <v>78</v>
      </c>
      <c r="AN53" s="7">
        <v>79</v>
      </c>
      <c r="AO53" s="7">
        <v>460.7</v>
      </c>
      <c r="AP53" s="7">
        <f t="shared" si="133"/>
        <v>-267.90000000000003</v>
      </c>
      <c r="AQ53" s="7" t="s">
        <v>105</v>
      </c>
      <c r="AR53" s="7">
        <v>305</v>
      </c>
      <c r="AS53" s="5" t="s">
        <v>60</v>
      </c>
      <c r="AT53" s="7" t="s">
        <v>107</v>
      </c>
      <c r="AU53" s="7">
        <v>18</v>
      </c>
      <c r="AV53" s="8">
        <v>697</v>
      </c>
      <c r="AW53" s="8">
        <v>23.1</v>
      </c>
      <c r="AX53" s="8">
        <v>3.31</v>
      </c>
      <c r="AY53" s="8">
        <v>86.2</v>
      </c>
      <c r="AZ53" s="8">
        <v>23</v>
      </c>
      <c r="BA53" s="8">
        <v>27.1</v>
      </c>
      <c r="BB53" s="8">
        <v>11.3</v>
      </c>
      <c r="BC53" s="8">
        <v>41.3</v>
      </c>
      <c r="BD53" s="8">
        <v>30.5</v>
      </c>
      <c r="BE53" s="8">
        <v>44.6</v>
      </c>
      <c r="BF53" s="8">
        <v>27.5</v>
      </c>
      <c r="BG53" s="8">
        <v>28.4</v>
      </c>
      <c r="BH53" s="8">
        <v>1.33</v>
      </c>
      <c r="BI53" s="8">
        <v>0.79</v>
      </c>
      <c r="BJ53" s="8">
        <v>1.66</v>
      </c>
      <c r="BK53" s="8">
        <v>1.23</v>
      </c>
      <c r="BL53" s="8">
        <v>0.12</v>
      </c>
      <c r="BM53" s="8">
        <v>10.43</v>
      </c>
      <c r="BN53" s="8">
        <v>0.74</v>
      </c>
      <c r="BO53" s="8">
        <v>7.0000000000000007E-2</v>
      </c>
      <c r="BP53" s="8">
        <v>2.5</v>
      </c>
      <c r="BQ53" s="8">
        <v>5.88</v>
      </c>
    </row>
    <row r="54" spans="1:69">
      <c r="A54" s="7" t="s">
        <v>105</v>
      </c>
      <c r="B54" s="7">
        <v>308</v>
      </c>
      <c r="C54" s="13">
        <v>16.792266999999999</v>
      </c>
      <c r="D54" s="13">
        <v>36.186767000000003</v>
      </c>
      <c r="E54" s="13">
        <v>16.835104999999999</v>
      </c>
      <c r="F54" s="13">
        <v>484.78319399999998</v>
      </c>
      <c r="G54" s="7">
        <v>43502</v>
      </c>
      <c r="H54" s="7">
        <v>43574</v>
      </c>
      <c r="I54" s="13">
        <f t="shared" si="15"/>
        <v>10.285714285714286</v>
      </c>
      <c r="J54" s="7">
        <v>23.65</v>
      </c>
      <c r="K54" s="5" t="s">
        <v>62</v>
      </c>
      <c r="L54" s="7">
        <v>13</v>
      </c>
      <c r="M54" s="7">
        <v>8</v>
      </c>
      <c r="N54" s="7">
        <v>29</v>
      </c>
      <c r="O54" s="7">
        <v>11.243</v>
      </c>
      <c r="P54" s="7">
        <v>2.5310000000000001</v>
      </c>
      <c r="Q54" s="7">
        <v>8.7119999999999997</v>
      </c>
      <c r="R54" s="7">
        <v>57.94</v>
      </c>
      <c r="S54" s="7">
        <v>6.68</v>
      </c>
      <c r="T54" s="7">
        <v>-3.411</v>
      </c>
      <c r="U54" s="7">
        <v>77.989000000000004</v>
      </c>
      <c r="V54" s="7">
        <v>66.623999999999995</v>
      </c>
      <c r="W54" s="7">
        <v>60.052</v>
      </c>
      <c r="X54" s="7">
        <v>766.8</v>
      </c>
      <c r="Y54" s="7">
        <f t="shared" si="129"/>
        <v>136.33030303030304</v>
      </c>
      <c r="Z54" s="7">
        <f t="shared" si="130"/>
        <v>-72.148281211725319</v>
      </c>
      <c r="AA54" s="7" t="s">
        <v>105</v>
      </c>
      <c r="AB54" s="7">
        <v>308</v>
      </c>
      <c r="AC54" s="5" t="s">
        <v>62</v>
      </c>
      <c r="AD54" s="7">
        <v>25.5</v>
      </c>
      <c r="AE54" s="7">
        <v>17.100000000000001</v>
      </c>
      <c r="AF54" s="7">
        <v>8.4</v>
      </c>
      <c r="AG54" s="7">
        <v>16.399999999999999</v>
      </c>
      <c r="AH54" s="7">
        <v>3.6</v>
      </c>
      <c r="AI54" s="7">
        <v>-12.247</v>
      </c>
      <c r="AJ54" s="7">
        <f t="shared" si="131"/>
        <v>-8.8360000000000003</v>
      </c>
      <c r="AK54" s="7">
        <v>33</v>
      </c>
      <c r="AL54" s="7">
        <f t="shared" si="132"/>
        <v>-44.989000000000004</v>
      </c>
      <c r="AM54" s="7">
        <v>60</v>
      </c>
      <c r="AN54" s="7">
        <v>60</v>
      </c>
      <c r="AO54" s="7">
        <v>427.1</v>
      </c>
      <c r="AP54" s="7">
        <f t="shared" si="133"/>
        <v>-339.69999999999993</v>
      </c>
      <c r="AQ54" s="7" t="s">
        <v>105</v>
      </c>
      <c r="AR54" s="7">
        <v>308</v>
      </c>
      <c r="AS54" s="5" t="s">
        <v>62</v>
      </c>
      <c r="AT54" s="7" t="s">
        <v>108</v>
      </c>
      <c r="AU54" s="7">
        <v>28</v>
      </c>
      <c r="AV54" s="8">
        <v>657</v>
      </c>
      <c r="AW54" s="8">
        <v>16.600000000000001</v>
      </c>
      <c r="AX54" s="8">
        <v>2.5299999999999998</v>
      </c>
      <c r="AY54" s="8">
        <v>91.3</v>
      </c>
      <c r="AZ54" s="8">
        <v>19.399999999999999</v>
      </c>
      <c r="BA54" s="8">
        <v>29.3</v>
      </c>
      <c r="BB54" s="8">
        <v>10.1</v>
      </c>
      <c r="BC54" s="8">
        <v>38.799999999999997</v>
      </c>
      <c r="BD54" s="8">
        <v>29.3</v>
      </c>
      <c r="BE54" s="8">
        <v>40.700000000000003</v>
      </c>
      <c r="BF54" s="8">
        <v>31</v>
      </c>
      <c r="BG54" s="8">
        <v>32.9</v>
      </c>
      <c r="BH54" s="8">
        <v>0.52</v>
      </c>
      <c r="BI54" s="8">
        <v>0.55000000000000004</v>
      </c>
      <c r="BJ54" s="8">
        <v>1.81</v>
      </c>
      <c r="BK54" s="8">
        <v>1.59</v>
      </c>
      <c r="BL54" s="8">
        <v>0.08</v>
      </c>
      <c r="BM54" s="8">
        <v>20.84</v>
      </c>
      <c r="BN54" s="8">
        <v>0.88</v>
      </c>
      <c r="BO54" s="8">
        <v>0.04</v>
      </c>
      <c r="BP54" s="8">
        <v>1.91</v>
      </c>
      <c r="BQ54" s="8">
        <v>0</v>
      </c>
    </row>
    <row r="55" spans="1:69">
      <c r="A55" s="7" t="s">
        <v>105</v>
      </c>
      <c r="B55" s="7">
        <v>310</v>
      </c>
      <c r="C55" s="13">
        <v>13.588146</v>
      </c>
      <c r="D55" s="13">
        <v>34.674292000000001</v>
      </c>
      <c r="E55" s="13">
        <v>15.940896</v>
      </c>
      <c r="F55" s="13">
        <v>406.89000399999998</v>
      </c>
      <c r="G55" s="7">
        <v>43502</v>
      </c>
      <c r="H55" s="7">
        <v>43574</v>
      </c>
      <c r="I55" s="13">
        <f t="shared" si="15"/>
        <v>10.285714285714286</v>
      </c>
      <c r="J55" s="7">
        <v>20.8</v>
      </c>
      <c r="K55" s="5" t="s">
        <v>60</v>
      </c>
      <c r="L55" s="7">
        <v>13</v>
      </c>
      <c r="M55" s="7">
        <v>8</v>
      </c>
      <c r="N55" s="7">
        <v>29</v>
      </c>
      <c r="O55" s="7">
        <v>8.6630000000000003</v>
      </c>
      <c r="P55" s="7">
        <v>2.335</v>
      </c>
      <c r="Q55" s="7">
        <v>6.3280000000000003</v>
      </c>
      <c r="R55" s="7">
        <v>33.780999999999999</v>
      </c>
      <c r="S55" s="7">
        <v>4.59</v>
      </c>
      <c r="T55" s="7">
        <v>-37.326999999999998</v>
      </c>
      <c r="U55" s="7">
        <v>72.344999999999999</v>
      </c>
      <c r="V55" s="7">
        <v>39.951999999999998</v>
      </c>
      <c r="W55" s="7">
        <v>29.795999999999999</v>
      </c>
      <c r="X55" s="7">
        <v>725.3</v>
      </c>
      <c r="Y55" s="7">
        <f t="shared" si="129"/>
        <v>96.094109993765755</v>
      </c>
      <c r="Z55" s="7">
        <f t="shared" si="130"/>
        <v>189.73841496545836</v>
      </c>
      <c r="AA55" s="7" t="s">
        <v>105</v>
      </c>
      <c r="AB55" s="7">
        <v>310</v>
      </c>
      <c r="AC55" s="5" t="s">
        <v>60</v>
      </c>
      <c r="AD55" s="7">
        <v>29.106000000000002</v>
      </c>
      <c r="AE55" s="7">
        <v>18.32</v>
      </c>
      <c r="AF55" s="7">
        <v>10.786</v>
      </c>
      <c r="AG55" s="7">
        <v>18.135000000000002</v>
      </c>
      <c r="AH55" s="7">
        <v>4.4379999999999997</v>
      </c>
      <c r="AI55" s="7">
        <v>-12.882999999999999</v>
      </c>
      <c r="AJ55" s="7">
        <f t="shared" si="131"/>
        <v>24.443999999999999</v>
      </c>
      <c r="AK55" s="7">
        <v>36.893000000000001</v>
      </c>
      <c r="AL55" s="7">
        <f t="shared" si="132"/>
        <v>-35.451999999999998</v>
      </c>
      <c r="AM55" s="7">
        <v>80.242999999999995</v>
      </c>
      <c r="AN55" s="7">
        <v>72.718000000000004</v>
      </c>
      <c r="AO55" s="7">
        <v>411.5</v>
      </c>
      <c r="AP55" s="7">
        <f t="shared" si="133"/>
        <v>-313.79999999999995</v>
      </c>
      <c r="AQ55" s="7" t="s">
        <v>105</v>
      </c>
      <c r="AR55" s="7">
        <v>310</v>
      </c>
      <c r="AS55" s="5" t="s">
        <v>60</v>
      </c>
      <c r="AT55" s="7" t="s">
        <v>109</v>
      </c>
      <c r="AU55" s="7">
        <v>30</v>
      </c>
      <c r="AV55" s="8">
        <v>425</v>
      </c>
      <c r="AW55" s="8">
        <v>114.6</v>
      </c>
      <c r="AX55" s="8">
        <v>26.98</v>
      </c>
      <c r="AY55" s="8">
        <v>152.5</v>
      </c>
      <c r="AZ55" s="8">
        <v>22.9</v>
      </c>
      <c r="BA55" s="8">
        <v>42</v>
      </c>
      <c r="BB55" s="8">
        <v>17.899999999999999</v>
      </c>
      <c r="BC55" s="8">
        <v>72</v>
      </c>
      <c r="BD55" s="8">
        <v>54.6</v>
      </c>
      <c r="BE55" s="8">
        <v>59.5</v>
      </c>
      <c r="BF55" s="8">
        <v>88</v>
      </c>
      <c r="BG55" s="8">
        <v>88.2</v>
      </c>
      <c r="BH55" s="8">
        <v>0.94</v>
      </c>
      <c r="BI55" s="8">
        <v>0.8</v>
      </c>
      <c r="BJ55" s="8">
        <v>598.75</v>
      </c>
      <c r="BK55" s="8">
        <v>397.44</v>
      </c>
      <c r="BL55" s="8">
        <v>9.32</v>
      </c>
      <c r="BM55" s="8">
        <v>42.65</v>
      </c>
      <c r="BN55" s="8">
        <v>0.66</v>
      </c>
      <c r="BO55" s="8">
        <v>0.02</v>
      </c>
      <c r="BP55" s="8">
        <v>64.489999999999995</v>
      </c>
      <c r="BQ55" s="8">
        <v>96.55</v>
      </c>
    </row>
    <row r="56" spans="1:69">
      <c r="A56" s="7" t="s">
        <v>105</v>
      </c>
      <c r="B56" s="7">
        <v>311</v>
      </c>
      <c r="C56" s="7"/>
      <c r="D56" s="7"/>
      <c r="E56" s="7"/>
      <c r="F56" s="7"/>
      <c r="G56" s="7">
        <v>43502</v>
      </c>
      <c r="H56" s="7">
        <v>43574</v>
      </c>
      <c r="I56" s="13">
        <f t="shared" si="15"/>
        <v>10.285714285714286</v>
      </c>
      <c r="J56" s="7">
        <v>21.82</v>
      </c>
      <c r="K56" s="5" t="s">
        <v>62</v>
      </c>
      <c r="L56" s="7">
        <v>13</v>
      </c>
      <c r="M56" s="7">
        <v>8</v>
      </c>
      <c r="N56" s="7">
        <v>29</v>
      </c>
      <c r="O56" s="7">
        <v>21.888999999999999</v>
      </c>
      <c r="P56" s="7">
        <v>4.2590000000000003</v>
      </c>
      <c r="Q56" s="7">
        <v>17.63</v>
      </c>
      <c r="R56" s="7">
        <v>51.030999999999999</v>
      </c>
      <c r="S56" s="7">
        <v>13.714</v>
      </c>
      <c r="T56" s="7">
        <v>-28.053000000000001</v>
      </c>
      <c r="U56" s="7">
        <v>80.034000000000006</v>
      </c>
      <c r="V56" s="7">
        <v>76.411000000000001</v>
      </c>
      <c r="W56" s="7">
        <v>69.397999999999996</v>
      </c>
      <c r="X56" s="7">
        <v>777.9</v>
      </c>
      <c r="Y56" s="7">
        <f t="shared" si="129"/>
        <v>119.04918301995239</v>
      </c>
      <c r="Z56" s="7">
        <f t="shared" si="130"/>
        <v>81.139019823077419</v>
      </c>
      <c r="AA56" s="7" t="s">
        <v>105</v>
      </c>
      <c r="AB56" s="7">
        <v>311</v>
      </c>
      <c r="AC56" s="5" t="s">
        <v>62</v>
      </c>
      <c r="AD56" s="7">
        <v>45.031999999999996</v>
      </c>
      <c r="AE56" s="7">
        <v>28.334</v>
      </c>
      <c r="AF56" s="7">
        <v>16.699000000000002</v>
      </c>
      <c r="AG56" s="7">
        <v>15.275</v>
      </c>
      <c r="AH56" s="7">
        <v>8.4629999999999992</v>
      </c>
      <c r="AI56" s="7">
        <v>-15.487</v>
      </c>
      <c r="AJ56" s="7">
        <f t="shared" si="131"/>
        <v>12.566000000000001</v>
      </c>
      <c r="AK56" s="7">
        <v>36.536999999999999</v>
      </c>
      <c r="AL56" s="7">
        <f t="shared" si="132"/>
        <v>-43.497000000000007</v>
      </c>
      <c r="AM56" s="7">
        <v>73.331000000000003</v>
      </c>
      <c r="AN56" s="7">
        <v>77.427000000000007</v>
      </c>
      <c r="AO56" s="7">
        <v>506.8</v>
      </c>
      <c r="AP56" s="7">
        <f t="shared" si="133"/>
        <v>-271.09999999999997</v>
      </c>
      <c r="AQ56" s="7" t="s">
        <v>105</v>
      </c>
      <c r="AR56" s="7">
        <v>311</v>
      </c>
      <c r="AS56" s="5" t="s">
        <v>62</v>
      </c>
      <c r="AT56" s="7" t="s">
        <v>110</v>
      </c>
      <c r="AU56" s="7">
        <v>36</v>
      </c>
      <c r="AV56" s="8">
        <v>796</v>
      </c>
      <c r="AW56" s="8">
        <v>5.8</v>
      </c>
      <c r="AX56" s="8">
        <v>0.73</v>
      </c>
      <c r="AY56" s="8">
        <v>75.400000000000006</v>
      </c>
      <c r="AZ56" s="8">
        <v>28.9</v>
      </c>
      <c r="BA56" s="8">
        <v>24.2</v>
      </c>
      <c r="BB56" s="8">
        <v>8.9</v>
      </c>
      <c r="BC56" s="8">
        <v>36.200000000000003</v>
      </c>
      <c r="BD56" s="8">
        <v>27.8</v>
      </c>
      <c r="BE56" s="8">
        <v>41.6</v>
      </c>
      <c r="BF56" s="8">
        <v>20</v>
      </c>
      <c r="BG56" s="8">
        <v>22.9</v>
      </c>
      <c r="BH56" s="8">
        <v>1.4</v>
      </c>
      <c r="BI56" s="8">
        <v>0.98</v>
      </c>
      <c r="BJ56" s="8">
        <v>0.11</v>
      </c>
      <c r="BK56" s="8">
        <v>0.08</v>
      </c>
      <c r="BL56" s="8">
        <v>0.01</v>
      </c>
      <c r="BM56" s="8">
        <v>8.52</v>
      </c>
      <c r="BN56" s="8">
        <v>0.67</v>
      </c>
      <c r="BO56" s="8">
        <v>0.08</v>
      </c>
      <c r="BP56" s="8">
        <v>0.54</v>
      </c>
      <c r="BQ56" s="8">
        <v>0</v>
      </c>
    </row>
    <row r="57" spans="1:69">
      <c r="A57" s="7" t="s">
        <v>105</v>
      </c>
      <c r="B57" s="7">
        <v>312</v>
      </c>
      <c r="C57" s="13">
        <v>10.530179</v>
      </c>
      <c r="D57" s="13">
        <v>28.291523000000002</v>
      </c>
      <c r="E57" s="13">
        <v>12.677828999999999</v>
      </c>
      <c r="F57" s="13">
        <v>425.17006800000001</v>
      </c>
      <c r="G57" s="7">
        <v>43502</v>
      </c>
      <c r="H57" s="7">
        <v>43574</v>
      </c>
      <c r="I57" s="13">
        <f t="shared" si="15"/>
        <v>10.285714285714286</v>
      </c>
      <c r="J57" s="7">
        <v>20.2</v>
      </c>
      <c r="K57" s="5" t="s">
        <v>60</v>
      </c>
      <c r="L57" s="7">
        <v>13</v>
      </c>
      <c r="M57" s="7">
        <v>8</v>
      </c>
      <c r="N57" s="7">
        <v>29</v>
      </c>
      <c r="O57" s="7">
        <v>10.206</v>
      </c>
      <c r="P57" s="7">
        <v>1.498</v>
      </c>
      <c r="Q57" s="7">
        <v>8.7080000000000002</v>
      </c>
      <c r="R57" s="7">
        <v>41.978999999999999</v>
      </c>
      <c r="S57" s="7">
        <v>6.4029999999999996</v>
      </c>
      <c r="T57" s="7">
        <v>-29.792999999999999</v>
      </c>
      <c r="U57" s="7">
        <v>84.738</v>
      </c>
      <c r="V57" s="7">
        <v>47.64</v>
      </c>
      <c r="W57" s="7">
        <v>44.179000000000002</v>
      </c>
      <c r="X57" s="7">
        <v>735.3</v>
      </c>
      <c r="Y57" s="7">
        <f t="shared" si="129"/>
        <v>213.84444444444446</v>
      </c>
      <c r="Z57" s="7">
        <f t="shared" si="130"/>
        <v>146.20279315759029</v>
      </c>
      <c r="AA57" s="7" t="s">
        <v>105</v>
      </c>
      <c r="AB57" s="7">
        <v>312</v>
      </c>
      <c r="AC57" s="5" t="s">
        <v>60</v>
      </c>
      <c r="AD57" s="7">
        <v>29.1</v>
      </c>
      <c r="AE57" s="7">
        <v>21.1</v>
      </c>
      <c r="AF57" s="7">
        <v>8</v>
      </c>
      <c r="AG57" s="7">
        <v>13.3</v>
      </c>
      <c r="AH57" s="7">
        <v>3.6</v>
      </c>
      <c r="AI57" s="7">
        <v>-12.101000000000001</v>
      </c>
      <c r="AJ57" s="7">
        <f t="shared" si="131"/>
        <v>17.692</v>
      </c>
      <c r="AK57" s="7">
        <v>27</v>
      </c>
      <c r="AL57" s="7">
        <f t="shared" si="132"/>
        <v>-57.738</v>
      </c>
      <c r="AM57" s="7">
        <v>50</v>
      </c>
      <c r="AN57" s="7">
        <v>46</v>
      </c>
      <c r="AO57" s="7">
        <v>443.6</v>
      </c>
      <c r="AP57" s="7">
        <f t="shared" si="133"/>
        <v>-291.69999999999993</v>
      </c>
      <c r="AQ57" s="7" t="s">
        <v>105</v>
      </c>
      <c r="AR57" s="7">
        <v>312</v>
      </c>
      <c r="AS57" s="5" t="s">
        <v>60</v>
      </c>
      <c r="AT57" s="7" t="s">
        <v>111</v>
      </c>
      <c r="AU57" s="7">
        <v>20</v>
      </c>
      <c r="AV57" s="8">
        <v>796</v>
      </c>
      <c r="AW57" s="8">
        <v>10.8</v>
      </c>
      <c r="AX57" s="8">
        <v>1.35</v>
      </c>
      <c r="AY57" s="8">
        <v>75.400000000000006</v>
      </c>
      <c r="AZ57" s="8">
        <v>19.899999999999999</v>
      </c>
      <c r="BA57" s="8">
        <v>28.6</v>
      </c>
      <c r="BB57" s="8">
        <v>9.4</v>
      </c>
      <c r="BC57" s="8">
        <v>37.6</v>
      </c>
      <c r="BD57" s="8">
        <v>28.6</v>
      </c>
      <c r="BE57" s="8">
        <v>43.2</v>
      </c>
      <c r="BF57" s="8">
        <v>30.5</v>
      </c>
      <c r="BG57" s="8">
        <v>34.5</v>
      </c>
      <c r="BH57" s="8">
        <v>0.74</v>
      </c>
      <c r="BI57" s="8">
        <v>0.5</v>
      </c>
      <c r="BJ57" s="8">
        <v>0.43</v>
      </c>
      <c r="BK57" s="8">
        <v>0.36</v>
      </c>
      <c r="BL57" s="8">
        <v>0.05</v>
      </c>
      <c r="BM57" s="8">
        <v>6.84</v>
      </c>
      <c r="BN57" s="8">
        <v>0.84</v>
      </c>
      <c r="BO57" s="8">
        <v>0.12</v>
      </c>
      <c r="BP57" s="8">
        <v>0.91</v>
      </c>
      <c r="BQ57" s="8">
        <v>0</v>
      </c>
    </row>
    <row r="58" spans="1:69">
      <c r="A58" s="7"/>
      <c r="B58" s="7"/>
      <c r="G58" s="7"/>
      <c r="H58" s="7"/>
      <c r="J58" s="7"/>
      <c r="K58" s="5"/>
      <c r="L58" s="5"/>
      <c r="M58" s="7"/>
      <c r="N58" s="7"/>
      <c r="O58" s="7">
        <f t="shared" ref="O58:S58" si="134">AVERAGE(O52:O57)</f>
        <v>15.381500000000001</v>
      </c>
      <c r="P58" s="7">
        <f t="shared" si="134"/>
        <v>3.3260000000000005</v>
      </c>
      <c r="Q58" s="7">
        <f t="shared" si="134"/>
        <v>12.055333333333332</v>
      </c>
      <c r="R58" s="7">
        <f t="shared" si="134"/>
        <v>46.337166666666668</v>
      </c>
      <c r="S58" s="7">
        <f t="shared" si="134"/>
        <v>8.9196666666666662</v>
      </c>
      <c r="T58" s="7">
        <f>AVERAGE(T52:T57)</f>
        <v>-18.494</v>
      </c>
      <c r="U58" s="7">
        <f>AVERAGE(U52:U57)</f>
        <v>78.720166666666657</v>
      </c>
      <c r="V58" s="7">
        <f t="shared" ref="V58:W58" si="135">AVERAGE(V52:V57)</f>
        <v>64.73833333333333</v>
      </c>
      <c r="W58" s="7">
        <f t="shared" si="135"/>
        <v>57.695999999999991</v>
      </c>
      <c r="X58" s="7">
        <f>AVERAGE(X52:X57)</f>
        <v>738.5</v>
      </c>
      <c r="Y58" s="7"/>
      <c r="Z58" s="7"/>
      <c r="AA58" s="7"/>
      <c r="AB58" s="7"/>
      <c r="AC58" s="5"/>
      <c r="AD58" s="7">
        <f t="shared" ref="AD58:AE58" si="136">AVERAGE(AD52:AD57)</f>
        <v>35.009</v>
      </c>
      <c r="AE58" s="7">
        <f t="shared" si="136"/>
        <v>22.593500000000002</v>
      </c>
      <c r="AF58" s="7">
        <f t="shared" ref="AF58:AH58" si="137">AVERAGE(AF52:AF57)</f>
        <v>12.415666666666667</v>
      </c>
      <c r="AG58" s="7">
        <f t="shared" si="137"/>
        <v>15.901000000000002</v>
      </c>
      <c r="AH58" s="7">
        <f t="shared" si="137"/>
        <v>5.5543333333333331</v>
      </c>
      <c r="AI58" s="7">
        <f t="shared" ref="AI58:AL58" si="138">AVERAGE(AI52:AI57)</f>
        <v>-13.464999999999998</v>
      </c>
      <c r="AJ58" s="7">
        <f t="shared" si="138"/>
        <v>5.0289999999999999</v>
      </c>
      <c r="AK58" s="7">
        <f t="shared" si="138"/>
        <v>34.547499999999999</v>
      </c>
      <c r="AL58" s="7">
        <f t="shared" si="138"/>
        <v>-44.172666666666665</v>
      </c>
      <c r="AM58" s="7">
        <f t="shared" ref="AM58:AN58" si="139">AVERAGE(AM52:AM57)</f>
        <v>67.093333333333334</v>
      </c>
      <c r="AN58" s="7">
        <f t="shared" si="139"/>
        <v>65.81483333333334</v>
      </c>
      <c r="AO58" s="7">
        <f t="shared" ref="AO58:AP58" si="140">AVERAGE(AO52:AO57)</f>
        <v>439.98333333333335</v>
      </c>
      <c r="AP58" s="7">
        <f t="shared" si="140"/>
        <v>-298.51666666666665</v>
      </c>
      <c r="AQ58" s="7"/>
      <c r="AR58" s="7"/>
      <c r="AS58" s="5"/>
      <c r="AT58" s="7"/>
      <c r="AU58" s="7"/>
      <c r="AV58" s="7">
        <f>AVERAGE(AV52:AV57)</f>
        <v>663</v>
      </c>
      <c r="AW58" s="8"/>
      <c r="AX58" s="8"/>
      <c r="AY58" s="8"/>
      <c r="AZ58" s="7">
        <f t="shared" ref="AZ58" si="141">AVERAGE(AZ52:AZ57)</f>
        <v>22.166666666666668</v>
      </c>
      <c r="BA58" s="7">
        <f t="shared" ref="BA58:BB58" si="142">AVERAGE(BA52:BA57)</f>
        <v>30.349999999999998</v>
      </c>
      <c r="BB58" s="7">
        <f t="shared" si="142"/>
        <v>11.5</v>
      </c>
      <c r="BC58" s="8"/>
      <c r="BD58" s="7">
        <f t="shared" ref="BD58" si="143">AVERAGE(BD52:BD57)</f>
        <v>34.116666666666667</v>
      </c>
      <c r="BE58" s="7">
        <f>AVERAGE(BE52:BE57)</f>
        <v>45.75</v>
      </c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</row>
    <row r="59" spans="1:69">
      <c r="A59" s="7"/>
      <c r="B59" s="7"/>
      <c r="G59" s="7"/>
      <c r="H59" s="7"/>
      <c r="J59" s="7"/>
      <c r="K59" s="5"/>
      <c r="L59" s="5"/>
      <c r="M59" s="7"/>
      <c r="N59" s="7"/>
      <c r="O59" s="7">
        <f t="shared" ref="O59:S59" si="144">STDEV(O52:O57)</f>
        <v>6.6825781177626311</v>
      </c>
      <c r="P59" s="7">
        <f t="shared" si="144"/>
        <v>2.2163737951888889</v>
      </c>
      <c r="Q59" s="7">
        <f t="shared" si="144"/>
        <v>4.8634092431818532</v>
      </c>
      <c r="R59" s="7">
        <f t="shared" si="144"/>
        <v>12.108641185808859</v>
      </c>
      <c r="S59" s="7">
        <f t="shared" si="144"/>
        <v>3.6937159970234177</v>
      </c>
      <c r="T59" s="7">
        <f>STDEV(T52:T57)</f>
        <v>15.32176745679166</v>
      </c>
      <c r="U59" s="7">
        <f>STDEV(U52:U57)</f>
        <v>6.6435462041493087</v>
      </c>
      <c r="V59" s="7">
        <f t="shared" ref="V59:W59" si="145">STDEV(V52:V57)</f>
        <v>21.171707882612278</v>
      </c>
      <c r="W59" s="7">
        <f t="shared" si="145"/>
        <v>20.943153009993544</v>
      </c>
      <c r="X59" s="7">
        <f>STDEV(X52:X57)</f>
        <v>29.494745294713073</v>
      </c>
      <c r="Y59" s="7"/>
      <c r="Z59" s="7"/>
      <c r="AA59" s="7"/>
      <c r="AB59" s="7"/>
      <c r="AC59" s="5"/>
      <c r="AD59" s="7">
        <f t="shared" ref="AD59:AE59" si="146">STDEV(AD52:AD57)</f>
        <v>9.1744038498422444</v>
      </c>
      <c r="AE59" s="7">
        <f t="shared" si="146"/>
        <v>5.0385107224258139</v>
      </c>
      <c r="AF59" s="7">
        <f t="shared" ref="AF59:AH59" si="147">STDEV(AF52:AF57)</f>
        <v>4.3298869577238026</v>
      </c>
      <c r="AG59" s="7">
        <f t="shared" si="147"/>
        <v>1.6198432022884193</v>
      </c>
      <c r="AH59" s="7">
        <f t="shared" si="147"/>
        <v>2.3112821261513417</v>
      </c>
      <c r="AI59" s="7">
        <f t="shared" ref="AI59:AL59" si="148">STDEV(AI52:AI57)</f>
        <v>1.5511678181292976</v>
      </c>
      <c r="AJ59" s="7">
        <f t="shared" si="148"/>
        <v>15.639658807020055</v>
      </c>
      <c r="AK59" s="7">
        <f t="shared" si="148"/>
        <v>4.0607463722818036</v>
      </c>
      <c r="AL59" s="7">
        <f t="shared" si="148"/>
        <v>9.5241634313290948</v>
      </c>
      <c r="AM59" s="7">
        <f t="shared" ref="AM59:AN59" si="149">STDEV(AM52:AM57)</f>
        <v>11.9211957398017</v>
      </c>
      <c r="AN59" s="7">
        <f t="shared" si="149"/>
        <v>12.803434452000239</v>
      </c>
      <c r="AO59" s="7">
        <f t="shared" ref="AO59:AP59" si="150">STDEV(AO52:AO57)</f>
        <v>40.895937043509186</v>
      </c>
      <c r="AP59" s="7">
        <f t="shared" si="150"/>
        <v>27.332941054095613</v>
      </c>
      <c r="AQ59" s="7"/>
      <c r="AR59" s="7"/>
      <c r="AS59" s="5"/>
      <c r="AT59" s="7"/>
      <c r="AU59" s="7"/>
      <c r="AV59" s="7">
        <f>STDEV(AV52:AV57)</f>
        <v>138.81642554107205</v>
      </c>
      <c r="AW59" s="8"/>
      <c r="AX59" s="8"/>
      <c r="AY59" s="8"/>
      <c r="AZ59" s="7">
        <f t="shared" ref="AZ59" si="151">STDEV(AZ52:AZ57)</f>
        <v>3.7425481515495109</v>
      </c>
      <c r="BA59" s="7">
        <f t="shared" ref="BA59:BB59" si="152">STDEV(BA52:BA57)</f>
        <v>6.1412539436177154</v>
      </c>
      <c r="BB59" s="7">
        <f t="shared" si="152"/>
        <v>3.2905926517878199</v>
      </c>
      <c r="BC59" s="8"/>
      <c r="BD59" s="7">
        <f t="shared" ref="BD59" si="153">STDEV(BD52:BD57)</f>
        <v>10.258931068423585</v>
      </c>
      <c r="BE59" s="7">
        <f>STDEV(BE52:BE57)</f>
        <v>6.9330368526353459</v>
      </c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</row>
    <row r="60" spans="1:69">
      <c r="A60" s="7" t="s">
        <v>112</v>
      </c>
      <c r="B60" s="7">
        <v>4593</v>
      </c>
      <c r="C60" s="13">
        <v>31.085474999999999</v>
      </c>
      <c r="D60" s="13">
        <v>39.929281000000003</v>
      </c>
      <c r="E60" s="13">
        <v>19.212499000000001</v>
      </c>
      <c r="F60" s="13">
        <v>331.01621999999998</v>
      </c>
      <c r="G60" s="7">
        <v>43923</v>
      </c>
      <c r="H60" s="7">
        <v>43993</v>
      </c>
      <c r="I60" s="13">
        <f t="shared" si="15"/>
        <v>10</v>
      </c>
      <c r="J60" s="7">
        <v>26.32</v>
      </c>
      <c r="K60" s="7" t="s">
        <v>62</v>
      </c>
      <c r="L60" s="7">
        <v>19</v>
      </c>
      <c r="M60" s="7">
        <v>27</v>
      </c>
      <c r="N60" s="7">
        <v>5</v>
      </c>
      <c r="O60" s="7">
        <v>30.744</v>
      </c>
      <c r="P60" s="7">
        <v>8.0250000000000004</v>
      </c>
      <c r="Q60" s="7">
        <v>22.719000000000001</v>
      </c>
      <c r="R60" s="7">
        <v>43.212000000000003</v>
      </c>
      <c r="S60" s="7">
        <v>14.692</v>
      </c>
      <c r="T60" s="7">
        <v>-27.134</v>
      </c>
      <c r="U60" s="7">
        <v>73.617999999999995</v>
      </c>
      <c r="V60" s="7">
        <v>41.273000000000003</v>
      </c>
      <c r="W60" s="7">
        <v>42.091999999999999</v>
      </c>
      <c r="X60" s="7">
        <v>646.70000000000005</v>
      </c>
      <c r="Y60" s="7">
        <f t="shared" ref="Y60:Y65" si="154">(U60-AK60)/AK60*100</f>
        <v>80.334615290399995</v>
      </c>
      <c r="Z60" s="7">
        <f t="shared" ref="Z60:Z65" si="155">(T60-AI60)/AI60*100</f>
        <v>60.632251953587499</v>
      </c>
      <c r="AA60" s="7" t="s">
        <v>112</v>
      </c>
      <c r="AB60" s="7">
        <v>4593</v>
      </c>
      <c r="AC60" s="7" t="s">
        <v>62</v>
      </c>
      <c r="AD60" s="7">
        <v>50.304000000000002</v>
      </c>
      <c r="AE60" s="7">
        <v>29.533999999999999</v>
      </c>
      <c r="AF60" s="7">
        <v>20.77</v>
      </c>
      <c r="AG60" s="7">
        <v>19.062999999999999</v>
      </c>
      <c r="AH60" s="7">
        <v>6.4249999999999998</v>
      </c>
      <c r="AI60" s="7">
        <v>-16.891999999999999</v>
      </c>
      <c r="AJ60" s="7">
        <f t="shared" ref="AJ60:AJ65" si="156">AI60-T60</f>
        <v>10.242000000000001</v>
      </c>
      <c r="AK60" s="7">
        <v>40.823</v>
      </c>
      <c r="AL60" s="7">
        <f t="shared" ref="AL60:AL65" si="157">AK60-U60</f>
        <v>-32.794999999999995</v>
      </c>
      <c r="AM60" s="7">
        <v>64.302999999999997</v>
      </c>
      <c r="AN60" s="7">
        <v>64.572999999999993</v>
      </c>
      <c r="AO60" s="7">
        <v>309.39999999999998</v>
      </c>
      <c r="AP60" s="7">
        <f t="shared" ref="AP60:AP65" si="158">AO60-X60</f>
        <v>-337.30000000000007</v>
      </c>
      <c r="AQ60" s="7" t="s">
        <v>112</v>
      </c>
      <c r="AR60" s="7">
        <v>4593</v>
      </c>
      <c r="AS60" s="7" t="s">
        <v>62</v>
      </c>
      <c r="AT60" s="7" t="s">
        <v>113</v>
      </c>
      <c r="AU60" s="7">
        <v>25</v>
      </c>
      <c r="AV60" s="8">
        <v>699</v>
      </c>
      <c r="AW60" s="8">
        <v>7.9</v>
      </c>
      <c r="AX60" s="8">
        <v>1.1200000000000001</v>
      </c>
      <c r="AY60" s="8">
        <v>85.8</v>
      </c>
      <c r="AZ60" s="8">
        <v>22.3</v>
      </c>
      <c r="BA60" s="8">
        <v>28.2</v>
      </c>
      <c r="BB60" s="8">
        <v>9.6999999999999993</v>
      </c>
      <c r="BC60" s="8">
        <v>41.2</v>
      </c>
      <c r="BD60" s="8">
        <v>32</v>
      </c>
      <c r="BE60" s="8">
        <v>44.4</v>
      </c>
      <c r="BF60" s="8">
        <v>19</v>
      </c>
      <c r="BG60" s="8">
        <v>20.6</v>
      </c>
      <c r="BH60" s="8">
        <v>1.31</v>
      </c>
      <c r="BI60" s="8">
        <v>0.66</v>
      </c>
      <c r="BJ60" s="8">
        <v>0.14000000000000001</v>
      </c>
      <c r="BK60" s="8">
        <v>0.03</v>
      </c>
      <c r="BL60" s="8">
        <v>7.0000000000000007E-2</v>
      </c>
      <c r="BM60" s="8">
        <v>0.46</v>
      </c>
      <c r="BN60" s="8">
        <v>0.23</v>
      </c>
      <c r="BO60" s="8">
        <v>0.5</v>
      </c>
      <c r="BP60" s="8">
        <v>1.1200000000000001</v>
      </c>
      <c r="BQ60" s="8">
        <v>0</v>
      </c>
    </row>
    <row r="61" spans="1:69">
      <c r="A61" s="7" t="s">
        <v>112</v>
      </c>
      <c r="B61" s="7">
        <v>4594</v>
      </c>
      <c r="C61" s="13">
        <v>24.397524000000001</v>
      </c>
      <c r="D61" s="13">
        <v>37.392792</v>
      </c>
      <c r="E61" s="13">
        <v>17.720635999999999</v>
      </c>
      <c r="F61" s="13">
        <v>388.198758</v>
      </c>
      <c r="G61" s="7">
        <v>43923</v>
      </c>
      <c r="H61" s="7">
        <v>43993</v>
      </c>
      <c r="I61" s="13">
        <f t="shared" si="15"/>
        <v>10</v>
      </c>
      <c r="J61" s="7">
        <v>26.26</v>
      </c>
      <c r="K61" s="7" t="s">
        <v>62</v>
      </c>
      <c r="L61" s="7">
        <v>19</v>
      </c>
      <c r="M61" s="7">
        <v>27</v>
      </c>
      <c r="N61" s="7">
        <v>5</v>
      </c>
      <c r="O61" s="7">
        <v>25.637</v>
      </c>
      <c r="P61" s="7">
        <v>9.0090000000000003</v>
      </c>
      <c r="Q61" s="7">
        <v>16.628</v>
      </c>
      <c r="R61" s="7">
        <v>41.953000000000003</v>
      </c>
      <c r="S61" s="7">
        <v>11.018000000000001</v>
      </c>
      <c r="T61" s="7">
        <v>-23.228999999999999</v>
      </c>
      <c r="U61" s="7">
        <v>64.552000000000007</v>
      </c>
      <c r="V61" s="7">
        <v>59.732999999999997</v>
      </c>
      <c r="W61" s="7">
        <v>62.994999999999997</v>
      </c>
      <c r="X61" s="7">
        <v>662.6</v>
      </c>
      <c r="Y61" s="7">
        <f t="shared" si="154"/>
        <v>49.467444660553866</v>
      </c>
      <c r="Z61" s="7">
        <f t="shared" si="155"/>
        <v>49.152433543084619</v>
      </c>
      <c r="AA61" s="7" t="s">
        <v>112</v>
      </c>
      <c r="AB61" s="7">
        <v>4594</v>
      </c>
      <c r="AC61" s="7" t="s">
        <v>62</v>
      </c>
      <c r="AD61" s="7">
        <v>68.317999999999998</v>
      </c>
      <c r="AE61" s="7">
        <v>38.652999999999999</v>
      </c>
      <c r="AF61" s="7">
        <v>29.664999999999999</v>
      </c>
      <c r="AG61" s="7">
        <v>14.663</v>
      </c>
      <c r="AH61" s="7">
        <v>10.805</v>
      </c>
      <c r="AI61" s="7">
        <v>-15.574</v>
      </c>
      <c r="AJ61" s="7">
        <f t="shared" si="156"/>
        <v>7.6549999999999994</v>
      </c>
      <c r="AK61" s="7">
        <v>43.188000000000002</v>
      </c>
      <c r="AL61" s="7">
        <f t="shared" si="157"/>
        <v>-21.364000000000004</v>
      </c>
      <c r="AM61" s="7">
        <v>56.841999999999999</v>
      </c>
      <c r="AN61" s="7">
        <v>63.201999999999998</v>
      </c>
      <c r="AO61" s="7">
        <v>364.2</v>
      </c>
      <c r="AP61" s="7">
        <f t="shared" si="158"/>
        <v>-298.40000000000003</v>
      </c>
      <c r="AQ61" s="7" t="s">
        <v>112</v>
      </c>
      <c r="AR61" s="7">
        <v>4594</v>
      </c>
      <c r="AS61" s="7" t="s">
        <v>62</v>
      </c>
      <c r="AT61" s="7" t="s">
        <v>114</v>
      </c>
      <c r="AU61" s="7">
        <v>27</v>
      </c>
      <c r="AV61" s="8">
        <v>758</v>
      </c>
      <c r="AW61" s="8">
        <v>4.8</v>
      </c>
      <c r="AX61" s="8">
        <v>0.64</v>
      </c>
      <c r="AY61" s="8">
        <v>79.2</v>
      </c>
      <c r="AZ61" s="8">
        <v>21.6</v>
      </c>
      <c r="BA61" s="8">
        <v>30.3</v>
      </c>
      <c r="BB61" s="8">
        <v>9</v>
      </c>
      <c r="BC61" s="8">
        <v>37.1</v>
      </c>
      <c r="BD61" s="8">
        <v>28.7</v>
      </c>
      <c r="BE61" s="8">
        <v>41.7</v>
      </c>
      <c r="BF61" s="8">
        <v>23.5</v>
      </c>
      <c r="BG61" s="8">
        <v>26.4</v>
      </c>
      <c r="BH61" s="8">
        <v>1.48</v>
      </c>
      <c r="BI61" s="8">
        <v>1.38</v>
      </c>
      <c r="BJ61" s="8">
        <v>0.05</v>
      </c>
      <c r="BK61" s="8">
        <v>0.02</v>
      </c>
      <c r="BL61" s="8">
        <v>0.01</v>
      </c>
      <c r="BM61" s="8">
        <v>2.48</v>
      </c>
      <c r="BN61" s="8">
        <v>0.51</v>
      </c>
      <c r="BO61" s="8">
        <v>0.2</v>
      </c>
      <c r="BP61" s="8">
        <v>0.56000000000000005</v>
      </c>
      <c r="BQ61" s="8">
        <v>0</v>
      </c>
    </row>
    <row r="62" spans="1:69">
      <c r="A62" s="7" t="s">
        <v>112</v>
      </c>
      <c r="B62" s="7">
        <v>4595</v>
      </c>
      <c r="C62" s="13">
        <v>17.816908999999999</v>
      </c>
      <c r="D62" s="13">
        <v>49.232154999999999</v>
      </c>
      <c r="E62" s="13">
        <v>23.973386999999999</v>
      </c>
      <c r="F62" s="13">
        <v>413.69799999999998</v>
      </c>
      <c r="G62" s="7">
        <v>43923</v>
      </c>
      <c r="H62" s="7">
        <v>43993</v>
      </c>
      <c r="I62" s="13">
        <f t="shared" si="15"/>
        <v>10</v>
      </c>
      <c r="J62" s="7">
        <v>19.16</v>
      </c>
      <c r="K62" s="7" t="s">
        <v>60</v>
      </c>
      <c r="L62" s="7">
        <v>19</v>
      </c>
      <c r="M62" s="7">
        <v>27</v>
      </c>
      <c r="N62" s="7">
        <v>5</v>
      </c>
      <c r="O62" s="7">
        <v>25.073</v>
      </c>
      <c r="P62" s="7">
        <v>8.8480000000000008</v>
      </c>
      <c r="Q62" s="7">
        <v>16.225000000000001</v>
      </c>
      <c r="R62" s="7">
        <v>31.588999999999999</v>
      </c>
      <c r="S62" s="7">
        <v>11.612</v>
      </c>
      <c r="T62" s="7">
        <v>-26.484999999999999</v>
      </c>
      <c r="U62" s="7">
        <v>63.774999999999999</v>
      </c>
      <c r="V62" s="7">
        <v>52.808</v>
      </c>
      <c r="W62" s="7">
        <v>56.619</v>
      </c>
      <c r="X62" s="7">
        <v>715.7</v>
      </c>
      <c r="Y62" s="7">
        <f t="shared" si="154"/>
        <v>79.218771954475187</v>
      </c>
      <c r="Z62" s="7">
        <f t="shared" si="155"/>
        <v>93.236538742156725</v>
      </c>
      <c r="AA62" s="7" t="s">
        <v>112</v>
      </c>
      <c r="AB62" s="7">
        <v>4595</v>
      </c>
      <c r="AC62" s="7" t="s">
        <v>60</v>
      </c>
      <c r="AD62" s="7">
        <v>54.515999999999998</v>
      </c>
      <c r="AE62" s="7">
        <v>35.08</v>
      </c>
      <c r="AF62" s="7">
        <v>19.436</v>
      </c>
      <c r="AG62" s="7">
        <v>16.509</v>
      </c>
      <c r="AH62" s="7">
        <v>5.8579999999999997</v>
      </c>
      <c r="AI62" s="7">
        <v>-13.706</v>
      </c>
      <c r="AJ62" s="7">
        <f t="shared" si="156"/>
        <v>12.779</v>
      </c>
      <c r="AK62" s="7">
        <v>35.585000000000001</v>
      </c>
      <c r="AL62" s="7">
        <f t="shared" si="157"/>
        <v>-28.189999999999998</v>
      </c>
      <c r="AM62" s="7">
        <v>69.123000000000005</v>
      </c>
      <c r="AN62" s="7">
        <v>67.816999999999993</v>
      </c>
      <c r="AO62" s="7">
        <v>301.39999999999998</v>
      </c>
      <c r="AP62" s="7">
        <f t="shared" si="158"/>
        <v>-414.30000000000007</v>
      </c>
      <c r="AQ62" s="7" t="s">
        <v>112</v>
      </c>
      <c r="AR62" s="7">
        <v>4595</v>
      </c>
      <c r="AS62" s="7" t="s">
        <v>60</v>
      </c>
      <c r="AT62" s="7" t="s">
        <v>115</v>
      </c>
      <c r="AU62" s="7">
        <v>21</v>
      </c>
      <c r="AV62" s="8">
        <v>760</v>
      </c>
      <c r="AW62" s="8">
        <v>5</v>
      </c>
      <c r="AX62" s="8">
        <v>0.66</v>
      </c>
      <c r="AY62" s="8">
        <v>79</v>
      </c>
      <c r="AZ62" s="8">
        <v>24.7</v>
      </c>
      <c r="BA62" s="8">
        <v>19.399999999999999</v>
      </c>
      <c r="BB62" s="8">
        <v>9.6999999999999993</v>
      </c>
      <c r="BC62" s="8">
        <v>39.9</v>
      </c>
      <c r="BD62" s="8">
        <v>30.7</v>
      </c>
      <c r="BE62" s="8">
        <v>44.9</v>
      </c>
      <c r="BF62" s="8">
        <v>28</v>
      </c>
      <c r="BG62" s="8">
        <v>31.3</v>
      </c>
      <c r="BH62" s="8">
        <v>1.25</v>
      </c>
      <c r="BI62" s="8">
        <v>1.27</v>
      </c>
      <c r="BJ62" s="8">
        <v>0.03</v>
      </c>
      <c r="BK62" s="8">
        <v>0</v>
      </c>
      <c r="BL62" s="8">
        <v>0.01</v>
      </c>
      <c r="BM62" s="8">
        <v>0.14000000000000001</v>
      </c>
      <c r="BN62" s="8">
        <v>0.05</v>
      </c>
      <c r="BO62" s="8">
        <v>0.36</v>
      </c>
      <c r="BP62" s="8">
        <v>0.88</v>
      </c>
      <c r="BQ62" s="8">
        <v>0</v>
      </c>
    </row>
    <row r="63" spans="1:69">
      <c r="A63" s="7" t="s">
        <v>112</v>
      </c>
      <c r="B63" s="7">
        <v>4596</v>
      </c>
      <c r="C63" s="13">
        <v>34.253391999999998</v>
      </c>
      <c r="D63" s="13">
        <v>60.311221000000003</v>
      </c>
      <c r="E63" s="13">
        <v>31.596285999999999</v>
      </c>
      <c r="F63" s="13">
        <v>345.00603799999999</v>
      </c>
      <c r="G63" s="7">
        <v>43926</v>
      </c>
      <c r="H63" s="7">
        <v>43993</v>
      </c>
      <c r="I63" s="13">
        <f t="shared" si="15"/>
        <v>9.5714285714285712</v>
      </c>
      <c r="J63" s="7">
        <v>20.72</v>
      </c>
      <c r="K63" s="7" t="s">
        <v>60</v>
      </c>
      <c r="L63" s="7">
        <v>19</v>
      </c>
      <c r="M63" s="7">
        <v>27</v>
      </c>
      <c r="N63" s="7">
        <v>5</v>
      </c>
      <c r="O63" s="7">
        <v>36.655000000000001</v>
      </c>
      <c r="P63" s="7">
        <v>10.507</v>
      </c>
      <c r="Q63" s="7">
        <v>26.149000000000001</v>
      </c>
      <c r="R63" s="7">
        <v>42.311999999999998</v>
      </c>
      <c r="S63" s="7">
        <v>16.809000000000001</v>
      </c>
      <c r="T63" s="7">
        <v>-32.432000000000002</v>
      </c>
      <c r="U63" s="7">
        <v>70.745999999999995</v>
      </c>
      <c r="V63" s="7">
        <v>69.31</v>
      </c>
      <c r="W63" s="7">
        <v>74.558999999999997</v>
      </c>
      <c r="X63" s="7">
        <v>642.79999999999995</v>
      </c>
      <c r="Y63" s="7">
        <f t="shared" si="154"/>
        <v>42.584194933188222</v>
      </c>
      <c r="Z63" s="7">
        <f t="shared" si="155"/>
        <v>102.23233771902478</v>
      </c>
      <c r="AA63" s="7" t="s">
        <v>112</v>
      </c>
      <c r="AB63" s="7">
        <v>4596</v>
      </c>
      <c r="AC63" s="7" t="s">
        <v>60</v>
      </c>
      <c r="AD63" s="7">
        <v>51.851999999999997</v>
      </c>
      <c r="AE63" s="7">
        <v>26.030999999999999</v>
      </c>
      <c r="AF63" s="7">
        <v>25.821999999999999</v>
      </c>
      <c r="AG63" s="7">
        <v>25.181000000000001</v>
      </c>
      <c r="AH63" s="7">
        <v>9.3239999999999998</v>
      </c>
      <c r="AI63" s="7">
        <v>-16.036999999999999</v>
      </c>
      <c r="AJ63" s="7">
        <f t="shared" si="156"/>
        <v>16.395000000000003</v>
      </c>
      <c r="AK63" s="7">
        <v>49.616999999999997</v>
      </c>
      <c r="AL63" s="7">
        <f t="shared" si="157"/>
        <v>-21.128999999999998</v>
      </c>
      <c r="AM63" s="7">
        <v>68.024000000000001</v>
      </c>
      <c r="AN63" s="7">
        <v>72.447000000000003</v>
      </c>
      <c r="AO63" s="7">
        <v>361.1</v>
      </c>
      <c r="AP63" s="7">
        <f t="shared" si="158"/>
        <v>-281.69999999999993</v>
      </c>
      <c r="AQ63" s="7" t="s">
        <v>112</v>
      </c>
      <c r="AR63" s="7">
        <v>4596</v>
      </c>
      <c r="AS63" s="7" t="s">
        <v>60</v>
      </c>
      <c r="AT63" s="7" t="s">
        <v>116</v>
      </c>
      <c r="AU63" s="7">
        <v>23</v>
      </c>
      <c r="AV63" s="8">
        <v>687</v>
      </c>
      <c r="AW63" s="8">
        <v>14</v>
      </c>
      <c r="AX63" s="8">
        <v>2.04</v>
      </c>
      <c r="AY63" s="8">
        <v>87.3</v>
      </c>
      <c r="AZ63" s="8">
        <v>12.9</v>
      </c>
      <c r="BA63" s="8">
        <v>21.8</v>
      </c>
      <c r="BB63" s="8">
        <v>9</v>
      </c>
      <c r="BC63" s="8">
        <v>39.299999999999997</v>
      </c>
      <c r="BD63" s="8">
        <v>30.8</v>
      </c>
      <c r="BE63" s="8">
        <v>42.1</v>
      </c>
      <c r="BF63" s="8">
        <v>26</v>
      </c>
      <c r="BG63" s="8">
        <v>27.6</v>
      </c>
      <c r="BH63" s="8">
        <v>1.73</v>
      </c>
      <c r="BI63" s="8">
        <v>1.35</v>
      </c>
      <c r="BJ63" s="8">
        <v>0.64</v>
      </c>
      <c r="BK63" s="8">
        <v>0.47</v>
      </c>
      <c r="BL63" s="8">
        <v>0.14000000000000001</v>
      </c>
      <c r="BM63" s="8">
        <v>3.32</v>
      </c>
      <c r="BN63" s="8">
        <v>0.74</v>
      </c>
      <c r="BO63" s="8">
        <v>0.22</v>
      </c>
      <c r="BP63" s="8">
        <v>1.55</v>
      </c>
      <c r="BQ63" s="8">
        <v>0</v>
      </c>
    </row>
    <row r="64" spans="1:69">
      <c r="A64" s="7" t="s">
        <v>112</v>
      </c>
      <c r="B64" s="7">
        <v>4597</v>
      </c>
      <c r="C64" s="13">
        <v>34.921871000000003</v>
      </c>
      <c r="D64" s="13">
        <v>54.529936999999997</v>
      </c>
      <c r="E64" s="13">
        <v>27.669879999999999</v>
      </c>
      <c r="F64" s="13">
        <v>318.742031</v>
      </c>
      <c r="G64" s="7">
        <v>43926</v>
      </c>
      <c r="H64" s="7">
        <v>43993</v>
      </c>
      <c r="I64" s="13">
        <f t="shared" si="15"/>
        <v>9.5714285714285712</v>
      </c>
      <c r="J64" s="7">
        <v>20.03</v>
      </c>
      <c r="K64" s="7" t="s">
        <v>60</v>
      </c>
      <c r="L64" s="7">
        <v>19</v>
      </c>
      <c r="M64" s="7">
        <v>27</v>
      </c>
      <c r="N64" s="7">
        <v>5</v>
      </c>
      <c r="O64" s="7">
        <v>26.048999999999999</v>
      </c>
      <c r="P64" s="7">
        <v>9.6790000000000003</v>
      </c>
      <c r="Q64" s="7">
        <v>16.37</v>
      </c>
      <c r="R64" s="7">
        <v>35.939</v>
      </c>
      <c r="S64" s="7">
        <v>11.928000000000001</v>
      </c>
      <c r="T64" s="7">
        <v>-23.773</v>
      </c>
      <c r="U64" s="7">
        <v>62.11</v>
      </c>
      <c r="V64" s="7">
        <v>58.216000000000001</v>
      </c>
      <c r="W64" s="7">
        <v>60.094000000000001</v>
      </c>
      <c r="X64" s="7">
        <v>728.6</v>
      </c>
      <c r="Y64" s="7">
        <f t="shared" si="154"/>
        <v>41.852232499714525</v>
      </c>
      <c r="Z64" s="7">
        <f t="shared" si="155"/>
        <v>30.25587639033477</v>
      </c>
      <c r="AA64" s="7" t="s">
        <v>112</v>
      </c>
      <c r="AB64" s="7">
        <v>4597</v>
      </c>
      <c r="AC64" s="7" t="s">
        <v>60</v>
      </c>
      <c r="AD64" s="7">
        <v>56.585999999999999</v>
      </c>
      <c r="AE64" s="7">
        <v>31.617000000000001</v>
      </c>
      <c r="AF64" s="7">
        <v>24.969000000000001</v>
      </c>
      <c r="AG64" s="7">
        <v>19.815999999999999</v>
      </c>
      <c r="AH64" s="7">
        <v>9.1310000000000002</v>
      </c>
      <c r="AI64" s="7">
        <v>-18.251000000000001</v>
      </c>
      <c r="AJ64" s="7">
        <f t="shared" si="156"/>
        <v>5.5219999999999985</v>
      </c>
      <c r="AK64" s="7">
        <v>43.784999999999997</v>
      </c>
      <c r="AL64" s="7">
        <f t="shared" si="157"/>
        <v>-18.325000000000003</v>
      </c>
      <c r="AM64" s="7">
        <v>57.250999999999998</v>
      </c>
      <c r="AN64" s="7">
        <v>59.667999999999999</v>
      </c>
      <c r="AO64" s="7">
        <v>365.7</v>
      </c>
      <c r="AP64" s="7">
        <f t="shared" si="158"/>
        <v>-362.90000000000003</v>
      </c>
      <c r="AQ64" s="7" t="s">
        <v>112</v>
      </c>
      <c r="AR64" s="7">
        <v>4597</v>
      </c>
      <c r="AS64" s="7" t="s">
        <v>60</v>
      </c>
      <c r="AT64" s="7" t="s">
        <v>117</v>
      </c>
      <c r="AU64" s="7">
        <v>25</v>
      </c>
      <c r="AV64" s="8">
        <v>751</v>
      </c>
      <c r="AW64" s="8">
        <v>4.4000000000000004</v>
      </c>
      <c r="AX64" s="8">
        <v>0.59</v>
      </c>
      <c r="AY64" s="8">
        <v>79.900000000000006</v>
      </c>
      <c r="AZ64" s="8">
        <v>16.8</v>
      </c>
      <c r="BA64" s="8">
        <v>23.1</v>
      </c>
      <c r="BB64" s="8">
        <v>9</v>
      </c>
      <c r="BC64" s="8">
        <v>36.5</v>
      </c>
      <c r="BD64" s="8">
        <v>27.9</v>
      </c>
      <c r="BE64" s="8">
        <v>40.799999999999997</v>
      </c>
      <c r="BF64" s="8">
        <v>23</v>
      </c>
      <c r="BG64" s="8">
        <v>25.7</v>
      </c>
      <c r="BH64" s="8">
        <v>1</v>
      </c>
      <c r="BI64" s="8">
        <v>0.79</v>
      </c>
      <c r="BJ64" s="8">
        <v>0.04</v>
      </c>
      <c r="BK64" s="8">
        <v>0.04</v>
      </c>
      <c r="BL64" s="8">
        <v>0</v>
      </c>
      <c r="BM64" s="8">
        <v>10.37</v>
      </c>
      <c r="BN64" s="8">
        <v>0.86</v>
      </c>
      <c r="BO64" s="8">
        <v>0.08</v>
      </c>
      <c r="BP64" s="8">
        <v>0.53</v>
      </c>
      <c r="BQ64" s="8">
        <v>0</v>
      </c>
    </row>
    <row r="65" spans="1:69">
      <c r="A65" s="7" t="s">
        <v>112</v>
      </c>
      <c r="B65" s="7">
        <v>4603</v>
      </c>
      <c r="C65" s="13">
        <v>29.213135000000001</v>
      </c>
      <c r="D65" s="13">
        <v>45.483466</v>
      </c>
      <c r="E65" s="13">
        <v>22.258908000000002</v>
      </c>
      <c r="F65" s="13">
        <v>364.608653</v>
      </c>
      <c r="G65" s="7">
        <v>43925</v>
      </c>
      <c r="H65" s="7">
        <v>43993</v>
      </c>
      <c r="I65" s="13">
        <f t="shared" si="15"/>
        <v>9.7142857142857135</v>
      </c>
      <c r="J65" s="7">
        <v>26.07</v>
      </c>
      <c r="K65" s="7" t="s">
        <v>62</v>
      </c>
      <c r="L65" s="7">
        <v>19</v>
      </c>
      <c r="M65" s="7">
        <v>27</v>
      </c>
      <c r="N65" s="7">
        <v>5</v>
      </c>
      <c r="O65" s="7">
        <v>13.888999999999999</v>
      </c>
      <c r="P65" s="7">
        <v>6.742</v>
      </c>
      <c r="Q65" s="7">
        <v>7.1470000000000002</v>
      </c>
      <c r="R65" s="7">
        <v>40.823999999999998</v>
      </c>
      <c r="S65" s="7">
        <v>5.0250000000000004</v>
      </c>
      <c r="T65" s="7">
        <v>-15.824999999999999</v>
      </c>
      <c r="U65" s="7">
        <v>51.311999999999998</v>
      </c>
      <c r="V65" s="7">
        <v>58.805</v>
      </c>
      <c r="W65" s="7">
        <v>63.383000000000003</v>
      </c>
      <c r="X65" s="7">
        <v>703.2</v>
      </c>
      <c r="Y65" s="7">
        <f t="shared" si="154"/>
        <v>8.2120713653043111</v>
      </c>
      <c r="Z65" s="7">
        <f t="shared" si="155"/>
        <v>-12.000222432297177</v>
      </c>
      <c r="AA65" s="7" t="s">
        <v>112</v>
      </c>
      <c r="AB65" s="7">
        <v>4603</v>
      </c>
      <c r="AC65" s="7" t="s">
        <v>62</v>
      </c>
      <c r="AD65" s="7">
        <v>58.670999999999999</v>
      </c>
      <c r="AE65" s="7">
        <v>30.683</v>
      </c>
      <c r="AF65" s="7">
        <v>27.988</v>
      </c>
      <c r="AG65" s="7">
        <v>19.940999999999999</v>
      </c>
      <c r="AH65" s="7">
        <v>9.8789999999999996</v>
      </c>
      <c r="AI65" s="7">
        <v>-17.983000000000001</v>
      </c>
      <c r="AJ65" s="7">
        <f t="shared" si="156"/>
        <v>-2.1580000000000013</v>
      </c>
      <c r="AK65" s="7">
        <v>47.417999999999999</v>
      </c>
      <c r="AL65" s="7">
        <f t="shared" si="157"/>
        <v>-3.8939999999999984</v>
      </c>
      <c r="AM65" s="7">
        <v>77.456000000000003</v>
      </c>
      <c r="AN65" s="7">
        <v>87.337999999999994</v>
      </c>
      <c r="AO65" s="7">
        <v>353</v>
      </c>
      <c r="AP65" s="7">
        <f t="shared" si="158"/>
        <v>-350.20000000000005</v>
      </c>
      <c r="AQ65" s="7" t="s">
        <v>112</v>
      </c>
      <c r="AR65" s="7">
        <v>4603</v>
      </c>
      <c r="AS65" s="7" t="s">
        <v>62</v>
      </c>
      <c r="AT65" s="7" t="s">
        <v>118</v>
      </c>
      <c r="AU65" s="7">
        <v>16</v>
      </c>
      <c r="AV65" s="8">
        <v>716</v>
      </c>
      <c r="AW65" s="8">
        <v>4.5</v>
      </c>
      <c r="AX65" s="8">
        <v>0.62</v>
      </c>
      <c r="AY65" s="8">
        <v>83.8</v>
      </c>
      <c r="AZ65" s="8">
        <v>18.399999999999999</v>
      </c>
      <c r="BA65" s="8">
        <v>28.9</v>
      </c>
      <c r="BB65" s="8">
        <v>9</v>
      </c>
      <c r="BC65" s="8">
        <v>39.1</v>
      </c>
      <c r="BD65" s="8">
        <v>30.6</v>
      </c>
      <c r="BE65" s="8">
        <v>42.7</v>
      </c>
      <c r="BF65" s="8">
        <v>24</v>
      </c>
      <c r="BG65" s="8">
        <v>26</v>
      </c>
      <c r="BH65" s="8">
        <v>0.87</v>
      </c>
      <c r="BI65" s="8">
        <v>0.59</v>
      </c>
      <c r="BJ65" s="8">
        <v>7.0000000000000007E-2</v>
      </c>
      <c r="BK65" s="8">
        <v>0.01</v>
      </c>
      <c r="BL65" s="8">
        <v>0.01</v>
      </c>
      <c r="BM65" s="8">
        <v>0.39</v>
      </c>
      <c r="BN65" s="8">
        <v>0.08</v>
      </c>
      <c r="BO65" s="8">
        <v>0.21</v>
      </c>
      <c r="BP65" s="8">
        <v>0.71</v>
      </c>
      <c r="BQ65" s="8">
        <v>0</v>
      </c>
    </row>
    <row r="66" spans="1:69">
      <c r="A66" s="7"/>
      <c r="B66" s="7"/>
      <c r="G66" s="7"/>
      <c r="H66" s="7"/>
      <c r="J66" s="7"/>
      <c r="K66" s="7"/>
      <c r="L66" s="5"/>
      <c r="M66" s="7"/>
      <c r="N66" s="7"/>
      <c r="O66" s="7">
        <f t="shared" ref="O66:S66" si="159">AVERAGE(O60:O65)</f>
        <v>26.34116666666667</v>
      </c>
      <c r="P66" s="7">
        <f t="shared" si="159"/>
        <v>8.8016666666666659</v>
      </c>
      <c r="Q66" s="7">
        <f t="shared" si="159"/>
        <v>17.539666666666669</v>
      </c>
      <c r="R66" s="7">
        <f t="shared" si="159"/>
        <v>39.304833333333335</v>
      </c>
      <c r="S66" s="7">
        <f t="shared" si="159"/>
        <v>11.847333333333333</v>
      </c>
      <c r="T66" s="7">
        <f>AVERAGE(T60:T65)</f>
        <v>-24.812999999999999</v>
      </c>
      <c r="U66" s="7">
        <f>AVERAGE(U60:U65)</f>
        <v>64.352166666666676</v>
      </c>
      <c r="V66" s="7">
        <f t="shared" ref="V66:W66" si="160">AVERAGE(V60:V65)</f>
        <v>56.69083333333333</v>
      </c>
      <c r="W66" s="7">
        <f t="shared" si="160"/>
        <v>59.956999999999994</v>
      </c>
      <c r="X66" s="7">
        <f>AVERAGE(X60:X65)</f>
        <v>683.26666666666677</v>
      </c>
      <c r="Y66" s="7"/>
      <c r="Z66" s="7"/>
      <c r="AA66" s="7"/>
      <c r="AB66" s="7"/>
      <c r="AC66" s="7"/>
      <c r="AD66" s="7">
        <f t="shared" ref="AD66:AE66" si="161">AVERAGE(AD60:AD65)</f>
        <v>56.707833333333333</v>
      </c>
      <c r="AE66" s="7">
        <f t="shared" si="161"/>
        <v>31.932999999999996</v>
      </c>
      <c r="AF66" s="7">
        <f t="shared" ref="AF66:AH66" si="162">AVERAGE(AF60:AF65)</f>
        <v>24.775000000000002</v>
      </c>
      <c r="AG66" s="7">
        <f t="shared" si="162"/>
        <v>19.195499999999999</v>
      </c>
      <c r="AH66" s="7">
        <f t="shared" si="162"/>
        <v>8.5703333333333322</v>
      </c>
      <c r="AI66" s="7">
        <f t="shared" ref="AI66:AL66" si="163">AVERAGE(AI60:AI65)</f>
        <v>-16.407166666666665</v>
      </c>
      <c r="AJ66" s="7">
        <f t="shared" si="163"/>
        <v>8.4058333333333319</v>
      </c>
      <c r="AK66" s="7">
        <f t="shared" si="163"/>
        <v>43.402666666666669</v>
      </c>
      <c r="AL66" s="7">
        <f t="shared" si="163"/>
        <v>-20.949499999999997</v>
      </c>
      <c r="AM66" s="7">
        <f t="shared" ref="AM66:AN66" si="164">AVERAGE(AM60:AM65)</f>
        <v>65.499833333333342</v>
      </c>
      <c r="AN66" s="7">
        <f t="shared" si="164"/>
        <v>69.174166666666665</v>
      </c>
      <c r="AO66" s="7">
        <f t="shared" ref="AO66:AP66" si="165">AVERAGE(AO60:AO65)</f>
        <v>342.4666666666667</v>
      </c>
      <c r="AP66" s="7">
        <f t="shared" si="165"/>
        <v>-340.8</v>
      </c>
      <c r="AQ66" s="7"/>
      <c r="AR66" s="7"/>
      <c r="AS66" s="7"/>
      <c r="AT66" s="7"/>
      <c r="AU66" s="7"/>
      <c r="AV66" s="7">
        <f>AVERAGE(AV60:AV65)</f>
        <v>728.5</v>
      </c>
      <c r="AW66" s="8"/>
      <c r="AX66" s="8"/>
      <c r="AY66" s="8"/>
      <c r="AZ66" s="7">
        <f t="shared" ref="AZ66" si="166">AVERAGE(AZ60:AZ65)</f>
        <v>19.450000000000003</v>
      </c>
      <c r="BA66" s="7">
        <f t="shared" ref="BA66:BB66" si="167">AVERAGE(BA60:BA65)</f>
        <v>25.283333333333335</v>
      </c>
      <c r="BB66" s="7">
        <f t="shared" si="167"/>
        <v>9.2333333333333325</v>
      </c>
      <c r="BC66" s="8"/>
      <c r="BD66" s="7">
        <f t="shared" ref="BD66" si="168">AVERAGE(BD60:BD65)</f>
        <v>30.116666666666664</v>
      </c>
      <c r="BE66" s="7">
        <f>AVERAGE(BE60:BE65)</f>
        <v>42.766666666666659</v>
      </c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</row>
    <row r="67" spans="1:69">
      <c r="A67" s="7"/>
      <c r="B67" s="7"/>
      <c r="G67" s="7"/>
      <c r="H67" s="7"/>
      <c r="J67" s="7"/>
      <c r="K67" s="7"/>
      <c r="L67" s="5"/>
      <c r="M67" s="7"/>
      <c r="N67" s="7"/>
      <c r="O67" s="7">
        <f t="shared" ref="O67:S67" si="169">STDEV(O60:O65)</f>
        <v>7.5233770719449193</v>
      </c>
      <c r="P67" s="7">
        <f t="shared" si="169"/>
        <v>1.3090796257931281</v>
      </c>
      <c r="Q67" s="7">
        <f t="shared" si="169"/>
        <v>6.5250477290719191</v>
      </c>
      <c r="R67" s="7">
        <f t="shared" si="169"/>
        <v>4.5714893597892905</v>
      </c>
      <c r="S67" s="7">
        <f t="shared" si="169"/>
        <v>4.0001044819687763</v>
      </c>
      <c r="T67" s="7">
        <f>STDEV(T60:T65)</f>
        <v>5.4882890958840775</v>
      </c>
      <c r="U67" s="7">
        <f>STDEV(U60:U65)</f>
        <v>7.7740991096502361</v>
      </c>
      <c r="V67" s="7">
        <f t="shared" ref="V67:W67" si="170">STDEV(V60:V65)</f>
        <v>9.2528909950710219</v>
      </c>
      <c r="W67" s="7">
        <f t="shared" si="170"/>
        <v>10.625484101912773</v>
      </c>
      <c r="X67" s="7">
        <f>STDEV(X60:X65)</f>
        <v>37.164911767239111</v>
      </c>
      <c r="Y67" s="7"/>
      <c r="Z67" s="7"/>
      <c r="AA67" s="7"/>
      <c r="AB67" s="7"/>
      <c r="AC67" s="7"/>
      <c r="AD67" s="7">
        <f t="shared" ref="AD67:AE67" si="171">STDEV(AD60:AD65)</f>
        <v>6.4506925028764055</v>
      </c>
      <c r="AE67" s="7">
        <f t="shared" si="171"/>
        <v>4.4116475380519979</v>
      </c>
      <c r="AF67" s="7">
        <f t="shared" ref="AF67:AH67" si="172">STDEV(AF60:AF65)</f>
        <v>3.9978559253679857</v>
      </c>
      <c r="AG67" s="7">
        <f t="shared" si="172"/>
        <v>3.5929206921389127</v>
      </c>
      <c r="AH67" s="7">
        <f t="shared" si="172"/>
        <v>1.977266362093554</v>
      </c>
      <c r="AI67" s="7">
        <f t="shared" ref="AI67:AL67" si="173">STDEV(AI60:AI65)</f>
        <v>1.6879293132908937</v>
      </c>
      <c r="AJ67" s="7">
        <f t="shared" si="173"/>
        <v>6.4311382947862894</v>
      </c>
      <c r="AK67" s="7">
        <f t="shared" si="173"/>
        <v>4.9538609858035931</v>
      </c>
      <c r="AL67" s="7">
        <f t="shared" si="173"/>
        <v>9.9067938456394664</v>
      </c>
      <c r="AM67" s="7">
        <f t="shared" ref="AM67:AN67" si="174">STDEV(AM60:AM65)</f>
        <v>7.8343144541604062</v>
      </c>
      <c r="AN67" s="7">
        <f t="shared" si="174"/>
        <v>9.8962911722860607</v>
      </c>
      <c r="AO67" s="7">
        <f t="shared" ref="AO67:AP67" si="175">STDEV(AO60:AO65)</f>
        <v>29.155285398477364</v>
      </c>
      <c r="AP67" s="7">
        <f t="shared" si="175"/>
        <v>47.501242089023734</v>
      </c>
      <c r="AQ67" s="7"/>
      <c r="AR67" s="7"/>
      <c r="AS67" s="7"/>
      <c r="AT67" s="7"/>
      <c r="AU67" s="7"/>
      <c r="AV67" s="7">
        <f>STDEV(AV60:AV65)</f>
        <v>31.992186546092782</v>
      </c>
      <c r="AW67" s="8"/>
      <c r="AX67" s="8"/>
      <c r="AY67" s="8"/>
      <c r="AZ67" s="7">
        <f t="shared" ref="AZ67" si="176">STDEV(AZ60:AZ65)</f>
        <v>4.2739911090220843</v>
      </c>
      <c r="BA67" s="7">
        <f t="shared" ref="BA67:BB67" si="177">STDEV(BA60:BA65)</f>
        <v>4.433245613167232</v>
      </c>
      <c r="BB67" s="7">
        <f t="shared" si="177"/>
        <v>0.36147844564602521</v>
      </c>
      <c r="BC67" s="8"/>
      <c r="BD67" s="7">
        <f t="shared" ref="BD67" si="178">STDEV(BD60:BD65)</f>
        <v>1.5171244730300373</v>
      </c>
      <c r="BE67" s="7">
        <f>STDEV(BE60:BE65)</f>
        <v>1.5920636503188763</v>
      </c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</row>
    <row r="68" spans="1:69">
      <c r="A68" s="7" t="s">
        <v>119</v>
      </c>
      <c r="B68" s="7">
        <v>83</v>
      </c>
      <c r="C68" s="13">
        <v>31.437218000000001</v>
      </c>
      <c r="D68" s="13">
        <v>49.381135</v>
      </c>
      <c r="E68" s="13">
        <v>24.532171000000002</v>
      </c>
      <c r="F68" s="13">
        <v>428.08219200000002</v>
      </c>
      <c r="G68" s="7">
        <v>43924</v>
      </c>
      <c r="H68" s="7">
        <v>43993</v>
      </c>
      <c r="I68" s="13">
        <f t="shared" si="15"/>
        <v>9.8571428571428577</v>
      </c>
      <c r="J68" s="7">
        <v>21.05</v>
      </c>
      <c r="K68" s="7" t="s">
        <v>62</v>
      </c>
      <c r="L68" s="7">
        <v>19</v>
      </c>
      <c r="M68" s="7">
        <v>38</v>
      </c>
      <c r="N68" s="7">
        <v>22</v>
      </c>
      <c r="O68" s="7">
        <v>22.58</v>
      </c>
      <c r="P68" s="7">
        <v>12.134</v>
      </c>
      <c r="Q68" s="7">
        <v>10.446</v>
      </c>
      <c r="R68" s="7">
        <v>25.84</v>
      </c>
      <c r="S68" s="7">
        <v>8.1259999999999994</v>
      </c>
      <c r="T68" s="7">
        <v>-9.2449999999999992</v>
      </c>
      <c r="U68" s="7">
        <v>43.054000000000002</v>
      </c>
      <c r="V68" s="7">
        <v>72.814999999999998</v>
      </c>
      <c r="W68" s="7">
        <v>75.992999999999995</v>
      </c>
      <c r="X68" s="7">
        <v>777.9</v>
      </c>
      <c r="Y68" s="7">
        <f t="shared" ref="Y68:Y73" si="179">(U68-AK68)/AK68*100</f>
        <v>-18.339244731900685</v>
      </c>
      <c r="Z68" s="7">
        <f t="shared" ref="Z68:Z73" si="180">(T68-AI68)/AI68*100</f>
        <v>-32.37510057786556</v>
      </c>
      <c r="AA68" s="7" t="s">
        <v>119</v>
      </c>
      <c r="AB68" s="7">
        <v>83</v>
      </c>
      <c r="AC68" s="7" t="s">
        <v>62</v>
      </c>
      <c r="AD68" s="7">
        <v>47.682000000000002</v>
      </c>
      <c r="AE68" s="7">
        <v>22.431999999999999</v>
      </c>
      <c r="AF68" s="7">
        <v>25.248999999999999</v>
      </c>
      <c r="AG68" s="7">
        <v>28.913</v>
      </c>
      <c r="AH68" s="7">
        <v>11.287000000000001</v>
      </c>
      <c r="AI68" s="7">
        <v>-13.670999999999999</v>
      </c>
      <c r="AJ68" s="7">
        <f t="shared" ref="AJ68:AJ73" si="181">AI68-T68</f>
        <v>-4.4260000000000002</v>
      </c>
      <c r="AK68" s="7">
        <v>52.722999999999999</v>
      </c>
      <c r="AL68" s="7">
        <f t="shared" ref="AL68:AL73" si="182">AK68-U68</f>
        <v>9.6689999999999969</v>
      </c>
      <c r="AM68" s="7">
        <v>68.694000000000003</v>
      </c>
      <c r="AN68" s="7">
        <v>73.198999999999998</v>
      </c>
      <c r="AO68" s="7">
        <v>447</v>
      </c>
      <c r="AP68" s="7">
        <f t="shared" ref="AP68:AP73" si="183">AO68-X68</f>
        <v>-330.9</v>
      </c>
      <c r="AQ68" s="7" t="s">
        <v>119</v>
      </c>
      <c r="AR68" s="7">
        <v>83</v>
      </c>
      <c r="AS68" s="7" t="s">
        <v>62</v>
      </c>
      <c r="AT68" s="7" t="s">
        <v>120</v>
      </c>
      <c r="AU68" s="7">
        <v>22</v>
      </c>
      <c r="AV68" s="8">
        <v>728</v>
      </c>
      <c r="AW68" s="8">
        <v>4.0999999999999996</v>
      </c>
      <c r="AX68" s="8">
        <v>0.56000000000000005</v>
      </c>
      <c r="AY68" s="8">
        <v>82.4</v>
      </c>
      <c r="AZ68" s="8">
        <v>22.9</v>
      </c>
      <c r="BA68" s="8">
        <v>24.3</v>
      </c>
      <c r="BB68" s="8">
        <v>9.4</v>
      </c>
      <c r="BC68" s="8">
        <v>39.9</v>
      </c>
      <c r="BD68" s="8">
        <v>31</v>
      </c>
      <c r="BE68" s="8">
        <v>44</v>
      </c>
      <c r="BF68" s="8">
        <v>6.5</v>
      </c>
      <c r="BG68" s="8">
        <v>7</v>
      </c>
      <c r="BH68" s="8">
        <v>1.1100000000000001</v>
      </c>
      <c r="BI68" s="8">
        <v>0.59</v>
      </c>
      <c r="BJ68" s="8">
        <v>0.06</v>
      </c>
      <c r="BK68" s="8">
        <v>0.02</v>
      </c>
      <c r="BL68" s="8">
        <v>0.02</v>
      </c>
      <c r="BM68" s="8">
        <v>1.0900000000000001</v>
      </c>
      <c r="BN68" s="8">
        <v>0.33</v>
      </c>
      <c r="BO68" s="8">
        <v>0.3</v>
      </c>
      <c r="BP68" s="8">
        <v>0.59</v>
      </c>
      <c r="BQ68" s="8">
        <v>0</v>
      </c>
    </row>
    <row r="69" spans="1:69">
      <c r="A69" s="7" t="s">
        <v>119</v>
      </c>
      <c r="B69" s="7">
        <v>84</v>
      </c>
      <c r="C69" s="13">
        <v>34.180137000000002</v>
      </c>
      <c r="D69" s="13">
        <v>54.164112000000003</v>
      </c>
      <c r="E69" s="13">
        <v>27.512796000000002</v>
      </c>
      <c r="F69" s="13">
        <v>457.66590400000001</v>
      </c>
      <c r="G69" s="7">
        <v>43924</v>
      </c>
      <c r="H69" s="7">
        <v>43993</v>
      </c>
      <c r="I69" s="13">
        <f t="shared" si="15"/>
        <v>9.8571428571428577</v>
      </c>
      <c r="J69" s="7">
        <v>30.52</v>
      </c>
      <c r="K69" s="7" t="s">
        <v>62</v>
      </c>
      <c r="L69" s="7">
        <v>19</v>
      </c>
      <c r="M69" s="7">
        <v>38</v>
      </c>
      <c r="N69" s="7">
        <v>22</v>
      </c>
      <c r="O69" s="7">
        <v>26.43</v>
      </c>
      <c r="P69" s="7">
        <v>11.518000000000001</v>
      </c>
      <c r="Q69" s="7">
        <v>14.912000000000001</v>
      </c>
      <c r="R69" s="7">
        <v>43.253999999999998</v>
      </c>
      <c r="S69" s="7">
        <v>11.6</v>
      </c>
      <c r="T69" s="7">
        <v>-13.505000000000001</v>
      </c>
      <c r="U69" s="7">
        <v>54.518000000000001</v>
      </c>
      <c r="V69" s="7">
        <v>72.894000000000005</v>
      </c>
      <c r="W69" s="7">
        <v>72.040999999999997</v>
      </c>
      <c r="X69" s="7">
        <v>777.9</v>
      </c>
      <c r="Y69" s="7">
        <f t="shared" si="179"/>
        <v>31.479561075605922</v>
      </c>
      <c r="Z69" s="7">
        <f t="shared" si="180"/>
        <v>1.9245283018867982</v>
      </c>
      <c r="AA69" s="7" t="s">
        <v>119</v>
      </c>
      <c r="AB69" s="7">
        <v>84</v>
      </c>
      <c r="AC69" s="7" t="s">
        <v>62</v>
      </c>
      <c r="AD69" s="7">
        <v>74.346000000000004</v>
      </c>
      <c r="AE69" s="7">
        <v>43.540999999999997</v>
      </c>
      <c r="AF69" s="7">
        <v>30.805</v>
      </c>
      <c r="AG69" s="7">
        <v>18.068000000000001</v>
      </c>
      <c r="AH69" s="7">
        <v>12.867000000000001</v>
      </c>
      <c r="AI69" s="7">
        <v>-13.25</v>
      </c>
      <c r="AJ69" s="7">
        <f t="shared" si="181"/>
        <v>0.25500000000000078</v>
      </c>
      <c r="AK69" s="7">
        <v>41.465000000000003</v>
      </c>
      <c r="AL69" s="7">
        <f t="shared" si="182"/>
        <v>-13.052999999999997</v>
      </c>
      <c r="AM69" s="7">
        <v>94.85</v>
      </c>
      <c r="AN69" s="7">
        <v>96.257000000000005</v>
      </c>
      <c r="AO69" s="7">
        <v>417.7</v>
      </c>
      <c r="AP69" s="7">
        <f t="shared" si="183"/>
        <v>-360.2</v>
      </c>
      <c r="AQ69" s="7" t="s">
        <v>119</v>
      </c>
      <c r="AR69" s="7">
        <v>84</v>
      </c>
      <c r="AS69" s="7" t="s">
        <v>62</v>
      </c>
      <c r="AT69" s="7" t="s">
        <v>121</v>
      </c>
      <c r="AU69" s="7">
        <v>28</v>
      </c>
      <c r="AV69" s="8">
        <v>773</v>
      </c>
      <c r="AW69" s="8">
        <v>2.9</v>
      </c>
      <c r="AX69" s="8">
        <v>0.37</v>
      </c>
      <c r="AY69" s="8">
        <v>77.599999999999994</v>
      </c>
      <c r="AZ69" s="8">
        <v>19.600000000000001</v>
      </c>
      <c r="BA69" s="8">
        <v>25.4</v>
      </c>
      <c r="BB69" s="8">
        <v>13.3</v>
      </c>
      <c r="BC69" s="8">
        <v>41.3</v>
      </c>
      <c r="BD69" s="8">
        <v>28.5</v>
      </c>
      <c r="BE69" s="8">
        <v>46.9</v>
      </c>
      <c r="BF69" s="8">
        <v>16.5</v>
      </c>
      <c r="BG69" s="8">
        <v>18.7</v>
      </c>
      <c r="BH69" s="8">
        <v>0.86</v>
      </c>
      <c r="BI69" s="8">
        <v>0.69</v>
      </c>
      <c r="BJ69" s="8">
        <v>0.02</v>
      </c>
      <c r="BK69" s="8">
        <v>0</v>
      </c>
      <c r="BL69" s="8">
        <v>0.01</v>
      </c>
      <c r="BM69" s="8">
        <v>0.05</v>
      </c>
      <c r="BN69" s="8">
        <v>0.03</v>
      </c>
      <c r="BO69" s="8">
        <v>0.68</v>
      </c>
      <c r="BP69" s="8">
        <v>0.47</v>
      </c>
      <c r="BQ69" s="8">
        <v>0</v>
      </c>
    </row>
    <row r="70" spans="1:69">
      <c r="A70" s="7" t="s">
        <v>119</v>
      </c>
      <c r="B70" s="7">
        <v>85</v>
      </c>
      <c r="C70" s="13">
        <v>30.649563000000001</v>
      </c>
      <c r="D70" s="13">
        <v>70.008510999999999</v>
      </c>
      <c r="E70" s="13">
        <v>38.506019000000002</v>
      </c>
      <c r="F70" s="13">
        <v>395.90894100000003</v>
      </c>
      <c r="G70" s="7">
        <v>43924</v>
      </c>
      <c r="H70" s="7">
        <v>43993</v>
      </c>
      <c r="I70" s="13">
        <f t="shared" si="15"/>
        <v>9.8571428571428577</v>
      </c>
      <c r="J70" s="7">
        <v>27.61</v>
      </c>
      <c r="K70" s="7" t="s">
        <v>62</v>
      </c>
      <c r="L70" s="7">
        <v>19</v>
      </c>
      <c r="M70" s="7">
        <v>38</v>
      </c>
      <c r="N70" s="7">
        <v>22</v>
      </c>
      <c r="O70" s="7">
        <v>22.414999999999999</v>
      </c>
      <c r="P70" s="7">
        <v>5.8120000000000003</v>
      </c>
      <c r="Q70" s="7">
        <v>16.603000000000002</v>
      </c>
      <c r="R70" s="7">
        <v>49.469000000000001</v>
      </c>
      <c r="S70" s="7">
        <v>12.914999999999999</v>
      </c>
      <c r="T70" s="7">
        <v>-27.902000000000001</v>
      </c>
      <c r="U70" s="7">
        <v>73.613</v>
      </c>
      <c r="V70" s="7">
        <v>71.513999999999996</v>
      </c>
      <c r="W70" s="7">
        <v>79.774000000000001</v>
      </c>
      <c r="X70" s="7">
        <v>777.9</v>
      </c>
      <c r="Y70" s="7">
        <f t="shared" si="179"/>
        <v>36.555549372066714</v>
      </c>
      <c r="Z70" s="7">
        <f t="shared" si="180"/>
        <v>91.018005066064234</v>
      </c>
      <c r="AA70" s="7" t="s">
        <v>119</v>
      </c>
      <c r="AB70" s="7">
        <v>85</v>
      </c>
      <c r="AC70" s="7" t="s">
        <v>62</v>
      </c>
      <c r="AD70" s="7">
        <v>42.857999999999997</v>
      </c>
      <c r="AE70" s="7">
        <v>19.72</v>
      </c>
      <c r="AF70" s="7">
        <v>23.138000000000002</v>
      </c>
      <c r="AG70" s="7">
        <v>29.472999999999999</v>
      </c>
      <c r="AH70" s="7">
        <v>8.7289999999999992</v>
      </c>
      <c r="AI70" s="7">
        <v>-14.606999999999999</v>
      </c>
      <c r="AJ70" s="7">
        <f t="shared" si="181"/>
        <v>13.295000000000002</v>
      </c>
      <c r="AK70" s="7">
        <v>53.906999999999996</v>
      </c>
      <c r="AL70" s="7">
        <f t="shared" si="182"/>
        <v>-19.706000000000003</v>
      </c>
      <c r="AM70" s="7">
        <v>61.936</v>
      </c>
      <c r="AN70" s="7">
        <v>63.238</v>
      </c>
      <c r="AO70" s="7">
        <v>377.3</v>
      </c>
      <c r="AP70" s="7">
        <f t="shared" si="183"/>
        <v>-400.59999999999997</v>
      </c>
      <c r="AQ70" s="7" t="s">
        <v>119</v>
      </c>
      <c r="AR70" s="7">
        <v>85</v>
      </c>
      <c r="AS70" s="7" t="s">
        <v>62</v>
      </c>
      <c r="AT70" s="7" t="s">
        <v>122</v>
      </c>
      <c r="AU70" s="7">
        <v>21</v>
      </c>
      <c r="AV70" s="8">
        <v>767</v>
      </c>
      <c r="AW70" s="8">
        <v>2.5</v>
      </c>
      <c r="AX70" s="8">
        <v>0.33</v>
      </c>
      <c r="AY70" s="8">
        <v>78.2</v>
      </c>
      <c r="AZ70" s="8">
        <v>18</v>
      </c>
      <c r="BA70" s="8">
        <v>27.3</v>
      </c>
      <c r="BB70" s="8">
        <v>12.9</v>
      </c>
      <c r="BC70" s="8">
        <v>41.3</v>
      </c>
      <c r="BD70" s="8">
        <v>28.9</v>
      </c>
      <c r="BE70" s="8">
        <v>46.7</v>
      </c>
      <c r="BF70" s="8">
        <v>8</v>
      </c>
      <c r="BG70" s="8">
        <v>9.1</v>
      </c>
      <c r="BH70" s="8">
        <v>1.32</v>
      </c>
      <c r="BI70" s="8">
        <v>0.8</v>
      </c>
      <c r="BJ70" s="8">
        <v>0.02</v>
      </c>
      <c r="BK70" s="8">
        <v>0</v>
      </c>
      <c r="BL70" s="8">
        <v>0.02</v>
      </c>
      <c r="BM70" s="8">
        <v>0</v>
      </c>
      <c r="BN70" s="8">
        <v>0</v>
      </c>
      <c r="BO70" s="8">
        <v>0.75</v>
      </c>
      <c r="BP70" s="8">
        <v>0.44</v>
      </c>
      <c r="BQ70" s="8">
        <v>0</v>
      </c>
    </row>
    <row r="71" spans="1:69">
      <c r="A71" s="7" t="s">
        <v>119</v>
      </c>
      <c r="B71" s="7">
        <v>90</v>
      </c>
      <c r="C71" s="7"/>
      <c r="D71" s="7"/>
      <c r="E71" s="7"/>
      <c r="F71" s="7"/>
      <c r="G71" s="7">
        <v>43925</v>
      </c>
      <c r="H71" s="7">
        <v>43993</v>
      </c>
      <c r="I71" s="13">
        <f t="shared" si="15"/>
        <v>9.7142857142857135</v>
      </c>
      <c r="J71" s="7">
        <v>21.94</v>
      </c>
      <c r="K71" s="7" t="s">
        <v>60</v>
      </c>
      <c r="L71" s="7">
        <v>19</v>
      </c>
      <c r="M71" s="7">
        <v>38</v>
      </c>
      <c r="N71" s="7">
        <v>22</v>
      </c>
      <c r="O71" s="7">
        <v>15.666</v>
      </c>
      <c r="P71" s="7">
        <v>3.4729999999999999</v>
      </c>
      <c r="Q71" s="7">
        <v>12.193</v>
      </c>
      <c r="R71" s="7">
        <v>52.984000000000002</v>
      </c>
      <c r="S71" s="7">
        <v>9.9160000000000004</v>
      </c>
      <c r="T71" s="7">
        <v>-26.538</v>
      </c>
      <c r="U71" s="7">
        <v>77.265000000000001</v>
      </c>
      <c r="V71" s="7">
        <v>64.81</v>
      </c>
      <c r="W71" s="7">
        <v>73.656000000000006</v>
      </c>
      <c r="X71" s="7">
        <v>813.2</v>
      </c>
      <c r="Y71" s="7">
        <f t="shared" si="179"/>
        <v>49.880700665360514</v>
      </c>
      <c r="Z71" s="7">
        <f t="shared" si="180"/>
        <v>73.655280722418539</v>
      </c>
      <c r="AA71" s="7" t="s">
        <v>119</v>
      </c>
      <c r="AB71" s="7">
        <v>90</v>
      </c>
      <c r="AC71" s="7" t="s">
        <v>60</v>
      </c>
      <c r="AD71" s="7">
        <v>27.379000000000001</v>
      </c>
      <c r="AE71" s="7">
        <v>13.228</v>
      </c>
      <c r="AF71" s="7">
        <v>14.151999999999999</v>
      </c>
      <c r="AG71" s="7">
        <v>27.126000000000001</v>
      </c>
      <c r="AH71" s="7">
        <v>5.4720000000000004</v>
      </c>
      <c r="AI71" s="7">
        <v>-15.282</v>
      </c>
      <c r="AJ71" s="7">
        <f t="shared" si="181"/>
        <v>11.256</v>
      </c>
      <c r="AK71" s="7">
        <v>51.551000000000002</v>
      </c>
      <c r="AL71" s="7">
        <f t="shared" si="182"/>
        <v>-25.713999999999999</v>
      </c>
      <c r="AM71" s="7">
        <v>52.441000000000003</v>
      </c>
      <c r="AN71" s="7">
        <v>53.875999999999998</v>
      </c>
      <c r="AO71" s="7">
        <v>386.7</v>
      </c>
      <c r="AP71" s="7">
        <f t="shared" si="183"/>
        <v>-426.50000000000006</v>
      </c>
      <c r="AQ71" s="7" t="s">
        <v>119</v>
      </c>
      <c r="AR71" s="7">
        <v>90</v>
      </c>
      <c r="AS71" s="7" t="s">
        <v>60</v>
      </c>
      <c r="AT71" s="7" t="s">
        <v>123</v>
      </c>
      <c r="AU71" s="7">
        <v>20</v>
      </c>
      <c r="AV71" s="8">
        <v>765</v>
      </c>
      <c r="AW71" s="8">
        <v>7.6</v>
      </c>
      <c r="AX71" s="8">
        <v>1</v>
      </c>
      <c r="AY71" s="8">
        <v>78.400000000000006</v>
      </c>
      <c r="AZ71" s="8">
        <v>20.7</v>
      </c>
      <c r="BA71" s="8">
        <v>23.6</v>
      </c>
      <c r="BB71" s="8">
        <v>12.5</v>
      </c>
      <c r="BC71" s="8">
        <v>40.299999999999997</v>
      </c>
      <c r="BD71" s="8">
        <v>28.3</v>
      </c>
      <c r="BE71" s="8">
        <v>45.5</v>
      </c>
      <c r="BF71" s="8">
        <v>18</v>
      </c>
      <c r="BG71" s="8">
        <v>20.399999999999999</v>
      </c>
      <c r="BH71" s="8">
        <v>1.28</v>
      </c>
      <c r="BI71" s="8">
        <v>1.07</v>
      </c>
      <c r="BJ71" s="8">
        <v>0.14000000000000001</v>
      </c>
      <c r="BK71" s="8">
        <v>7.0000000000000007E-2</v>
      </c>
      <c r="BL71" s="8">
        <v>0.05</v>
      </c>
      <c r="BM71" s="8">
        <v>1.36</v>
      </c>
      <c r="BN71" s="8">
        <v>0.52</v>
      </c>
      <c r="BO71" s="8">
        <v>0.38</v>
      </c>
      <c r="BP71" s="8">
        <v>0.99</v>
      </c>
      <c r="BQ71" s="8">
        <v>0</v>
      </c>
    </row>
    <row r="72" spans="1:69">
      <c r="A72" s="7" t="s">
        <v>119</v>
      </c>
      <c r="B72" s="7">
        <v>91</v>
      </c>
      <c r="C72" s="7"/>
      <c r="D72" s="7"/>
      <c r="E72" s="7"/>
      <c r="F72" s="7"/>
      <c r="G72" s="7">
        <v>43925</v>
      </c>
      <c r="H72" s="7">
        <v>43993</v>
      </c>
      <c r="I72" s="13">
        <f t="shared" si="15"/>
        <v>9.7142857142857135</v>
      </c>
      <c r="J72" s="7">
        <v>23.12</v>
      </c>
      <c r="K72" s="7" t="s">
        <v>60</v>
      </c>
      <c r="L72" s="7">
        <v>19</v>
      </c>
      <c r="M72" s="7">
        <v>38</v>
      </c>
      <c r="N72" s="7">
        <v>22</v>
      </c>
      <c r="O72" s="7">
        <v>17.829000000000001</v>
      </c>
      <c r="P72" s="7">
        <v>2.867</v>
      </c>
      <c r="Q72" s="7">
        <v>14.962999999999999</v>
      </c>
      <c r="R72" s="7">
        <v>58.482999999999997</v>
      </c>
      <c r="S72" s="7">
        <v>10.497999999999999</v>
      </c>
      <c r="T72" s="7">
        <v>-36.027999999999999</v>
      </c>
      <c r="U72" s="7">
        <v>83.641000000000005</v>
      </c>
      <c r="V72" s="7">
        <v>74.872</v>
      </c>
      <c r="W72" s="7">
        <v>85.686000000000007</v>
      </c>
      <c r="X72" s="7">
        <v>701.6</v>
      </c>
      <c r="Y72" s="7">
        <f t="shared" si="179"/>
        <v>89.705148559764112</v>
      </c>
      <c r="Z72" s="7">
        <f t="shared" si="180"/>
        <v>142.87447755157072</v>
      </c>
      <c r="AA72" s="7" t="s">
        <v>119</v>
      </c>
      <c r="AB72" s="7">
        <v>91</v>
      </c>
      <c r="AC72" s="7" t="s">
        <v>60</v>
      </c>
      <c r="AD72" s="7">
        <v>40.436999999999998</v>
      </c>
      <c r="AE72" s="7">
        <v>22.545999999999999</v>
      </c>
      <c r="AF72" s="7">
        <v>17.891999999999999</v>
      </c>
      <c r="AG72" s="7">
        <v>23.291</v>
      </c>
      <c r="AH72" s="7">
        <v>5.3040000000000003</v>
      </c>
      <c r="AI72" s="7">
        <v>-14.834</v>
      </c>
      <c r="AJ72" s="7">
        <f t="shared" si="181"/>
        <v>21.193999999999999</v>
      </c>
      <c r="AK72" s="7">
        <v>44.09</v>
      </c>
      <c r="AL72" s="7">
        <f t="shared" si="182"/>
        <v>-39.551000000000002</v>
      </c>
      <c r="AM72" s="7">
        <v>57.728000000000002</v>
      </c>
      <c r="AN72" s="7">
        <v>60.756999999999998</v>
      </c>
      <c r="AO72" s="7">
        <v>296.5</v>
      </c>
      <c r="AP72" s="7">
        <f t="shared" si="183"/>
        <v>-405.1</v>
      </c>
      <c r="AQ72" s="7" t="s">
        <v>119</v>
      </c>
      <c r="AR72" s="7">
        <v>91</v>
      </c>
      <c r="AS72" s="7" t="s">
        <v>60</v>
      </c>
      <c r="AT72" s="7" t="s">
        <v>124</v>
      </c>
      <c r="AU72" s="7">
        <v>26</v>
      </c>
      <c r="AV72" s="8">
        <v>682</v>
      </c>
      <c r="AW72" s="8">
        <v>5.6</v>
      </c>
      <c r="AX72" s="8">
        <v>0.82</v>
      </c>
      <c r="AY72" s="8">
        <v>88</v>
      </c>
      <c r="AZ72" s="8">
        <v>16</v>
      </c>
      <c r="BA72" s="8">
        <v>28.1</v>
      </c>
      <c r="BB72" s="8">
        <v>12.2</v>
      </c>
      <c r="BC72" s="8">
        <v>41</v>
      </c>
      <c r="BD72" s="8">
        <v>29.3</v>
      </c>
      <c r="BE72" s="8">
        <v>43.7</v>
      </c>
      <c r="BF72" s="8">
        <v>29</v>
      </c>
      <c r="BG72" s="8">
        <v>31.1</v>
      </c>
      <c r="BH72" s="8">
        <v>0.96</v>
      </c>
      <c r="BI72" s="8">
        <v>0.71</v>
      </c>
      <c r="BJ72" s="8">
        <v>0.08</v>
      </c>
      <c r="BK72" s="8">
        <v>0.01</v>
      </c>
      <c r="BL72" s="8">
        <v>7.0000000000000007E-2</v>
      </c>
      <c r="BM72" s="8">
        <v>0.13</v>
      </c>
      <c r="BN72" s="8">
        <v>0.11</v>
      </c>
      <c r="BO72" s="8">
        <v>0.84</v>
      </c>
      <c r="BP72" s="8">
        <v>0.83</v>
      </c>
      <c r="BQ72" s="8">
        <v>0</v>
      </c>
    </row>
    <row r="73" spans="1:69">
      <c r="A73" s="7" t="s">
        <v>119</v>
      </c>
      <c r="B73" s="7">
        <v>94</v>
      </c>
      <c r="C73" s="13">
        <v>22.034331000000002</v>
      </c>
      <c r="D73" s="13">
        <v>65.161193999999995</v>
      </c>
      <c r="E73" s="13">
        <v>34.623811000000003</v>
      </c>
      <c r="F73" s="13">
        <v>396.96541999999999</v>
      </c>
      <c r="G73" s="7">
        <v>43925</v>
      </c>
      <c r="H73" s="7">
        <v>43993</v>
      </c>
      <c r="I73" s="13">
        <f t="shared" si="15"/>
        <v>9.7142857142857135</v>
      </c>
      <c r="J73" s="7">
        <v>20.09</v>
      </c>
      <c r="K73" s="7" t="s">
        <v>60</v>
      </c>
      <c r="L73" s="7">
        <v>19</v>
      </c>
      <c r="M73" s="7">
        <v>38</v>
      </c>
      <c r="N73" s="7">
        <v>22</v>
      </c>
      <c r="O73" s="7">
        <v>23.617000000000001</v>
      </c>
      <c r="P73" s="7">
        <v>14.127000000000001</v>
      </c>
      <c r="Q73" s="7">
        <v>9.49</v>
      </c>
      <c r="R73" s="7">
        <v>30.385999999999999</v>
      </c>
      <c r="S73" s="7">
        <v>6.8220000000000001</v>
      </c>
      <c r="T73" s="7">
        <v>-12.222</v>
      </c>
      <c r="U73" s="7">
        <v>39.21</v>
      </c>
      <c r="V73" s="7">
        <v>65.117000000000004</v>
      </c>
      <c r="W73" s="7">
        <v>65.332999999999998</v>
      </c>
      <c r="X73" s="7">
        <v>718.9</v>
      </c>
      <c r="Y73" s="7">
        <f t="shared" si="179"/>
        <v>10.950764006791164</v>
      </c>
      <c r="Z73" s="7">
        <f t="shared" si="180"/>
        <v>19.706170421155715</v>
      </c>
      <c r="AA73" s="7" t="s">
        <v>119</v>
      </c>
      <c r="AB73" s="7">
        <v>94</v>
      </c>
      <c r="AC73" s="7" t="s">
        <v>60</v>
      </c>
      <c r="AD73" s="7">
        <v>39.655000000000001</v>
      </c>
      <c r="AE73" s="7">
        <v>25.497</v>
      </c>
      <c r="AF73" s="7">
        <v>14.157</v>
      </c>
      <c r="AG73" s="7">
        <v>16.93</v>
      </c>
      <c r="AH73" s="7">
        <v>5.6040000000000001</v>
      </c>
      <c r="AI73" s="7">
        <v>-10.210000000000001</v>
      </c>
      <c r="AJ73" s="7">
        <f t="shared" si="181"/>
        <v>2.0119999999999987</v>
      </c>
      <c r="AK73" s="7">
        <v>35.340000000000003</v>
      </c>
      <c r="AL73" s="7">
        <f t="shared" si="182"/>
        <v>-3.8699999999999974</v>
      </c>
      <c r="AM73" s="7">
        <v>58.563000000000002</v>
      </c>
      <c r="AN73" s="7">
        <v>61.811</v>
      </c>
      <c r="AO73" s="7">
        <v>395.8</v>
      </c>
      <c r="AP73" s="7">
        <f t="shared" si="183"/>
        <v>-323.09999999999997</v>
      </c>
      <c r="AQ73" s="7" t="s">
        <v>119</v>
      </c>
      <c r="AR73" s="7">
        <v>94</v>
      </c>
      <c r="AS73" s="7" t="s">
        <v>60</v>
      </c>
      <c r="AT73" s="7" t="s">
        <v>125</v>
      </c>
      <c r="AU73" s="7">
        <v>24</v>
      </c>
      <c r="AV73" s="8">
        <v>657</v>
      </c>
      <c r="AW73" s="8">
        <v>12.7</v>
      </c>
      <c r="AX73" s="8">
        <v>1.93</v>
      </c>
      <c r="AY73" s="8">
        <v>91.3</v>
      </c>
      <c r="AZ73" s="8">
        <v>20.3</v>
      </c>
      <c r="BA73" s="8">
        <v>19.2</v>
      </c>
      <c r="BB73" s="8">
        <v>9</v>
      </c>
      <c r="BC73" s="8">
        <v>42.1</v>
      </c>
      <c r="BD73" s="8">
        <v>33.6</v>
      </c>
      <c r="BE73" s="8">
        <v>44.1</v>
      </c>
      <c r="BF73" s="8">
        <v>13</v>
      </c>
      <c r="BG73" s="8">
        <v>13.7</v>
      </c>
      <c r="BH73" s="8">
        <v>0.75</v>
      </c>
      <c r="BI73" s="8">
        <v>0.61</v>
      </c>
      <c r="BJ73" s="8">
        <v>0.69</v>
      </c>
      <c r="BK73" s="8">
        <v>0.45</v>
      </c>
      <c r="BL73" s="8">
        <v>0.23</v>
      </c>
      <c r="BM73" s="8">
        <v>1.97</v>
      </c>
      <c r="BN73" s="8">
        <v>0.64</v>
      </c>
      <c r="BO73" s="8">
        <v>0.33</v>
      </c>
      <c r="BP73" s="8">
        <v>1.37</v>
      </c>
      <c r="BQ73" s="8">
        <v>0</v>
      </c>
    </row>
    <row r="74" spans="1:69">
      <c r="A74" s="7"/>
      <c r="B74" s="7"/>
      <c r="G74" s="7"/>
      <c r="H74" s="7"/>
      <c r="J74" s="7"/>
      <c r="K74" s="7"/>
      <c r="L74" s="5"/>
      <c r="M74" s="7"/>
      <c r="N74" s="7"/>
      <c r="O74" s="7">
        <f t="shared" ref="O74:S74" si="184">AVERAGE(O68:O73)</f>
        <v>21.42283333333333</v>
      </c>
      <c r="P74" s="7">
        <f t="shared" si="184"/>
        <v>8.3218333333333341</v>
      </c>
      <c r="Q74" s="7">
        <f t="shared" si="184"/>
        <v>13.101166666666664</v>
      </c>
      <c r="R74" s="7">
        <f t="shared" si="184"/>
        <v>43.402666666666669</v>
      </c>
      <c r="S74" s="7">
        <f t="shared" si="184"/>
        <v>9.9794999999999998</v>
      </c>
      <c r="T74" s="7">
        <f>AVERAGE(T68:T73)</f>
        <v>-20.906666666666663</v>
      </c>
      <c r="U74" s="7">
        <f>AVERAGE(U68:U73)</f>
        <v>61.883499999999998</v>
      </c>
      <c r="V74" s="7">
        <f t="shared" ref="V74:W74" si="185">AVERAGE(V68:V73)</f>
        <v>70.337000000000003</v>
      </c>
      <c r="W74" s="7">
        <f t="shared" si="185"/>
        <v>75.413833333333329</v>
      </c>
      <c r="X74" s="7">
        <f>AVERAGE(X68:X73)</f>
        <v>761.23333333333323</v>
      </c>
      <c r="Y74" s="7"/>
      <c r="Z74" s="7"/>
      <c r="AA74" s="7"/>
      <c r="AB74" s="7"/>
      <c r="AC74" s="7"/>
      <c r="AD74" s="7">
        <f t="shared" ref="AD74:AE74" si="186">AVERAGE(AD68:AD73)</f>
        <v>45.392833333333328</v>
      </c>
      <c r="AE74" s="7">
        <f t="shared" si="186"/>
        <v>24.494</v>
      </c>
      <c r="AF74" s="7">
        <f t="shared" ref="AF74:AH74" si="187">AVERAGE(AF68:AF73)</f>
        <v>20.898833333333332</v>
      </c>
      <c r="AG74" s="7">
        <f t="shared" si="187"/>
        <v>23.966833333333337</v>
      </c>
      <c r="AH74" s="7">
        <f t="shared" si="187"/>
        <v>8.2105000000000015</v>
      </c>
      <c r="AI74" s="7">
        <f t="shared" ref="AI74:AL74" si="188">AVERAGE(AI68:AI73)</f>
        <v>-13.642333333333335</v>
      </c>
      <c r="AJ74" s="7">
        <f t="shared" si="188"/>
        <v>7.2643333333333331</v>
      </c>
      <c r="AK74" s="7">
        <f t="shared" si="188"/>
        <v>46.512666666666668</v>
      </c>
      <c r="AL74" s="7">
        <f t="shared" si="188"/>
        <v>-15.370833333333332</v>
      </c>
      <c r="AM74" s="7">
        <f t="shared" ref="AM74:AN74" si="189">AVERAGE(AM68:AM73)</f>
        <v>65.701999999999998</v>
      </c>
      <c r="AN74" s="7">
        <f t="shared" si="189"/>
        <v>68.189666666666668</v>
      </c>
      <c r="AO74" s="7">
        <f t="shared" ref="AO74:AP74" si="190">AVERAGE(AO68:AO73)</f>
        <v>386.83333333333331</v>
      </c>
      <c r="AP74" s="7">
        <f t="shared" si="190"/>
        <v>-374.39999999999992</v>
      </c>
      <c r="AQ74" s="7"/>
      <c r="AR74" s="7"/>
      <c r="AS74" s="7"/>
      <c r="AT74" s="7"/>
      <c r="AU74" s="7"/>
      <c r="AV74" s="7">
        <f>AVERAGE(AV68:AV73)</f>
        <v>728.66666666666663</v>
      </c>
      <c r="AW74" s="8"/>
      <c r="AX74" s="8"/>
      <c r="AY74" s="8"/>
      <c r="AZ74" s="7">
        <f t="shared" ref="AZ74" si="191">AVERAGE(AZ68:AZ73)</f>
        <v>19.583333333333332</v>
      </c>
      <c r="BA74" s="7">
        <f t="shared" ref="BA74:BB74" si="192">AVERAGE(BA68:BA73)</f>
        <v>24.649999999999995</v>
      </c>
      <c r="BB74" s="7">
        <f t="shared" si="192"/>
        <v>11.549999999999999</v>
      </c>
      <c r="BC74" s="8"/>
      <c r="BD74" s="7">
        <f t="shared" ref="BD74" si="193">AVERAGE(BD68:BD73)</f>
        <v>29.933333333333334</v>
      </c>
      <c r="BE74" s="7">
        <f>AVERAGE(BE68:BE73)</f>
        <v>45.150000000000006</v>
      </c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</row>
    <row r="75" spans="1:69">
      <c r="A75" s="7"/>
      <c r="B75" s="7"/>
      <c r="G75" s="7"/>
      <c r="H75" s="7"/>
      <c r="J75" s="7"/>
      <c r="K75" s="7"/>
      <c r="L75" s="5"/>
      <c r="M75" s="7"/>
      <c r="N75" s="7"/>
      <c r="O75" s="7">
        <f t="shared" ref="O75:S75" si="194">STDEV(O68:O73)</f>
        <v>3.9564196651349843</v>
      </c>
      <c r="P75" s="7">
        <f t="shared" si="194"/>
        <v>4.8582653454362354</v>
      </c>
      <c r="Q75" s="7">
        <f t="shared" si="194"/>
        <v>2.8257239367402383</v>
      </c>
      <c r="R75" s="7">
        <f t="shared" si="194"/>
        <v>12.914501735129653</v>
      </c>
      <c r="S75" s="7">
        <f t="shared" si="194"/>
        <v>2.2325466848422217</v>
      </c>
      <c r="T75" s="7">
        <f>STDEV(T68:T73)</f>
        <v>10.728503151263316</v>
      </c>
      <c r="U75" s="7">
        <f>STDEV(U68:U73)</f>
        <v>18.817272817812928</v>
      </c>
      <c r="V75" s="7">
        <f t="shared" ref="V75:W75" si="195">STDEV(V68:V73)</f>
        <v>4.2994514999008873</v>
      </c>
      <c r="W75" s="7">
        <f t="shared" si="195"/>
        <v>6.9419461080209128</v>
      </c>
      <c r="X75" s="7">
        <f>STDEV(X68:X73)</f>
        <v>42.147629431163345</v>
      </c>
      <c r="Y75" s="7"/>
      <c r="Z75" s="7"/>
      <c r="AA75" s="7"/>
      <c r="AB75" s="7"/>
      <c r="AC75" s="7"/>
      <c r="AD75" s="7">
        <f t="shared" ref="AD75:AE75" si="196">STDEV(AD68:AD73)</f>
        <v>15.696704946155648</v>
      </c>
      <c r="AE75" s="7">
        <f t="shared" si="196"/>
        <v>10.21327173828249</v>
      </c>
      <c r="AF75" s="7">
        <f t="shared" ref="AF75:AH75" si="197">STDEV(AF68:AF73)</f>
        <v>6.6645791890161181</v>
      </c>
      <c r="AG75" s="7">
        <f t="shared" si="197"/>
        <v>5.4686886697513231</v>
      </c>
      <c r="AH75" s="7">
        <f t="shared" si="197"/>
        <v>3.2911290919682843</v>
      </c>
      <c r="AI75" s="7">
        <f t="shared" ref="AI75:AL75" si="198">STDEV(AI68:AI73)</f>
        <v>1.8425426634589928</v>
      </c>
      <c r="AJ75" s="7">
        <f t="shared" si="198"/>
        <v>9.5887393262444398</v>
      </c>
      <c r="AK75" s="7">
        <f t="shared" si="198"/>
        <v>7.4135813387772602</v>
      </c>
      <c r="AL75" s="7">
        <f t="shared" si="198"/>
        <v>17.176088022791067</v>
      </c>
      <c r="AM75" s="7">
        <f t="shared" ref="AM75:AN75" si="199">STDEV(AM68:AM73)</f>
        <v>15.252179136110341</v>
      </c>
      <c r="AN75" s="7">
        <f t="shared" si="199"/>
        <v>15.087747342352557</v>
      </c>
      <c r="AO75" s="7">
        <f t="shared" ref="AO75:AP75" si="200">STDEV(AO68:AO73)</f>
        <v>50.801955342945924</v>
      </c>
      <c r="AP75" s="7">
        <f t="shared" si="200"/>
        <v>42.588543060312062</v>
      </c>
      <c r="AQ75" s="7"/>
      <c r="AR75" s="7"/>
      <c r="AS75" s="7"/>
      <c r="AT75" s="7"/>
      <c r="AU75" s="7"/>
      <c r="AV75" s="7">
        <f>STDEV(AV68:AV73)</f>
        <v>49.131117091581245</v>
      </c>
      <c r="AW75" s="8"/>
      <c r="AX75" s="8"/>
      <c r="AY75" s="8"/>
      <c r="AZ75" s="7">
        <f t="shared" ref="AZ75" si="201">STDEV(AZ68:AZ73)</f>
        <v>2.3710054126186035</v>
      </c>
      <c r="BA75" s="7">
        <f t="shared" ref="BA75:BB75" si="202">STDEV(BA68:BA73)</f>
        <v>3.1753739937210961</v>
      </c>
      <c r="BB75" s="7">
        <f t="shared" si="202"/>
        <v>1.8619881847100983</v>
      </c>
      <c r="BC75" s="8"/>
      <c r="BD75" s="7">
        <f t="shared" ref="BD75" si="203">STDEV(BD68:BD73)</f>
        <v>2.0382999452157842</v>
      </c>
      <c r="BE75" s="7">
        <f>STDEV(BE68:BE73)</f>
        <v>1.4223220451079279</v>
      </c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</row>
    <row r="76" spans="1:69">
      <c r="A76" s="7" t="s">
        <v>126</v>
      </c>
      <c r="B76" s="7">
        <v>283</v>
      </c>
      <c r="C76" s="13">
        <v>17.388466999999999</v>
      </c>
      <c r="D76" s="13">
        <v>88.581670000000003</v>
      </c>
      <c r="E76" s="13">
        <v>56.555013000000002</v>
      </c>
      <c r="F76" s="13">
        <v>401.48997400000002</v>
      </c>
      <c r="G76" s="7">
        <v>43961</v>
      </c>
      <c r="H76" s="7">
        <v>44027</v>
      </c>
      <c r="I76" s="13">
        <f t="shared" si="15"/>
        <v>9.4285714285714288</v>
      </c>
      <c r="J76" s="7">
        <v>27.15</v>
      </c>
      <c r="K76" s="7" t="s">
        <v>62</v>
      </c>
      <c r="L76" s="7">
        <v>22</v>
      </c>
      <c r="M76" s="7">
        <v>58</v>
      </c>
      <c r="N76" s="7">
        <v>36</v>
      </c>
      <c r="O76" s="7">
        <v>11.663</v>
      </c>
      <c r="P76" s="7">
        <v>3.0110000000000001</v>
      </c>
      <c r="Q76" s="7">
        <v>8.6519999999999992</v>
      </c>
      <c r="R76" s="7">
        <v>53.015000000000001</v>
      </c>
      <c r="S76" s="7">
        <v>6.3620000000000001</v>
      </c>
      <c r="T76" s="7">
        <v>-19.588999999999999</v>
      </c>
      <c r="U76" s="7">
        <v>73.768000000000001</v>
      </c>
      <c r="V76" s="7">
        <v>67.569999999999993</v>
      </c>
      <c r="W76" s="7">
        <v>72.465999999999994</v>
      </c>
      <c r="X76" s="7">
        <v>735.3</v>
      </c>
      <c r="Y76" s="7">
        <f t="shared" ref="Y76:Y81" si="204">(U76-AK76)/AK76*100</f>
        <v>19.444939199145065</v>
      </c>
      <c r="Z76" s="7">
        <f t="shared" ref="Z76:Z81" si="205">(T76-AI76)/AI76*100</f>
        <v>31.3023661103291</v>
      </c>
      <c r="AA76" s="7" t="s">
        <v>126</v>
      </c>
      <c r="AB76" s="7">
        <v>283</v>
      </c>
      <c r="AC76" s="7" t="s">
        <v>62</v>
      </c>
      <c r="AD76" s="7">
        <v>27.916</v>
      </c>
      <c r="AE76" s="7">
        <v>10.62</v>
      </c>
      <c r="AF76" s="7">
        <v>17.295999999999999</v>
      </c>
      <c r="AG76" s="7">
        <v>39.796999999999997</v>
      </c>
      <c r="AH76" s="7">
        <v>5.53</v>
      </c>
      <c r="AI76" s="7">
        <v>-14.919</v>
      </c>
      <c r="AJ76" s="7">
        <f t="shared" ref="AJ76:AJ81" si="206">AI76-T76</f>
        <v>4.6699999999999982</v>
      </c>
      <c r="AK76" s="7">
        <v>61.759</v>
      </c>
      <c r="AL76" s="7">
        <f t="shared" ref="AL76:AL81" si="207">AK76-U76</f>
        <v>-12.009</v>
      </c>
      <c r="AM76" s="7">
        <v>43.869</v>
      </c>
      <c r="AN76" s="7">
        <v>45.334000000000003</v>
      </c>
      <c r="AO76" s="7">
        <v>319.7</v>
      </c>
      <c r="AP76" s="7">
        <f t="shared" ref="AP76:AP81" si="208">AO76-X76</f>
        <v>-415.59999999999997</v>
      </c>
      <c r="AQ76" s="7" t="s">
        <v>126</v>
      </c>
      <c r="AR76" s="7">
        <v>283</v>
      </c>
      <c r="AS76" s="7" t="s">
        <v>62</v>
      </c>
      <c r="AT76" s="7" t="s">
        <v>127</v>
      </c>
      <c r="AU76" s="7">
        <v>27</v>
      </c>
      <c r="AV76" s="8">
        <v>596</v>
      </c>
      <c r="AW76" s="8">
        <v>37.4</v>
      </c>
      <c r="AX76" s="8">
        <v>6.27</v>
      </c>
      <c r="AY76" s="8">
        <v>101.1</v>
      </c>
      <c r="AZ76" s="8">
        <v>14.9</v>
      </c>
      <c r="BA76" s="8">
        <v>27.9</v>
      </c>
      <c r="BB76" s="8">
        <v>11.8</v>
      </c>
      <c r="BC76" s="8">
        <v>49.3</v>
      </c>
      <c r="BD76" s="8">
        <v>38</v>
      </c>
      <c r="BE76" s="8">
        <v>49.1</v>
      </c>
      <c r="BF76" s="8">
        <v>39</v>
      </c>
      <c r="BG76" s="8">
        <v>39.700000000000003</v>
      </c>
      <c r="BH76" s="8">
        <v>1.03</v>
      </c>
      <c r="BI76" s="8">
        <v>0.8</v>
      </c>
      <c r="BJ76" s="8">
        <v>11.96</v>
      </c>
      <c r="BK76" s="8">
        <v>9.06</v>
      </c>
      <c r="BL76" s="8">
        <v>2.85</v>
      </c>
      <c r="BM76" s="8">
        <v>3.17</v>
      </c>
      <c r="BN76" s="8">
        <v>0.76</v>
      </c>
      <c r="BO76" s="8">
        <v>0.24</v>
      </c>
      <c r="BP76" s="8">
        <v>7.29</v>
      </c>
      <c r="BQ76" s="8">
        <v>30.77</v>
      </c>
    </row>
    <row r="77" spans="1:69">
      <c r="A77" s="7" t="s">
        <v>126</v>
      </c>
      <c r="B77" s="7">
        <v>288</v>
      </c>
      <c r="C77" s="13">
        <v>16.882975999999999</v>
      </c>
      <c r="D77" s="13">
        <v>81.489346999999995</v>
      </c>
      <c r="E77" s="13">
        <v>48.693398999999999</v>
      </c>
      <c r="F77" s="13">
        <v>333.518621</v>
      </c>
      <c r="G77" s="7">
        <v>43963</v>
      </c>
      <c r="H77" s="7">
        <v>44027</v>
      </c>
      <c r="I77" s="13">
        <f t="shared" si="15"/>
        <v>9.1428571428571423</v>
      </c>
      <c r="J77" s="7">
        <v>19.88</v>
      </c>
      <c r="K77" s="7" t="s">
        <v>62</v>
      </c>
      <c r="L77" s="7">
        <v>22</v>
      </c>
      <c r="M77" s="7">
        <v>58</v>
      </c>
      <c r="N77" s="7">
        <v>36</v>
      </c>
      <c r="O77" s="7">
        <v>8.5660000000000007</v>
      </c>
      <c r="P77" s="7">
        <v>1.228</v>
      </c>
      <c r="Q77" s="7">
        <v>7.3390000000000004</v>
      </c>
      <c r="R77" s="7">
        <v>66.001000000000005</v>
      </c>
      <c r="S77" s="7">
        <v>5.1150000000000002</v>
      </c>
      <c r="T77" s="7">
        <v>-26.998999999999999</v>
      </c>
      <c r="U77" s="7">
        <v>85.613</v>
      </c>
      <c r="V77" s="7">
        <v>41.585000000000001</v>
      </c>
      <c r="W77" s="7">
        <v>44.587000000000003</v>
      </c>
      <c r="X77" s="7">
        <v>697.1</v>
      </c>
      <c r="Y77" s="7">
        <f t="shared" si="204"/>
        <v>74.304212390821917</v>
      </c>
      <c r="Z77" s="7">
        <f t="shared" si="205"/>
        <v>69.3789209535759</v>
      </c>
      <c r="AA77" s="7" t="s">
        <v>126</v>
      </c>
      <c r="AB77" s="7">
        <v>288</v>
      </c>
      <c r="AC77" s="7" t="s">
        <v>62</v>
      </c>
      <c r="AD77" s="7">
        <v>41.856000000000002</v>
      </c>
      <c r="AE77" s="7">
        <v>21.216999999999999</v>
      </c>
      <c r="AF77" s="7">
        <v>20.638999999999999</v>
      </c>
      <c r="AG77" s="7">
        <v>24.882000000000001</v>
      </c>
      <c r="AH77" s="7">
        <v>6.7969999999999997</v>
      </c>
      <c r="AI77" s="7">
        <v>-15.94</v>
      </c>
      <c r="AJ77" s="7">
        <f t="shared" si="206"/>
        <v>11.058999999999999</v>
      </c>
      <c r="AK77" s="7">
        <v>49.116999999999997</v>
      </c>
      <c r="AL77" s="7">
        <f t="shared" si="207"/>
        <v>-36.496000000000002</v>
      </c>
      <c r="AM77" s="7">
        <v>57.182000000000002</v>
      </c>
      <c r="AN77" s="7">
        <v>58.616999999999997</v>
      </c>
      <c r="AO77" s="7">
        <v>329.3</v>
      </c>
      <c r="AP77" s="7">
        <f t="shared" si="208"/>
        <v>-367.8</v>
      </c>
      <c r="AQ77" s="7" t="s">
        <v>126</v>
      </c>
      <c r="AR77" s="7">
        <v>288</v>
      </c>
      <c r="AS77" s="7" t="s">
        <v>62</v>
      </c>
      <c r="AT77" s="7" t="s">
        <v>128</v>
      </c>
      <c r="AU77" s="7">
        <v>28</v>
      </c>
      <c r="AV77" s="8">
        <v>793</v>
      </c>
      <c r="AW77" s="8">
        <v>4.8</v>
      </c>
      <c r="AX77" s="8">
        <v>0.6</v>
      </c>
      <c r="AY77" s="8">
        <v>75.599999999999994</v>
      </c>
      <c r="AZ77" s="8">
        <v>19.899999999999999</v>
      </c>
      <c r="BA77" s="8">
        <v>24.8</v>
      </c>
      <c r="BB77" s="8">
        <v>11.9</v>
      </c>
      <c r="BC77" s="8">
        <v>37.200000000000003</v>
      </c>
      <c r="BD77" s="8">
        <v>25.8</v>
      </c>
      <c r="BE77" s="8">
        <v>42.7</v>
      </c>
      <c r="BF77" s="8">
        <v>18.5</v>
      </c>
      <c r="BG77" s="8">
        <v>21.4</v>
      </c>
      <c r="BH77" s="8">
        <v>0.87</v>
      </c>
      <c r="BI77" s="8">
        <v>0.71</v>
      </c>
      <c r="BJ77" s="8">
        <v>0.03</v>
      </c>
      <c r="BK77" s="8">
        <v>0</v>
      </c>
      <c r="BL77" s="8">
        <v>0.02</v>
      </c>
      <c r="BM77" s="8">
        <v>0.24</v>
      </c>
      <c r="BN77" s="8">
        <v>0.14000000000000001</v>
      </c>
      <c r="BO77" s="8">
        <v>0.6</v>
      </c>
      <c r="BP77" s="8">
        <v>0.75</v>
      </c>
      <c r="BQ77" s="8">
        <v>0</v>
      </c>
    </row>
    <row r="78" spans="1:69">
      <c r="A78" s="7" t="s">
        <v>126</v>
      </c>
      <c r="B78" s="7">
        <v>289</v>
      </c>
      <c r="C78" s="13">
        <v>29.101545000000002</v>
      </c>
      <c r="D78" s="13">
        <v>80.044942000000006</v>
      </c>
      <c r="E78" s="13">
        <v>47.189993000000001</v>
      </c>
      <c r="F78" s="13">
        <v>365.36353700000001</v>
      </c>
      <c r="G78" s="7">
        <v>43963</v>
      </c>
      <c r="H78" s="7">
        <v>44027</v>
      </c>
      <c r="I78" s="13">
        <f t="shared" si="15"/>
        <v>9.1428571428571423</v>
      </c>
      <c r="J78" s="7">
        <v>24.74</v>
      </c>
      <c r="K78" s="7" t="s">
        <v>62</v>
      </c>
      <c r="L78" s="7">
        <v>22</v>
      </c>
      <c r="M78" s="7">
        <v>58</v>
      </c>
      <c r="N78" s="7">
        <v>36</v>
      </c>
      <c r="O78" s="7">
        <v>16.640999999999998</v>
      </c>
      <c r="P78" s="7">
        <v>3.113</v>
      </c>
      <c r="Q78" s="7">
        <v>13.528</v>
      </c>
      <c r="R78" s="7">
        <v>51.872</v>
      </c>
      <c r="S78" s="7">
        <v>9.1910000000000007</v>
      </c>
      <c r="T78" s="7">
        <v>-27.504000000000001</v>
      </c>
      <c r="U78" s="7">
        <v>80.924999999999997</v>
      </c>
      <c r="V78" s="7">
        <v>59.311999999999998</v>
      </c>
      <c r="W78" s="7">
        <v>66.718000000000004</v>
      </c>
      <c r="X78" s="7">
        <v>679.4</v>
      </c>
      <c r="Y78" s="7">
        <f t="shared" si="204"/>
        <v>22.22289347691471</v>
      </c>
      <c r="Z78" s="7">
        <f t="shared" si="205"/>
        <v>81.293256871663061</v>
      </c>
      <c r="AA78" s="7" t="s">
        <v>126</v>
      </c>
      <c r="AB78" s="7">
        <v>289</v>
      </c>
      <c r="AC78" s="7" t="s">
        <v>62</v>
      </c>
      <c r="AD78" s="7">
        <v>25.838999999999999</v>
      </c>
      <c r="AE78" s="7">
        <v>8.7080000000000002</v>
      </c>
      <c r="AF78" s="7">
        <v>17.131</v>
      </c>
      <c r="AG78" s="7">
        <v>40.558</v>
      </c>
      <c r="AH78" s="7">
        <v>6.1920000000000002</v>
      </c>
      <c r="AI78" s="7">
        <v>-15.170999999999999</v>
      </c>
      <c r="AJ78" s="7">
        <f t="shared" si="206"/>
        <v>12.333000000000002</v>
      </c>
      <c r="AK78" s="7">
        <v>66.210999999999999</v>
      </c>
      <c r="AL78" s="7">
        <f t="shared" si="207"/>
        <v>-14.713999999999999</v>
      </c>
      <c r="AM78" s="7">
        <v>46.506</v>
      </c>
      <c r="AN78" s="7">
        <v>48.905000000000001</v>
      </c>
      <c r="AO78" s="7">
        <v>361.4</v>
      </c>
      <c r="AP78" s="7">
        <f t="shared" si="208"/>
        <v>-318</v>
      </c>
      <c r="AQ78" s="7" t="s">
        <v>126</v>
      </c>
      <c r="AR78" s="7">
        <v>289</v>
      </c>
      <c r="AS78" s="7" t="s">
        <v>62</v>
      </c>
      <c r="AT78" s="7" t="s">
        <v>129</v>
      </c>
      <c r="AU78" s="7">
        <v>25</v>
      </c>
      <c r="AV78" s="8">
        <v>731</v>
      </c>
      <c r="AW78" s="8">
        <v>9.1</v>
      </c>
      <c r="AX78" s="8">
        <v>1.25</v>
      </c>
      <c r="AY78" s="8">
        <v>82.1</v>
      </c>
      <c r="AZ78" s="8">
        <v>18.2</v>
      </c>
      <c r="BA78" s="8">
        <v>23.7</v>
      </c>
      <c r="BB78" s="8">
        <v>10</v>
      </c>
      <c r="BC78" s="8">
        <v>40.5</v>
      </c>
      <c r="BD78" s="8">
        <v>30.9</v>
      </c>
      <c r="BE78" s="8">
        <v>44.7</v>
      </c>
      <c r="BF78" s="8">
        <v>17</v>
      </c>
      <c r="BG78" s="8">
        <v>19</v>
      </c>
      <c r="BH78" s="8">
        <v>0.76</v>
      </c>
      <c r="BI78" s="8">
        <v>0.65</v>
      </c>
      <c r="BJ78" s="8">
        <v>0.17</v>
      </c>
      <c r="BK78" s="8">
        <v>0.15</v>
      </c>
      <c r="BL78" s="8">
        <v>0.02</v>
      </c>
      <c r="BM78" s="8">
        <v>6.26</v>
      </c>
      <c r="BN78" s="8">
        <v>0.85</v>
      </c>
      <c r="BO78" s="8">
        <v>0.14000000000000001</v>
      </c>
      <c r="BP78" s="8">
        <v>0.57999999999999996</v>
      </c>
      <c r="BQ78" s="8">
        <v>0</v>
      </c>
    </row>
    <row r="79" spans="1:69">
      <c r="A79" s="7" t="s">
        <v>126</v>
      </c>
      <c r="B79" s="7">
        <v>290</v>
      </c>
      <c r="C79" s="13">
        <v>16.186889999999998</v>
      </c>
      <c r="D79" s="13">
        <v>90.132536000000002</v>
      </c>
      <c r="E79" s="13">
        <v>59.180390000000003</v>
      </c>
      <c r="F79" s="13">
        <v>256.68449199999998</v>
      </c>
      <c r="G79" s="7">
        <v>43963</v>
      </c>
      <c r="H79" s="7">
        <v>44035</v>
      </c>
      <c r="I79" s="13">
        <f t="shared" si="15"/>
        <v>10.285714285714286</v>
      </c>
      <c r="J79" s="7">
        <v>28.8</v>
      </c>
      <c r="K79" s="7" t="s">
        <v>60</v>
      </c>
      <c r="L79" s="7">
        <v>23</v>
      </c>
      <c r="M79" s="7">
        <v>58</v>
      </c>
      <c r="N79" s="7">
        <v>36</v>
      </c>
      <c r="O79" s="7">
        <v>17.678999999999998</v>
      </c>
      <c r="P79" s="7">
        <v>2.823</v>
      </c>
      <c r="Q79" s="7">
        <v>14.856999999999999</v>
      </c>
      <c r="R79" s="7">
        <v>59.183999999999997</v>
      </c>
      <c r="S79" s="7">
        <v>10.137</v>
      </c>
      <c r="T79" s="7">
        <v>-24.923999999999999</v>
      </c>
      <c r="U79" s="7">
        <v>83.103999999999999</v>
      </c>
      <c r="V79" s="7">
        <v>82.844999999999999</v>
      </c>
      <c r="W79" s="7">
        <v>86.278000000000006</v>
      </c>
      <c r="X79" s="7">
        <v>682.3</v>
      </c>
      <c r="Y79" s="7">
        <f t="shared" si="204"/>
        <v>19.467525373048506</v>
      </c>
      <c r="Z79" s="7">
        <f t="shared" si="205"/>
        <v>12.967411503422021</v>
      </c>
      <c r="AA79" s="7" t="s">
        <v>126</v>
      </c>
      <c r="AB79" s="7">
        <v>290</v>
      </c>
      <c r="AC79" s="7" t="s">
        <v>60</v>
      </c>
      <c r="AD79" s="7">
        <v>28.199000000000002</v>
      </c>
      <c r="AE79" s="7">
        <v>8.5259999999999998</v>
      </c>
      <c r="AF79" s="7">
        <v>19.673999999999999</v>
      </c>
      <c r="AG79" s="7">
        <v>41.249000000000002</v>
      </c>
      <c r="AH79" s="7">
        <v>4.923</v>
      </c>
      <c r="AI79" s="7">
        <v>-22.062999999999999</v>
      </c>
      <c r="AJ79" s="7">
        <f t="shared" si="206"/>
        <v>2.8610000000000007</v>
      </c>
      <c r="AK79" s="7">
        <v>69.561999999999998</v>
      </c>
      <c r="AL79" s="7">
        <f t="shared" si="207"/>
        <v>-13.542000000000002</v>
      </c>
      <c r="AM79" s="7">
        <v>62.003999999999998</v>
      </c>
      <c r="AN79" s="7">
        <v>64.423000000000002</v>
      </c>
      <c r="AO79" s="7">
        <v>250.2</v>
      </c>
      <c r="AP79" s="7">
        <f t="shared" si="208"/>
        <v>-432.09999999999997</v>
      </c>
      <c r="AQ79" s="7" t="s">
        <v>126</v>
      </c>
      <c r="AR79" s="7">
        <v>290</v>
      </c>
      <c r="AS79" s="7" t="s">
        <v>60</v>
      </c>
      <c r="AT79" s="7" t="s">
        <v>130</v>
      </c>
      <c r="AU79" s="7">
        <v>23</v>
      </c>
      <c r="AV79" s="8">
        <v>730</v>
      </c>
      <c r="AW79" s="8">
        <v>2.9</v>
      </c>
      <c r="AX79" s="8">
        <v>0.4</v>
      </c>
      <c r="AY79" s="8">
        <v>82.2</v>
      </c>
      <c r="AZ79" s="8">
        <v>19.399999999999999</v>
      </c>
      <c r="BA79" s="8">
        <v>21.8</v>
      </c>
      <c r="BB79" s="8">
        <v>11.8</v>
      </c>
      <c r="BC79" s="8">
        <v>43.2</v>
      </c>
      <c r="BD79" s="8">
        <v>31.9</v>
      </c>
      <c r="BE79" s="8">
        <v>47.6</v>
      </c>
      <c r="BF79" s="8">
        <v>24</v>
      </c>
      <c r="BG79" s="8">
        <v>26.4</v>
      </c>
      <c r="BH79" s="8">
        <v>0.84</v>
      </c>
      <c r="BI79" s="8">
        <v>0.76</v>
      </c>
      <c r="BJ79" s="8">
        <v>0.06</v>
      </c>
      <c r="BK79" s="8">
        <v>0</v>
      </c>
      <c r="BL79" s="8">
        <v>0.04</v>
      </c>
      <c r="BM79" s="8">
        <v>0.09</v>
      </c>
      <c r="BN79" s="8">
        <v>7.0000000000000007E-2</v>
      </c>
      <c r="BO79" s="8">
        <v>0.76</v>
      </c>
      <c r="BP79" s="8">
        <v>0.51</v>
      </c>
      <c r="BQ79" s="8">
        <v>0</v>
      </c>
    </row>
    <row r="80" spans="1:69">
      <c r="A80" s="7" t="s">
        <v>126</v>
      </c>
      <c r="B80" s="7">
        <v>363</v>
      </c>
      <c r="C80" s="13">
        <v>13.684259000000001</v>
      </c>
      <c r="D80" s="13">
        <v>97.455106999999998</v>
      </c>
      <c r="E80" s="13">
        <v>74.647389000000004</v>
      </c>
      <c r="F80" s="13">
        <v>512.17846599999996</v>
      </c>
      <c r="G80" s="7">
        <v>44083</v>
      </c>
      <c r="H80" s="7">
        <v>44149</v>
      </c>
      <c r="I80" s="13">
        <f t="shared" si="15"/>
        <v>9.4285714285714288</v>
      </c>
      <c r="J80" s="7">
        <v>21.09</v>
      </c>
      <c r="K80" s="7" t="s">
        <v>60</v>
      </c>
      <c r="L80" s="7">
        <v>24</v>
      </c>
      <c r="M80" s="7">
        <v>58</v>
      </c>
      <c r="N80" s="7">
        <v>36</v>
      </c>
      <c r="O80" s="7">
        <v>16.135999999999999</v>
      </c>
      <c r="P80" s="7">
        <v>2.9009999999999998</v>
      </c>
      <c r="Q80" s="7">
        <v>13.234999999999999</v>
      </c>
      <c r="R80" s="7">
        <v>61.459000000000003</v>
      </c>
      <c r="S80" s="7">
        <v>10.196999999999999</v>
      </c>
      <c r="T80" s="7">
        <v>-26.283999999999999</v>
      </c>
      <c r="U80" s="7">
        <v>81.650999999999996</v>
      </c>
      <c r="V80" s="7">
        <v>49.825000000000003</v>
      </c>
      <c r="W80" s="7">
        <v>55.088000000000001</v>
      </c>
      <c r="X80" s="7">
        <v>770.4</v>
      </c>
      <c r="Y80" s="7">
        <f t="shared" si="204"/>
        <v>12.005651655029554</v>
      </c>
      <c r="Z80" s="7">
        <f t="shared" si="205"/>
        <v>-14.009029640777335</v>
      </c>
      <c r="AA80" s="7" t="s">
        <v>126</v>
      </c>
      <c r="AB80" s="7">
        <v>363</v>
      </c>
      <c r="AC80" s="7" t="s">
        <v>60</v>
      </c>
      <c r="AD80" s="7">
        <v>17.282</v>
      </c>
      <c r="AE80" s="7">
        <v>4.5949999999999998</v>
      </c>
      <c r="AF80" s="7">
        <v>12.686999999999999</v>
      </c>
      <c r="AG80" s="7">
        <v>45.417999999999999</v>
      </c>
      <c r="AH80" s="7">
        <v>6.7750000000000004</v>
      </c>
      <c r="AI80" s="7">
        <v>-30.565999999999999</v>
      </c>
      <c r="AJ80" s="7">
        <f t="shared" si="206"/>
        <v>-4.282</v>
      </c>
      <c r="AK80" s="7">
        <v>72.899000000000001</v>
      </c>
      <c r="AL80" s="7">
        <f t="shared" si="207"/>
        <v>-8.7519999999999953</v>
      </c>
      <c r="AM80" s="7">
        <v>31.664000000000001</v>
      </c>
      <c r="AN80" s="7">
        <v>33.984999999999999</v>
      </c>
      <c r="AO80" s="7">
        <v>534</v>
      </c>
      <c r="AP80" s="7">
        <f t="shared" si="208"/>
        <v>-236.39999999999998</v>
      </c>
      <c r="AQ80" s="7" t="s">
        <v>126</v>
      </c>
      <c r="AR80" s="7">
        <v>363</v>
      </c>
      <c r="AS80" s="7" t="s">
        <v>60</v>
      </c>
      <c r="AT80" s="7" t="s">
        <v>131</v>
      </c>
      <c r="AU80" s="7">
        <v>30</v>
      </c>
      <c r="AV80" s="8">
        <v>770</v>
      </c>
      <c r="AW80" s="8">
        <v>3.3</v>
      </c>
      <c r="AX80" s="8">
        <v>0.43</v>
      </c>
      <c r="AY80" s="8">
        <v>77.900000000000006</v>
      </c>
      <c r="AZ80" s="8">
        <v>14.3</v>
      </c>
      <c r="BA80" s="8">
        <v>27.5</v>
      </c>
      <c r="BB80" s="8">
        <v>13.6</v>
      </c>
      <c r="BC80" s="8">
        <v>44.4</v>
      </c>
      <c r="BD80" s="8">
        <v>31.4</v>
      </c>
      <c r="BE80" s="8">
        <v>50.3</v>
      </c>
      <c r="BF80" s="8">
        <v>17.5</v>
      </c>
      <c r="BG80" s="8">
        <v>20</v>
      </c>
      <c r="BH80" s="8">
        <v>0.46</v>
      </c>
      <c r="BI80" s="8">
        <v>0.52</v>
      </c>
      <c r="BJ80" s="8">
        <v>7.0000000000000007E-2</v>
      </c>
      <c r="BK80" s="8">
        <v>0</v>
      </c>
      <c r="BL80" s="8">
        <v>0.01</v>
      </c>
      <c r="BM80" s="8">
        <v>0.2</v>
      </c>
      <c r="BN80" s="8">
        <v>0.03</v>
      </c>
      <c r="BO80" s="8">
        <v>0.17</v>
      </c>
      <c r="BP80" s="8">
        <v>0.61</v>
      </c>
      <c r="BQ80" s="8">
        <v>0</v>
      </c>
    </row>
    <row r="81" spans="1:69">
      <c r="A81" s="7" t="s">
        <v>126</v>
      </c>
      <c r="B81" s="7">
        <v>364</v>
      </c>
      <c r="C81" s="13">
        <v>11.703225</v>
      </c>
      <c r="D81" s="13">
        <v>89.681479999999993</v>
      </c>
      <c r="E81" s="13">
        <v>57.843749000000003</v>
      </c>
      <c r="F81" s="13">
        <v>381.355932</v>
      </c>
      <c r="G81" s="7">
        <v>44083</v>
      </c>
      <c r="H81" s="7">
        <v>44149</v>
      </c>
      <c r="I81" s="13">
        <f t="shared" si="15"/>
        <v>9.4285714285714288</v>
      </c>
      <c r="J81" s="7">
        <v>21.07</v>
      </c>
      <c r="K81" s="7" t="s">
        <v>60</v>
      </c>
      <c r="L81" s="7">
        <v>24</v>
      </c>
      <c r="M81" s="7">
        <v>58</v>
      </c>
      <c r="N81" s="7">
        <v>36</v>
      </c>
      <c r="O81" s="7">
        <v>7.0640000000000001</v>
      </c>
      <c r="P81" s="7">
        <v>1.3839999999999999</v>
      </c>
      <c r="Q81" s="7">
        <v>5.68</v>
      </c>
      <c r="R81" s="7">
        <v>67.694999999999993</v>
      </c>
      <c r="S81" s="7">
        <v>4.12</v>
      </c>
      <c r="T81" s="7">
        <v>-15.099</v>
      </c>
      <c r="U81" s="7">
        <v>79.986999999999995</v>
      </c>
      <c r="V81" s="7">
        <v>48.808999999999997</v>
      </c>
      <c r="W81" s="7">
        <v>52.478999999999999</v>
      </c>
      <c r="X81" s="7">
        <v>725.3</v>
      </c>
      <c r="Y81" s="7">
        <f t="shared" si="204"/>
        <v>3.3877930874027289</v>
      </c>
      <c r="Z81" s="7">
        <f t="shared" si="205"/>
        <v>-45.070576251455179</v>
      </c>
      <c r="AA81" s="7" t="s">
        <v>126</v>
      </c>
      <c r="AB81" s="7">
        <v>364</v>
      </c>
      <c r="AC81" s="7" t="s">
        <v>60</v>
      </c>
      <c r="AD81" s="7">
        <v>15.523</v>
      </c>
      <c r="AE81" s="7">
        <v>3.5009999999999999</v>
      </c>
      <c r="AF81" s="7">
        <v>12.022</v>
      </c>
      <c r="AG81" s="7">
        <v>49.645000000000003</v>
      </c>
      <c r="AH81" s="7">
        <v>4.5780000000000003</v>
      </c>
      <c r="AI81" s="7">
        <v>-27.488</v>
      </c>
      <c r="AJ81" s="7">
        <f t="shared" si="206"/>
        <v>-12.388999999999999</v>
      </c>
      <c r="AK81" s="7">
        <v>77.366</v>
      </c>
      <c r="AL81" s="7">
        <f t="shared" si="207"/>
        <v>-2.6209999999999951</v>
      </c>
      <c r="AM81" s="7">
        <v>45.22</v>
      </c>
      <c r="AN81" s="7">
        <v>48.423999999999999</v>
      </c>
      <c r="AO81" s="7">
        <v>380.8</v>
      </c>
      <c r="AP81" s="7">
        <f t="shared" si="208"/>
        <v>-344.49999999999994</v>
      </c>
      <c r="AQ81" s="7" t="s">
        <v>126</v>
      </c>
      <c r="AR81" s="7">
        <v>364</v>
      </c>
      <c r="AS81" s="7" t="s">
        <v>60</v>
      </c>
      <c r="AT81" s="7" t="s">
        <v>132</v>
      </c>
      <c r="AU81" s="7">
        <v>29</v>
      </c>
      <c r="AV81" s="8">
        <v>745</v>
      </c>
      <c r="AW81" s="8">
        <v>3.3</v>
      </c>
      <c r="AX81" s="8">
        <v>0.45</v>
      </c>
      <c r="AY81" s="8">
        <v>80.5</v>
      </c>
      <c r="AZ81" s="8">
        <v>19.5</v>
      </c>
      <c r="BA81" s="8">
        <v>24</v>
      </c>
      <c r="BB81" s="8">
        <v>12.4</v>
      </c>
      <c r="BC81" s="8">
        <v>41.5</v>
      </c>
      <c r="BD81" s="8">
        <v>29.6</v>
      </c>
      <c r="BE81" s="8">
        <v>46.3</v>
      </c>
      <c r="BF81" s="8">
        <v>21.5</v>
      </c>
      <c r="BG81" s="8">
        <v>24</v>
      </c>
      <c r="BH81" s="8">
        <v>1.07</v>
      </c>
      <c r="BI81" s="8">
        <v>0.89</v>
      </c>
      <c r="BJ81" s="8">
        <v>0.03</v>
      </c>
      <c r="BK81" s="8">
        <v>0</v>
      </c>
      <c r="BL81" s="8">
        <v>0.02</v>
      </c>
      <c r="BM81" s="8">
        <v>0.13</v>
      </c>
      <c r="BN81" s="8">
        <v>0.08</v>
      </c>
      <c r="BO81" s="8">
        <v>0.65</v>
      </c>
      <c r="BP81" s="8">
        <v>0.62</v>
      </c>
      <c r="BQ81" s="8">
        <v>0</v>
      </c>
    </row>
    <row r="82" spans="1:69">
      <c r="A82" s="7"/>
      <c r="B82" s="7"/>
      <c r="G82" s="7"/>
      <c r="H82" s="7"/>
      <c r="J82" s="7"/>
      <c r="K82" s="7"/>
      <c r="L82" s="5"/>
      <c r="M82" s="7"/>
      <c r="N82" s="7"/>
      <c r="O82" s="7">
        <f t="shared" ref="O82:S82" si="209">AVERAGE(O76:O81)</f>
        <v>12.958166666666665</v>
      </c>
      <c r="P82" s="7">
        <f t="shared" si="209"/>
        <v>2.41</v>
      </c>
      <c r="Q82" s="7">
        <f t="shared" si="209"/>
        <v>10.548499999999999</v>
      </c>
      <c r="R82" s="7">
        <f t="shared" si="209"/>
        <v>59.871000000000002</v>
      </c>
      <c r="S82" s="7">
        <f t="shared" si="209"/>
        <v>7.5203333333333324</v>
      </c>
      <c r="T82" s="7">
        <f>AVERAGE(T76:T81)</f>
        <v>-23.39983333333333</v>
      </c>
      <c r="U82" s="7">
        <f>AVERAGE(U76:U81)</f>
        <v>80.841333333333338</v>
      </c>
      <c r="V82" s="7">
        <f t="shared" ref="V82:W82" si="210">AVERAGE(V76:V81)</f>
        <v>58.324333333333335</v>
      </c>
      <c r="W82" s="7">
        <f t="shared" si="210"/>
        <v>62.936000000000007</v>
      </c>
      <c r="X82" s="7">
        <f>AVERAGE(X76:X81)</f>
        <v>714.9666666666667</v>
      </c>
      <c r="Y82" s="7"/>
      <c r="Z82" s="7"/>
      <c r="AA82" s="7"/>
      <c r="AB82" s="7"/>
      <c r="AC82" s="7"/>
      <c r="AD82" s="7">
        <f t="shared" ref="AD82:AE82" si="211">AVERAGE(AD76:AD81)</f>
        <v>26.102500000000003</v>
      </c>
      <c r="AE82" s="7">
        <f t="shared" si="211"/>
        <v>9.5278333333333318</v>
      </c>
      <c r="AF82" s="7">
        <f t="shared" ref="AF82:AH82" si="212">AVERAGE(AF76:AF81)</f>
        <v>16.574833333333334</v>
      </c>
      <c r="AG82" s="7">
        <f t="shared" si="212"/>
        <v>40.258166666666668</v>
      </c>
      <c r="AH82" s="7">
        <f t="shared" si="212"/>
        <v>5.7991666666666672</v>
      </c>
      <c r="AI82" s="7">
        <f t="shared" ref="AI82:AL82" si="213">AVERAGE(AI76:AI81)</f>
        <v>-21.0245</v>
      </c>
      <c r="AJ82" s="7">
        <f t="shared" si="213"/>
        <v>2.3753333333333333</v>
      </c>
      <c r="AK82" s="7">
        <f t="shared" si="213"/>
        <v>66.152333333333331</v>
      </c>
      <c r="AL82" s="7">
        <f t="shared" si="213"/>
        <v>-14.688999999999998</v>
      </c>
      <c r="AM82" s="7">
        <f t="shared" ref="AM82:AN82" si="214">AVERAGE(AM76:AM81)</f>
        <v>47.740833333333342</v>
      </c>
      <c r="AN82" s="7">
        <f t="shared" si="214"/>
        <v>49.948</v>
      </c>
      <c r="AO82" s="7">
        <f t="shared" ref="AO82:AP82" si="215">AVERAGE(AO76:AO81)</f>
        <v>362.56666666666666</v>
      </c>
      <c r="AP82" s="7">
        <f t="shared" si="215"/>
        <v>-352.40000000000003</v>
      </c>
      <c r="AQ82" s="7"/>
      <c r="AR82" s="7"/>
      <c r="AS82" s="7"/>
      <c r="AT82" s="7"/>
      <c r="AU82" s="7"/>
      <c r="AV82" s="7">
        <f>AVERAGE(AV76:AV81)</f>
        <v>727.5</v>
      </c>
      <c r="AW82" s="8"/>
      <c r="AX82" s="8"/>
      <c r="AY82" s="8"/>
      <c r="AZ82" s="7">
        <f t="shared" ref="AZ82" si="216">AVERAGE(AZ76:AZ81)</f>
        <v>17.7</v>
      </c>
      <c r="BA82" s="7">
        <f t="shared" ref="BA82:BB82" si="217">AVERAGE(BA76:BA81)</f>
        <v>24.95</v>
      </c>
      <c r="BB82" s="7">
        <f t="shared" si="217"/>
        <v>11.916666666666666</v>
      </c>
      <c r="BC82" s="8"/>
      <c r="BD82" s="7">
        <f t="shared" ref="BD82" si="218">AVERAGE(BD76:BD81)</f>
        <v>31.266666666666666</v>
      </c>
      <c r="BE82" s="7">
        <f>AVERAGE(BE76:BE81)</f>
        <v>46.783333333333331</v>
      </c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</row>
    <row r="83" spans="1:69">
      <c r="A83" s="7"/>
      <c r="B83" s="7"/>
      <c r="G83" s="7"/>
      <c r="H83" s="7"/>
      <c r="J83" s="7"/>
      <c r="K83" s="7"/>
      <c r="L83" s="5"/>
      <c r="M83" s="7"/>
      <c r="N83" s="7"/>
      <c r="O83" s="7">
        <f t="shared" ref="O83:S83" si="219">STDEV(O76:O81)</f>
        <v>4.5090561946672016</v>
      </c>
      <c r="P83" s="7">
        <f t="shared" si="219"/>
        <v>0.86219023422908125</v>
      </c>
      <c r="Q83" s="7">
        <f t="shared" si="219"/>
        <v>3.8015199460215938</v>
      </c>
      <c r="R83" s="7">
        <f t="shared" si="219"/>
        <v>6.5234090167641634</v>
      </c>
      <c r="S83" s="7">
        <f t="shared" si="219"/>
        <v>2.6642915506127878</v>
      </c>
      <c r="T83" s="7">
        <f>STDEV(T76:T81)</f>
        <v>4.9772677411072594</v>
      </c>
      <c r="U83" s="7">
        <f>STDEV(U76:U81)</f>
        <v>3.9827867965366495</v>
      </c>
      <c r="V83" s="7">
        <f t="shared" ref="V83:W83" si="220">STDEV(V76:V81)</f>
        <v>15.037994861904473</v>
      </c>
      <c r="W83" s="7">
        <f t="shared" si="220"/>
        <v>15.215775642404772</v>
      </c>
      <c r="X83" s="7">
        <f>STDEV(X76:X81)</f>
        <v>35.339477453220304</v>
      </c>
      <c r="Y83" s="7"/>
      <c r="Z83" s="7"/>
      <c r="AA83" s="7"/>
      <c r="AB83" s="7"/>
      <c r="AC83" s="7"/>
      <c r="AD83" s="7">
        <f t="shared" ref="AD83:AE83" si="221">STDEV(AD76:AD81)</f>
        <v>9.4409038709225346</v>
      </c>
      <c r="AE83" s="7">
        <f t="shared" si="221"/>
        <v>6.3270973887452255</v>
      </c>
      <c r="AF83" s="7">
        <f t="shared" ref="AF83:AH83" si="222">STDEV(AF76:AF81)</f>
        <v>3.5438743440853728</v>
      </c>
      <c r="AG83" s="7">
        <f t="shared" si="222"/>
        <v>8.3958006983650186</v>
      </c>
      <c r="AH83" s="7">
        <f t="shared" si="222"/>
        <v>0.94165883772556702</v>
      </c>
      <c r="AI83" s="7">
        <f t="shared" ref="AI83:AL83" si="223">STDEV(AI76:AI81)</f>
        <v>6.8012979570079031</v>
      </c>
      <c r="AJ83" s="7">
        <f t="shared" si="223"/>
        <v>9.4060425826522103</v>
      </c>
      <c r="AK83" s="7">
        <f t="shared" si="223"/>
        <v>9.9236793512621357</v>
      </c>
      <c r="AL83" s="7">
        <f t="shared" si="223"/>
        <v>11.531942386259139</v>
      </c>
      <c r="AM83" s="7">
        <f t="shared" ref="AM83:AN83" si="224">STDEV(AM76:AM81)</f>
        <v>10.713623372448065</v>
      </c>
      <c r="AN83" s="7">
        <f t="shared" si="224"/>
        <v>10.622560670572785</v>
      </c>
      <c r="AO83" s="7">
        <f t="shared" ref="AO83:AP83" si="225">STDEV(AO76:AO81)</f>
        <v>95.177406282513545</v>
      </c>
      <c r="AP83" s="7">
        <f t="shared" si="225"/>
        <v>71.112952406716701</v>
      </c>
      <c r="AQ83" s="7"/>
      <c r="AR83" s="7"/>
      <c r="AS83" s="7"/>
      <c r="AT83" s="7"/>
      <c r="AU83" s="7"/>
      <c r="AV83" s="7">
        <f>STDEV(AV76:AV81)</f>
        <v>68.867263630842771</v>
      </c>
      <c r="AW83" s="8"/>
      <c r="AX83" s="8"/>
      <c r="AY83" s="8"/>
      <c r="AZ83" s="7">
        <f t="shared" ref="AZ83" si="226">STDEV(AZ76:AZ81)</f>
        <v>2.474671695397185</v>
      </c>
      <c r="BA83" s="7">
        <f t="shared" ref="BA83:BB83" si="227">STDEV(BA76:BA81)</f>
        <v>2.3501063805708875</v>
      </c>
      <c r="BB83" s="7">
        <f t="shared" si="227"/>
        <v>1.1634718160173312</v>
      </c>
      <c r="BC83" s="8"/>
      <c r="BD83" s="7">
        <f t="shared" ref="BD83" si="228">STDEV(BD76:BD81)</f>
        <v>3.9636683345944395</v>
      </c>
      <c r="BE83" s="7">
        <f>STDEV(BE76:BE81)</f>
        <v>2.8159663823750911</v>
      </c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</row>
    <row r="84" spans="1:69">
      <c r="A84" s="7" t="s">
        <v>133</v>
      </c>
      <c r="B84" s="7">
        <v>505</v>
      </c>
      <c r="C84" s="7"/>
      <c r="D84" s="7"/>
      <c r="E84" s="7"/>
      <c r="F84" s="7"/>
      <c r="G84" s="7">
        <v>43925</v>
      </c>
      <c r="H84" s="7">
        <v>43993</v>
      </c>
      <c r="I84" s="13">
        <f t="shared" si="15"/>
        <v>9.7142857142857135</v>
      </c>
      <c r="J84" s="7">
        <v>28.27</v>
      </c>
      <c r="K84" s="7" t="s">
        <v>62</v>
      </c>
      <c r="L84" s="7">
        <v>19</v>
      </c>
      <c r="M84" s="7">
        <v>5</v>
      </c>
      <c r="N84" s="7">
        <v>49</v>
      </c>
      <c r="O84" s="7">
        <v>25.518000000000001</v>
      </c>
      <c r="P84" s="7">
        <v>4.1440000000000001</v>
      </c>
      <c r="Q84" s="7">
        <v>21.373999999999999</v>
      </c>
      <c r="R84" s="7">
        <v>54.35</v>
      </c>
      <c r="S84" s="7">
        <v>10.243</v>
      </c>
      <c r="T84" s="7">
        <v>-35.640999999999998</v>
      </c>
      <c r="U84" s="7">
        <v>83.823999999999998</v>
      </c>
      <c r="V84" s="7">
        <v>50.283000000000001</v>
      </c>
      <c r="W84" s="7">
        <v>54.698999999999998</v>
      </c>
      <c r="X84" s="7">
        <v>479.2</v>
      </c>
      <c r="Y84" s="7">
        <f t="shared" ref="Y84:Y89" si="229">(U84-AK84)/AK84*100</f>
        <v>195.86333474516445</v>
      </c>
      <c r="Z84" s="7">
        <f t="shared" ref="Z84:Z89" si="230">(T84-AI84)/AI84*100</f>
        <v>208.87425253488169</v>
      </c>
      <c r="AA84" s="7" t="s">
        <v>133</v>
      </c>
      <c r="AB84" s="7">
        <v>505</v>
      </c>
      <c r="AC84" s="7" t="s">
        <v>62</v>
      </c>
      <c r="AD84" s="7">
        <v>54.514000000000003</v>
      </c>
      <c r="AE84" s="7">
        <v>38.994999999999997</v>
      </c>
      <c r="AF84" s="7">
        <v>15.519</v>
      </c>
      <c r="AG84" s="7">
        <v>11.145</v>
      </c>
      <c r="AH84" s="7">
        <v>5.4720000000000004</v>
      </c>
      <c r="AI84" s="7">
        <v>-11.539</v>
      </c>
      <c r="AJ84" s="7">
        <f t="shared" ref="AJ84:AJ89" si="231">AI84-T84</f>
        <v>24.101999999999997</v>
      </c>
      <c r="AK84" s="7">
        <v>28.332000000000001</v>
      </c>
      <c r="AL84" s="7">
        <f t="shared" ref="AL84:AL89" si="232">AK84-U84</f>
        <v>-55.491999999999997</v>
      </c>
      <c r="AM84" s="7">
        <v>74.924999999999997</v>
      </c>
      <c r="AN84" s="7">
        <v>75.198999999999998</v>
      </c>
      <c r="AO84" s="7">
        <v>352.6</v>
      </c>
      <c r="AP84" s="7">
        <f t="shared" ref="AP84:AP89" si="233">AO84-X84</f>
        <v>-126.59999999999997</v>
      </c>
      <c r="AQ84" s="7" t="s">
        <v>133</v>
      </c>
      <c r="AR84" s="7">
        <v>505</v>
      </c>
      <c r="AS84" s="7" t="s">
        <v>62</v>
      </c>
      <c r="AT84" s="7" t="s">
        <v>134</v>
      </c>
      <c r="AU84" s="7">
        <v>25</v>
      </c>
      <c r="AV84" s="8">
        <v>665</v>
      </c>
      <c r="AW84" s="8">
        <v>7.6</v>
      </c>
      <c r="AX84" s="8">
        <v>1.1499999999999999</v>
      </c>
      <c r="AY84" s="8">
        <v>90.3</v>
      </c>
      <c r="AZ84" s="8">
        <v>16.7</v>
      </c>
      <c r="BA84" s="8">
        <v>25.2</v>
      </c>
      <c r="BB84" s="8">
        <v>9.3000000000000007</v>
      </c>
      <c r="BC84" s="8">
        <v>46.3</v>
      </c>
      <c r="BD84" s="8">
        <v>37.5</v>
      </c>
      <c r="BE84" s="8">
        <v>48.7</v>
      </c>
      <c r="BF84" s="8">
        <v>28</v>
      </c>
      <c r="BG84" s="8">
        <v>29.4</v>
      </c>
      <c r="BH84" s="8">
        <v>1.55</v>
      </c>
      <c r="BI84" s="8">
        <v>1.0900000000000001</v>
      </c>
      <c r="BJ84" s="8">
        <v>0.23</v>
      </c>
      <c r="BK84" s="8">
        <v>0.2</v>
      </c>
      <c r="BL84" s="8">
        <v>0.02</v>
      </c>
      <c r="BM84" s="8">
        <v>12.12</v>
      </c>
      <c r="BN84" s="8">
        <v>0.89</v>
      </c>
      <c r="BO84" s="8">
        <v>7.0000000000000007E-2</v>
      </c>
      <c r="BP84" s="8">
        <v>0.66</v>
      </c>
      <c r="BQ84" s="8">
        <v>0</v>
      </c>
    </row>
    <row r="85" spans="1:69">
      <c r="A85" s="7" t="s">
        <v>133</v>
      </c>
      <c r="B85" s="7">
        <v>506</v>
      </c>
      <c r="C85" s="13">
        <v>24.068809999999999</v>
      </c>
      <c r="D85" s="13">
        <v>40.951047000000003</v>
      </c>
      <c r="E85" s="13">
        <v>19.574898999999998</v>
      </c>
      <c r="F85" s="13">
        <v>417.01417800000002</v>
      </c>
      <c r="G85" s="7">
        <v>43925</v>
      </c>
      <c r="H85" s="7">
        <v>44000</v>
      </c>
      <c r="I85" s="13">
        <f t="shared" si="15"/>
        <v>10.714285714285714</v>
      </c>
      <c r="J85" s="7">
        <v>26.21</v>
      </c>
      <c r="K85" s="7" t="s">
        <v>60</v>
      </c>
      <c r="L85" s="7">
        <v>20</v>
      </c>
      <c r="M85" s="7">
        <v>5</v>
      </c>
      <c r="N85" s="7">
        <v>49</v>
      </c>
      <c r="O85" s="7">
        <v>36.582999999999998</v>
      </c>
      <c r="P85" s="7">
        <v>11.169</v>
      </c>
      <c r="Q85" s="7">
        <v>25.414000000000001</v>
      </c>
      <c r="R85" s="7">
        <v>41.267000000000003</v>
      </c>
      <c r="S85" s="7">
        <v>8.5259999999999998</v>
      </c>
      <c r="T85" s="7">
        <v>-25.404</v>
      </c>
      <c r="U85" s="7">
        <v>68.698999999999998</v>
      </c>
      <c r="V85" s="7">
        <v>57.540999999999997</v>
      </c>
      <c r="W85" s="7">
        <v>61.360999999999997</v>
      </c>
      <c r="X85" s="7">
        <v>335.5</v>
      </c>
      <c r="Y85" s="7">
        <f t="shared" si="229"/>
        <v>108.56431585658338</v>
      </c>
      <c r="Z85" s="7">
        <f t="shared" si="230"/>
        <v>151.8489144443343</v>
      </c>
      <c r="AA85" s="7" t="s">
        <v>133</v>
      </c>
      <c r="AB85" s="7">
        <v>506</v>
      </c>
      <c r="AC85" s="7" t="s">
        <v>60</v>
      </c>
      <c r="AD85" s="7">
        <v>62.902000000000001</v>
      </c>
      <c r="AE85" s="7">
        <v>42.088000000000001</v>
      </c>
      <c r="AF85" s="7">
        <v>20.814</v>
      </c>
      <c r="AG85" s="7">
        <v>15.813000000000001</v>
      </c>
      <c r="AH85" s="7">
        <v>8.298</v>
      </c>
      <c r="AI85" s="7">
        <v>-10.087</v>
      </c>
      <c r="AJ85" s="7">
        <f t="shared" si="231"/>
        <v>15.317</v>
      </c>
      <c r="AK85" s="7">
        <v>32.939</v>
      </c>
      <c r="AL85" s="7">
        <f t="shared" si="232"/>
        <v>-35.76</v>
      </c>
      <c r="AM85" s="7">
        <v>84.025999999999996</v>
      </c>
      <c r="AN85" s="7">
        <v>86.097999999999999</v>
      </c>
      <c r="AO85" s="7">
        <v>398.7</v>
      </c>
      <c r="AP85" s="7">
        <f t="shared" si="233"/>
        <v>63.199999999999989</v>
      </c>
      <c r="AQ85" s="7" t="s">
        <v>133</v>
      </c>
      <c r="AR85" s="7">
        <v>506</v>
      </c>
      <c r="AS85" s="7" t="s">
        <v>60</v>
      </c>
      <c r="AT85" s="7" t="s">
        <v>135</v>
      </c>
      <c r="AU85" s="7">
        <v>28</v>
      </c>
      <c r="AV85" s="8">
        <v>768</v>
      </c>
      <c r="AW85" s="8">
        <v>5</v>
      </c>
      <c r="AX85" s="8">
        <v>0.65</v>
      </c>
      <c r="AY85" s="8">
        <v>78.099999999999994</v>
      </c>
      <c r="AZ85" s="8">
        <v>20.2</v>
      </c>
      <c r="BA85" s="8">
        <v>27.8</v>
      </c>
      <c r="BB85" s="8">
        <v>10.8</v>
      </c>
      <c r="BC85" s="8">
        <v>40.799999999999997</v>
      </c>
      <c r="BD85" s="8">
        <v>30.6</v>
      </c>
      <c r="BE85" s="8">
        <v>46.2</v>
      </c>
      <c r="BF85" s="8">
        <v>24.5</v>
      </c>
      <c r="BG85" s="8">
        <v>28</v>
      </c>
      <c r="BH85" s="8">
        <v>1.98</v>
      </c>
      <c r="BI85" s="8">
        <v>0.94</v>
      </c>
      <c r="BJ85" s="8">
        <v>0.08</v>
      </c>
      <c r="BK85" s="8">
        <v>0.05</v>
      </c>
      <c r="BL85" s="8">
        <v>0.01</v>
      </c>
      <c r="BM85" s="8">
        <v>3.75</v>
      </c>
      <c r="BN85" s="8">
        <v>0.63</v>
      </c>
      <c r="BO85" s="8">
        <v>0.17</v>
      </c>
      <c r="BP85" s="8">
        <v>0.65</v>
      </c>
      <c r="BQ85" s="8">
        <v>0</v>
      </c>
    </row>
    <row r="86" spans="1:69">
      <c r="A86" s="7" t="s">
        <v>133</v>
      </c>
      <c r="B86" s="7">
        <v>507</v>
      </c>
      <c r="C86" s="13">
        <v>31.001757999999999</v>
      </c>
      <c r="D86" s="13">
        <v>50.737850000000002</v>
      </c>
      <c r="E86" s="13">
        <v>25.331678</v>
      </c>
      <c r="F86" s="13">
        <v>368.09816000000001</v>
      </c>
      <c r="G86" s="7">
        <v>43925</v>
      </c>
      <c r="H86" s="7">
        <v>44000</v>
      </c>
      <c r="I86" s="13">
        <f t="shared" si="15"/>
        <v>10.714285714285714</v>
      </c>
      <c r="J86" s="7">
        <v>27.94</v>
      </c>
      <c r="K86" s="7" t="s">
        <v>60</v>
      </c>
      <c r="L86" s="7">
        <v>20</v>
      </c>
      <c r="M86" s="7">
        <v>5</v>
      </c>
      <c r="N86" s="7">
        <v>49</v>
      </c>
      <c r="O86" s="7">
        <v>16.457000000000001</v>
      </c>
      <c r="P86" s="7">
        <v>1.155</v>
      </c>
      <c r="Q86" s="7">
        <v>15.302</v>
      </c>
      <c r="R86" s="7">
        <v>79.296999999999997</v>
      </c>
      <c r="S86" s="7">
        <v>9.4039999999999999</v>
      </c>
      <c r="T86" s="7">
        <v>-28.122</v>
      </c>
      <c r="U86" s="7">
        <v>92.393000000000001</v>
      </c>
      <c r="V86" s="7">
        <v>56.23</v>
      </c>
      <c r="W86" s="7">
        <v>61.927999999999997</v>
      </c>
      <c r="X86" s="7">
        <v>614.6</v>
      </c>
      <c r="Y86" s="7">
        <f t="shared" si="229"/>
        <v>198.64886705239681</v>
      </c>
      <c r="Z86" s="7">
        <f t="shared" si="230"/>
        <v>158.87876277271474</v>
      </c>
      <c r="AA86" s="7" t="s">
        <v>133</v>
      </c>
      <c r="AB86" s="7">
        <v>507</v>
      </c>
      <c r="AC86" s="7" t="s">
        <v>60</v>
      </c>
      <c r="AD86" s="7">
        <v>49.792999999999999</v>
      </c>
      <c r="AE86" s="7">
        <v>34.296999999999997</v>
      </c>
      <c r="AF86" s="7">
        <v>15.497</v>
      </c>
      <c r="AG86" s="7">
        <v>14.567</v>
      </c>
      <c r="AH86" s="7">
        <v>5.79</v>
      </c>
      <c r="AI86" s="7">
        <v>-10.863</v>
      </c>
      <c r="AJ86" s="7">
        <f t="shared" si="231"/>
        <v>17.259</v>
      </c>
      <c r="AK86" s="7">
        <v>30.937000000000001</v>
      </c>
      <c r="AL86" s="7">
        <f t="shared" si="232"/>
        <v>-61.456000000000003</v>
      </c>
      <c r="AM86" s="7">
        <v>70.78</v>
      </c>
      <c r="AN86" s="7">
        <v>72.474999999999994</v>
      </c>
      <c r="AO86" s="7">
        <v>373.6</v>
      </c>
      <c r="AP86" s="7">
        <f t="shared" si="233"/>
        <v>-241</v>
      </c>
      <c r="AQ86" s="7" t="s">
        <v>133</v>
      </c>
      <c r="AR86" s="7">
        <v>507</v>
      </c>
      <c r="AS86" s="7" t="s">
        <v>60</v>
      </c>
      <c r="AT86" s="7" t="s">
        <v>136</v>
      </c>
      <c r="AU86" s="7">
        <v>26</v>
      </c>
      <c r="AV86" s="8">
        <v>592</v>
      </c>
      <c r="AW86" s="8">
        <v>21.9</v>
      </c>
      <c r="AX86" s="8">
        <v>3.7</v>
      </c>
      <c r="AY86" s="8">
        <v>101.5</v>
      </c>
      <c r="AZ86" s="8">
        <v>21.3</v>
      </c>
      <c r="BA86" s="8">
        <v>28.5</v>
      </c>
      <c r="BB86" s="8">
        <v>12.8</v>
      </c>
      <c r="BC86" s="8">
        <v>46.8</v>
      </c>
      <c r="BD86" s="8">
        <v>34.6</v>
      </c>
      <c r="BE86" s="8">
        <v>46.4</v>
      </c>
      <c r="BF86" s="8">
        <v>33.5</v>
      </c>
      <c r="BG86" s="8">
        <v>32.6</v>
      </c>
      <c r="BH86" s="8">
        <v>1.1100000000000001</v>
      </c>
      <c r="BI86" s="8">
        <v>0.75</v>
      </c>
      <c r="BJ86" s="8">
        <v>2.72</v>
      </c>
      <c r="BK86" s="8">
        <v>1.93</v>
      </c>
      <c r="BL86" s="8">
        <v>0.68</v>
      </c>
      <c r="BM86" s="8">
        <v>2.84</v>
      </c>
      <c r="BN86" s="8">
        <v>0.71</v>
      </c>
      <c r="BO86" s="8">
        <v>0.25</v>
      </c>
      <c r="BP86" s="8">
        <v>3.67</v>
      </c>
      <c r="BQ86" s="8">
        <v>8</v>
      </c>
    </row>
    <row r="87" spans="1:69">
      <c r="A87" s="7" t="s">
        <v>133</v>
      </c>
      <c r="B87" s="7">
        <v>508</v>
      </c>
      <c r="C87" s="13">
        <v>31.627367</v>
      </c>
      <c r="D87" s="13">
        <v>75.255337999999995</v>
      </c>
      <c r="E87" s="13">
        <v>42.784047000000001</v>
      </c>
      <c r="F87" s="13">
        <v>502.96188699999999</v>
      </c>
      <c r="G87" s="7">
        <v>43926</v>
      </c>
      <c r="H87" s="7">
        <v>43993</v>
      </c>
      <c r="I87" s="13">
        <f t="shared" si="15"/>
        <v>9.5714285714285712</v>
      </c>
      <c r="J87" s="7">
        <v>27.08</v>
      </c>
      <c r="K87" s="7" t="s">
        <v>62</v>
      </c>
      <c r="L87" s="7">
        <v>19</v>
      </c>
      <c r="M87" s="7">
        <v>5</v>
      </c>
      <c r="N87" s="7">
        <v>49</v>
      </c>
      <c r="O87" s="7">
        <v>20.670999999999999</v>
      </c>
      <c r="P87" s="7">
        <v>6.3550000000000004</v>
      </c>
      <c r="Q87" s="7">
        <v>14.316000000000001</v>
      </c>
      <c r="R87" s="7">
        <v>55.723999999999997</v>
      </c>
      <c r="S87" s="7">
        <v>9.2140000000000004</v>
      </c>
      <c r="T87" s="7">
        <v>-25.07</v>
      </c>
      <c r="U87" s="7">
        <v>68.748999999999995</v>
      </c>
      <c r="V87" s="7">
        <v>71.837000000000003</v>
      </c>
      <c r="W87" s="7">
        <v>75.888999999999996</v>
      </c>
      <c r="X87" s="7">
        <v>643.6</v>
      </c>
      <c r="Y87" s="7">
        <f t="shared" si="229"/>
        <v>66.773403197244249</v>
      </c>
      <c r="Z87" s="7">
        <f t="shared" si="230"/>
        <v>154.51776649746193</v>
      </c>
      <c r="AA87" s="7" t="s">
        <v>133</v>
      </c>
      <c r="AB87" s="7">
        <v>508</v>
      </c>
      <c r="AC87" s="7" t="s">
        <v>62</v>
      </c>
      <c r="AD87" s="7">
        <v>34.366</v>
      </c>
      <c r="AE87" s="7">
        <v>20.010000000000002</v>
      </c>
      <c r="AF87" s="7">
        <v>14.356</v>
      </c>
      <c r="AG87" s="7">
        <v>21.812000000000001</v>
      </c>
      <c r="AH87" s="7">
        <v>5.5030000000000001</v>
      </c>
      <c r="AI87" s="7">
        <v>-9.85</v>
      </c>
      <c r="AJ87" s="7">
        <f t="shared" si="231"/>
        <v>15.22</v>
      </c>
      <c r="AK87" s="7">
        <v>41.222999999999999</v>
      </c>
      <c r="AL87" s="7">
        <f t="shared" si="232"/>
        <v>-27.525999999999996</v>
      </c>
      <c r="AM87" s="7">
        <v>76.299000000000007</v>
      </c>
      <c r="AN87" s="7">
        <v>78.825000000000003</v>
      </c>
      <c r="AO87" s="7">
        <v>383.3</v>
      </c>
      <c r="AP87" s="7">
        <f t="shared" si="233"/>
        <v>-260.3</v>
      </c>
      <c r="AQ87" s="7" t="s">
        <v>133</v>
      </c>
      <c r="AR87" s="7">
        <v>508</v>
      </c>
      <c r="AS87" s="7" t="s">
        <v>62</v>
      </c>
      <c r="AT87" s="7" t="s">
        <v>137</v>
      </c>
      <c r="AU87" s="7">
        <v>28</v>
      </c>
      <c r="AV87" s="8">
        <v>587</v>
      </c>
      <c r="AW87" s="8">
        <v>13.5</v>
      </c>
      <c r="AX87" s="8">
        <v>2.2999999999999998</v>
      </c>
      <c r="AY87" s="8">
        <v>102.3</v>
      </c>
      <c r="AZ87" s="8">
        <v>19.7</v>
      </c>
      <c r="BA87" s="8">
        <v>32.200000000000003</v>
      </c>
      <c r="BB87" s="8">
        <v>11.3</v>
      </c>
      <c r="BC87" s="8">
        <v>46.7</v>
      </c>
      <c r="BD87" s="8">
        <v>35.9</v>
      </c>
      <c r="BE87" s="8">
        <v>46.2</v>
      </c>
      <c r="BF87" s="8">
        <v>23.5</v>
      </c>
      <c r="BG87" s="8">
        <v>24.3</v>
      </c>
      <c r="BH87" s="8">
        <v>1.87</v>
      </c>
      <c r="BI87" s="8">
        <v>1.1499999999999999</v>
      </c>
      <c r="BJ87" s="8">
        <v>1.71</v>
      </c>
      <c r="BK87" s="8">
        <v>1.24</v>
      </c>
      <c r="BL87" s="8">
        <v>0.18</v>
      </c>
      <c r="BM87" s="8">
        <v>6.82</v>
      </c>
      <c r="BN87" s="8">
        <v>0.73</v>
      </c>
      <c r="BO87" s="8">
        <v>0.11</v>
      </c>
      <c r="BP87" s="8">
        <v>2.83</v>
      </c>
      <c r="BQ87" s="8">
        <v>0</v>
      </c>
    </row>
    <row r="88" spans="1:69">
      <c r="A88" s="7" t="s">
        <v>133</v>
      </c>
      <c r="B88" s="7">
        <v>509</v>
      </c>
      <c r="C88" s="13">
        <v>31.998111999999999</v>
      </c>
      <c r="D88" s="13">
        <v>44.378920999999998</v>
      </c>
      <c r="E88" s="13">
        <v>21.682984000000001</v>
      </c>
      <c r="F88" s="13">
        <v>388.50877400000002</v>
      </c>
      <c r="G88" s="7">
        <v>43927</v>
      </c>
      <c r="H88" s="7">
        <v>43993</v>
      </c>
      <c r="I88" s="13">
        <f t="shared" si="15"/>
        <v>9.4285714285714288</v>
      </c>
      <c r="J88" s="7">
        <v>30.81</v>
      </c>
      <c r="K88" s="7" t="s">
        <v>62</v>
      </c>
      <c r="L88" s="7">
        <v>19</v>
      </c>
      <c r="M88" s="7">
        <v>5</v>
      </c>
      <c r="N88" s="7">
        <v>49</v>
      </c>
      <c r="O88" s="7">
        <v>41.59</v>
      </c>
      <c r="P88" s="7">
        <v>13.856</v>
      </c>
      <c r="Q88" s="7">
        <v>27.734000000000002</v>
      </c>
      <c r="R88" s="7">
        <v>31.716999999999999</v>
      </c>
      <c r="S88" s="7">
        <v>14.042999999999999</v>
      </c>
      <c r="T88" s="7">
        <v>-34.767000000000003</v>
      </c>
      <c r="U88" s="7">
        <v>66.216999999999999</v>
      </c>
      <c r="V88" s="7">
        <v>85.638999999999996</v>
      </c>
      <c r="W88" s="7">
        <v>94.894000000000005</v>
      </c>
      <c r="X88" s="7">
        <v>506.4</v>
      </c>
      <c r="Y88" s="7">
        <f t="shared" si="229"/>
        <v>127.60457842092599</v>
      </c>
      <c r="Z88" s="7">
        <f t="shared" si="230"/>
        <v>388.36915297092298</v>
      </c>
      <c r="AA88" s="7" t="s">
        <v>133</v>
      </c>
      <c r="AB88" s="7">
        <v>509</v>
      </c>
      <c r="AC88" s="7" t="s">
        <v>62</v>
      </c>
      <c r="AD88" s="7">
        <v>58.503</v>
      </c>
      <c r="AE88" s="7">
        <v>41.41</v>
      </c>
      <c r="AF88" s="7">
        <v>17.093</v>
      </c>
      <c r="AG88" s="7">
        <v>15.598000000000001</v>
      </c>
      <c r="AH88" s="7">
        <v>6.8250000000000002</v>
      </c>
      <c r="AI88" s="7">
        <v>-7.1189999999999998</v>
      </c>
      <c r="AJ88" s="7">
        <f t="shared" si="231"/>
        <v>27.648000000000003</v>
      </c>
      <c r="AK88" s="7">
        <v>29.093</v>
      </c>
      <c r="AL88" s="7">
        <f t="shared" si="232"/>
        <v>-37.123999999999995</v>
      </c>
      <c r="AM88" s="7">
        <v>80.043999999999997</v>
      </c>
      <c r="AN88" s="7">
        <v>82.61</v>
      </c>
      <c r="AO88" s="7">
        <v>399.3</v>
      </c>
      <c r="AP88" s="7">
        <f t="shared" si="233"/>
        <v>-107.09999999999997</v>
      </c>
      <c r="AQ88" s="7" t="s">
        <v>133</v>
      </c>
      <c r="AR88" s="7">
        <v>509</v>
      </c>
      <c r="AS88" s="7" t="s">
        <v>62</v>
      </c>
      <c r="AT88" s="7" t="s">
        <v>138</v>
      </c>
      <c r="AU88" s="7">
        <v>22</v>
      </c>
      <c r="AV88" s="8">
        <v>519</v>
      </c>
      <c r="AW88" s="8">
        <v>11.5</v>
      </c>
      <c r="AX88" s="8">
        <v>2.21</v>
      </c>
      <c r="AY88" s="8">
        <v>115.6</v>
      </c>
      <c r="AZ88" s="8">
        <v>24.6</v>
      </c>
      <c r="BA88" s="8">
        <v>35.299999999999997</v>
      </c>
      <c r="BB88" s="8">
        <v>16.2</v>
      </c>
      <c r="BC88" s="8">
        <v>61.4</v>
      </c>
      <c r="BD88" s="8">
        <v>45.7</v>
      </c>
      <c r="BE88" s="8">
        <v>57.1</v>
      </c>
      <c r="BF88" s="8">
        <v>24</v>
      </c>
      <c r="BG88" s="8">
        <v>23.4</v>
      </c>
      <c r="BH88" s="8">
        <v>0.92</v>
      </c>
      <c r="BI88" s="8">
        <v>0.73</v>
      </c>
      <c r="BJ88" s="8">
        <v>1.52</v>
      </c>
      <c r="BK88" s="8">
        <v>0.28999999999999998</v>
      </c>
      <c r="BL88" s="8">
        <v>1.22</v>
      </c>
      <c r="BM88" s="8">
        <v>0.23</v>
      </c>
      <c r="BN88" s="8">
        <v>0.19</v>
      </c>
      <c r="BO88" s="8">
        <v>0.8</v>
      </c>
      <c r="BP88" s="8">
        <v>3.53</v>
      </c>
      <c r="BQ88" s="8">
        <v>0</v>
      </c>
    </row>
    <row r="89" spans="1:69">
      <c r="A89" s="7" t="s">
        <v>133</v>
      </c>
      <c r="B89" s="7">
        <v>513</v>
      </c>
      <c r="C89" s="13">
        <v>20.040945000000001</v>
      </c>
      <c r="D89" s="13">
        <v>27.848085000000001</v>
      </c>
      <c r="E89" s="13">
        <v>12.732574</v>
      </c>
      <c r="F89" s="13">
        <v>349.01306899999997</v>
      </c>
      <c r="G89" s="7">
        <v>43927</v>
      </c>
      <c r="H89" s="7">
        <v>44000</v>
      </c>
      <c r="I89" s="13">
        <f t="shared" si="15"/>
        <v>10.428571428571429</v>
      </c>
      <c r="J89" s="7">
        <v>25.21</v>
      </c>
      <c r="K89" s="7" t="s">
        <v>60</v>
      </c>
      <c r="L89" s="7">
        <v>20</v>
      </c>
      <c r="M89" s="7">
        <v>5</v>
      </c>
      <c r="N89" s="7">
        <v>49</v>
      </c>
      <c r="O89" s="7">
        <v>32.584000000000003</v>
      </c>
      <c r="P89" s="7">
        <v>12.021000000000001</v>
      </c>
      <c r="Q89" s="7">
        <v>20.562999999999999</v>
      </c>
      <c r="R89" s="7">
        <v>38.499000000000002</v>
      </c>
      <c r="S89" s="7">
        <v>9.327</v>
      </c>
      <c r="T89" s="7">
        <v>-25.684000000000001</v>
      </c>
      <c r="U89" s="7">
        <v>61.771000000000001</v>
      </c>
      <c r="V89" s="7">
        <v>53.749000000000002</v>
      </c>
      <c r="W89" s="7">
        <v>58.777000000000001</v>
      </c>
      <c r="X89" s="7">
        <v>453.6</v>
      </c>
      <c r="Y89" s="7">
        <f t="shared" si="229"/>
        <v>152.28098836022056</v>
      </c>
      <c r="Z89" s="7">
        <f t="shared" si="230"/>
        <v>286.86549179093237</v>
      </c>
      <c r="AA89" s="7" t="s">
        <v>133</v>
      </c>
      <c r="AB89" s="7">
        <v>513</v>
      </c>
      <c r="AC89" s="7" t="s">
        <v>60</v>
      </c>
      <c r="AD89" s="7">
        <v>53.851999999999997</v>
      </c>
      <c r="AE89" s="7">
        <v>40.597000000000001</v>
      </c>
      <c r="AF89" s="7">
        <v>13.256</v>
      </c>
      <c r="AG89" s="7">
        <v>13.476000000000001</v>
      </c>
      <c r="AH89" s="7">
        <v>4.9509999999999996</v>
      </c>
      <c r="AI89" s="7">
        <v>-6.6390000000000002</v>
      </c>
      <c r="AJ89" s="7">
        <f t="shared" si="231"/>
        <v>19.045000000000002</v>
      </c>
      <c r="AK89" s="7">
        <v>24.484999999999999</v>
      </c>
      <c r="AL89" s="7">
        <f t="shared" si="232"/>
        <v>-37.286000000000001</v>
      </c>
      <c r="AM89" s="7">
        <v>84.033000000000001</v>
      </c>
      <c r="AN89" s="7">
        <v>84.003</v>
      </c>
      <c r="AO89" s="7">
        <v>373.5</v>
      </c>
      <c r="AP89" s="7">
        <f t="shared" si="233"/>
        <v>-80.100000000000023</v>
      </c>
      <c r="AQ89" s="7" t="s">
        <v>133</v>
      </c>
      <c r="AR89" s="7">
        <v>513</v>
      </c>
      <c r="AS89" s="7" t="s">
        <v>60</v>
      </c>
      <c r="AT89" s="7" t="s">
        <v>139</v>
      </c>
      <c r="AU89" s="7">
        <v>15</v>
      </c>
      <c r="AV89" s="8">
        <v>674</v>
      </c>
      <c r="AW89" s="8">
        <v>10.7</v>
      </c>
      <c r="AX89" s="8">
        <v>1.59</v>
      </c>
      <c r="AY89" s="8">
        <v>89.1</v>
      </c>
      <c r="AZ89" s="8">
        <v>25</v>
      </c>
      <c r="BA89" s="8">
        <v>27.6</v>
      </c>
      <c r="BB89" s="8">
        <v>11.5</v>
      </c>
      <c r="BC89" s="8">
        <v>45.2</v>
      </c>
      <c r="BD89" s="8">
        <v>34.200000000000003</v>
      </c>
      <c r="BE89" s="8">
        <v>47.9</v>
      </c>
      <c r="BF89" s="8">
        <v>15</v>
      </c>
      <c r="BG89" s="8">
        <v>16.100000000000001</v>
      </c>
      <c r="BH89" s="8">
        <v>1.05</v>
      </c>
      <c r="BI89" s="8">
        <v>0.65</v>
      </c>
      <c r="BJ89" s="8">
        <v>0.45</v>
      </c>
      <c r="BK89" s="8">
        <v>0.2</v>
      </c>
      <c r="BL89" s="8">
        <v>0.25</v>
      </c>
      <c r="BM89" s="8">
        <v>0.79</v>
      </c>
      <c r="BN89" s="8">
        <v>0.44</v>
      </c>
      <c r="BO89" s="8">
        <v>0.55000000000000004</v>
      </c>
      <c r="BP89" s="8">
        <v>1.51</v>
      </c>
      <c r="BQ89" s="8">
        <v>0</v>
      </c>
    </row>
    <row r="90" spans="1:69">
      <c r="A90" s="7"/>
      <c r="B90" s="7"/>
      <c r="G90" s="7"/>
      <c r="H90" s="7"/>
      <c r="J90" s="7"/>
      <c r="K90" s="7"/>
      <c r="L90" s="5"/>
      <c r="M90" s="7"/>
      <c r="N90" s="7"/>
      <c r="O90" s="7">
        <f t="shared" ref="O90:S90" si="234">AVERAGE(O84:O89)</f>
        <v>28.900499999999997</v>
      </c>
      <c r="P90" s="7">
        <f t="shared" si="234"/>
        <v>8.1166666666666671</v>
      </c>
      <c r="Q90" s="7">
        <f t="shared" si="234"/>
        <v>20.78383333333333</v>
      </c>
      <c r="R90" s="7">
        <f t="shared" si="234"/>
        <v>50.142333333333333</v>
      </c>
      <c r="S90" s="7">
        <f t="shared" si="234"/>
        <v>10.126166666666666</v>
      </c>
      <c r="T90" s="7">
        <f>AVERAGE(T84:T89)</f>
        <v>-29.114666666666665</v>
      </c>
      <c r="U90" s="7">
        <f>AVERAGE(U84:U89)</f>
        <v>73.608833333333322</v>
      </c>
      <c r="V90" s="7">
        <f t="shared" ref="V90:W90" si="235">AVERAGE(V84:V89)</f>
        <v>62.546500000000009</v>
      </c>
      <c r="W90" s="7">
        <f t="shared" si="235"/>
        <v>67.924666666666667</v>
      </c>
      <c r="X90" s="7">
        <f>AVERAGE(X84:X89)</f>
        <v>505.48333333333335</v>
      </c>
      <c r="Y90" s="7"/>
      <c r="Z90" s="7"/>
      <c r="AA90" s="7"/>
      <c r="AB90" s="7"/>
      <c r="AC90" s="7"/>
      <c r="AD90" s="7">
        <f t="shared" ref="AD90:AE90" si="236">AVERAGE(AD84:AD89)</f>
        <v>52.321666666666658</v>
      </c>
      <c r="AE90" s="7">
        <f t="shared" si="236"/>
        <v>36.232833333333332</v>
      </c>
      <c r="AF90" s="7">
        <f t="shared" ref="AF90:AH90" si="237">AVERAGE(AF84:AF89)</f>
        <v>16.089166666666667</v>
      </c>
      <c r="AG90" s="7">
        <f t="shared" si="237"/>
        <v>15.401833333333334</v>
      </c>
      <c r="AH90" s="7">
        <f t="shared" si="237"/>
        <v>6.1398333333333328</v>
      </c>
      <c r="AI90" s="7">
        <f t="shared" ref="AI90:AL90" si="238">AVERAGE(AI84:AI89)</f>
        <v>-9.3495000000000008</v>
      </c>
      <c r="AJ90" s="7">
        <f t="shared" si="238"/>
        <v>19.765166666666666</v>
      </c>
      <c r="AK90" s="7">
        <f t="shared" si="238"/>
        <v>31.168166666666661</v>
      </c>
      <c r="AL90" s="7">
        <f t="shared" si="238"/>
        <v>-42.440666666666665</v>
      </c>
      <c r="AM90" s="7">
        <f t="shared" ref="AM90:AN90" si="239">AVERAGE(AM84:AM89)</f>
        <v>78.351166666666657</v>
      </c>
      <c r="AN90" s="7">
        <f t="shared" si="239"/>
        <v>79.868333333333325</v>
      </c>
      <c r="AO90" s="7">
        <f t="shared" ref="AO90:AP90" si="240">AVERAGE(AO84:AO89)</f>
        <v>380.16666666666669</v>
      </c>
      <c r="AP90" s="7">
        <f t="shared" si="240"/>
        <v>-125.31666666666666</v>
      </c>
      <c r="AQ90" s="7"/>
      <c r="AR90" s="7"/>
      <c r="AS90" s="7"/>
      <c r="AT90" s="7"/>
      <c r="AU90" s="7"/>
      <c r="AV90" s="7">
        <f>AVERAGE(AV84:AV89)</f>
        <v>634.16666666666663</v>
      </c>
      <c r="AW90" s="8"/>
      <c r="AX90" s="8"/>
      <c r="AY90" s="8"/>
      <c r="AZ90" s="7">
        <f t="shared" ref="AZ90" si="241">AVERAGE(AZ84:AZ89)</f>
        <v>21.25</v>
      </c>
      <c r="BA90" s="7">
        <f t="shared" ref="BA90:BB90" si="242">AVERAGE(BA84:BA89)</f>
        <v>29.433333333333334</v>
      </c>
      <c r="BB90" s="7">
        <f t="shared" si="242"/>
        <v>11.983333333333334</v>
      </c>
      <c r="BC90" s="8"/>
      <c r="BD90" s="7">
        <f t="shared" ref="BD90" si="243">AVERAGE(BD84:BD89)</f>
        <v>36.416666666666664</v>
      </c>
      <c r="BE90" s="7">
        <f>AVERAGE(BE84:BE89)</f>
        <v>48.75</v>
      </c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</row>
    <row r="91" spans="1:69">
      <c r="A91" s="7"/>
      <c r="B91" s="7"/>
      <c r="G91" s="7"/>
      <c r="H91" s="7"/>
      <c r="J91" s="7"/>
      <c r="K91" s="7"/>
      <c r="L91" s="5"/>
      <c r="M91" s="7"/>
      <c r="N91" s="7"/>
      <c r="O91" s="7">
        <f t="shared" ref="O91:S91" si="244">STDEV(O84:O89)</f>
        <v>9.6707709878789068</v>
      </c>
      <c r="P91" s="7">
        <f t="shared" si="244"/>
        <v>4.9970162563940779</v>
      </c>
      <c r="Q91" s="7">
        <f t="shared" si="244"/>
        <v>5.3296095322890933</v>
      </c>
      <c r="R91" s="7">
        <f t="shared" si="244"/>
        <v>17.04515010983086</v>
      </c>
      <c r="S91" s="7">
        <f t="shared" si="244"/>
        <v>1.9953950402531018</v>
      </c>
      <c r="T91" s="7">
        <f>STDEV(T84:T89)</f>
        <v>4.8461352711894836</v>
      </c>
      <c r="U91" s="7">
        <f>STDEV(U84:U89)</f>
        <v>11.829560336997634</v>
      </c>
      <c r="V91" s="7">
        <f t="shared" ref="V91:W91" si="245">STDEV(V84:V89)</f>
        <v>13.507920546849501</v>
      </c>
      <c r="W91" s="7">
        <f t="shared" si="245"/>
        <v>15.022751687579323</v>
      </c>
      <c r="X91" s="7">
        <f>STDEV(X84:X89)</f>
        <v>112.48157923263109</v>
      </c>
      <c r="Y91" s="7"/>
      <c r="Z91" s="7"/>
      <c r="AA91" s="7"/>
      <c r="AB91" s="7"/>
      <c r="AC91" s="7"/>
      <c r="AD91" s="7">
        <f t="shared" ref="AD91:AE91" si="246">STDEV(AD84:AD89)</f>
        <v>9.8600273968517964</v>
      </c>
      <c r="AE91" s="7">
        <f t="shared" si="246"/>
        <v>8.422461859021201</v>
      </c>
      <c r="AF91" s="7">
        <f t="shared" ref="AF91:AH91" si="247">STDEV(AF84:AF89)</f>
        <v>2.6471940931232685</v>
      </c>
      <c r="AG91" s="7">
        <f t="shared" si="247"/>
        <v>3.5727912570799161</v>
      </c>
      <c r="AH91" s="7">
        <f t="shared" si="247"/>
        <v>1.2259202937657365</v>
      </c>
      <c r="AI91" s="7">
        <f t="shared" ref="AI91:AL91" si="248">STDEV(AI84:AI89)</f>
        <v>2.0100218655527056</v>
      </c>
      <c r="AJ91" s="7">
        <f t="shared" si="248"/>
        <v>5.0634261687780828</v>
      </c>
      <c r="AK91" s="7">
        <f t="shared" si="248"/>
        <v>5.6798562804587842</v>
      </c>
      <c r="AL91" s="7">
        <f t="shared" si="248"/>
        <v>13.067794958089413</v>
      </c>
      <c r="AM91" s="7">
        <f t="shared" ref="AM91:AN91" si="249">STDEV(AM84:AM89)</f>
        <v>5.3033049852584053</v>
      </c>
      <c r="AN91" s="7">
        <f t="shared" si="249"/>
        <v>5.3098690630435215</v>
      </c>
      <c r="AO91" s="7">
        <f t="shared" ref="AO91:AP91" si="250">STDEV(AO84:AO89)</f>
        <v>17.702391552179225</v>
      </c>
      <c r="AP91" s="7">
        <f t="shared" si="250"/>
        <v>117.91497643075994</v>
      </c>
      <c r="AQ91" s="7"/>
      <c r="AR91" s="7"/>
      <c r="AS91" s="7"/>
      <c r="AT91" s="7"/>
      <c r="AU91" s="7"/>
      <c r="AV91" s="7">
        <f>STDEV(AV84:AV89)</f>
        <v>86.85025426944182</v>
      </c>
      <c r="AW91" s="8"/>
      <c r="AX91" s="8"/>
      <c r="AY91" s="8"/>
      <c r="AZ91" s="7">
        <f t="shared" ref="AZ91" si="251">STDEV(AZ84:AZ89)</f>
        <v>3.1462676300658177</v>
      </c>
      <c r="BA91" s="7">
        <f t="shared" ref="BA91:BB91" si="252">STDEV(BA84:BA89)</f>
        <v>3.6576859715763854</v>
      </c>
      <c r="BB91" s="7">
        <f t="shared" si="252"/>
        <v>2.3557730507556629</v>
      </c>
      <c r="BC91" s="8"/>
      <c r="BD91" s="7">
        <f t="shared" ref="BD91" si="253">STDEV(BD84:BD89)</f>
        <v>5.0925108410946569</v>
      </c>
      <c r="BE91" s="7">
        <f>STDEV(BE84:BE89)</f>
        <v>4.2184120234988898</v>
      </c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</row>
    <row r="92" spans="1:69">
      <c r="A92" s="7" t="s">
        <v>140</v>
      </c>
      <c r="B92" s="7">
        <v>447</v>
      </c>
      <c r="C92" s="13">
        <v>16.917552000000001</v>
      </c>
      <c r="D92" s="13">
        <v>66.316829999999996</v>
      </c>
      <c r="E92" s="13">
        <v>34.965364000000001</v>
      </c>
      <c r="F92" s="13">
        <v>425.17006800000001</v>
      </c>
      <c r="G92" s="7">
        <v>43321</v>
      </c>
      <c r="H92" s="7">
        <v>43367</v>
      </c>
      <c r="I92" s="13">
        <f t="shared" si="15"/>
        <v>6.5714285714285712</v>
      </c>
      <c r="J92" s="7">
        <v>22.29</v>
      </c>
      <c r="K92" s="5" t="s">
        <v>60</v>
      </c>
      <c r="L92" s="7">
        <v>1</v>
      </c>
      <c r="M92" s="7">
        <v>17</v>
      </c>
      <c r="N92" s="7">
        <v>57</v>
      </c>
      <c r="O92" s="7">
        <v>14.538</v>
      </c>
      <c r="P92" s="7">
        <v>5.8120000000000003</v>
      </c>
      <c r="Q92" s="7">
        <v>8.7249999999999996</v>
      </c>
      <c r="R92" s="7">
        <v>43.530999999999999</v>
      </c>
      <c r="S92" s="7">
        <v>6.0819999999999999</v>
      </c>
      <c r="T92" s="7">
        <v>-18.975999999999999</v>
      </c>
      <c r="U92" s="7">
        <v>59.543999999999997</v>
      </c>
      <c r="V92" s="7">
        <v>54.131999999999998</v>
      </c>
      <c r="W92" s="7">
        <v>53.533999999999999</v>
      </c>
      <c r="X92" s="7">
        <v>697.1</v>
      </c>
      <c r="Y92" s="7">
        <f t="shared" ref="Y92:Y97" si="254">(U92-AK92)/AK92*100</f>
        <v>39.349403229581092</v>
      </c>
      <c r="Z92" s="7">
        <f t="shared" ref="Z92:Z97" si="255">(T92-AI92)/AI92*100</f>
        <v>-2.1956499329966079</v>
      </c>
      <c r="AA92" s="7" t="s">
        <v>140</v>
      </c>
      <c r="AB92" s="7">
        <v>447</v>
      </c>
      <c r="AC92" s="5" t="s">
        <v>60</v>
      </c>
      <c r="AD92" s="7">
        <v>38.558999999999997</v>
      </c>
      <c r="AE92" s="7">
        <v>21.658999999999999</v>
      </c>
      <c r="AF92" s="7">
        <v>16.899999999999999</v>
      </c>
      <c r="AG92" s="7">
        <v>19.727</v>
      </c>
      <c r="AH92" s="7">
        <v>8.0990000000000002</v>
      </c>
      <c r="AI92" s="7">
        <v>-19.402000000000001</v>
      </c>
      <c r="AJ92" s="7">
        <f t="shared" ref="AJ92:AJ97" si="256">AI92-T92</f>
        <v>-0.42600000000000193</v>
      </c>
      <c r="AK92" s="7">
        <v>42.73</v>
      </c>
      <c r="AL92" s="7">
        <f t="shared" ref="AL92:AL97" si="257">AK92-U92</f>
        <v>-16.814</v>
      </c>
      <c r="AM92" s="7">
        <v>72.698999999999998</v>
      </c>
      <c r="AN92" s="7">
        <v>68.25</v>
      </c>
      <c r="AO92" s="7">
        <v>479.2</v>
      </c>
      <c r="AP92" s="7">
        <f t="shared" ref="AP92:AP97" si="258">AO92-X92</f>
        <v>-217.90000000000003</v>
      </c>
      <c r="AQ92" s="7" t="s">
        <v>140</v>
      </c>
      <c r="AR92" s="7">
        <v>447</v>
      </c>
      <c r="AS92" s="5" t="s">
        <v>60</v>
      </c>
      <c r="AT92" s="7" t="s">
        <v>141</v>
      </c>
      <c r="AU92" s="7">
        <v>20</v>
      </c>
      <c r="AV92" s="8">
        <v>650</v>
      </c>
      <c r="AW92" s="8">
        <v>8.8000000000000007</v>
      </c>
      <c r="AX92" s="8">
        <v>1.35</v>
      </c>
      <c r="AY92" s="8">
        <v>92.3</v>
      </c>
      <c r="AZ92" s="8">
        <v>20</v>
      </c>
      <c r="BA92" s="8">
        <v>26.9</v>
      </c>
      <c r="BB92" s="8">
        <v>13</v>
      </c>
      <c r="BC92" s="8">
        <v>45.4</v>
      </c>
      <c r="BD92" s="8">
        <v>32.9</v>
      </c>
      <c r="BE92" s="8">
        <v>47.3</v>
      </c>
      <c r="BF92" s="8">
        <v>31</v>
      </c>
      <c r="BG92" s="8">
        <v>32.299999999999997</v>
      </c>
      <c r="BH92" s="8">
        <v>0.74</v>
      </c>
      <c r="BI92" s="8">
        <v>0.65</v>
      </c>
      <c r="BJ92" s="8">
        <v>0.2</v>
      </c>
      <c r="BK92" s="8">
        <v>0.13</v>
      </c>
      <c r="BL92" s="8">
        <v>0.04</v>
      </c>
      <c r="BM92" s="8">
        <v>3.76</v>
      </c>
      <c r="BN92" s="8">
        <v>0.68</v>
      </c>
      <c r="BO92" s="8">
        <v>0.18</v>
      </c>
      <c r="BP92" s="8">
        <v>0.82</v>
      </c>
      <c r="BQ92" s="8">
        <v>0</v>
      </c>
    </row>
    <row r="93" spans="1:69">
      <c r="A93" s="7" t="s">
        <v>140</v>
      </c>
      <c r="B93" s="7">
        <v>457</v>
      </c>
      <c r="C93" s="7"/>
      <c r="D93" s="7"/>
      <c r="E93" s="7"/>
      <c r="F93" s="7"/>
      <c r="G93" s="7">
        <v>43321</v>
      </c>
      <c r="H93" s="7">
        <v>43374</v>
      </c>
      <c r="I93" s="13">
        <f t="shared" si="15"/>
        <v>7.5714285714285712</v>
      </c>
      <c r="J93" s="7">
        <v>23.05</v>
      </c>
      <c r="K93" s="5" t="s">
        <v>60</v>
      </c>
      <c r="L93" s="7">
        <v>2</v>
      </c>
      <c r="M93" s="7">
        <v>17</v>
      </c>
      <c r="N93" s="7">
        <v>57</v>
      </c>
      <c r="O93" s="7">
        <v>11.590999999999999</v>
      </c>
      <c r="P93" s="7">
        <v>3.569</v>
      </c>
      <c r="Q93" s="7">
        <v>8.0220000000000002</v>
      </c>
      <c r="R93" s="7">
        <v>40.701000000000001</v>
      </c>
      <c r="S93" s="7">
        <v>5.4960000000000004</v>
      </c>
      <c r="T93" s="7">
        <v>-18.581</v>
      </c>
      <c r="U93" s="7">
        <v>68.405000000000001</v>
      </c>
      <c r="V93" s="7">
        <v>81.606999999999999</v>
      </c>
      <c r="W93" s="7">
        <v>79.451999999999998</v>
      </c>
      <c r="X93" s="7">
        <v>685.1</v>
      </c>
      <c r="Y93" s="7">
        <f t="shared" si="254"/>
        <v>113.765625</v>
      </c>
      <c r="Z93" s="7">
        <f t="shared" si="255"/>
        <v>49.653672680412363</v>
      </c>
      <c r="AA93" s="7" t="s">
        <v>140</v>
      </c>
      <c r="AB93" s="7">
        <v>457</v>
      </c>
      <c r="AC93" s="5" t="s">
        <v>60</v>
      </c>
      <c r="AD93" s="7">
        <v>34.1</v>
      </c>
      <c r="AE93" s="7">
        <v>23</v>
      </c>
      <c r="AF93" s="7">
        <v>11.1</v>
      </c>
      <c r="AG93" s="7">
        <v>14.6</v>
      </c>
      <c r="AH93" s="7">
        <v>3.7</v>
      </c>
      <c r="AI93" s="7">
        <v>-12.416</v>
      </c>
      <c r="AJ93" s="7">
        <f t="shared" si="256"/>
        <v>6.1649999999999991</v>
      </c>
      <c r="AK93" s="7">
        <v>32</v>
      </c>
      <c r="AL93" s="7">
        <f t="shared" si="257"/>
        <v>-36.405000000000001</v>
      </c>
      <c r="AM93" s="7">
        <v>73</v>
      </c>
      <c r="AN93" s="7">
        <v>69</v>
      </c>
      <c r="AO93" s="7">
        <v>337.6</v>
      </c>
      <c r="AP93" s="7">
        <f t="shared" si="258"/>
        <v>-347.5</v>
      </c>
      <c r="AQ93" s="7" t="s">
        <v>140</v>
      </c>
      <c r="AR93" s="7">
        <v>457</v>
      </c>
      <c r="AS93" s="5" t="s">
        <v>60</v>
      </c>
      <c r="AT93" s="7" t="s">
        <v>142</v>
      </c>
      <c r="AU93" s="7">
        <v>25</v>
      </c>
      <c r="AV93" s="8">
        <v>483</v>
      </c>
      <c r="AW93" s="8">
        <v>48.2</v>
      </c>
      <c r="AX93" s="8">
        <v>10</v>
      </c>
      <c r="AY93" s="8">
        <v>126.3</v>
      </c>
      <c r="AZ93" s="8">
        <v>18.8</v>
      </c>
      <c r="BA93" s="8">
        <v>39.700000000000003</v>
      </c>
      <c r="BB93" s="8">
        <v>17</v>
      </c>
      <c r="BC93" s="8">
        <v>66.599999999999994</v>
      </c>
      <c r="BD93" s="8">
        <v>50.1</v>
      </c>
      <c r="BE93" s="8">
        <v>59.8</v>
      </c>
      <c r="BF93" s="8">
        <v>67</v>
      </c>
      <c r="BG93" s="8">
        <v>60.1</v>
      </c>
      <c r="BH93" s="8">
        <v>0.8</v>
      </c>
      <c r="BI93" s="8">
        <v>0.79</v>
      </c>
      <c r="BJ93" s="8">
        <v>293.55</v>
      </c>
      <c r="BK93" s="8">
        <v>223.16</v>
      </c>
      <c r="BL93" s="8">
        <v>2.5299999999999998</v>
      </c>
      <c r="BM93" s="8">
        <v>88.35</v>
      </c>
      <c r="BN93" s="8">
        <v>0.76</v>
      </c>
      <c r="BO93" s="8">
        <v>0.01</v>
      </c>
      <c r="BP93" s="8">
        <v>27.4</v>
      </c>
      <c r="BQ93" s="8">
        <v>37.5</v>
      </c>
    </row>
    <row r="94" spans="1:69">
      <c r="A94" s="7" t="s">
        <v>140</v>
      </c>
      <c r="B94" s="7">
        <v>465</v>
      </c>
      <c r="C94" s="13">
        <v>31.882731</v>
      </c>
      <c r="D94" s="13">
        <v>68.649818999999994</v>
      </c>
      <c r="E94" s="13">
        <v>37.535955000000001</v>
      </c>
      <c r="F94" s="13">
        <v>426.156542</v>
      </c>
      <c r="G94" s="7">
        <v>43327</v>
      </c>
      <c r="H94" s="7">
        <v>43374</v>
      </c>
      <c r="I94" s="13">
        <f t="shared" si="15"/>
        <v>6.7142857142857144</v>
      </c>
      <c r="J94" s="7">
        <v>21.53</v>
      </c>
      <c r="K94" s="5" t="s">
        <v>60</v>
      </c>
      <c r="L94" s="7">
        <v>2</v>
      </c>
      <c r="M94" s="7">
        <v>17</v>
      </c>
      <c r="N94" s="7">
        <v>57</v>
      </c>
      <c r="O94" s="7">
        <v>13.707000000000001</v>
      </c>
      <c r="P94" s="7">
        <v>4.1189999999999998</v>
      </c>
      <c r="Q94" s="7">
        <v>9.5879999999999992</v>
      </c>
      <c r="R94" s="7">
        <v>50.97</v>
      </c>
      <c r="S94" s="7">
        <v>6.41</v>
      </c>
      <c r="T94" s="7">
        <v>-13.59</v>
      </c>
      <c r="U94" s="7">
        <v>67.73</v>
      </c>
      <c r="V94" s="7">
        <v>93.692999999999998</v>
      </c>
      <c r="W94" s="7">
        <v>83.88</v>
      </c>
      <c r="X94" s="7">
        <v>668.6</v>
      </c>
      <c r="Y94" s="7">
        <f t="shared" si="254"/>
        <v>47.239130434782616</v>
      </c>
      <c r="Z94" s="7">
        <f t="shared" si="255"/>
        <v>-23.302669450871953</v>
      </c>
      <c r="AA94" s="7" t="s">
        <v>140</v>
      </c>
      <c r="AB94" s="7">
        <v>465</v>
      </c>
      <c r="AC94" s="5" t="s">
        <v>60</v>
      </c>
      <c r="AD94" s="7">
        <v>53.1</v>
      </c>
      <c r="AE94" s="7">
        <v>28.6</v>
      </c>
      <c r="AF94" s="7">
        <v>24.5</v>
      </c>
      <c r="AG94" s="7">
        <v>18.5</v>
      </c>
      <c r="AH94" s="7">
        <v>10.1</v>
      </c>
      <c r="AI94" s="7">
        <v>-17.719000000000001</v>
      </c>
      <c r="AJ94" s="7">
        <f t="shared" si="256"/>
        <v>-4.1290000000000013</v>
      </c>
      <c r="AK94" s="7">
        <v>46</v>
      </c>
      <c r="AL94" s="7">
        <f t="shared" si="257"/>
        <v>-21.730000000000004</v>
      </c>
      <c r="AM94" s="7">
        <v>74</v>
      </c>
      <c r="AN94" s="7">
        <v>71</v>
      </c>
      <c r="AO94" s="7">
        <v>412.9</v>
      </c>
      <c r="AP94" s="7">
        <f t="shared" si="258"/>
        <v>-255.70000000000005</v>
      </c>
      <c r="AQ94" s="7" t="s">
        <v>140</v>
      </c>
      <c r="AR94" s="7">
        <v>465</v>
      </c>
      <c r="AS94" s="5" t="s">
        <v>60</v>
      </c>
      <c r="AT94" s="7" t="s">
        <v>143</v>
      </c>
      <c r="AU94" s="7">
        <v>19</v>
      </c>
      <c r="AV94" s="8">
        <v>519</v>
      </c>
      <c r="AW94" s="8">
        <v>27.6</v>
      </c>
      <c r="AX94" s="8">
        <v>5.31</v>
      </c>
      <c r="AY94" s="8">
        <v>115.9</v>
      </c>
      <c r="AZ94" s="8">
        <v>28.5</v>
      </c>
      <c r="BA94" s="8">
        <v>30.5</v>
      </c>
      <c r="BB94" s="8">
        <v>11.6</v>
      </c>
      <c r="BC94" s="8">
        <v>55</v>
      </c>
      <c r="BD94" s="8">
        <v>43.9</v>
      </c>
      <c r="BE94" s="8">
        <v>51.3</v>
      </c>
      <c r="BF94" s="8">
        <v>47</v>
      </c>
      <c r="BG94" s="8">
        <v>43</v>
      </c>
      <c r="BH94" s="8">
        <v>1.32</v>
      </c>
      <c r="BI94" s="8">
        <v>0.93</v>
      </c>
      <c r="BJ94" s="8">
        <v>10.1</v>
      </c>
      <c r="BK94" s="8">
        <v>3.01</v>
      </c>
      <c r="BL94" s="8">
        <v>2.68</v>
      </c>
      <c r="BM94" s="8">
        <v>1.1200000000000001</v>
      </c>
      <c r="BN94" s="8">
        <v>0.3</v>
      </c>
      <c r="BO94" s="8">
        <v>0.26</v>
      </c>
      <c r="BP94" s="8">
        <v>8.3000000000000007</v>
      </c>
      <c r="BQ94" s="8">
        <v>16.670000000000002</v>
      </c>
    </row>
    <row r="95" spans="1:69">
      <c r="A95" s="7" t="s">
        <v>140</v>
      </c>
      <c r="B95" s="7">
        <v>475</v>
      </c>
      <c r="C95" s="13">
        <v>25.163149000000001</v>
      </c>
      <c r="D95" s="13">
        <v>57.789848999999997</v>
      </c>
      <c r="E95" s="13">
        <v>29.538983000000002</v>
      </c>
      <c r="F95" s="13">
        <v>316.80659000000003</v>
      </c>
      <c r="G95" s="7">
        <v>43374</v>
      </c>
      <c r="H95" s="7">
        <v>43430</v>
      </c>
      <c r="I95" s="13">
        <f t="shared" si="15"/>
        <v>8</v>
      </c>
      <c r="J95" s="7">
        <v>27.08</v>
      </c>
      <c r="K95" s="5" t="s">
        <v>62</v>
      </c>
      <c r="L95" s="7">
        <v>7</v>
      </c>
      <c r="M95" s="7">
        <v>17</v>
      </c>
      <c r="N95" s="7">
        <v>57</v>
      </c>
      <c r="O95" s="7">
        <v>19.221</v>
      </c>
      <c r="P95" s="7">
        <v>7.2160000000000002</v>
      </c>
      <c r="Q95" s="7">
        <v>12.005000000000001</v>
      </c>
      <c r="R95" s="7">
        <v>25.289000000000001</v>
      </c>
      <c r="S95" s="7">
        <v>8.2959999999999994</v>
      </c>
      <c r="T95" s="7">
        <v>-34.454999999999998</v>
      </c>
      <c r="U95" s="7">
        <v>60.131</v>
      </c>
      <c r="V95" s="7">
        <v>57.579000000000001</v>
      </c>
      <c r="W95" s="7">
        <v>55.014000000000003</v>
      </c>
      <c r="X95" s="7">
        <v>691.1</v>
      </c>
      <c r="Y95" s="7">
        <f t="shared" si="254"/>
        <v>23.79256392308643</v>
      </c>
      <c r="Z95" s="7">
        <f t="shared" si="255"/>
        <v>85.321643717728051</v>
      </c>
      <c r="AA95" s="7" t="s">
        <v>140</v>
      </c>
      <c r="AB95" s="7">
        <v>475</v>
      </c>
      <c r="AC95" s="5" t="s">
        <v>62</v>
      </c>
      <c r="AD95" s="7">
        <v>40.244</v>
      </c>
      <c r="AE95" s="7">
        <v>20.471</v>
      </c>
      <c r="AF95" s="7">
        <v>19.771999999999998</v>
      </c>
      <c r="AG95" s="7">
        <v>22.818999999999999</v>
      </c>
      <c r="AH95" s="7">
        <v>7.1550000000000002</v>
      </c>
      <c r="AI95" s="7">
        <v>-18.591999999999999</v>
      </c>
      <c r="AJ95" s="7">
        <f t="shared" si="256"/>
        <v>15.863</v>
      </c>
      <c r="AK95" s="7">
        <v>48.573999999999998</v>
      </c>
      <c r="AL95" s="7">
        <f t="shared" si="257"/>
        <v>-11.557000000000002</v>
      </c>
      <c r="AM95" s="7">
        <v>84.936999999999998</v>
      </c>
      <c r="AN95" s="7">
        <v>78.950999999999993</v>
      </c>
      <c r="AO95" s="7">
        <v>361.9</v>
      </c>
      <c r="AP95" s="7">
        <f t="shared" si="258"/>
        <v>-329.20000000000005</v>
      </c>
      <c r="AQ95" s="7" t="s">
        <v>140</v>
      </c>
      <c r="AR95" s="7">
        <v>475</v>
      </c>
      <c r="AS95" s="5" t="s">
        <v>62</v>
      </c>
      <c r="AT95" s="7" t="s">
        <v>144</v>
      </c>
      <c r="AU95" s="7">
        <v>26</v>
      </c>
      <c r="AV95" s="8">
        <v>657</v>
      </c>
      <c r="AW95" s="8">
        <v>10.8</v>
      </c>
      <c r="AX95" s="8">
        <v>1.64</v>
      </c>
      <c r="AY95" s="8">
        <v>91.4</v>
      </c>
      <c r="AZ95" s="8">
        <v>22.6</v>
      </c>
      <c r="BA95" s="8">
        <v>34.5</v>
      </c>
      <c r="BB95" s="8">
        <v>12.5</v>
      </c>
      <c r="BC95" s="8">
        <v>46.7</v>
      </c>
      <c r="BD95" s="8">
        <v>34.700000000000003</v>
      </c>
      <c r="BE95" s="8">
        <v>48.8</v>
      </c>
      <c r="BF95" s="8">
        <v>31</v>
      </c>
      <c r="BG95" s="8">
        <v>32.1</v>
      </c>
      <c r="BH95" s="8">
        <v>1.25</v>
      </c>
      <c r="BI95" s="8">
        <v>0.82</v>
      </c>
      <c r="BJ95" s="8">
        <v>0.44</v>
      </c>
      <c r="BK95" s="8">
        <v>0.24</v>
      </c>
      <c r="BL95" s="8">
        <v>0.13</v>
      </c>
      <c r="BM95" s="8">
        <v>1.84</v>
      </c>
      <c r="BN95" s="8">
        <v>0.55000000000000004</v>
      </c>
      <c r="BO95" s="8">
        <v>0.3</v>
      </c>
      <c r="BP95" s="8">
        <v>2.16</v>
      </c>
      <c r="BQ95" s="8">
        <v>0</v>
      </c>
    </row>
    <row r="96" spans="1:69">
      <c r="A96" s="7" t="s">
        <v>140</v>
      </c>
      <c r="B96" s="7">
        <v>482</v>
      </c>
      <c r="C96" s="7"/>
      <c r="D96" s="7"/>
      <c r="E96" s="7"/>
      <c r="F96" s="7"/>
      <c r="G96" s="7">
        <v>43397</v>
      </c>
      <c r="H96" s="7">
        <v>43444</v>
      </c>
      <c r="I96" s="13">
        <f t="shared" ref="I96:I181" si="259">(H96-G96)/7</f>
        <v>6.7142857142857144</v>
      </c>
      <c r="J96" s="7">
        <v>25.46</v>
      </c>
      <c r="K96" s="5" t="s">
        <v>62</v>
      </c>
      <c r="L96" s="7">
        <v>9</v>
      </c>
      <c r="M96" s="7">
        <v>17</v>
      </c>
      <c r="N96" s="7">
        <v>57</v>
      </c>
      <c r="O96" s="7">
        <v>17.169</v>
      </c>
      <c r="P96" s="7">
        <v>5.9450000000000003</v>
      </c>
      <c r="Q96" s="7">
        <v>11.224</v>
      </c>
      <c r="R96" s="7">
        <v>41.253</v>
      </c>
      <c r="S96" s="7">
        <v>7.5309999999999997</v>
      </c>
      <c r="T96" s="7">
        <v>-0.65900000000000003</v>
      </c>
      <c r="U96" s="7">
        <v>63.95</v>
      </c>
      <c r="V96" s="7">
        <v>76.036000000000001</v>
      </c>
      <c r="W96" s="7">
        <v>62.451000000000001</v>
      </c>
      <c r="X96" s="7">
        <v>670.9</v>
      </c>
      <c r="Y96" s="7">
        <f t="shared" si="254"/>
        <v>37.784672397819591</v>
      </c>
      <c r="Z96" s="7">
        <f t="shared" si="255"/>
        <v>-95.491242474001098</v>
      </c>
      <c r="AA96" s="7" t="s">
        <v>140</v>
      </c>
      <c r="AB96" s="7">
        <v>482</v>
      </c>
      <c r="AC96" s="5" t="s">
        <v>62</v>
      </c>
      <c r="AD96" s="7">
        <v>43.530999999999999</v>
      </c>
      <c r="AE96" s="7">
        <v>23.007000000000001</v>
      </c>
      <c r="AF96" s="7">
        <v>20.524000000000001</v>
      </c>
      <c r="AG96" s="7">
        <v>27.143000000000001</v>
      </c>
      <c r="AH96" s="7">
        <v>6.9279999999999999</v>
      </c>
      <c r="AI96" s="7">
        <v>-14.616</v>
      </c>
      <c r="AJ96" s="7">
        <f t="shared" si="256"/>
        <v>-13.956999999999999</v>
      </c>
      <c r="AK96" s="7">
        <v>46.412999999999997</v>
      </c>
      <c r="AL96" s="7">
        <f t="shared" si="257"/>
        <v>-17.537000000000006</v>
      </c>
      <c r="AM96" s="7">
        <v>78.668999999999997</v>
      </c>
      <c r="AN96" s="7">
        <v>82.756</v>
      </c>
      <c r="AO96" s="7">
        <v>337.6</v>
      </c>
      <c r="AP96" s="7">
        <f t="shared" si="258"/>
        <v>-333.29999999999995</v>
      </c>
      <c r="AQ96" s="7" t="s">
        <v>140</v>
      </c>
      <c r="AR96" s="7">
        <v>482</v>
      </c>
      <c r="AS96" s="5" t="s">
        <v>62</v>
      </c>
      <c r="AT96" s="7" t="s">
        <v>145</v>
      </c>
      <c r="AU96" s="7">
        <v>24</v>
      </c>
      <c r="AV96" s="8">
        <v>496</v>
      </c>
      <c r="AW96" s="8">
        <v>11.3</v>
      </c>
      <c r="AX96" s="8">
        <v>2.29</v>
      </c>
      <c r="AY96" s="8">
        <v>120.9</v>
      </c>
      <c r="AZ96" s="8">
        <v>25.7</v>
      </c>
      <c r="BA96" s="8">
        <v>28.9</v>
      </c>
      <c r="BB96" s="8">
        <v>16.2</v>
      </c>
      <c r="BC96" s="8">
        <v>63.7</v>
      </c>
      <c r="BD96" s="8">
        <v>48</v>
      </c>
      <c r="BE96" s="8">
        <v>57.9</v>
      </c>
      <c r="BF96" s="8">
        <v>39.5</v>
      </c>
      <c r="BG96" s="8">
        <v>36.9</v>
      </c>
      <c r="BH96" s="8">
        <v>1.1100000000000001</v>
      </c>
      <c r="BI96" s="8">
        <v>0.99</v>
      </c>
      <c r="BJ96" s="8">
        <v>1.75</v>
      </c>
      <c r="BK96" s="8">
        <v>0.78</v>
      </c>
      <c r="BL96" s="8">
        <v>0.52</v>
      </c>
      <c r="BM96" s="8">
        <v>1.49</v>
      </c>
      <c r="BN96" s="8">
        <v>0.44</v>
      </c>
      <c r="BO96" s="8">
        <v>0.3</v>
      </c>
      <c r="BP96" s="8">
        <v>3.72</v>
      </c>
      <c r="BQ96" s="8">
        <v>0</v>
      </c>
    </row>
    <row r="97" spans="1:69">
      <c r="A97" s="7" t="s">
        <v>140</v>
      </c>
      <c r="B97" s="7">
        <v>493</v>
      </c>
      <c r="C97" s="13">
        <v>19.575402</v>
      </c>
      <c r="D97" s="13">
        <v>40.651085999999999</v>
      </c>
      <c r="E97" s="13">
        <v>19.255718000000002</v>
      </c>
      <c r="F97" s="13">
        <v>350.61064699999997</v>
      </c>
      <c r="G97" s="7">
        <v>43416</v>
      </c>
      <c r="H97" s="7">
        <v>43479</v>
      </c>
      <c r="I97" s="13">
        <f t="shared" si="259"/>
        <v>9</v>
      </c>
      <c r="J97" s="7">
        <v>26.55</v>
      </c>
      <c r="K97" s="5" t="s">
        <v>62</v>
      </c>
      <c r="L97" s="7">
        <v>10</v>
      </c>
      <c r="M97" s="7">
        <v>17</v>
      </c>
      <c r="N97" s="7">
        <v>57</v>
      </c>
      <c r="O97" s="7">
        <v>14.457000000000001</v>
      </c>
      <c r="P97" s="7">
        <v>3.9140000000000001</v>
      </c>
      <c r="Q97" s="7">
        <v>10.542999999999999</v>
      </c>
      <c r="R97" s="7">
        <v>61.302999999999997</v>
      </c>
      <c r="S97" s="7">
        <v>6.798</v>
      </c>
      <c r="T97" s="7">
        <v>-1.0900000000000001</v>
      </c>
      <c r="U97" s="7">
        <v>71.933000000000007</v>
      </c>
      <c r="V97" s="7">
        <v>58.536999999999999</v>
      </c>
      <c r="W97" s="7">
        <v>61.277000000000001</v>
      </c>
      <c r="X97" s="7">
        <v>644.70000000000005</v>
      </c>
      <c r="Y97" s="7">
        <f t="shared" si="254"/>
        <v>84.490895101308041</v>
      </c>
      <c r="Z97" s="7">
        <f t="shared" si="255"/>
        <v>-88.617376775271524</v>
      </c>
      <c r="AA97" s="7" t="s">
        <v>140</v>
      </c>
      <c r="AB97" s="7">
        <v>493</v>
      </c>
      <c r="AC97" s="5" t="s">
        <v>62</v>
      </c>
      <c r="AD97" s="7">
        <v>47.646000000000001</v>
      </c>
      <c r="AE97" s="7">
        <v>28.661999999999999</v>
      </c>
      <c r="AF97" s="7">
        <v>18.984000000000002</v>
      </c>
      <c r="AG97" s="7">
        <v>18.387</v>
      </c>
      <c r="AH97" s="7">
        <v>7.2439999999999998</v>
      </c>
      <c r="AI97" s="7">
        <v>-9.5760000000000005</v>
      </c>
      <c r="AJ97" s="7">
        <f t="shared" si="256"/>
        <v>-8.4860000000000007</v>
      </c>
      <c r="AK97" s="7">
        <v>38.99</v>
      </c>
      <c r="AL97" s="7">
        <f t="shared" si="257"/>
        <v>-32.943000000000005</v>
      </c>
      <c r="AM97" s="7">
        <v>76.989999999999995</v>
      </c>
      <c r="AN97" s="7">
        <v>77.001999999999995</v>
      </c>
      <c r="AO97" s="7">
        <v>381.6</v>
      </c>
      <c r="AP97" s="7">
        <f t="shared" si="258"/>
        <v>-263.10000000000002</v>
      </c>
      <c r="AQ97" s="7" t="s">
        <v>140</v>
      </c>
      <c r="AR97" s="7">
        <v>493</v>
      </c>
      <c r="AS97" s="5" t="s">
        <v>62</v>
      </c>
      <c r="AT97" s="7" t="s">
        <v>146</v>
      </c>
      <c r="AU97" s="7">
        <v>22</v>
      </c>
      <c r="AV97" s="8">
        <v>647</v>
      </c>
      <c r="AW97" s="8">
        <v>4.4000000000000004</v>
      </c>
      <c r="AX97" s="8">
        <v>0.67</v>
      </c>
      <c r="AY97" s="8">
        <v>92.8</v>
      </c>
      <c r="AZ97" s="8">
        <v>16.899999999999999</v>
      </c>
      <c r="BA97" s="8">
        <v>28.6</v>
      </c>
      <c r="BB97" s="8">
        <v>12.8</v>
      </c>
      <c r="BC97" s="8">
        <v>48.3</v>
      </c>
      <c r="BD97" s="8">
        <v>36</v>
      </c>
      <c r="BE97" s="8">
        <v>50.2</v>
      </c>
      <c r="BF97" s="8">
        <v>25.5</v>
      </c>
      <c r="BG97" s="8">
        <v>26.6</v>
      </c>
      <c r="BH97" s="8">
        <v>0.98</v>
      </c>
      <c r="BI97" s="8">
        <v>0.62</v>
      </c>
      <c r="BJ97" s="8">
        <v>7.0000000000000007E-2</v>
      </c>
      <c r="BK97" s="8">
        <v>0.03</v>
      </c>
      <c r="BL97" s="8">
        <v>0.01</v>
      </c>
      <c r="BM97" s="8">
        <v>3.39</v>
      </c>
      <c r="BN97" s="8">
        <v>0.47</v>
      </c>
      <c r="BO97" s="8">
        <v>0.14000000000000001</v>
      </c>
      <c r="BP97" s="8">
        <v>0.56000000000000005</v>
      </c>
      <c r="BQ97" s="8">
        <v>0</v>
      </c>
    </row>
    <row r="98" spans="1:69">
      <c r="A98" s="7"/>
      <c r="B98" s="7"/>
      <c r="G98" s="7"/>
      <c r="H98" s="7"/>
      <c r="J98" s="7"/>
      <c r="K98" s="5"/>
      <c r="L98" s="5"/>
      <c r="M98" s="7"/>
      <c r="N98" s="7"/>
      <c r="O98" s="7">
        <f t="shared" ref="O98:S98" si="260">AVERAGE(O92:O97)</f>
        <v>15.113833333333332</v>
      </c>
      <c r="P98" s="7">
        <f t="shared" si="260"/>
        <v>5.0958333333333341</v>
      </c>
      <c r="Q98" s="7">
        <f t="shared" si="260"/>
        <v>10.017833333333334</v>
      </c>
      <c r="R98" s="7">
        <f t="shared" si="260"/>
        <v>43.841166666666659</v>
      </c>
      <c r="S98" s="7">
        <f t="shared" si="260"/>
        <v>6.7688333333333333</v>
      </c>
      <c r="T98" s="7">
        <f>AVERAGE(T92:T97)</f>
        <v>-14.558500000000002</v>
      </c>
      <c r="U98" s="7">
        <f>AVERAGE(U92:U97)</f>
        <v>65.282166666666669</v>
      </c>
      <c r="V98" s="7">
        <f t="shared" ref="V98:W98" si="261">AVERAGE(V92:V97)</f>
        <v>70.263999999999996</v>
      </c>
      <c r="W98" s="7">
        <f t="shared" si="261"/>
        <v>65.934666666666672</v>
      </c>
      <c r="X98" s="7">
        <f>AVERAGE(X92:X97)</f>
        <v>676.25</v>
      </c>
      <c r="Y98" s="7"/>
      <c r="Z98" s="7"/>
      <c r="AA98" s="7"/>
      <c r="AB98" s="7"/>
      <c r="AC98" s="5"/>
      <c r="AD98" s="7">
        <f t="shared" ref="AD98:AE98" si="262">AVERAGE(AD92:AD97)</f>
        <v>42.863333333333337</v>
      </c>
      <c r="AE98" s="7">
        <f t="shared" si="262"/>
        <v>24.233166666666666</v>
      </c>
      <c r="AF98" s="7">
        <f t="shared" ref="AF98:AH98" si="263">AVERAGE(AF92:AF97)</f>
        <v>18.63</v>
      </c>
      <c r="AG98" s="7">
        <f t="shared" si="263"/>
        <v>20.196000000000002</v>
      </c>
      <c r="AH98" s="7">
        <f t="shared" si="263"/>
        <v>7.2043333333333335</v>
      </c>
      <c r="AI98" s="7">
        <f t="shared" ref="AI98:AL98" si="264">AVERAGE(AI92:AI97)</f>
        <v>-15.386833333333334</v>
      </c>
      <c r="AJ98" s="7">
        <f t="shared" si="264"/>
        <v>-0.82833333333333403</v>
      </c>
      <c r="AK98" s="7">
        <f t="shared" si="264"/>
        <v>42.451166666666666</v>
      </c>
      <c r="AL98" s="7">
        <f t="shared" si="264"/>
        <v>-22.831000000000003</v>
      </c>
      <c r="AM98" s="7">
        <f t="shared" ref="AM98:AN98" si="265">AVERAGE(AM92:AM97)</f>
        <v>76.715833333333336</v>
      </c>
      <c r="AN98" s="7">
        <f t="shared" si="265"/>
        <v>74.493166666666667</v>
      </c>
      <c r="AO98" s="7">
        <f t="shared" ref="AO98:AP98" si="266">AVERAGE(AO92:AO97)</f>
        <v>385.13333333333327</v>
      </c>
      <c r="AP98" s="7">
        <f t="shared" si="266"/>
        <v>-291.11666666666673</v>
      </c>
      <c r="AQ98" s="7"/>
      <c r="AR98" s="7"/>
      <c r="AS98" s="5"/>
      <c r="AT98" s="7"/>
      <c r="AU98" s="7"/>
      <c r="AV98" s="7">
        <f>AVERAGE(AV92:AV97)</f>
        <v>575.33333333333337</v>
      </c>
      <c r="AW98" s="8"/>
      <c r="AX98" s="8"/>
      <c r="AY98" s="8"/>
      <c r="AZ98" s="7">
        <f t="shared" ref="AZ98" si="267">AVERAGE(AZ92:AZ97)</f>
        <v>22.083333333333332</v>
      </c>
      <c r="BA98" s="7">
        <f t="shared" ref="BA98:BB98" si="268">AVERAGE(BA92:BA97)</f>
        <v>31.516666666666666</v>
      </c>
      <c r="BB98" s="7">
        <f t="shared" si="268"/>
        <v>13.85</v>
      </c>
      <c r="BC98" s="8"/>
      <c r="BD98" s="7">
        <f t="shared" ref="BD98" si="269">AVERAGE(BD92:BD97)</f>
        <v>40.933333333333337</v>
      </c>
      <c r="BE98" s="7">
        <f>AVERAGE(BE92:BE97)</f>
        <v>52.54999999999999</v>
      </c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</row>
    <row r="99" spans="1:69">
      <c r="A99" s="7"/>
      <c r="B99" s="7"/>
      <c r="G99" s="7"/>
      <c r="H99" s="7"/>
      <c r="J99" s="7"/>
      <c r="K99" s="5"/>
      <c r="L99" s="5"/>
      <c r="M99" s="7"/>
      <c r="N99" s="7"/>
      <c r="O99" s="7">
        <f t="shared" ref="O99:S99" si="270">STDEV(O92:O97)</f>
        <v>2.6923995555390108</v>
      </c>
      <c r="P99" s="7">
        <f t="shared" si="270"/>
        <v>1.4429995726495091</v>
      </c>
      <c r="Q99" s="7">
        <f t="shared" si="270"/>
        <v>1.5178270542675922</v>
      </c>
      <c r="R99" s="7">
        <f t="shared" si="270"/>
        <v>11.971417901262475</v>
      </c>
      <c r="S99" s="7">
        <f t="shared" si="270"/>
        <v>1.0133699061382599</v>
      </c>
      <c r="T99" s="7">
        <f>STDEV(T92:T97)</f>
        <v>12.705117941207783</v>
      </c>
      <c r="U99" s="7">
        <f>STDEV(U92:U97)</f>
        <v>4.9236836379550928</v>
      </c>
      <c r="V99" s="7">
        <f t="shared" ref="V99:W99" si="271">STDEV(V92:V97)</f>
        <v>15.934684508957163</v>
      </c>
      <c r="W99" s="7">
        <f t="shared" si="271"/>
        <v>12.740648141545474</v>
      </c>
      <c r="X99" s="7">
        <f>STDEV(X92:X97)</f>
        <v>19.058410217014426</v>
      </c>
      <c r="Y99" s="7"/>
      <c r="Z99" s="7"/>
      <c r="AA99" s="7"/>
      <c r="AB99" s="7"/>
      <c r="AC99" s="5"/>
      <c r="AD99" s="7">
        <f t="shared" ref="AD99:AE99" si="272">STDEV(AD92:AD97)</f>
        <v>6.786652007187838</v>
      </c>
      <c r="AE99" s="7">
        <f t="shared" si="272"/>
        <v>3.5352005553669268</v>
      </c>
      <c r="AF99" s="7">
        <f t="shared" ref="AF99:AH99" si="273">STDEV(AF92:AF97)</f>
        <v>4.4534798977878012</v>
      </c>
      <c r="AG99" s="7">
        <f t="shared" si="273"/>
        <v>4.3087123830675864</v>
      </c>
      <c r="AH99" s="7">
        <f t="shared" si="273"/>
        <v>2.0758628727993234</v>
      </c>
      <c r="AI99" s="7">
        <f t="shared" ref="AI99:AL99" si="274">STDEV(AI92:AI97)</f>
        <v>3.8734862032369066</v>
      </c>
      <c r="AJ99" s="7">
        <f t="shared" si="274"/>
        <v>10.673006505510369</v>
      </c>
      <c r="AK99" s="7">
        <f t="shared" si="274"/>
        <v>6.1165960604462626</v>
      </c>
      <c r="AL99" s="7">
        <f t="shared" si="274"/>
        <v>9.7882789294134884</v>
      </c>
      <c r="AM99" s="7">
        <f t="shared" ref="AM99:AN99" si="275">STDEV(AM92:AM97)</f>
        <v>4.6646699097220869</v>
      </c>
      <c r="AN99" s="7">
        <f t="shared" si="275"/>
        <v>5.9295052210674921</v>
      </c>
      <c r="AO99" s="7">
        <f t="shared" ref="AO99:AP99" si="276">STDEV(AO92:AO97)</f>
        <v>54.204489358970136</v>
      </c>
      <c r="AP99" s="7">
        <f t="shared" si="276"/>
        <v>52.552465847633023</v>
      </c>
      <c r="AQ99" s="7"/>
      <c r="AR99" s="7"/>
      <c r="AS99" s="5"/>
      <c r="AT99" s="7"/>
      <c r="AU99" s="7"/>
      <c r="AV99" s="7">
        <f>STDEV(AV92:AV97)</f>
        <v>84.11103772196995</v>
      </c>
      <c r="AW99" s="8"/>
      <c r="AX99" s="8"/>
      <c r="AY99" s="8"/>
      <c r="AZ99" s="7">
        <f t="shared" ref="AZ99" si="277">STDEV(AZ92:AZ97)</f>
        <v>4.3933662113084573</v>
      </c>
      <c r="BA99" s="7">
        <f t="shared" ref="BA99:BB99" si="278">STDEV(BA92:BA97)</f>
        <v>4.7658857169120958</v>
      </c>
      <c r="BB99" s="7">
        <f t="shared" si="278"/>
        <v>2.1979535936866559</v>
      </c>
      <c r="BC99" s="8"/>
      <c r="BD99" s="7">
        <f t="shared" ref="BD99" si="279">STDEV(BD92:BD97)</f>
        <v>7.3551795808577483</v>
      </c>
      <c r="BE99" s="7">
        <f>STDEV(BE92:BE97)</f>
        <v>5.0969598782019068</v>
      </c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</row>
    <row r="100" spans="1:69">
      <c r="A100" s="7" t="s">
        <v>147</v>
      </c>
      <c r="B100" s="7">
        <v>1216</v>
      </c>
      <c r="C100" s="7"/>
      <c r="D100" s="7"/>
      <c r="E100" s="7"/>
      <c r="F100" s="7"/>
      <c r="G100" s="7">
        <v>43498</v>
      </c>
      <c r="H100" s="7">
        <v>43574</v>
      </c>
      <c r="I100" s="13">
        <f t="shared" si="259"/>
        <v>10.857142857142858</v>
      </c>
      <c r="J100" s="7">
        <v>21.93</v>
      </c>
      <c r="K100" s="5" t="s">
        <v>62</v>
      </c>
      <c r="L100" s="7">
        <v>13</v>
      </c>
      <c r="M100" s="7">
        <v>34</v>
      </c>
      <c r="N100" s="7">
        <v>58</v>
      </c>
      <c r="O100" s="7">
        <v>22.881</v>
      </c>
      <c r="P100" s="7">
        <v>7.319</v>
      </c>
      <c r="Q100" s="7">
        <v>15.561999999999999</v>
      </c>
      <c r="R100" s="7">
        <v>31.628</v>
      </c>
      <c r="S100" s="7">
        <v>3.488</v>
      </c>
      <c r="T100" s="7">
        <v>-24.242000000000001</v>
      </c>
      <c r="U100" s="7">
        <v>67.570999999999998</v>
      </c>
      <c r="V100" s="7">
        <v>60.881999999999998</v>
      </c>
      <c r="W100" s="7">
        <v>54.921999999999997</v>
      </c>
      <c r="X100" s="7">
        <v>224.1</v>
      </c>
      <c r="Y100" s="7">
        <f t="shared" ref="Y100:Y105" si="280">(U100-AK100)/AK100*100</f>
        <v>63.709267110841914</v>
      </c>
      <c r="Z100" s="7">
        <f t="shared" ref="Z100:Z105" si="281">(T100-AI100)/AI100*100</f>
        <v>86.505616248653666</v>
      </c>
      <c r="AA100" s="7" t="s">
        <v>147</v>
      </c>
      <c r="AB100" s="7">
        <v>1216</v>
      </c>
      <c r="AC100" s="5" t="s">
        <v>62</v>
      </c>
      <c r="AD100" s="7">
        <v>31.446999999999999</v>
      </c>
      <c r="AE100" s="7">
        <v>18.210999999999999</v>
      </c>
      <c r="AF100" s="7">
        <v>13.236000000000001</v>
      </c>
      <c r="AG100" s="7">
        <v>22.753</v>
      </c>
      <c r="AH100" s="7">
        <v>5.2880000000000003</v>
      </c>
      <c r="AI100" s="7">
        <v>-12.997999999999999</v>
      </c>
      <c r="AJ100" s="7">
        <f t="shared" ref="AJ100:AJ105" si="282">AI100-T100</f>
        <v>11.244000000000002</v>
      </c>
      <c r="AK100" s="7">
        <v>41.274999999999999</v>
      </c>
      <c r="AL100" s="7">
        <f t="shared" ref="AL100:AL105" si="283">AK100-U100</f>
        <v>-26.295999999999999</v>
      </c>
      <c r="AM100" s="7">
        <v>92.48</v>
      </c>
      <c r="AN100" s="7">
        <v>86.12</v>
      </c>
      <c r="AO100" s="7">
        <v>399.5</v>
      </c>
      <c r="AP100" s="7">
        <f t="shared" ref="AP100:AP105" si="284">AO100-X100</f>
        <v>175.4</v>
      </c>
      <c r="AQ100" s="7" t="s">
        <v>147</v>
      </c>
      <c r="AR100" s="7">
        <v>1216</v>
      </c>
      <c r="AS100" s="5" t="s">
        <v>62</v>
      </c>
      <c r="AT100" s="7" t="s">
        <v>148</v>
      </c>
      <c r="AU100" s="7">
        <v>27</v>
      </c>
      <c r="AV100" s="8">
        <v>425</v>
      </c>
      <c r="AW100" s="8">
        <v>48.5</v>
      </c>
      <c r="AX100" s="8">
        <v>11.42</v>
      </c>
      <c r="AY100" s="8">
        <v>143.30000000000001</v>
      </c>
      <c r="AZ100" s="8">
        <v>19.600000000000001</v>
      </c>
      <c r="BA100" s="8">
        <v>41.9</v>
      </c>
      <c r="BB100" s="8">
        <v>14.4</v>
      </c>
      <c r="BC100" s="8">
        <v>71.900000000000006</v>
      </c>
      <c r="BD100" s="8">
        <v>58.1</v>
      </c>
      <c r="BE100" s="8">
        <v>60.2</v>
      </c>
      <c r="BF100" s="8">
        <v>64.5</v>
      </c>
      <c r="BG100" s="8">
        <v>56.2</v>
      </c>
      <c r="BH100" s="8">
        <v>0.61</v>
      </c>
      <c r="BI100" s="8">
        <v>0.46</v>
      </c>
      <c r="BJ100" s="8">
        <v>105.95</v>
      </c>
      <c r="BK100" s="8">
        <v>76.98</v>
      </c>
      <c r="BL100" s="8">
        <v>0.36</v>
      </c>
      <c r="BM100" s="8">
        <v>216.52</v>
      </c>
      <c r="BN100" s="8">
        <v>0.73</v>
      </c>
      <c r="BO100" s="8">
        <v>0</v>
      </c>
      <c r="BP100" s="8">
        <v>23.72</v>
      </c>
      <c r="BQ100" s="8">
        <v>73.08</v>
      </c>
    </row>
    <row r="101" spans="1:69">
      <c r="A101" s="7" t="s">
        <v>147</v>
      </c>
      <c r="B101" s="7">
        <v>1218</v>
      </c>
      <c r="C101" s="7"/>
      <c r="D101" s="7"/>
      <c r="E101" s="7"/>
      <c r="F101" s="7"/>
      <c r="G101" s="7">
        <v>43498</v>
      </c>
      <c r="H101" s="7">
        <v>43574</v>
      </c>
      <c r="I101" s="13">
        <f t="shared" si="259"/>
        <v>10.857142857142858</v>
      </c>
      <c r="J101" s="7">
        <v>15.35</v>
      </c>
      <c r="K101" s="5" t="s">
        <v>60</v>
      </c>
      <c r="L101" s="7">
        <v>13</v>
      </c>
      <c r="M101" s="7">
        <v>34</v>
      </c>
      <c r="N101" s="7">
        <v>58</v>
      </c>
      <c r="O101" s="7">
        <v>21.242000000000001</v>
      </c>
      <c r="P101" s="7">
        <v>2.661</v>
      </c>
      <c r="Q101" s="7">
        <v>18.581</v>
      </c>
      <c r="R101" s="7">
        <v>57.957999999999998</v>
      </c>
      <c r="S101" s="7">
        <v>8.3810000000000002</v>
      </c>
      <c r="T101" s="7">
        <v>-42.515999999999998</v>
      </c>
      <c r="U101" s="7">
        <v>87.152000000000001</v>
      </c>
      <c r="V101" s="7">
        <v>59.551000000000002</v>
      </c>
      <c r="W101" s="7">
        <v>56.273000000000003</v>
      </c>
      <c r="X101" s="7">
        <v>451</v>
      </c>
      <c r="Y101" s="7">
        <f t="shared" si="280"/>
        <v>77.037458357032591</v>
      </c>
      <c r="Z101" s="7">
        <f t="shared" si="281"/>
        <v>161.28318584070797</v>
      </c>
      <c r="AA101" s="7" t="s">
        <v>147</v>
      </c>
      <c r="AB101" s="7">
        <v>1218</v>
      </c>
      <c r="AC101" s="5" t="s">
        <v>60</v>
      </c>
      <c r="AD101" s="7">
        <v>23.798999999999999</v>
      </c>
      <c r="AE101" s="7">
        <v>12.071</v>
      </c>
      <c r="AF101" s="7">
        <v>11.728</v>
      </c>
      <c r="AG101" s="7">
        <v>24.361000000000001</v>
      </c>
      <c r="AH101" s="7">
        <v>3.8050000000000002</v>
      </c>
      <c r="AI101" s="7">
        <v>-16.271999999999998</v>
      </c>
      <c r="AJ101" s="7">
        <f t="shared" si="282"/>
        <v>26.244</v>
      </c>
      <c r="AK101" s="7">
        <v>49.228000000000002</v>
      </c>
      <c r="AL101" s="7">
        <f t="shared" si="283"/>
        <v>-37.923999999999999</v>
      </c>
      <c r="AM101" s="7">
        <v>55.466000000000001</v>
      </c>
      <c r="AN101" s="7">
        <v>53.887999999999998</v>
      </c>
      <c r="AO101" s="7">
        <v>324.39999999999998</v>
      </c>
      <c r="AP101" s="7">
        <f t="shared" si="284"/>
        <v>-126.60000000000002</v>
      </c>
      <c r="AQ101" s="7" t="s">
        <v>147</v>
      </c>
      <c r="AR101" s="7">
        <v>1218</v>
      </c>
      <c r="AS101" s="5" t="s">
        <v>60</v>
      </c>
      <c r="AT101" s="7" t="s">
        <v>149</v>
      </c>
      <c r="AU101" s="7">
        <v>15</v>
      </c>
      <c r="AV101" s="8">
        <v>504</v>
      </c>
      <c r="AW101" s="8">
        <v>56.6</v>
      </c>
      <c r="AX101" s="8">
        <v>11.25</v>
      </c>
      <c r="AY101" s="8">
        <v>120.6</v>
      </c>
      <c r="AZ101" s="8">
        <v>31.3</v>
      </c>
      <c r="BA101" s="8">
        <v>33.5</v>
      </c>
      <c r="BB101" s="8">
        <v>12.5</v>
      </c>
      <c r="BC101" s="8">
        <v>58.8</v>
      </c>
      <c r="BD101" s="8">
        <v>46.8</v>
      </c>
      <c r="BE101" s="8">
        <v>53.3</v>
      </c>
      <c r="BF101" s="8">
        <v>52.5</v>
      </c>
      <c r="BG101" s="8">
        <v>43.5</v>
      </c>
      <c r="BH101" s="8">
        <v>1.62</v>
      </c>
      <c r="BI101" s="8">
        <v>1.33</v>
      </c>
      <c r="BJ101" s="8">
        <v>85.43</v>
      </c>
      <c r="BK101" s="8">
        <v>81.81</v>
      </c>
      <c r="BL101" s="8">
        <v>0.48</v>
      </c>
      <c r="BM101" s="8">
        <v>171.18</v>
      </c>
      <c r="BN101" s="8">
        <v>0.96</v>
      </c>
      <c r="BO101" s="8">
        <v>0.01</v>
      </c>
      <c r="BP101" s="8">
        <v>12.68</v>
      </c>
      <c r="BQ101" s="8">
        <v>85.71</v>
      </c>
    </row>
    <row r="102" spans="1:69">
      <c r="A102" s="7" t="s">
        <v>147</v>
      </c>
      <c r="B102" s="7">
        <v>1221</v>
      </c>
      <c r="C102" s="13">
        <v>12.650111000000001</v>
      </c>
      <c r="D102" s="13">
        <v>78.947677999999996</v>
      </c>
      <c r="E102" s="13">
        <v>45.139167</v>
      </c>
      <c r="F102" s="13">
        <v>357.92404099999999</v>
      </c>
      <c r="G102" s="7">
        <v>43498</v>
      </c>
      <c r="H102" s="7">
        <v>43574</v>
      </c>
      <c r="I102" s="13">
        <f t="shared" si="259"/>
        <v>10.857142857142858</v>
      </c>
      <c r="J102" s="7">
        <v>19.88</v>
      </c>
      <c r="K102" s="5" t="s">
        <v>62</v>
      </c>
      <c r="L102" s="7">
        <v>13</v>
      </c>
      <c r="M102" s="7">
        <v>34</v>
      </c>
      <c r="N102" s="7">
        <v>58</v>
      </c>
      <c r="O102" s="7">
        <v>18.39</v>
      </c>
      <c r="P102" s="7">
        <v>5.2770000000000001</v>
      </c>
      <c r="Q102" s="7">
        <v>13.113</v>
      </c>
      <c r="R102" s="7">
        <v>39.539000000000001</v>
      </c>
      <c r="S102" s="7">
        <v>9.3019999999999996</v>
      </c>
      <c r="T102" s="7">
        <v>-28.803000000000001</v>
      </c>
      <c r="U102" s="7">
        <v>71.078999999999994</v>
      </c>
      <c r="V102" s="7">
        <v>69.209999999999994</v>
      </c>
      <c r="W102" s="7">
        <v>63.54</v>
      </c>
      <c r="X102" s="7">
        <v>709.4</v>
      </c>
      <c r="Y102" s="7">
        <f t="shared" si="280"/>
        <v>20.470839477296991</v>
      </c>
      <c r="Z102" s="7">
        <f t="shared" si="281"/>
        <v>556.85290763968078</v>
      </c>
      <c r="AA102" s="7" t="s">
        <v>147</v>
      </c>
      <c r="AB102" s="7">
        <v>1221</v>
      </c>
      <c r="AC102" s="5" t="s">
        <v>62</v>
      </c>
      <c r="AD102" s="7">
        <v>34.427999999999997</v>
      </c>
      <c r="AE102" s="7">
        <v>13.879</v>
      </c>
      <c r="AF102" s="7">
        <v>20.55</v>
      </c>
      <c r="AG102" s="7">
        <v>29.931999999999999</v>
      </c>
      <c r="AH102" s="7">
        <v>6.0270000000000001</v>
      </c>
      <c r="AI102" s="7">
        <v>-4.3849999999999998</v>
      </c>
      <c r="AJ102" s="7">
        <f t="shared" si="282"/>
        <v>24.417999999999999</v>
      </c>
      <c r="AK102" s="7">
        <v>59.000999999999998</v>
      </c>
      <c r="AL102" s="7">
        <f t="shared" si="283"/>
        <v>-12.077999999999996</v>
      </c>
      <c r="AM102" s="7">
        <v>60.802999999999997</v>
      </c>
      <c r="AN102" s="7">
        <v>62.18</v>
      </c>
      <c r="AO102" s="7">
        <v>293.3</v>
      </c>
      <c r="AP102" s="7">
        <f t="shared" si="284"/>
        <v>-416.09999999999997</v>
      </c>
      <c r="AQ102" s="7" t="s">
        <v>147</v>
      </c>
      <c r="AR102" s="7">
        <v>1221</v>
      </c>
      <c r="AS102" s="5" t="s">
        <v>62</v>
      </c>
      <c r="AT102" s="7" t="s">
        <v>150</v>
      </c>
      <c r="AU102" s="7">
        <v>22</v>
      </c>
      <c r="AV102" s="8">
        <v>481</v>
      </c>
      <c r="AW102" s="8">
        <v>69.3</v>
      </c>
      <c r="AX102" s="8">
        <v>14.42</v>
      </c>
      <c r="AY102" s="8">
        <v>127.2</v>
      </c>
      <c r="AZ102" s="8">
        <v>24.9</v>
      </c>
      <c r="BA102" s="8">
        <v>34.6</v>
      </c>
      <c r="BB102" s="8">
        <v>12.4</v>
      </c>
      <c r="BC102" s="8">
        <v>62.8</v>
      </c>
      <c r="BD102" s="8">
        <v>50.8</v>
      </c>
      <c r="BE102" s="8">
        <v>55.4</v>
      </c>
      <c r="BF102" s="8">
        <v>39.5</v>
      </c>
      <c r="BG102" s="8">
        <v>36.700000000000003</v>
      </c>
      <c r="BH102" s="8">
        <v>0.91</v>
      </c>
      <c r="BI102" s="8">
        <v>0.48</v>
      </c>
      <c r="BJ102" s="8">
        <v>106.42</v>
      </c>
      <c r="BK102" s="8">
        <v>87.54</v>
      </c>
      <c r="BL102" s="8">
        <v>1.97</v>
      </c>
      <c r="BM102" s="8">
        <v>44.52</v>
      </c>
      <c r="BN102" s="8">
        <v>0.82</v>
      </c>
      <c r="BO102" s="8">
        <v>0.02</v>
      </c>
      <c r="BP102" s="8">
        <v>15.18</v>
      </c>
      <c r="BQ102" s="8">
        <v>85.71</v>
      </c>
    </row>
    <row r="103" spans="1:69">
      <c r="A103" s="7" t="s">
        <v>147</v>
      </c>
      <c r="B103" s="7">
        <v>1223</v>
      </c>
      <c r="C103" s="13">
        <v>15.579312</v>
      </c>
      <c r="D103" s="13">
        <v>65.652293999999998</v>
      </c>
      <c r="E103" s="13">
        <v>34.450322999999997</v>
      </c>
      <c r="F103" s="13">
        <v>368.73156299999999</v>
      </c>
      <c r="G103" s="7">
        <v>43498</v>
      </c>
      <c r="H103" s="7">
        <v>43574</v>
      </c>
      <c r="I103" s="13">
        <f t="shared" si="259"/>
        <v>10.857142857142858</v>
      </c>
      <c r="J103" s="7">
        <v>17.86</v>
      </c>
      <c r="K103" s="5" t="s">
        <v>60</v>
      </c>
      <c r="L103" s="7">
        <v>13</v>
      </c>
      <c r="M103" s="7">
        <v>34</v>
      </c>
      <c r="N103" s="7">
        <v>58</v>
      </c>
      <c r="O103" s="7">
        <v>27.71</v>
      </c>
      <c r="P103" s="7">
        <v>11.824999999999999</v>
      </c>
      <c r="Q103" s="7">
        <v>15.884</v>
      </c>
      <c r="R103" s="7">
        <v>21.920999999999999</v>
      </c>
      <c r="S103" s="7">
        <v>10.526</v>
      </c>
      <c r="T103" s="7">
        <v>-23.079000000000001</v>
      </c>
      <c r="U103" s="7">
        <v>55.673999999999999</v>
      </c>
      <c r="V103" s="7">
        <v>42.207000000000001</v>
      </c>
      <c r="W103" s="7">
        <v>37.482999999999997</v>
      </c>
      <c r="X103" s="7">
        <v>662.6</v>
      </c>
      <c r="Y103" s="7">
        <f t="shared" si="280"/>
        <v>18.455319148936169</v>
      </c>
      <c r="Z103" s="7">
        <f t="shared" si="281"/>
        <v>72.115743157580724</v>
      </c>
      <c r="AA103" s="7" t="s">
        <v>147</v>
      </c>
      <c r="AB103" s="7">
        <v>1223</v>
      </c>
      <c r="AC103" s="5" t="s">
        <v>60</v>
      </c>
      <c r="AD103" s="7">
        <v>27.5</v>
      </c>
      <c r="AE103" s="7">
        <v>14.4</v>
      </c>
      <c r="AF103" s="7">
        <v>13.1</v>
      </c>
      <c r="AG103" s="7">
        <v>22.3</v>
      </c>
      <c r="AH103" s="7">
        <v>4.0999999999999996</v>
      </c>
      <c r="AI103" s="7">
        <v>-13.409000000000001</v>
      </c>
      <c r="AJ103" s="7">
        <f t="shared" si="282"/>
        <v>9.67</v>
      </c>
      <c r="AK103" s="7">
        <v>47</v>
      </c>
      <c r="AL103" s="7">
        <f t="shared" si="283"/>
        <v>-8.6739999999999995</v>
      </c>
      <c r="AM103" s="7">
        <v>61</v>
      </c>
      <c r="AN103" s="7">
        <v>60</v>
      </c>
      <c r="AO103" s="7">
        <v>308.89999999999998</v>
      </c>
      <c r="AP103" s="7">
        <f t="shared" si="284"/>
        <v>-353.70000000000005</v>
      </c>
      <c r="AQ103" s="7" t="s">
        <v>147</v>
      </c>
      <c r="AR103" s="7">
        <v>1223</v>
      </c>
      <c r="AS103" s="5" t="s">
        <v>60</v>
      </c>
      <c r="AT103" s="7" t="s">
        <v>151</v>
      </c>
      <c r="AU103" s="7">
        <v>32</v>
      </c>
      <c r="AV103" s="8">
        <v>439</v>
      </c>
      <c r="AW103" s="8">
        <v>38.6</v>
      </c>
      <c r="AX103" s="8">
        <v>8.7799999999999994</v>
      </c>
      <c r="AY103" s="8">
        <v>137.6</v>
      </c>
      <c r="AZ103" s="8">
        <v>25.4</v>
      </c>
      <c r="BA103" s="8">
        <v>37.700000000000003</v>
      </c>
      <c r="BB103" s="8">
        <v>19.100000000000001</v>
      </c>
      <c r="BC103" s="8">
        <v>68.8</v>
      </c>
      <c r="BD103" s="8">
        <v>50.2</v>
      </c>
      <c r="BE103" s="8">
        <v>58.7</v>
      </c>
      <c r="BF103" s="8">
        <v>52.5</v>
      </c>
      <c r="BG103" s="8">
        <v>46.6</v>
      </c>
      <c r="BH103" s="8">
        <v>0.89</v>
      </c>
      <c r="BI103" s="8">
        <v>1.07</v>
      </c>
      <c r="BJ103" s="8">
        <v>48.79</v>
      </c>
      <c r="BK103" s="8">
        <v>23.28</v>
      </c>
      <c r="BL103" s="8">
        <v>10.23</v>
      </c>
      <c r="BM103" s="8">
        <v>2.2799999999999998</v>
      </c>
      <c r="BN103" s="8">
        <v>0.48</v>
      </c>
      <c r="BO103" s="8">
        <v>0.21</v>
      </c>
      <c r="BP103" s="8">
        <v>17.739999999999998</v>
      </c>
      <c r="BQ103" s="8">
        <v>64.52</v>
      </c>
    </row>
    <row r="104" spans="1:69">
      <c r="A104" s="7" t="s">
        <v>147</v>
      </c>
      <c r="B104" s="7">
        <v>1225</v>
      </c>
      <c r="C104" s="13">
        <v>24.466287999999999</v>
      </c>
      <c r="D104" s="13">
        <v>54.050244999999997</v>
      </c>
      <c r="E104" s="13">
        <v>27.139987000000001</v>
      </c>
      <c r="F104" s="13">
        <v>392.59307699999999</v>
      </c>
      <c r="G104" s="7">
        <v>43515</v>
      </c>
      <c r="H104" s="7">
        <v>43583</v>
      </c>
      <c r="I104" s="13">
        <f t="shared" si="259"/>
        <v>9.7142857142857135</v>
      </c>
      <c r="J104" s="7">
        <v>17.52</v>
      </c>
      <c r="K104" s="5" t="s">
        <v>60</v>
      </c>
      <c r="L104" s="7">
        <v>14</v>
      </c>
      <c r="M104" s="7">
        <v>34</v>
      </c>
      <c r="N104" s="7">
        <v>58</v>
      </c>
      <c r="O104" s="7">
        <v>15.744999999999999</v>
      </c>
      <c r="P104" s="7">
        <v>1.667</v>
      </c>
      <c r="Q104" s="7">
        <v>14.077999999999999</v>
      </c>
      <c r="R104" s="7">
        <v>71.343999999999994</v>
      </c>
      <c r="S104" s="7">
        <v>9.1039999999999992</v>
      </c>
      <c r="T104" s="7">
        <v>-32.828000000000003</v>
      </c>
      <c r="U104" s="7">
        <v>89.063999999999993</v>
      </c>
      <c r="V104" s="7">
        <v>65.950999999999993</v>
      </c>
      <c r="W104" s="7">
        <v>65.555000000000007</v>
      </c>
      <c r="X104" s="7">
        <v>646.70000000000005</v>
      </c>
      <c r="Y104" s="7">
        <f t="shared" si="280"/>
        <v>122.66</v>
      </c>
      <c r="Z104" s="7">
        <f t="shared" si="281"/>
        <v>114.50601150026138</v>
      </c>
      <c r="AA104" s="7" t="s">
        <v>147</v>
      </c>
      <c r="AB104" s="7">
        <v>1225</v>
      </c>
      <c r="AC104" s="5" t="s">
        <v>60</v>
      </c>
      <c r="AD104" s="7">
        <v>36.1</v>
      </c>
      <c r="AE104" s="7">
        <v>21.5</v>
      </c>
      <c r="AF104" s="7">
        <v>14.6</v>
      </c>
      <c r="AG104" s="7">
        <v>20.8</v>
      </c>
      <c r="AH104" s="7">
        <v>4.9000000000000004</v>
      </c>
      <c r="AI104" s="7">
        <v>-15.304</v>
      </c>
      <c r="AJ104" s="7">
        <f t="shared" si="282"/>
        <v>17.524000000000001</v>
      </c>
      <c r="AK104" s="7">
        <v>40</v>
      </c>
      <c r="AL104" s="7">
        <f t="shared" si="283"/>
        <v>-49.063999999999993</v>
      </c>
      <c r="AM104" s="7">
        <v>61</v>
      </c>
      <c r="AN104" s="7">
        <v>60</v>
      </c>
      <c r="AO104" s="7">
        <v>338.8</v>
      </c>
      <c r="AP104" s="7">
        <f t="shared" si="284"/>
        <v>-307.90000000000003</v>
      </c>
      <c r="AQ104" s="7" t="s">
        <v>147</v>
      </c>
      <c r="AR104" s="7">
        <v>1225</v>
      </c>
      <c r="AS104" s="5" t="s">
        <v>60</v>
      </c>
      <c r="AT104" s="7" t="s">
        <v>152</v>
      </c>
      <c r="AU104" s="7">
        <v>13</v>
      </c>
      <c r="AV104" s="8">
        <v>459</v>
      </c>
      <c r="AW104" s="8">
        <v>25.4</v>
      </c>
      <c r="AX104" s="8">
        <v>5.55</v>
      </c>
      <c r="AY104" s="8">
        <v>131.30000000000001</v>
      </c>
      <c r="AZ104" s="8">
        <v>26</v>
      </c>
      <c r="BA104" s="8">
        <v>38.6</v>
      </c>
      <c r="BB104" s="8">
        <v>15.3</v>
      </c>
      <c r="BC104" s="8">
        <v>59.5</v>
      </c>
      <c r="BD104" s="8">
        <v>44.7</v>
      </c>
      <c r="BE104" s="8">
        <v>52.1</v>
      </c>
      <c r="BF104" s="8">
        <v>44</v>
      </c>
      <c r="BG104" s="8">
        <v>40</v>
      </c>
      <c r="BH104" s="8">
        <v>0.56000000000000005</v>
      </c>
      <c r="BI104" s="8">
        <v>0.62</v>
      </c>
      <c r="BJ104" s="8">
        <v>23.89</v>
      </c>
      <c r="BK104" s="8">
        <v>8.07</v>
      </c>
      <c r="BL104" s="8">
        <v>5.99</v>
      </c>
      <c r="BM104" s="8">
        <v>1.35</v>
      </c>
      <c r="BN104" s="8">
        <v>0.34</v>
      </c>
      <c r="BO104" s="8">
        <v>0.25</v>
      </c>
      <c r="BP104" s="8">
        <v>12.24</v>
      </c>
      <c r="BQ104" s="8">
        <v>33.33</v>
      </c>
    </row>
    <row r="105" spans="1:69">
      <c r="A105" s="7" t="s">
        <v>147</v>
      </c>
      <c r="B105" s="7">
        <v>1229</v>
      </c>
      <c r="C105" s="7"/>
      <c r="D105" s="7"/>
      <c r="E105" s="7"/>
      <c r="F105" s="7"/>
      <c r="G105" s="7">
        <v>43518</v>
      </c>
      <c r="H105" s="7">
        <v>43591</v>
      </c>
      <c r="I105" s="13">
        <f t="shared" si="259"/>
        <v>10.428571428571429</v>
      </c>
      <c r="J105" s="7">
        <v>21.08</v>
      </c>
      <c r="K105" s="5" t="s">
        <v>62</v>
      </c>
      <c r="L105" s="7">
        <v>15</v>
      </c>
      <c r="M105" s="7">
        <v>34</v>
      </c>
      <c r="N105" s="7">
        <v>58</v>
      </c>
      <c r="O105" s="7">
        <v>19.535</v>
      </c>
      <c r="P105" s="7">
        <v>3.5030000000000001</v>
      </c>
      <c r="Q105" s="7">
        <v>16.033000000000001</v>
      </c>
      <c r="R105" s="7">
        <v>63.863</v>
      </c>
      <c r="S105" s="7">
        <v>8.6050000000000004</v>
      </c>
      <c r="T105" s="7">
        <v>-19.091000000000001</v>
      </c>
      <c r="U105" s="7">
        <v>80.534000000000006</v>
      </c>
      <c r="V105" s="7">
        <v>67.570999999999998</v>
      </c>
      <c r="W105" s="7">
        <v>69.221000000000004</v>
      </c>
      <c r="X105" s="7">
        <v>536.70000000000005</v>
      </c>
      <c r="Y105" s="7">
        <f t="shared" si="280"/>
        <v>83.687247679219041</v>
      </c>
      <c r="Z105" s="7">
        <f t="shared" si="281"/>
        <v>8.6506174947356413</v>
      </c>
      <c r="AA105" s="7" t="s">
        <v>147</v>
      </c>
      <c r="AB105" s="7">
        <v>1229</v>
      </c>
      <c r="AC105" s="5" t="s">
        <v>62</v>
      </c>
      <c r="AD105" s="7">
        <v>27.940999999999999</v>
      </c>
      <c r="AE105" s="7">
        <v>15.349</v>
      </c>
      <c r="AF105" s="7">
        <v>12.592000000000001</v>
      </c>
      <c r="AG105" s="7">
        <v>19.029</v>
      </c>
      <c r="AH105" s="7">
        <v>3.6960000000000002</v>
      </c>
      <c r="AI105" s="7">
        <v>-17.571000000000002</v>
      </c>
      <c r="AJ105" s="7">
        <f t="shared" si="282"/>
        <v>1.5199999999999996</v>
      </c>
      <c r="AK105" s="7">
        <v>43.843000000000004</v>
      </c>
      <c r="AL105" s="7">
        <f t="shared" si="283"/>
        <v>-36.691000000000003</v>
      </c>
      <c r="AM105" s="7">
        <v>63.15</v>
      </c>
      <c r="AN105" s="7">
        <v>60.119</v>
      </c>
      <c r="AO105" s="7">
        <v>293.5</v>
      </c>
      <c r="AP105" s="7">
        <f t="shared" si="284"/>
        <v>-243.20000000000005</v>
      </c>
      <c r="AQ105" s="7" t="s">
        <v>147</v>
      </c>
      <c r="AR105" s="7">
        <v>1229</v>
      </c>
      <c r="AS105" s="5" t="s">
        <v>62</v>
      </c>
      <c r="AT105" s="7" t="s">
        <v>153</v>
      </c>
      <c r="AU105" s="7">
        <v>33</v>
      </c>
      <c r="AV105" s="8">
        <v>558</v>
      </c>
      <c r="AW105" s="8">
        <v>18.399999999999999</v>
      </c>
      <c r="AX105" s="8">
        <v>3.3</v>
      </c>
      <c r="AY105" s="8">
        <v>107.6</v>
      </c>
      <c r="AZ105" s="8">
        <v>27.8</v>
      </c>
      <c r="BA105" s="8">
        <v>29.1</v>
      </c>
      <c r="BB105" s="8">
        <v>10.1</v>
      </c>
      <c r="BC105" s="8">
        <v>47.6</v>
      </c>
      <c r="BD105" s="8">
        <v>38</v>
      </c>
      <c r="BE105" s="8">
        <v>46</v>
      </c>
      <c r="BF105" s="8">
        <v>37.5</v>
      </c>
      <c r="BG105" s="8">
        <v>36</v>
      </c>
      <c r="BH105" s="8">
        <v>0.65</v>
      </c>
      <c r="BI105" s="8">
        <v>0.72</v>
      </c>
      <c r="BJ105" s="8">
        <v>4.67</v>
      </c>
      <c r="BK105" s="8">
        <v>4.21</v>
      </c>
      <c r="BL105" s="8">
        <v>0.04</v>
      </c>
      <c r="BM105" s="8">
        <v>94.55</v>
      </c>
      <c r="BN105" s="8">
        <v>0.9</v>
      </c>
      <c r="BO105" s="8">
        <v>0.01</v>
      </c>
      <c r="BP105" s="8">
        <v>1.85</v>
      </c>
      <c r="BQ105" s="8">
        <v>3.13</v>
      </c>
    </row>
    <row r="106" spans="1:69">
      <c r="A106" s="7"/>
      <c r="B106" s="7"/>
      <c r="C106" s="7"/>
      <c r="D106" s="7"/>
      <c r="E106" s="7"/>
      <c r="F106" s="7"/>
      <c r="G106" s="7"/>
      <c r="H106" s="7"/>
      <c r="J106" s="7"/>
      <c r="K106" s="5"/>
      <c r="L106" s="5"/>
      <c r="M106" s="7"/>
      <c r="N106" s="7"/>
      <c r="O106" s="7">
        <f t="shared" ref="O106:S106" si="285">AVERAGE(O100:O105)</f>
        <v>20.91716666666667</v>
      </c>
      <c r="P106" s="7">
        <f t="shared" si="285"/>
        <v>5.3753333333333337</v>
      </c>
      <c r="Q106" s="7">
        <f t="shared" si="285"/>
        <v>15.541833333333335</v>
      </c>
      <c r="R106" s="7">
        <f t="shared" si="285"/>
        <v>47.708833333333331</v>
      </c>
      <c r="S106" s="7">
        <f t="shared" si="285"/>
        <v>8.2343333333333337</v>
      </c>
      <c r="T106" s="7">
        <f>AVERAGE(T100:T105)</f>
        <v>-28.426500000000001</v>
      </c>
      <c r="U106" s="7">
        <f>AVERAGE(U100:U105)</f>
        <v>75.178999999999988</v>
      </c>
      <c r="V106" s="7">
        <f t="shared" ref="V106:W106" si="286">AVERAGE(V100:V105)</f>
        <v>60.895333333333326</v>
      </c>
      <c r="W106" s="7">
        <f t="shared" si="286"/>
        <v>57.832333333333338</v>
      </c>
      <c r="X106" s="7">
        <f>AVERAGE(X100:X105)</f>
        <v>538.41666666666663</v>
      </c>
      <c r="Y106" s="7"/>
      <c r="Z106" s="7"/>
      <c r="AA106" s="7"/>
      <c r="AB106" s="7"/>
      <c r="AC106" s="5"/>
      <c r="AD106" s="7">
        <f t="shared" ref="AD106:AE106" si="287">AVERAGE(AD100:AD105)</f>
        <v>30.202500000000001</v>
      </c>
      <c r="AE106" s="7">
        <f t="shared" si="287"/>
        <v>15.901666666666666</v>
      </c>
      <c r="AF106" s="7">
        <f t="shared" ref="AF106:AH106" si="288">AVERAGE(AF100:AF105)</f>
        <v>14.301</v>
      </c>
      <c r="AG106" s="7">
        <f t="shared" si="288"/>
        <v>23.195833333333336</v>
      </c>
      <c r="AH106" s="7">
        <f t="shared" si="288"/>
        <v>4.6360000000000001</v>
      </c>
      <c r="AI106" s="7">
        <f t="shared" ref="AI106:AL106" si="289">AVERAGE(AI100:AI105)</f>
        <v>-13.323166666666665</v>
      </c>
      <c r="AJ106" s="7">
        <f t="shared" si="289"/>
        <v>15.103333333333332</v>
      </c>
      <c r="AK106" s="7">
        <f t="shared" si="289"/>
        <v>46.724499999999999</v>
      </c>
      <c r="AL106" s="7">
        <f t="shared" si="289"/>
        <v>-28.454499999999999</v>
      </c>
      <c r="AM106" s="7">
        <f t="shared" ref="AM106:AN106" si="290">AVERAGE(AM100:AM105)</f>
        <v>65.649833333333333</v>
      </c>
      <c r="AN106" s="7">
        <f t="shared" si="290"/>
        <v>63.717833333333338</v>
      </c>
      <c r="AO106" s="7">
        <f t="shared" ref="AO106:AP106" si="291">AVERAGE(AO100:AO105)</f>
        <v>326.39999999999998</v>
      </c>
      <c r="AP106" s="7">
        <f t="shared" si="291"/>
        <v>-212.01666666666668</v>
      </c>
      <c r="AQ106" s="7"/>
      <c r="AR106" s="7"/>
      <c r="AS106" s="5"/>
      <c r="AT106" s="7"/>
      <c r="AU106" s="7"/>
      <c r="AV106" s="7">
        <f>AVERAGE(AV100:AV105)</f>
        <v>477.66666666666669</v>
      </c>
      <c r="AW106" s="8"/>
      <c r="AX106" s="8"/>
      <c r="AY106" s="8"/>
      <c r="AZ106" s="7">
        <f t="shared" ref="AZ106" si="292">AVERAGE(AZ100:AZ105)</f>
        <v>25.833333333333339</v>
      </c>
      <c r="BA106" s="7">
        <f t="shared" ref="BA106:BB106" si="293">AVERAGE(BA100:BA105)</f>
        <v>35.9</v>
      </c>
      <c r="BB106" s="7">
        <f t="shared" si="293"/>
        <v>13.966666666666667</v>
      </c>
      <c r="BC106" s="8"/>
      <c r="BD106" s="7">
        <f t="shared" ref="BD106" si="294">AVERAGE(BD100:BD105)</f>
        <v>48.099999999999994</v>
      </c>
      <c r="BE106" s="7">
        <f>AVERAGE(BE100:BE105)</f>
        <v>54.283333333333339</v>
      </c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</row>
    <row r="107" spans="1:69">
      <c r="A107" s="7"/>
      <c r="B107" s="7"/>
      <c r="C107" s="7"/>
      <c r="D107" s="7"/>
      <c r="E107" s="7"/>
      <c r="F107" s="7"/>
      <c r="G107" s="7"/>
      <c r="H107" s="7"/>
      <c r="J107" s="7"/>
      <c r="K107" s="5"/>
      <c r="L107" s="5"/>
      <c r="M107" s="7"/>
      <c r="N107" s="7"/>
      <c r="O107" s="7">
        <f t="shared" ref="O107:S107" si="295">STDEV(O100:O105)</f>
        <v>4.1268149179078222</v>
      </c>
      <c r="P107" s="7">
        <f t="shared" si="295"/>
        <v>3.7419428999741098</v>
      </c>
      <c r="Q107" s="7">
        <f t="shared" si="295"/>
        <v>1.8781534992291244</v>
      </c>
      <c r="R107" s="7">
        <f t="shared" si="295"/>
        <v>19.570259818578467</v>
      </c>
      <c r="S107" s="7">
        <f t="shared" si="295"/>
        <v>2.4427260727856206</v>
      </c>
      <c r="T107" s="7">
        <f>STDEV(T100:T105)</f>
        <v>8.381960647724382</v>
      </c>
      <c r="U107" s="7">
        <f>STDEV(U100:U105)</f>
        <v>12.8059257221023</v>
      </c>
      <c r="V107" s="7">
        <f t="shared" ref="V107:W107" si="296">STDEV(V100:V105)</f>
        <v>9.9027186704797128</v>
      </c>
      <c r="W107" s="7">
        <f t="shared" si="296"/>
        <v>11.374670943225826</v>
      </c>
      <c r="X107" s="7">
        <f>STDEV(X100:X105)</f>
        <v>180.45590504792767</v>
      </c>
      <c r="Y107" s="7"/>
      <c r="Z107" s="7"/>
      <c r="AA107" s="7"/>
      <c r="AB107" s="7"/>
      <c r="AC107" s="5"/>
      <c r="AD107" s="7">
        <f t="shared" ref="AD107:AE107" si="297">STDEV(AD100:AD105)</f>
        <v>4.6391127923343172</v>
      </c>
      <c r="AE107" s="7">
        <f t="shared" si="297"/>
        <v>3.4058769012791217</v>
      </c>
      <c r="AF107" s="7">
        <f t="shared" ref="AF107:AH107" si="298">STDEV(AF100:AF105)</f>
        <v>3.2017819413570301</v>
      </c>
      <c r="AG107" s="7">
        <f t="shared" si="298"/>
        <v>3.7638993300387815</v>
      </c>
      <c r="AH107" s="7">
        <f t="shared" si="298"/>
        <v>0.92640574264196429</v>
      </c>
      <c r="AI107" s="7">
        <f t="shared" ref="AI107:AL107" si="299">STDEV(AI100:AI105)</f>
        <v>4.7046217878450891</v>
      </c>
      <c r="AJ107" s="7">
        <f t="shared" si="299"/>
        <v>9.4409703456089069</v>
      </c>
      <c r="AK107" s="7">
        <f t="shared" si="299"/>
        <v>6.93216932135969</v>
      </c>
      <c r="AL107" s="7">
        <f t="shared" si="299"/>
        <v>15.788476224765953</v>
      </c>
      <c r="AM107" s="7">
        <f t="shared" ref="AM107:AN107" si="300">STDEV(AM100:AM105)</f>
        <v>13.390677091419466</v>
      </c>
      <c r="AN107" s="7">
        <f t="shared" si="300"/>
        <v>11.326462791474924</v>
      </c>
      <c r="AO107" s="7">
        <f t="shared" ref="AO107:AP107" si="301">STDEV(AO100:AO105)</f>
        <v>39.964083875399957</v>
      </c>
      <c r="AP107" s="7">
        <f t="shared" si="301"/>
        <v>214.13914557284161</v>
      </c>
      <c r="AQ107" s="7"/>
      <c r="AR107" s="7"/>
      <c r="AS107" s="5"/>
      <c r="AT107" s="7"/>
      <c r="AU107" s="7"/>
      <c r="AV107" s="7">
        <f>STDEV(AV100:AV105)</f>
        <v>48.529029113167581</v>
      </c>
      <c r="AW107" s="8"/>
      <c r="AX107" s="8"/>
      <c r="AY107" s="8"/>
      <c r="AZ107" s="7">
        <f t="shared" ref="AZ107" si="302">STDEV(AZ100:AZ105)</f>
        <v>3.8390971160764416</v>
      </c>
      <c r="BA107" s="7">
        <f t="shared" ref="BA107:BB107" si="303">STDEV(BA100:BA105)</f>
        <v>4.4770526018799934</v>
      </c>
      <c r="BB107" s="7">
        <f t="shared" si="303"/>
        <v>3.0942958272709951</v>
      </c>
      <c r="BC107" s="8"/>
      <c r="BD107" s="7">
        <f t="shared" ref="BD107" si="304">STDEV(BD100:BD105)</f>
        <v>6.737358532837697</v>
      </c>
      <c r="BE107" s="7">
        <f>STDEV(BE100:BE105)</f>
        <v>5.1011436626178916</v>
      </c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</row>
    <row r="108" spans="1:69">
      <c r="A108" s="7" t="s">
        <v>154</v>
      </c>
      <c r="B108" s="7">
        <v>595</v>
      </c>
      <c r="C108" s="7"/>
      <c r="D108" s="7"/>
      <c r="E108" s="7"/>
      <c r="F108" s="7"/>
      <c r="G108" s="7">
        <v>43493</v>
      </c>
      <c r="H108" s="7">
        <v>43574</v>
      </c>
      <c r="I108" s="13">
        <f t="shared" si="259"/>
        <v>11.571428571428571</v>
      </c>
      <c r="J108" s="7">
        <v>25.32</v>
      </c>
      <c r="K108" s="5" t="s">
        <v>62</v>
      </c>
      <c r="L108" s="7">
        <v>13</v>
      </c>
      <c r="M108" s="7">
        <v>28</v>
      </c>
      <c r="N108" s="7">
        <v>53</v>
      </c>
      <c r="O108" s="7">
        <v>11.894</v>
      </c>
      <c r="P108" s="7">
        <v>3.9460000000000002</v>
      </c>
      <c r="Q108" s="7">
        <v>7.9480000000000004</v>
      </c>
      <c r="R108" s="7">
        <v>40.052</v>
      </c>
      <c r="S108" s="7">
        <v>5.2030000000000003</v>
      </c>
      <c r="T108" s="7">
        <v>-21.651</v>
      </c>
      <c r="U108" s="7">
        <v>66.212999999999994</v>
      </c>
      <c r="V108" s="7">
        <v>50.665999999999997</v>
      </c>
      <c r="W108" s="7">
        <v>47.360999999999997</v>
      </c>
      <c r="X108" s="7">
        <v>654.6</v>
      </c>
      <c r="Y108" s="7">
        <f t="shared" ref="Y108:Y113" si="305">(U108-AK108)/AK108*100</f>
        <v>87.195725311695995</v>
      </c>
      <c r="Z108" s="7">
        <f t="shared" ref="Z108:Z113" si="306">(T108-AI108)/AI108*100</f>
        <v>73.374439461883412</v>
      </c>
      <c r="AA108" s="7" t="s">
        <v>154</v>
      </c>
      <c r="AB108" s="7">
        <v>595</v>
      </c>
      <c r="AC108" s="5" t="s">
        <v>62</v>
      </c>
      <c r="AD108" s="7">
        <v>45.728999999999999</v>
      </c>
      <c r="AE108" s="7">
        <v>29.315999999999999</v>
      </c>
      <c r="AF108" s="7">
        <v>16.414000000000001</v>
      </c>
      <c r="AG108" s="7">
        <v>15.286</v>
      </c>
      <c r="AH108" s="7">
        <v>5.6180000000000003</v>
      </c>
      <c r="AI108" s="7">
        <v>-12.488</v>
      </c>
      <c r="AJ108" s="7">
        <f t="shared" ref="AJ108:AJ113" si="307">AI108-T108</f>
        <v>9.1630000000000003</v>
      </c>
      <c r="AK108" s="7">
        <v>35.371000000000002</v>
      </c>
      <c r="AL108" s="7">
        <f t="shared" ref="AL108:AL113" si="308">AK108-U108</f>
        <v>-30.841999999999992</v>
      </c>
      <c r="AM108" s="7">
        <v>62.548999999999999</v>
      </c>
      <c r="AN108" s="7">
        <v>54.091999999999999</v>
      </c>
      <c r="AO108" s="7">
        <v>342.3</v>
      </c>
      <c r="AP108" s="7">
        <f t="shared" ref="AP108:AP113" si="309">AO108-X108</f>
        <v>-312.3</v>
      </c>
      <c r="AQ108" s="7" t="s">
        <v>154</v>
      </c>
      <c r="AR108" s="7">
        <v>595</v>
      </c>
      <c r="AS108" s="5" t="s">
        <v>62</v>
      </c>
      <c r="AT108" s="7" t="s">
        <v>155</v>
      </c>
      <c r="AU108" s="7">
        <v>21</v>
      </c>
      <c r="AV108" s="8">
        <v>693</v>
      </c>
      <c r="AW108" s="8">
        <v>8.6</v>
      </c>
      <c r="AX108" s="8">
        <v>1.24</v>
      </c>
      <c r="AY108" s="8">
        <v>86.6</v>
      </c>
      <c r="AZ108" s="8">
        <v>24.3</v>
      </c>
      <c r="BA108" s="8">
        <v>31.8</v>
      </c>
      <c r="BB108" s="8">
        <v>10.4</v>
      </c>
      <c r="BC108" s="8">
        <v>36.4</v>
      </c>
      <c r="BD108" s="8">
        <v>26.5</v>
      </c>
      <c r="BE108" s="8">
        <v>39.1</v>
      </c>
      <c r="BF108" s="8">
        <v>29.5</v>
      </c>
      <c r="BG108" s="8">
        <v>31.9</v>
      </c>
      <c r="BH108" s="8">
        <v>0.54</v>
      </c>
      <c r="BI108" s="8">
        <v>0.46</v>
      </c>
      <c r="BJ108" s="8">
        <v>0.1</v>
      </c>
      <c r="BK108" s="8">
        <v>0.06</v>
      </c>
      <c r="BL108" s="8">
        <v>0.01</v>
      </c>
      <c r="BM108" s="8">
        <v>8.39</v>
      </c>
      <c r="BN108" s="8">
        <v>0.62</v>
      </c>
      <c r="BO108" s="8">
        <v>7.0000000000000007E-2</v>
      </c>
      <c r="BP108" s="8">
        <v>1.1200000000000001</v>
      </c>
      <c r="BQ108" s="8">
        <v>0</v>
      </c>
    </row>
    <row r="109" spans="1:69">
      <c r="A109" s="7" t="s">
        <v>154</v>
      </c>
      <c r="B109" s="7">
        <v>600</v>
      </c>
      <c r="C109" s="7"/>
      <c r="D109" s="7"/>
      <c r="E109" s="7"/>
      <c r="F109" s="7"/>
      <c r="G109" s="7">
        <v>43493</v>
      </c>
      <c r="H109" s="7">
        <v>43574</v>
      </c>
      <c r="I109" s="13">
        <f t="shared" si="259"/>
        <v>11.571428571428571</v>
      </c>
      <c r="J109" s="7">
        <v>22.44</v>
      </c>
      <c r="K109" s="5" t="s">
        <v>60</v>
      </c>
      <c r="L109" s="7">
        <v>13</v>
      </c>
      <c r="M109" s="7">
        <v>28</v>
      </c>
      <c r="N109" s="7">
        <v>53</v>
      </c>
      <c r="O109" s="7">
        <v>19.364000000000001</v>
      </c>
      <c r="P109" s="7">
        <v>10.646000000000001</v>
      </c>
      <c r="Q109" s="7">
        <v>8.718</v>
      </c>
      <c r="R109" s="7">
        <v>19.039000000000001</v>
      </c>
      <c r="S109" s="7">
        <v>1.7769999999999999</v>
      </c>
      <c r="T109" s="7">
        <v>-1.3959999999999999</v>
      </c>
      <c r="U109" s="7">
        <v>42.65</v>
      </c>
      <c r="V109" s="7">
        <v>85.384</v>
      </c>
      <c r="W109" s="7">
        <v>61.820999999999998</v>
      </c>
      <c r="X109" s="7">
        <v>203.8</v>
      </c>
      <c r="Y109" s="7">
        <f t="shared" si="305"/>
        <v>-7.5378845361718811</v>
      </c>
      <c r="Z109" s="7">
        <f t="shared" si="306"/>
        <v>-90.586648685097785</v>
      </c>
      <c r="AA109" s="7" t="s">
        <v>154</v>
      </c>
      <c r="AB109" s="7">
        <v>600</v>
      </c>
      <c r="AC109" s="5" t="s">
        <v>60</v>
      </c>
      <c r="AD109" s="7">
        <v>18.056999999999999</v>
      </c>
      <c r="AE109" s="7">
        <v>9.5579999999999998</v>
      </c>
      <c r="AF109" s="7">
        <v>8.4990000000000006</v>
      </c>
      <c r="AG109" s="7">
        <v>26.402000000000001</v>
      </c>
      <c r="AH109" s="7">
        <v>3.5819999999999999</v>
      </c>
      <c r="AI109" s="7">
        <v>-14.83</v>
      </c>
      <c r="AJ109" s="7">
        <f t="shared" si="307"/>
        <v>-13.434000000000001</v>
      </c>
      <c r="AK109" s="7">
        <v>46.127000000000002</v>
      </c>
      <c r="AL109" s="7">
        <f t="shared" si="308"/>
        <v>3.4770000000000039</v>
      </c>
      <c r="AM109" s="7">
        <v>61.456000000000003</v>
      </c>
      <c r="AN109" s="7">
        <v>50.110999999999997</v>
      </c>
      <c r="AO109" s="7">
        <v>421.5</v>
      </c>
      <c r="AP109" s="7">
        <f t="shared" si="309"/>
        <v>217.7</v>
      </c>
      <c r="AQ109" s="7" t="s">
        <v>154</v>
      </c>
      <c r="AR109" s="7">
        <v>600</v>
      </c>
      <c r="AS109" s="5" t="s">
        <v>60</v>
      </c>
      <c r="AT109" s="7" t="s">
        <v>156</v>
      </c>
      <c r="AU109" s="7">
        <v>33</v>
      </c>
      <c r="AV109" s="8">
        <v>590</v>
      </c>
      <c r="AW109" s="8">
        <v>16.399999999999999</v>
      </c>
      <c r="AX109" s="8">
        <v>2.78</v>
      </c>
      <c r="AY109" s="8">
        <v>101.8</v>
      </c>
      <c r="AZ109" s="8">
        <v>24.6</v>
      </c>
      <c r="BA109" s="8">
        <v>29.4</v>
      </c>
      <c r="BB109" s="8">
        <v>11.6</v>
      </c>
      <c r="BC109" s="8">
        <v>49.1</v>
      </c>
      <c r="BD109" s="8">
        <v>38</v>
      </c>
      <c r="BE109" s="8">
        <v>48.7</v>
      </c>
      <c r="BF109" s="8">
        <v>37.5</v>
      </c>
      <c r="BG109" s="8">
        <v>36.1</v>
      </c>
      <c r="BH109" s="8">
        <v>0.84</v>
      </c>
      <c r="BI109" s="8">
        <v>0.74</v>
      </c>
      <c r="BJ109" s="8">
        <v>2.14</v>
      </c>
      <c r="BK109" s="8">
        <v>1.34</v>
      </c>
      <c r="BL109" s="8">
        <v>0.51</v>
      </c>
      <c r="BM109" s="8">
        <v>2.64</v>
      </c>
      <c r="BN109" s="8">
        <v>0.62</v>
      </c>
      <c r="BO109" s="8">
        <v>0.24</v>
      </c>
      <c r="BP109" s="8">
        <v>2.97</v>
      </c>
      <c r="BQ109" s="8">
        <v>3.13</v>
      </c>
    </row>
    <row r="110" spans="1:69">
      <c r="A110" s="7" t="s">
        <v>154</v>
      </c>
      <c r="B110" s="7">
        <v>602</v>
      </c>
      <c r="C110" s="13">
        <v>40.336181000000003</v>
      </c>
      <c r="D110" s="13">
        <v>45.840268999999999</v>
      </c>
      <c r="E110" s="13">
        <v>22.675328</v>
      </c>
      <c r="F110" s="13">
        <v>265.86316900000003</v>
      </c>
      <c r="G110" s="7">
        <v>43515</v>
      </c>
      <c r="H110" s="7">
        <v>43583</v>
      </c>
      <c r="I110" s="13">
        <f t="shared" si="259"/>
        <v>9.7142857142857135</v>
      </c>
      <c r="J110" s="7">
        <v>23.06</v>
      </c>
      <c r="K110" s="5" t="s">
        <v>62</v>
      </c>
      <c r="L110" s="7">
        <v>14</v>
      </c>
      <c r="M110" s="7">
        <v>28</v>
      </c>
      <c r="N110" s="7">
        <v>53</v>
      </c>
      <c r="O110" s="7">
        <v>20.100000000000001</v>
      </c>
      <c r="P110" s="7">
        <v>4.5</v>
      </c>
      <c r="Q110" s="7">
        <v>15.7</v>
      </c>
      <c r="R110" s="7">
        <v>47.3</v>
      </c>
      <c r="S110" s="7">
        <v>10.5</v>
      </c>
      <c r="T110" s="7">
        <v>-33.356000000000002</v>
      </c>
      <c r="U110" s="7">
        <v>78</v>
      </c>
      <c r="V110" s="7">
        <v>71</v>
      </c>
      <c r="W110" s="7">
        <v>68</v>
      </c>
      <c r="X110" s="7">
        <v>670.9</v>
      </c>
      <c r="Y110" s="7">
        <f t="shared" si="305"/>
        <v>62.968534536793271</v>
      </c>
      <c r="Z110" s="7">
        <f t="shared" si="306"/>
        <v>93.390538033395174</v>
      </c>
      <c r="AA110" s="7" t="s">
        <v>154</v>
      </c>
      <c r="AB110" s="7">
        <v>602</v>
      </c>
      <c r="AC110" s="5" t="s">
        <v>62</v>
      </c>
      <c r="AD110" s="7">
        <v>35.207999999999998</v>
      </c>
      <c r="AE110" s="7">
        <v>18.241</v>
      </c>
      <c r="AF110" s="7">
        <v>16.966999999999999</v>
      </c>
      <c r="AG110" s="7">
        <v>27.273</v>
      </c>
      <c r="AH110" s="7">
        <v>4.8310000000000004</v>
      </c>
      <c r="AI110" s="7">
        <v>-17.248000000000001</v>
      </c>
      <c r="AJ110" s="7">
        <f t="shared" si="307"/>
        <v>16.108000000000001</v>
      </c>
      <c r="AK110" s="7">
        <v>47.862000000000002</v>
      </c>
      <c r="AL110" s="7">
        <f t="shared" si="308"/>
        <v>-30.137999999999998</v>
      </c>
      <c r="AM110" s="7">
        <v>84.897000000000006</v>
      </c>
      <c r="AN110" s="7">
        <v>78.921999999999997</v>
      </c>
      <c r="AO110" s="7">
        <v>284.7</v>
      </c>
      <c r="AP110" s="7">
        <f t="shared" si="309"/>
        <v>-386.2</v>
      </c>
      <c r="AQ110" s="7" t="s">
        <v>154</v>
      </c>
      <c r="AR110" s="7">
        <v>602</v>
      </c>
      <c r="AS110" s="5" t="s">
        <v>62</v>
      </c>
      <c r="AT110" s="7" t="s">
        <v>157</v>
      </c>
      <c r="AU110" s="7">
        <v>28</v>
      </c>
      <c r="AV110" s="8">
        <v>360</v>
      </c>
      <c r="AW110" s="8">
        <v>33.299999999999997</v>
      </c>
      <c r="AX110" s="8">
        <v>9.23</v>
      </c>
      <c r="AY110" s="8">
        <v>168.3</v>
      </c>
      <c r="AZ110" s="8">
        <v>21.4</v>
      </c>
      <c r="BA110" s="8">
        <v>44.8</v>
      </c>
      <c r="BB110" s="8">
        <v>19.899999999999999</v>
      </c>
      <c r="BC110" s="8">
        <v>84.4</v>
      </c>
      <c r="BD110" s="8">
        <v>65</v>
      </c>
      <c r="BE110" s="8">
        <v>65.3</v>
      </c>
      <c r="BF110" s="8">
        <v>45</v>
      </c>
      <c r="BG110" s="8">
        <v>33.6</v>
      </c>
      <c r="BH110" s="8">
        <v>0.57999999999999996</v>
      </c>
      <c r="BI110" s="8">
        <v>0.53</v>
      </c>
      <c r="BJ110" s="8">
        <v>157.96</v>
      </c>
      <c r="BK110" s="8">
        <v>140.21</v>
      </c>
      <c r="BL110" s="8">
        <v>0.2</v>
      </c>
      <c r="BM110" s="8">
        <v>700</v>
      </c>
      <c r="BN110" s="8">
        <v>0.89</v>
      </c>
      <c r="BO110" s="8">
        <v>0</v>
      </c>
      <c r="BP110" s="8">
        <v>19.79</v>
      </c>
      <c r="BQ110" s="8">
        <v>66.67</v>
      </c>
    </row>
    <row r="111" spans="1:69">
      <c r="A111" s="7" t="s">
        <v>154</v>
      </c>
      <c r="B111" s="7">
        <v>603</v>
      </c>
      <c r="C111" s="13">
        <v>19.229689</v>
      </c>
      <c r="D111" s="13">
        <v>50.301144999999998</v>
      </c>
      <c r="E111" s="13">
        <v>24.649719999999999</v>
      </c>
      <c r="F111" s="13">
        <v>397.24576300000001</v>
      </c>
      <c r="G111" s="7">
        <v>43515</v>
      </c>
      <c r="H111" s="7">
        <v>43583</v>
      </c>
      <c r="I111" s="13">
        <f t="shared" si="259"/>
        <v>9.7142857142857135</v>
      </c>
      <c r="J111" s="7">
        <v>23.74</v>
      </c>
      <c r="K111" s="5" t="s">
        <v>62</v>
      </c>
      <c r="L111" s="7">
        <v>14</v>
      </c>
      <c r="M111" s="7">
        <v>28</v>
      </c>
      <c r="N111" s="7">
        <v>53</v>
      </c>
      <c r="O111" s="7">
        <v>15.898999999999999</v>
      </c>
      <c r="P111" s="7">
        <v>2.093</v>
      </c>
      <c r="Q111" s="7">
        <v>13.805999999999999</v>
      </c>
      <c r="R111" s="7">
        <v>63.231999999999999</v>
      </c>
      <c r="S111" s="7">
        <v>8.6170000000000009</v>
      </c>
      <c r="T111" s="7">
        <v>-34.978000000000002</v>
      </c>
      <c r="U111" s="7">
        <v>86.057000000000002</v>
      </c>
      <c r="V111" s="7">
        <v>57.884</v>
      </c>
      <c r="W111" s="7">
        <v>58.18</v>
      </c>
      <c r="X111" s="7">
        <v>624.1</v>
      </c>
      <c r="Y111" s="7">
        <f t="shared" si="305"/>
        <v>86.331059867922477</v>
      </c>
      <c r="Z111" s="7">
        <f t="shared" si="306"/>
        <v>185.37162437790653</v>
      </c>
      <c r="AA111" s="7" t="s">
        <v>154</v>
      </c>
      <c r="AB111" s="7">
        <v>603</v>
      </c>
      <c r="AC111" s="5" t="s">
        <v>62</v>
      </c>
      <c r="AD111" s="7">
        <v>34.442</v>
      </c>
      <c r="AE111" s="7">
        <v>18.463000000000001</v>
      </c>
      <c r="AF111" s="7">
        <v>15.978999999999999</v>
      </c>
      <c r="AG111" s="7">
        <v>23.271000000000001</v>
      </c>
      <c r="AH111" s="7">
        <v>5.9660000000000002</v>
      </c>
      <c r="AI111" s="7">
        <v>-12.257</v>
      </c>
      <c r="AJ111" s="7">
        <f t="shared" si="307"/>
        <v>22.721000000000004</v>
      </c>
      <c r="AK111" s="7">
        <v>46.185000000000002</v>
      </c>
      <c r="AL111" s="7">
        <f t="shared" si="308"/>
        <v>-39.872</v>
      </c>
      <c r="AM111" s="7">
        <v>81.674000000000007</v>
      </c>
      <c r="AN111" s="7">
        <v>75.942999999999998</v>
      </c>
      <c r="AO111" s="7">
        <v>373.4</v>
      </c>
      <c r="AP111" s="7">
        <f t="shared" si="309"/>
        <v>-250.70000000000005</v>
      </c>
      <c r="AQ111" s="7" t="s">
        <v>154</v>
      </c>
      <c r="AR111" s="7">
        <v>603</v>
      </c>
      <c r="AS111" s="5" t="s">
        <v>62</v>
      </c>
      <c r="AT111" s="7" t="s">
        <v>158</v>
      </c>
      <c r="AU111" s="7">
        <v>32</v>
      </c>
      <c r="AV111" s="8">
        <v>640</v>
      </c>
      <c r="AW111" s="8">
        <v>9</v>
      </c>
      <c r="AX111" s="8">
        <v>1.4</v>
      </c>
      <c r="AY111" s="8">
        <v>93.8</v>
      </c>
      <c r="AZ111" s="8">
        <v>33.4</v>
      </c>
      <c r="BA111" s="8">
        <v>33.200000000000003</v>
      </c>
      <c r="BB111" s="8">
        <v>11.5</v>
      </c>
      <c r="BC111" s="8">
        <v>46.4</v>
      </c>
      <c r="BD111" s="8">
        <v>35.4</v>
      </c>
      <c r="BE111" s="8">
        <v>47.9</v>
      </c>
      <c r="BF111" s="8">
        <v>33.5</v>
      </c>
      <c r="BG111" s="8">
        <v>33.9</v>
      </c>
      <c r="BH111" s="8">
        <v>0.62</v>
      </c>
      <c r="BI111" s="8">
        <v>0.54</v>
      </c>
      <c r="BJ111" s="8">
        <v>0.43</v>
      </c>
      <c r="BK111" s="8">
        <v>0.32</v>
      </c>
      <c r="BL111" s="8">
        <v>0.04</v>
      </c>
      <c r="BM111" s="8">
        <v>7.2</v>
      </c>
      <c r="BN111" s="8">
        <v>0.74</v>
      </c>
      <c r="BO111" s="8">
        <v>0.1</v>
      </c>
      <c r="BP111" s="8">
        <v>1.02</v>
      </c>
      <c r="BQ111" s="8">
        <v>0</v>
      </c>
    </row>
    <row r="112" spans="1:69">
      <c r="A112" s="7" t="s">
        <v>154</v>
      </c>
      <c r="B112" s="7">
        <v>608</v>
      </c>
      <c r="C112" s="13">
        <v>39.337040000000002</v>
      </c>
      <c r="D112" s="13">
        <v>72.724940000000004</v>
      </c>
      <c r="E112" s="13">
        <v>41.200502999999998</v>
      </c>
      <c r="F112" s="13">
        <v>362.31884100000002</v>
      </c>
      <c r="G112" s="7">
        <v>43515</v>
      </c>
      <c r="H112" s="7">
        <v>43583</v>
      </c>
      <c r="I112" s="13">
        <f t="shared" si="259"/>
        <v>9.7142857142857135</v>
      </c>
      <c r="J112" s="7">
        <v>19.52</v>
      </c>
      <c r="K112" s="5" t="s">
        <v>60</v>
      </c>
      <c r="L112" s="7">
        <v>14</v>
      </c>
      <c r="M112" s="7">
        <v>28</v>
      </c>
      <c r="N112" s="7">
        <v>53</v>
      </c>
      <c r="O112" s="7">
        <v>24.593</v>
      </c>
      <c r="P112" s="7">
        <v>3.2170000000000001</v>
      </c>
      <c r="Q112" s="7">
        <v>21.375</v>
      </c>
      <c r="R112" s="7">
        <v>57.939</v>
      </c>
      <c r="S112" s="7">
        <v>10.824</v>
      </c>
      <c r="T112" s="7">
        <v>-37.988</v>
      </c>
      <c r="U112" s="7">
        <v>86.108000000000004</v>
      </c>
      <c r="V112" s="7">
        <v>69.197000000000003</v>
      </c>
      <c r="W112" s="7">
        <v>63.554000000000002</v>
      </c>
      <c r="X112" s="7">
        <v>506.4</v>
      </c>
      <c r="Y112" s="7">
        <f t="shared" si="305"/>
        <v>76.483367834231743</v>
      </c>
      <c r="Z112" s="7">
        <f t="shared" si="306"/>
        <v>106.88378172312385</v>
      </c>
      <c r="AA112" s="7" t="s">
        <v>154</v>
      </c>
      <c r="AB112" s="7">
        <v>608</v>
      </c>
      <c r="AC112" s="5" t="s">
        <v>60</v>
      </c>
      <c r="AD112" s="7">
        <v>47.292999999999999</v>
      </c>
      <c r="AE112" s="7">
        <v>24.148</v>
      </c>
      <c r="AF112" s="7">
        <v>23.145</v>
      </c>
      <c r="AG112" s="7">
        <v>23.95</v>
      </c>
      <c r="AH112" s="7">
        <v>8.5779999999999994</v>
      </c>
      <c r="AI112" s="7">
        <v>-18.361999999999998</v>
      </c>
      <c r="AJ112" s="7">
        <f t="shared" si="307"/>
        <v>19.626000000000001</v>
      </c>
      <c r="AK112" s="7">
        <v>48.790999999999997</v>
      </c>
      <c r="AL112" s="7">
        <f t="shared" si="308"/>
        <v>-37.317000000000007</v>
      </c>
      <c r="AM112" s="7">
        <v>62.323999999999998</v>
      </c>
      <c r="AN112" s="7">
        <v>57.179000000000002</v>
      </c>
      <c r="AO112" s="7">
        <v>370.6</v>
      </c>
      <c r="AP112" s="7">
        <f t="shared" si="309"/>
        <v>-135.79999999999995</v>
      </c>
      <c r="AQ112" s="7" t="s">
        <v>154</v>
      </c>
      <c r="AR112" s="7">
        <v>608</v>
      </c>
      <c r="AS112" s="5" t="s">
        <v>60</v>
      </c>
      <c r="AT112" s="7" t="s">
        <v>159</v>
      </c>
      <c r="AU112" s="7">
        <v>32</v>
      </c>
      <c r="AV112" s="8">
        <v>626</v>
      </c>
      <c r="AW112" s="8">
        <v>7</v>
      </c>
      <c r="AX112" s="8">
        <v>1.1299999999999999</v>
      </c>
      <c r="AY112" s="8">
        <v>95.9</v>
      </c>
      <c r="AZ112" s="8">
        <v>25.3</v>
      </c>
      <c r="BA112" s="8">
        <v>24.7</v>
      </c>
      <c r="BB112" s="8">
        <v>13.5</v>
      </c>
      <c r="BC112" s="8">
        <v>46.8</v>
      </c>
      <c r="BD112" s="8">
        <v>33.799999999999997</v>
      </c>
      <c r="BE112" s="8">
        <v>47.7</v>
      </c>
      <c r="BF112" s="8">
        <v>34.5</v>
      </c>
      <c r="BG112" s="8">
        <v>34.700000000000003</v>
      </c>
      <c r="BH112" s="8">
        <v>0.56999999999999995</v>
      </c>
      <c r="BI112" s="8">
        <v>0.5</v>
      </c>
      <c r="BJ112" s="8">
        <v>0.33</v>
      </c>
      <c r="BK112" s="8">
        <v>0.21</v>
      </c>
      <c r="BL112" s="8">
        <v>0.03</v>
      </c>
      <c r="BM112" s="8">
        <v>6.39</v>
      </c>
      <c r="BN112" s="8">
        <v>0.65</v>
      </c>
      <c r="BO112" s="8">
        <v>0.1</v>
      </c>
      <c r="BP112" s="8">
        <v>0.95</v>
      </c>
      <c r="BQ112" s="8">
        <v>0</v>
      </c>
    </row>
    <row r="113" spans="1:69">
      <c r="A113" s="7" t="s">
        <v>154</v>
      </c>
      <c r="B113" s="7">
        <v>614</v>
      </c>
      <c r="C113" s="13">
        <v>26.925262</v>
      </c>
      <c r="D113" s="13">
        <v>54.593055999999997</v>
      </c>
      <c r="E113" s="13">
        <v>27.569303999999999</v>
      </c>
      <c r="F113" s="13">
        <v>362.84470199999998</v>
      </c>
      <c r="G113" s="7">
        <v>43530</v>
      </c>
      <c r="H113" s="7">
        <v>43591</v>
      </c>
      <c r="I113" s="13">
        <f t="shared" si="259"/>
        <v>8.7142857142857135</v>
      </c>
      <c r="J113" s="7">
        <v>17.78</v>
      </c>
      <c r="K113" s="5" t="s">
        <v>60</v>
      </c>
      <c r="L113" s="7">
        <v>15</v>
      </c>
      <c r="M113" s="7">
        <v>28</v>
      </c>
      <c r="N113" s="7">
        <v>53</v>
      </c>
      <c r="O113" s="7">
        <v>10.9</v>
      </c>
      <c r="P113" s="7">
        <v>2.2000000000000002</v>
      </c>
      <c r="Q113" s="7">
        <v>8.6999999999999993</v>
      </c>
      <c r="R113" s="7">
        <v>45.4</v>
      </c>
      <c r="S113" s="7">
        <v>6</v>
      </c>
      <c r="T113" s="7">
        <v>-39.241</v>
      </c>
      <c r="U113" s="7">
        <v>79</v>
      </c>
      <c r="V113" s="7">
        <v>60</v>
      </c>
      <c r="W113" s="7">
        <v>58</v>
      </c>
      <c r="X113" s="7">
        <v>691.1</v>
      </c>
      <c r="Y113" s="7">
        <f t="shared" si="305"/>
        <v>108.49278192710672</v>
      </c>
      <c r="Z113" s="7">
        <f t="shared" si="306"/>
        <v>257.74455283070472</v>
      </c>
      <c r="AA113" s="7" t="s">
        <v>154</v>
      </c>
      <c r="AB113" s="7">
        <v>614</v>
      </c>
      <c r="AC113" s="5" t="s">
        <v>60</v>
      </c>
      <c r="AD113" s="7">
        <v>27.372</v>
      </c>
      <c r="AE113" s="7">
        <v>16.968</v>
      </c>
      <c r="AF113" s="7">
        <v>10.404</v>
      </c>
      <c r="AG113" s="7">
        <v>14.15</v>
      </c>
      <c r="AH113" s="7">
        <v>4.3689999999999998</v>
      </c>
      <c r="AI113" s="7">
        <v>-10.968999999999999</v>
      </c>
      <c r="AJ113" s="7">
        <f t="shared" si="307"/>
        <v>28.271999999999998</v>
      </c>
      <c r="AK113" s="7">
        <v>37.890999999999998</v>
      </c>
      <c r="AL113" s="7">
        <f t="shared" si="308"/>
        <v>-41.109000000000002</v>
      </c>
      <c r="AM113" s="7">
        <v>62.667000000000002</v>
      </c>
      <c r="AN113" s="7">
        <v>58.671999999999997</v>
      </c>
      <c r="AO113" s="7">
        <v>419.9</v>
      </c>
      <c r="AP113" s="7">
        <f t="shared" si="309"/>
        <v>-271.20000000000005</v>
      </c>
      <c r="AQ113" s="7" t="s">
        <v>154</v>
      </c>
      <c r="AR113" s="7">
        <v>614</v>
      </c>
      <c r="AS113" s="5" t="s">
        <v>60</v>
      </c>
      <c r="AT113" s="7" t="s">
        <v>160</v>
      </c>
      <c r="AU113" s="7">
        <v>32</v>
      </c>
      <c r="AV113" s="8">
        <v>614</v>
      </c>
      <c r="AW113" s="8">
        <v>33</v>
      </c>
      <c r="AX113" s="8">
        <v>5.38</v>
      </c>
      <c r="AY113" s="8">
        <v>98</v>
      </c>
      <c r="AZ113" s="8">
        <v>16.8</v>
      </c>
      <c r="BA113" s="8">
        <v>24.4</v>
      </c>
      <c r="BB113" s="8">
        <v>11.4</v>
      </c>
      <c r="BC113" s="8">
        <v>46.4</v>
      </c>
      <c r="BD113" s="8">
        <v>35.5</v>
      </c>
      <c r="BE113" s="8">
        <v>46.9</v>
      </c>
      <c r="BF113" s="8">
        <v>39.5</v>
      </c>
      <c r="BG113" s="8">
        <v>39.5</v>
      </c>
      <c r="BH113" s="8">
        <v>1.56</v>
      </c>
      <c r="BI113" s="8">
        <v>1.41</v>
      </c>
      <c r="BJ113" s="8">
        <v>6</v>
      </c>
      <c r="BK113" s="8">
        <v>5.76</v>
      </c>
      <c r="BL113" s="8">
        <v>0.1</v>
      </c>
      <c r="BM113" s="8">
        <v>57.01</v>
      </c>
      <c r="BN113" s="8">
        <v>0.96</v>
      </c>
      <c r="BO113" s="8">
        <v>0.02</v>
      </c>
      <c r="BP113" s="8">
        <v>1.54</v>
      </c>
      <c r="BQ113" s="8">
        <v>25.81</v>
      </c>
    </row>
    <row r="114" spans="1:69">
      <c r="A114" s="7"/>
      <c r="B114" s="7"/>
      <c r="G114" s="7"/>
      <c r="H114" s="7"/>
      <c r="J114" s="7"/>
      <c r="K114" s="5"/>
      <c r="L114" s="5"/>
      <c r="M114" s="7"/>
      <c r="N114" s="7"/>
      <c r="O114" s="7">
        <f t="shared" ref="O114:S114" si="310">AVERAGE(O108:O113)</f>
        <v>17.125000000000004</v>
      </c>
      <c r="P114" s="7">
        <f t="shared" si="310"/>
        <v>4.4336666666666664</v>
      </c>
      <c r="Q114" s="7">
        <f t="shared" si="310"/>
        <v>12.707833333333333</v>
      </c>
      <c r="R114" s="7">
        <f t="shared" si="310"/>
        <v>45.493666666666662</v>
      </c>
      <c r="S114" s="7">
        <f t="shared" si="310"/>
        <v>7.1535000000000002</v>
      </c>
      <c r="T114" s="7">
        <f>AVERAGE(T108:T113)</f>
        <v>-28.10166666666667</v>
      </c>
      <c r="U114" s="7">
        <f>AVERAGE(U108:U113)</f>
        <v>73.004666666666665</v>
      </c>
      <c r="V114" s="7">
        <f t="shared" ref="V114:W114" si="311">AVERAGE(V108:V113)</f>
        <v>65.688500000000005</v>
      </c>
      <c r="W114" s="7">
        <f t="shared" si="311"/>
        <v>59.485999999999997</v>
      </c>
      <c r="X114" s="7">
        <f>AVERAGE(X108:X113)</f>
        <v>558.48333333333335</v>
      </c>
      <c r="Y114" s="7"/>
      <c r="Z114" s="7"/>
      <c r="AA114" s="7"/>
      <c r="AB114" s="7"/>
      <c r="AC114" s="5"/>
      <c r="AD114" s="7">
        <f t="shared" ref="AD114:AE114" si="312">AVERAGE(AD108:AD113)</f>
        <v>34.683500000000002</v>
      </c>
      <c r="AE114" s="7">
        <f t="shared" si="312"/>
        <v>19.449000000000002</v>
      </c>
      <c r="AF114" s="7">
        <f t="shared" ref="AF114:AH114" si="313">AVERAGE(AF108:AF113)</f>
        <v>15.234666666666667</v>
      </c>
      <c r="AG114" s="7">
        <f t="shared" si="313"/>
        <v>21.721999999999998</v>
      </c>
      <c r="AH114" s="7">
        <f t="shared" si="313"/>
        <v>5.4906666666666668</v>
      </c>
      <c r="AI114" s="7">
        <f t="shared" ref="AI114:AL114" si="314">AVERAGE(AI108:AI113)</f>
        <v>-14.359</v>
      </c>
      <c r="AJ114" s="7">
        <f t="shared" si="314"/>
        <v>13.74266666666667</v>
      </c>
      <c r="AK114" s="7">
        <f t="shared" si="314"/>
        <v>43.704500000000003</v>
      </c>
      <c r="AL114" s="7">
        <f t="shared" si="314"/>
        <v>-29.300166666666669</v>
      </c>
      <c r="AM114" s="7">
        <f t="shared" ref="AM114:AN114" si="315">AVERAGE(AM108:AM113)</f>
        <v>69.261166666666668</v>
      </c>
      <c r="AN114" s="7">
        <f t="shared" si="315"/>
        <v>62.486499999999999</v>
      </c>
      <c r="AO114" s="7">
        <f t="shared" ref="AO114:AP114" si="316">AVERAGE(AO108:AO113)</f>
        <v>368.73333333333335</v>
      </c>
      <c r="AP114" s="7">
        <f t="shared" si="316"/>
        <v>-189.75</v>
      </c>
      <c r="AQ114" s="7"/>
      <c r="AR114" s="7"/>
      <c r="AS114" s="5"/>
      <c r="AT114" s="7"/>
      <c r="AU114" s="7"/>
      <c r="AV114" s="7">
        <f>AVERAGE(AV108:AV113)</f>
        <v>587.16666666666663</v>
      </c>
      <c r="AW114" s="8"/>
      <c r="AX114" s="8"/>
      <c r="AY114" s="8"/>
      <c r="AZ114" s="7">
        <f t="shared" ref="AZ114" si="317">AVERAGE(AZ108:AZ113)</f>
        <v>24.300000000000008</v>
      </c>
      <c r="BA114" s="7">
        <f t="shared" ref="BA114:BB114" si="318">AVERAGE(BA108:BA113)</f>
        <v>31.383333333333329</v>
      </c>
      <c r="BB114" s="7">
        <f t="shared" si="318"/>
        <v>13.050000000000002</v>
      </c>
      <c r="BC114" s="8"/>
      <c r="BD114" s="7">
        <f t="shared" ref="BD114" si="319">AVERAGE(BD108:BD113)</f>
        <v>39.033333333333331</v>
      </c>
      <c r="BE114" s="7">
        <f>AVERAGE(BE108:BE113)</f>
        <v>49.266666666666673</v>
      </c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</row>
    <row r="115" spans="1:69">
      <c r="A115" s="7"/>
      <c r="B115" s="7"/>
      <c r="G115" s="7"/>
      <c r="H115" s="7"/>
      <c r="J115" s="7"/>
      <c r="K115" s="5"/>
      <c r="L115" s="5"/>
      <c r="M115" s="7"/>
      <c r="N115" s="7"/>
      <c r="O115" s="7">
        <f t="shared" ref="O115:S115" si="320">STDEV(O108:O113)</f>
        <v>5.2393097255268133</v>
      </c>
      <c r="P115" s="7">
        <f t="shared" si="320"/>
        <v>3.1869599725548294</v>
      </c>
      <c r="Q115" s="7">
        <f t="shared" si="320"/>
        <v>5.2899209981498458</v>
      </c>
      <c r="R115" s="7">
        <f t="shared" si="320"/>
        <v>15.506563315792032</v>
      </c>
      <c r="S115" s="7">
        <f t="shared" si="320"/>
        <v>3.4887026098536977</v>
      </c>
      <c r="T115" s="7">
        <f>STDEV(T108:T113)</f>
        <v>14.5018622620223</v>
      </c>
      <c r="U115" s="7">
        <f>STDEV(U108:U113)</f>
        <v>16.555909225006843</v>
      </c>
      <c r="V115" s="7">
        <f t="shared" ref="V115:W115" si="321">STDEV(V108:V113)</f>
        <v>12.226030291963097</v>
      </c>
      <c r="W115" s="7">
        <f t="shared" si="321"/>
        <v>7.005976049059889</v>
      </c>
      <c r="X115" s="7">
        <f>STDEV(X108:X113)</f>
        <v>185.62413007652501</v>
      </c>
      <c r="Y115" s="7"/>
      <c r="Z115" s="7"/>
      <c r="AA115" s="7"/>
      <c r="AB115" s="7"/>
      <c r="AC115" s="5"/>
      <c r="AD115" s="7">
        <f t="shared" ref="AD115:AE115" si="322">STDEV(AD108:AD113)</f>
        <v>11.056532164290935</v>
      </c>
      <c r="AE115" s="7">
        <f t="shared" si="322"/>
        <v>6.7209670732715177</v>
      </c>
      <c r="AF115" s="7">
        <f t="shared" ref="AF115:AH115" si="323">STDEV(AF108:AF113)</f>
        <v>5.2196505119276555</v>
      </c>
      <c r="AG115" s="7">
        <f t="shared" si="323"/>
        <v>5.6362516977154185</v>
      </c>
      <c r="AH115" s="7">
        <f t="shared" si="323"/>
        <v>1.738395083594827</v>
      </c>
      <c r="AI115" s="7">
        <f t="shared" ref="AI115:AL115" si="324">STDEV(AI108:AI113)</f>
        <v>2.9665911750694693</v>
      </c>
      <c r="AJ115" s="7">
        <f t="shared" si="324"/>
        <v>14.774741739423625</v>
      </c>
      <c r="AK115" s="7">
        <f t="shared" si="324"/>
        <v>5.6289018378364721</v>
      </c>
      <c r="AL115" s="7">
        <f t="shared" si="324"/>
        <v>16.690738095323002</v>
      </c>
      <c r="AM115" s="7">
        <f t="shared" ref="AM115:AN115" si="325">STDEV(AM108:AM113)</f>
        <v>10.91914684243538</v>
      </c>
      <c r="AN115" s="7">
        <f t="shared" si="325"/>
        <v>11.979512924155134</v>
      </c>
      <c r="AO115" s="7">
        <f t="shared" ref="AO115:AP115" si="326">STDEV(AO108:AO113)</f>
        <v>51.357440226968315</v>
      </c>
      <c r="AP115" s="7">
        <f t="shared" si="326"/>
        <v>215.81761512907147</v>
      </c>
      <c r="AQ115" s="7"/>
      <c r="AR115" s="7"/>
      <c r="AS115" s="5"/>
      <c r="AT115" s="7"/>
      <c r="AU115" s="7"/>
      <c r="AV115" s="7">
        <f>STDEV(AV108:AV113)</f>
        <v>116.47560545739461</v>
      </c>
      <c r="AW115" s="8"/>
      <c r="AX115" s="8"/>
      <c r="AY115" s="8"/>
      <c r="AZ115" s="7">
        <f t="shared" ref="AZ115" si="327">STDEV(AZ108:AZ113)</f>
        <v>5.4508714899545767</v>
      </c>
      <c r="BA115" s="7">
        <f t="shared" ref="BA115:BB115" si="328">STDEV(BA108:BA113)</f>
        <v>7.494642530946134</v>
      </c>
      <c r="BB115" s="7">
        <f t="shared" si="328"/>
        <v>3.5035696082709604</v>
      </c>
      <c r="BC115" s="8"/>
      <c r="BD115" s="7">
        <f t="shared" ref="BD115" si="329">STDEV(BD108:BD113)</f>
        <v>13.307842299436341</v>
      </c>
      <c r="BE115" s="7">
        <f>STDEV(BE108:BE113)</f>
        <v>8.610149050200377</v>
      </c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</row>
    <row r="116" spans="1:69">
      <c r="A116" s="7" t="s">
        <v>161</v>
      </c>
      <c r="B116" s="7">
        <v>296</v>
      </c>
      <c r="C116" s="13">
        <v>12.543590999999999</v>
      </c>
      <c r="D116" s="13">
        <v>65.179137999999995</v>
      </c>
      <c r="E116" s="13">
        <v>33.864015000000002</v>
      </c>
      <c r="F116" s="13">
        <v>422.23786100000001</v>
      </c>
      <c r="G116" s="7">
        <v>43325</v>
      </c>
      <c r="H116" s="7">
        <v>43374</v>
      </c>
      <c r="I116" s="13">
        <f t="shared" si="259"/>
        <v>7</v>
      </c>
      <c r="J116" s="7">
        <v>16.39</v>
      </c>
      <c r="K116" s="5" t="s">
        <v>60</v>
      </c>
      <c r="L116" s="7">
        <v>2</v>
      </c>
      <c r="M116" s="7">
        <v>25</v>
      </c>
      <c r="N116" s="7">
        <v>37</v>
      </c>
      <c r="O116" s="7">
        <v>12.395</v>
      </c>
      <c r="P116" s="7">
        <v>3.4430000000000001</v>
      </c>
      <c r="Q116" s="7">
        <v>8.952</v>
      </c>
      <c r="R116" s="7">
        <v>45.061</v>
      </c>
      <c r="S116" s="7">
        <v>6.593</v>
      </c>
      <c r="T116" s="7">
        <v>-30.626000000000001</v>
      </c>
      <c r="U116" s="7">
        <v>70.891000000000005</v>
      </c>
      <c r="V116" s="7">
        <v>63.585999999999999</v>
      </c>
      <c r="W116" s="7">
        <v>56.097999999999999</v>
      </c>
      <c r="X116" s="7">
        <v>736.5</v>
      </c>
      <c r="Y116" s="7">
        <f t="shared" ref="Y116:Y121" si="330">(U116-AK116)/AK116*100</f>
        <v>86.555263157894743</v>
      </c>
      <c r="Z116" s="7">
        <f t="shared" ref="Z116:Z121" si="331">(T116-AI116)/AI116*100</f>
        <v>172.11017325633054</v>
      </c>
      <c r="AA116" s="7" t="s">
        <v>161</v>
      </c>
      <c r="AB116" s="7">
        <v>296</v>
      </c>
      <c r="AC116" s="5" t="s">
        <v>60</v>
      </c>
      <c r="AD116" s="7">
        <v>39.200000000000003</v>
      </c>
      <c r="AE116" s="7">
        <v>24.2</v>
      </c>
      <c r="AF116" s="7">
        <v>15</v>
      </c>
      <c r="AG116" s="7">
        <v>18.399999999999999</v>
      </c>
      <c r="AH116" s="7">
        <v>6.9</v>
      </c>
      <c r="AI116" s="7">
        <v>-11.255000000000001</v>
      </c>
      <c r="AJ116" s="7">
        <f t="shared" ref="AJ116:AJ121" si="332">AI116-T116</f>
        <v>19.371000000000002</v>
      </c>
      <c r="AK116" s="7">
        <v>38</v>
      </c>
      <c r="AL116" s="7">
        <f t="shared" ref="AL116:AL121" si="333">AK116-U116</f>
        <v>-32.891000000000005</v>
      </c>
      <c r="AM116" s="7">
        <v>55</v>
      </c>
      <c r="AN116" s="7">
        <v>55</v>
      </c>
      <c r="AO116" s="7">
        <v>462.7</v>
      </c>
      <c r="AP116" s="7">
        <f t="shared" ref="AP116:AP121" si="334">AO116-X116</f>
        <v>-273.8</v>
      </c>
      <c r="AQ116" s="7" t="s">
        <v>161</v>
      </c>
      <c r="AR116" s="7">
        <v>296</v>
      </c>
      <c r="AS116" s="5" t="s">
        <v>60</v>
      </c>
      <c r="AT116" s="7" t="s">
        <v>162</v>
      </c>
      <c r="AU116" s="7">
        <v>37</v>
      </c>
      <c r="AV116" s="8">
        <v>638</v>
      </c>
      <c r="AW116" s="8">
        <v>29.5</v>
      </c>
      <c r="AX116" s="8">
        <v>4.63</v>
      </c>
      <c r="AY116" s="8">
        <v>94.3</v>
      </c>
      <c r="AZ116" s="8">
        <v>18.7</v>
      </c>
      <c r="BA116" s="8">
        <v>28.6</v>
      </c>
      <c r="BB116" s="8">
        <v>11.3</v>
      </c>
      <c r="BC116" s="8">
        <v>45.3</v>
      </c>
      <c r="BD116" s="8">
        <v>34.5</v>
      </c>
      <c r="BE116" s="8">
        <v>46.7</v>
      </c>
      <c r="BF116" s="8">
        <v>27</v>
      </c>
      <c r="BG116" s="8">
        <v>28.1</v>
      </c>
      <c r="BH116" s="8">
        <v>2.44</v>
      </c>
      <c r="BI116" s="8">
        <v>1.57</v>
      </c>
      <c r="BJ116" s="8">
        <v>7.84</v>
      </c>
      <c r="BK116" s="8">
        <v>5.13</v>
      </c>
      <c r="BL116" s="8">
        <v>1.32</v>
      </c>
      <c r="BM116" s="8">
        <v>3.88</v>
      </c>
      <c r="BN116" s="8">
        <v>0.66</v>
      </c>
      <c r="BO116" s="8">
        <v>0.17</v>
      </c>
      <c r="BP116" s="8">
        <v>4.4000000000000004</v>
      </c>
      <c r="BQ116" s="8">
        <v>19.440000000000001</v>
      </c>
    </row>
    <row r="117" spans="1:69">
      <c r="A117" s="7" t="s">
        <v>161</v>
      </c>
      <c r="B117" s="7">
        <v>301</v>
      </c>
      <c r="C117" s="13">
        <v>14.371204000000001</v>
      </c>
      <c r="D117" s="13">
        <v>53.582769999999996</v>
      </c>
      <c r="E117" s="13">
        <v>26.379066000000002</v>
      </c>
      <c r="F117" s="13">
        <v>435.96202299999999</v>
      </c>
      <c r="G117" s="7">
        <v>43326</v>
      </c>
      <c r="H117" s="7">
        <v>43374</v>
      </c>
      <c r="I117" s="13">
        <f t="shared" si="259"/>
        <v>6.8571428571428568</v>
      </c>
      <c r="J117" s="7">
        <v>16.98</v>
      </c>
      <c r="K117" s="5" t="s">
        <v>60</v>
      </c>
      <c r="L117" s="7">
        <v>2</v>
      </c>
      <c r="M117" s="7">
        <v>25</v>
      </c>
      <c r="N117" s="7">
        <v>37</v>
      </c>
      <c r="O117" s="7">
        <v>15.372</v>
      </c>
      <c r="P117" s="7">
        <v>6.57</v>
      </c>
      <c r="Q117" s="7">
        <v>8.8019999999999996</v>
      </c>
      <c r="R117" s="7">
        <v>35.762999999999998</v>
      </c>
      <c r="S117" s="7">
        <v>6.6539999999999999</v>
      </c>
      <c r="T117" s="7">
        <v>-5.3620000000000001</v>
      </c>
      <c r="U117" s="7">
        <v>54.959000000000003</v>
      </c>
      <c r="V117" s="7">
        <v>72.424000000000007</v>
      </c>
      <c r="W117" s="7">
        <v>67.77</v>
      </c>
      <c r="X117" s="7">
        <v>756</v>
      </c>
      <c r="Y117" s="7">
        <f t="shared" si="330"/>
        <v>57.025714285714294</v>
      </c>
      <c r="Z117" s="7">
        <f t="shared" si="331"/>
        <v>-64.609596726288686</v>
      </c>
      <c r="AA117" s="7" t="s">
        <v>161</v>
      </c>
      <c r="AB117" s="7">
        <v>301</v>
      </c>
      <c r="AC117" s="5" t="s">
        <v>60</v>
      </c>
      <c r="AD117" s="7">
        <v>25.2</v>
      </c>
      <c r="AE117" s="7">
        <v>16.3</v>
      </c>
      <c r="AF117" s="7">
        <v>9</v>
      </c>
      <c r="AG117" s="7">
        <v>18.399999999999999</v>
      </c>
      <c r="AH117" s="7">
        <v>4.2</v>
      </c>
      <c r="AI117" s="7">
        <v>-15.151</v>
      </c>
      <c r="AJ117" s="7">
        <f t="shared" si="332"/>
        <v>-9.7889999999999997</v>
      </c>
      <c r="AK117" s="7">
        <v>35</v>
      </c>
      <c r="AL117" s="7">
        <f t="shared" si="333"/>
        <v>-19.959000000000003</v>
      </c>
      <c r="AM117" s="7">
        <v>78</v>
      </c>
      <c r="AN117" s="7">
        <v>78</v>
      </c>
      <c r="AO117" s="7">
        <v>468.1</v>
      </c>
      <c r="AP117" s="7">
        <f t="shared" si="334"/>
        <v>-287.89999999999998</v>
      </c>
      <c r="AQ117" s="7" t="s">
        <v>161</v>
      </c>
      <c r="AR117" s="7">
        <v>301</v>
      </c>
      <c r="AS117" s="5" t="s">
        <v>60</v>
      </c>
      <c r="AT117" s="7" t="s">
        <v>163</v>
      </c>
      <c r="AU117" s="7">
        <v>20</v>
      </c>
      <c r="AV117" s="8">
        <v>569</v>
      </c>
      <c r="AW117" s="8">
        <v>46.2</v>
      </c>
      <c r="AX117" s="8">
        <v>8.11</v>
      </c>
      <c r="AY117" s="8">
        <v>106.1</v>
      </c>
      <c r="AZ117" s="8">
        <v>21.8</v>
      </c>
      <c r="BA117" s="8">
        <v>31.1</v>
      </c>
      <c r="BB117" s="8">
        <v>9.9</v>
      </c>
      <c r="BC117" s="8">
        <v>45.4</v>
      </c>
      <c r="BD117" s="8">
        <v>36</v>
      </c>
      <c r="BE117" s="8">
        <v>44.2</v>
      </c>
      <c r="BF117" s="8">
        <v>43.5</v>
      </c>
      <c r="BG117" s="8">
        <v>42.2</v>
      </c>
      <c r="BH117" s="8">
        <v>0.88</v>
      </c>
      <c r="BI117" s="8">
        <v>0.42</v>
      </c>
      <c r="BJ117" s="8">
        <v>31.47</v>
      </c>
      <c r="BK117" s="8">
        <v>22.76</v>
      </c>
      <c r="BL117" s="8">
        <v>2.83</v>
      </c>
      <c r="BM117" s="8">
        <v>8.0399999999999991</v>
      </c>
      <c r="BN117" s="8">
        <v>0.72</v>
      </c>
      <c r="BO117" s="8">
        <v>0.09</v>
      </c>
      <c r="BP117" s="8">
        <v>8.76</v>
      </c>
      <c r="BQ117" s="8">
        <v>47.37</v>
      </c>
    </row>
    <row r="118" spans="1:69">
      <c r="A118" s="7" t="s">
        <v>161</v>
      </c>
      <c r="B118" s="7">
        <v>305</v>
      </c>
      <c r="C118" s="13">
        <v>11.571955000000001</v>
      </c>
      <c r="D118" s="13">
        <v>42.693595000000002</v>
      </c>
      <c r="E118" s="13">
        <v>19.97616</v>
      </c>
      <c r="F118" s="13">
        <v>371.05751400000003</v>
      </c>
      <c r="G118" s="7">
        <v>43339</v>
      </c>
      <c r="H118" s="7">
        <v>43388</v>
      </c>
      <c r="I118" s="13">
        <f t="shared" si="259"/>
        <v>7</v>
      </c>
      <c r="J118" s="7">
        <v>18.07</v>
      </c>
      <c r="K118" s="5" t="s">
        <v>62</v>
      </c>
      <c r="L118" s="7">
        <v>4</v>
      </c>
      <c r="M118" s="7">
        <v>25</v>
      </c>
      <c r="N118" s="7">
        <v>37</v>
      </c>
      <c r="O118" s="7">
        <v>10.837999999999999</v>
      </c>
      <c r="P118" s="7">
        <v>1.34</v>
      </c>
      <c r="Q118" s="7">
        <v>9.4979999999999993</v>
      </c>
      <c r="R118" s="7">
        <v>59.789000000000001</v>
      </c>
      <c r="S118" s="7">
        <v>6.7679999999999998</v>
      </c>
      <c r="T118" s="7">
        <v>-32.293999999999997</v>
      </c>
      <c r="U118" s="7">
        <v>86.491</v>
      </c>
      <c r="V118" s="7">
        <v>66.906999999999996</v>
      </c>
      <c r="W118" s="7">
        <v>68.846000000000004</v>
      </c>
      <c r="X118" s="7">
        <v>712.5</v>
      </c>
      <c r="Y118" s="7">
        <f t="shared" si="330"/>
        <v>83.55864937710902</v>
      </c>
      <c r="Z118" s="7">
        <f t="shared" si="331"/>
        <v>90.558800967722902</v>
      </c>
      <c r="AA118" s="7" t="s">
        <v>161</v>
      </c>
      <c r="AB118" s="7">
        <v>305</v>
      </c>
      <c r="AC118" s="5" t="s">
        <v>62</v>
      </c>
      <c r="AD118" s="7">
        <v>36.356999999999999</v>
      </c>
      <c r="AE118" s="7">
        <v>19.190000000000001</v>
      </c>
      <c r="AF118" s="7">
        <v>17.167999999999999</v>
      </c>
      <c r="AG118" s="7">
        <v>23.901</v>
      </c>
      <c r="AH118" s="7">
        <v>6.7750000000000004</v>
      </c>
      <c r="AI118" s="7">
        <v>-16.946999999999999</v>
      </c>
      <c r="AJ118" s="7">
        <f t="shared" si="332"/>
        <v>15.346999999999998</v>
      </c>
      <c r="AK118" s="7">
        <v>47.119</v>
      </c>
      <c r="AL118" s="7">
        <f t="shared" si="333"/>
        <v>-39.372</v>
      </c>
      <c r="AM118" s="7">
        <v>76.790999999999997</v>
      </c>
      <c r="AN118" s="7">
        <v>79.67</v>
      </c>
      <c r="AO118" s="7">
        <v>394.7</v>
      </c>
      <c r="AP118" s="7">
        <f t="shared" si="334"/>
        <v>-317.8</v>
      </c>
      <c r="AQ118" s="7" t="s">
        <v>161</v>
      </c>
      <c r="AR118" s="7">
        <v>305</v>
      </c>
      <c r="AS118" s="5" t="s">
        <v>62</v>
      </c>
      <c r="AT118" s="7" t="s">
        <v>164</v>
      </c>
      <c r="AU118" s="7">
        <v>22</v>
      </c>
      <c r="AV118" s="8">
        <v>657</v>
      </c>
      <c r="AW118" s="8">
        <v>42.2</v>
      </c>
      <c r="AX118" s="8">
        <v>6.43</v>
      </c>
      <c r="AY118" s="8">
        <v>91.7</v>
      </c>
      <c r="AZ118" s="8">
        <v>25.1</v>
      </c>
      <c r="BA118" s="8">
        <v>31.2</v>
      </c>
      <c r="BB118" s="8">
        <v>10.1</v>
      </c>
      <c r="BC118" s="8">
        <v>40.6</v>
      </c>
      <c r="BD118" s="8">
        <v>31</v>
      </c>
      <c r="BE118" s="8">
        <v>42.4</v>
      </c>
      <c r="BF118" s="8">
        <v>31</v>
      </c>
      <c r="BG118" s="8">
        <v>31.8</v>
      </c>
      <c r="BH118" s="8">
        <v>1.17</v>
      </c>
      <c r="BI118" s="8">
        <v>0.66</v>
      </c>
      <c r="BJ118" s="8">
        <v>8.0399999999999991</v>
      </c>
      <c r="BK118" s="8">
        <v>3.73</v>
      </c>
      <c r="BL118" s="8">
        <v>1.22</v>
      </c>
      <c r="BM118" s="8">
        <v>3.05</v>
      </c>
      <c r="BN118" s="8">
        <v>0.46</v>
      </c>
      <c r="BO118" s="8">
        <v>0.15</v>
      </c>
      <c r="BP118" s="8">
        <v>4.04</v>
      </c>
      <c r="BQ118" s="8">
        <v>38.1</v>
      </c>
    </row>
    <row r="119" spans="1:69">
      <c r="A119" s="7" t="s">
        <v>161</v>
      </c>
      <c r="B119" s="7">
        <v>316</v>
      </c>
      <c r="C119" s="13">
        <v>29.432299</v>
      </c>
      <c r="D119" s="13">
        <v>76.368720999999994</v>
      </c>
      <c r="E119" s="13">
        <v>43.766554999999997</v>
      </c>
      <c r="F119" s="13">
        <v>385.306961</v>
      </c>
      <c r="G119" s="7">
        <v>43346</v>
      </c>
      <c r="H119" s="7">
        <v>43402</v>
      </c>
      <c r="I119" s="13">
        <f t="shared" si="259"/>
        <v>8</v>
      </c>
      <c r="J119" s="7">
        <v>16.190000000000001</v>
      </c>
      <c r="K119" s="5" t="s">
        <v>60</v>
      </c>
      <c r="L119" s="7">
        <v>5</v>
      </c>
      <c r="M119" s="7">
        <v>25</v>
      </c>
      <c r="N119" s="7">
        <v>37</v>
      </c>
      <c r="O119" s="7">
        <v>25.257999999999999</v>
      </c>
      <c r="P119" s="7">
        <v>7.0609999999999999</v>
      </c>
      <c r="Q119" s="7">
        <v>18.196999999999999</v>
      </c>
      <c r="R119" s="7">
        <v>32.268000000000001</v>
      </c>
      <c r="S119" s="7">
        <v>10.853</v>
      </c>
      <c r="T119" s="7">
        <v>-23.914999999999999</v>
      </c>
      <c r="U119" s="7">
        <v>72.31</v>
      </c>
      <c r="V119" s="7">
        <v>59.491999999999997</v>
      </c>
      <c r="W119" s="7">
        <v>55.383000000000003</v>
      </c>
      <c r="X119" s="7">
        <v>596.4</v>
      </c>
      <c r="Y119" s="7">
        <f t="shared" si="330"/>
        <v>44.539058127448641</v>
      </c>
      <c r="Z119" s="7">
        <f t="shared" si="331"/>
        <v>35.618691164795273</v>
      </c>
      <c r="AA119" s="7" t="s">
        <v>161</v>
      </c>
      <c r="AB119" s="7">
        <v>316</v>
      </c>
      <c r="AC119" s="5" t="s">
        <v>60</v>
      </c>
      <c r="AD119" s="7">
        <v>39.116</v>
      </c>
      <c r="AE119" s="7">
        <v>19.364999999999998</v>
      </c>
      <c r="AF119" s="7">
        <v>19.751000000000001</v>
      </c>
      <c r="AG119" s="7">
        <v>31.643000000000001</v>
      </c>
      <c r="AH119" s="7">
        <v>7.7969999999999997</v>
      </c>
      <c r="AI119" s="7">
        <v>-17.634</v>
      </c>
      <c r="AJ119" s="7">
        <f t="shared" si="332"/>
        <v>6.2809999999999988</v>
      </c>
      <c r="AK119" s="7">
        <v>50.027999999999999</v>
      </c>
      <c r="AL119" s="7">
        <f t="shared" si="333"/>
        <v>-22.282000000000004</v>
      </c>
      <c r="AM119" s="7">
        <v>73.427000000000007</v>
      </c>
      <c r="AN119" s="7">
        <v>75.313999999999993</v>
      </c>
      <c r="AO119" s="7">
        <v>394.8</v>
      </c>
      <c r="AP119" s="7">
        <f t="shared" si="334"/>
        <v>-201.59999999999997</v>
      </c>
      <c r="AQ119" s="7" t="s">
        <v>161</v>
      </c>
      <c r="AR119" s="7">
        <v>316</v>
      </c>
      <c r="AS119" s="5" t="s">
        <v>60</v>
      </c>
      <c r="AT119" s="7" t="s">
        <v>165</v>
      </c>
      <c r="AU119" s="7">
        <v>31</v>
      </c>
      <c r="AV119" s="8">
        <v>629</v>
      </c>
      <c r="AW119" s="8">
        <v>22.7</v>
      </c>
      <c r="AX119" s="8">
        <v>3.61</v>
      </c>
      <c r="AY119" s="8">
        <v>95.5</v>
      </c>
      <c r="AZ119" s="8">
        <v>25.1</v>
      </c>
      <c r="BA119" s="8">
        <v>26.3</v>
      </c>
      <c r="BB119" s="8">
        <v>10.7</v>
      </c>
      <c r="BC119" s="8">
        <v>44.2</v>
      </c>
      <c r="BD119" s="8">
        <v>34</v>
      </c>
      <c r="BE119" s="8">
        <v>45.3</v>
      </c>
      <c r="BF119" s="8">
        <v>33</v>
      </c>
      <c r="BG119" s="8">
        <v>33.6</v>
      </c>
      <c r="BH119" s="8">
        <v>0.53</v>
      </c>
      <c r="BI119" s="8">
        <v>0.42</v>
      </c>
      <c r="BJ119" s="8">
        <v>3.43</v>
      </c>
      <c r="BK119" s="8">
        <v>2.64</v>
      </c>
      <c r="BL119" s="8">
        <v>0.13</v>
      </c>
      <c r="BM119" s="8">
        <v>19.739999999999998</v>
      </c>
      <c r="BN119" s="8">
        <v>0.77</v>
      </c>
      <c r="BO119" s="8">
        <v>0.04</v>
      </c>
      <c r="BP119" s="8">
        <v>2.5499999999999998</v>
      </c>
      <c r="BQ119" s="8">
        <v>3.33</v>
      </c>
    </row>
    <row r="120" spans="1:69">
      <c r="A120" s="7" t="s">
        <v>161</v>
      </c>
      <c r="B120" s="7">
        <v>319</v>
      </c>
      <c r="C120" s="13">
        <v>12.902837</v>
      </c>
      <c r="D120" s="13">
        <v>46.070515</v>
      </c>
      <c r="E120" s="13">
        <v>21.958976</v>
      </c>
      <c r="F120" s="13">
        <v>327.653997</v>
      </c>
      <c r="G120" s="7">
        <v>43346</v>
      </c>
      <c r="H120" s="7">
        <v>43402</v>
      </c>
      <c r="I120" s="13">
        <f t="shared" si="259"/>
        <v>8</v>
      </c>
      <c r="J120" s="7">
        <v>18.7</v>
      </c>
      <c r="K120" s="5" t="s">
        <v>62</v>
      </c>
      <c r="L120" s="7">
        <v>5</v>
      </c>
      <c r="M120" s="7">
        <v>25</v>
      </c>
      <c r="N120" s="7">
        <v>37</v>
      </c>
      <c r="O120" s="7">
        <v>22.898</v>
      </c>
      <c r="P120" s="7">
        <v>6.43</v>
      </c>
      <c r="Q120" s="7">
        <v>16.468</v>
      </c>
      <c r="R120" s="7">
        <v>42.219000000000001</v>
      </c>
      <c r="S120" s="7">
        <v>12.5</v>
      </c>
      <c r="T120" s="7">
        <v>-14.867000000000001</v>
      </c>
      <c r="U120" s="7">
        <v>70.238</v>
      </c>
      <c r="V120" s="7">
        <v>93.751999999999995</v>
      </c>
      <c r="W120" s="7">
        <v>94.424000000000007</v>
      </c>
      <c r="X120" s="7">
        <v>759</v>
      </c>
      <c r="Y120" s="7">
        <f t="shared" si="330"/>
        <v>56.084444444444451</v>
      </c>
      <c r="Z120" s="7">
        <f t="shared" si="331"/>
        <v>-15.417875632929402</v>
      </c>
      <c r="AA120" s="7" t="s">
        <v>161</v>
      </c>
      <c r="AB120" s="7">
        <v>319</v>
      </c>
      <c r="AC120" s="5" t="s">
        <v>62</v>
      </c>
      <c r="AD120" s="7">
        <v>50.3</v>
      </c>
      <c r="AE120" s="7">
        <v>27</v>
      </c>
      <c r="AF120" s="7">
        <v>23.3</v>
      </c>
      <c r="AG120" s="7">
        <v>22.8</v>
      </c>
      <c r="AH120" s="7">
        <v>8.1999999999999993</v>
      </c>
      <c r="AI120" s="7">
        <v>-17.577000000000002</v>
      </c>
      <c r="AJ120" s="7">
        <f t="shared" si="332"/>
        <v>-2.7100000000000009</v>
      </c>
      <c r="AK120" s="7">
        <v>45</v>
      </c>
      <c r="AL120" s="7">
        <f t="shared" si="333"/>
        <v>-25.238</v>
      </c>
      <c r="AM120" s="7">
        <v>78</v>
      </c>
      <c r="AN120" s="7">
        <v>76</v>
      </c>
      <c r="AO120" s="7">
        <v>353.1</v>
      </c>
      <c r="AP120" s="7">
        <f t="shared" si="334"/>
        <v>-405.9</v>
      </c>
      <c r="AQ120" s="7" t="s">
        <v>161</v>
      </c>
      <c r="AR120" s="7">
        <v>319</v>
      </c>
      <c r="AS120" s="5" t="s">
        <v>62</v>
      </c>
      <c r="AT120" s="7" t="s">
        <v>166</v>
      </c>
      <c r="AU120" s="7">
        <v>25</v>
      </c>
      <c r="AV120" s="8">
        <v>479</v>
      </c>
      <c r="AW120" s="8">
        <v>33.1</v>
      </c>
      <c r="AX120" s="8">
        <v>6.92</v>
      </c>
      <c r="AY120" s="8">
        <v>125.8</v>
      </c>
      <c r="AZ120" s="8">
        <v>20.399999999999999</v>
      </c>
      <c r="BA120" s="8">
        <v>35.5</v>
      </c>
      <c r="BB120" s="8">
        <v>14.8</v>
      </c>
      <c r="BC120" s="8">
        <v>63.3</v>
      </c>
      <c r="BD120" s="8">
        <v>49</v>
      </c>
      <c r="BE120" s="8">
        <v>56.5</v>
      </c>
      <c r="BF120" s="8">
        <v>28.5</v>
      </c>
      <c r="BG120" s="8">
        <v>28.7</v>
      </c>
      <c r="BH120" s="8">
        <v>1.49</v>
      </c>
      <c r="BI120" s="8">
        <v>1.21</v>
      </c>
      <c r="BJ120" s="8">
        <v>24.11</v>
      </c>
      <c r="BK120" s="8">
        <v>18.78</v>
      </c>
      <c r="BL120" s="8">
        <v>0.42</v>
      </c>
      <c r="BM120" s="8">
        <v>45.13</v>
      </c>
      <c r="BN120" s="8">
        <v>0.78</v>
      </c>
      <c r="BO120" s="8">
        <v>0.02</v>
      </c>
      <c r="BP120" s="8">
        <v>8.93</v>
      </c>
      <c r="BQ120" s="8">
        <v>50</v>
      </c>
    </row>
    <row r="121" spans="1:69">
      <c r="A121" s="7" t="s">
        <v>161</v>
      </c>
      <c r="B121" s="7">
        <v>324</v>
      </c>
      <c r="C121" s="13">
        <v>24.334636</v>
      </c>
      <c r="D121" s="13">
        <v>60.309708999999998</v>
      </c>
      <c r="E121" s="13">
        <v>31.135919999999999</v>
      </c>
      <c r="F121" s="13">
        <v>317.57233600000001</v>
      </c>
      <c r="G121" s="7">
        <v>43346</v>
      </c>
      <c r="H121" s="7">
        <v>43409</v>
      </c>
      <c r="I121" s="13">
        <f t="shared" si="259"/>
        <v>9</v>
      </c>
      <c r="J121" s="7">
        <v>19.690000000000001</v>
      </c>
      <c r="K121" s="5" t="s">
        <v>62</v>
      </c>
      <c r="L121" s="7">
        <v>6</v>
      </c>
      <c r="M121" s="7">
        <v>25</v>
      </c>
      <c r="N121" s="7">
        <v>37</v>
      </c>
      <c r="O121" s="7">
        <v>14.6</v>
      </c>
      <c r="P121" s="7">
        <v>3.1</v>
      </c>
      <c r="Q121" s="7">
        <v>11.4</v>
      </c>
      <c r="R121" s="7">
        <v>43.4</v>
      </c>
      <c r="S121" s="7">
        <v>8.3000000000000007</v>
      </c>
      <c r="T121" s="7">
        <v>-16.655000000000001</v>
      </c>
      <c r="U121" s="7">
        <v>77</v>
      </c>
      <c r="V121" s="7">
        <v>66</v>
      </c>
      <c r="W121" s="7">
        <v>69</v>
      </c>
      <c r="X121" s="7">
        <v>728.6</v>
      </c>
      <c r="Y121" s="7">
        <f t="shared" si="330"/>
        <v>341.66571068027991</v>
      </c>
      <c r="Z121" s="7">
        <f t="shared" si="331"/>
        <v>204.81332357247436</v>
      </c>
      <c r="AA121" s="7" t="s">
        <v>161</v>
      </c>
      <c r="AB121" s="7">
        <v>324</v>
      </c>
      <c r="AC121" s="5" t="s">
        <v>62</v>
      </c>
      <c r="AD121" s="7">
        <v>38.869999999999997</v>
      </c>
      <c r="AE121" s="7">
        <v>29.963999999999999</v>
      </c>
      <c r="AF121" s="7">
        <v>8.9060000000000006</v>
      </c>
      <c r="AG121" s="7">
        <v>9.8650000000000002</v>
      </c>
      <c r="AH121" s="7">
        <v>2.585</v>
      </c>
      <c r="AI121" s="7">
        <v>-5.4640000000000004</v>
      </c>
      <c r="AJ121" s="7">
        <f t="shared" si="332"/>
        <v>11.191000000000001</v>
      </c>
      <c r="AK121" s="7">
        <v>17.434000000000001</v>
      </c>
      <c r="AL121" s="7">
        <f t="shared" si="333"/>
        <v>-59.566000000000003</v>
      </c>
      <c r="AM121" s="7">
        <v>66.126999999999995</v>
      </c>
      <c r="AN121" s="7">
        <v>64.415000000000006</v>
      </c>
      <c r="AO121" s="7">
        <v>290.2</v>
      </c>
      <c r="AP121" s="7">
        <f t="shared" si="334"/>
        <v>-438.40000000000003</v>
      </c>
      <c r="AQ121" s="7" t="s">
        <v>161</v>
      </c>
      <c r="AR121" s="7">
        <v>324</v>
      </c>
      <c r="AS121" s="5" t="s">
        <v>62</v>
      </c>
      <c r="AT121" s="7" t="s">
        <v>167</v>
      </c>
      <c r="AU121" s="7">
        <v>29</v>
      </c>
      <c r="AV121" s="8">
        <v>664</v>
      </c>
      <c r="AW121" s="8">
        <v>25.7</v>
      </c>
      <c r="AX121" s="8">
        <v>3.87</v>
      </c>
      <c r="AY121" s="8">
        <v>90.4</v>
      </c>
      <c r="AZ121" s="8">
        <v>25</v>
      </c>
      <c r="BA121" s="8">
        <v>30</v>
      </c>
      <c r="BB121" s="8">
        <v>11.1</v>
      </c>
      <c r="BC121" s="8">
        <v>43.3</v>
      </c>
      <c r="BD121" s="8">
        <v>32.700000000000003</v>
      </c>
      <c r="BE121" s="8">
        <v>45.6</v>
      </c>
      <c r="BF121" s="8">
        <v>36.5</v>
      </c>
      <c r="BG121" s="8">
        <v>38.1</v>
      </c>
      <c r="BH121" s="8">
        <v>1.2</v>
      </c>
      <c r="BI121" s="8">
        <v>0.91</v>
      </c>
      <c r="BJ121" s="8">
        <v>1.56</v>
      </c>
      <c r="BK121" s="8">
        <v>1.27</v>
      </c>
      <c r="BL121" s="8">
        <v>0.08</v>
      </c>
      <c r="BM121" s="8">
        <v>16.07</v>
      </c>
      <c r="BN121" s="8">
        <v>0.81</v>
      </c>
      <c r="BO121" s="8">
        <v>0.05</v>
      </c>
      <c r="BP121" s="8">
        <v>1.94</v>
      </c>
      <c r="BQ121" s="8">
        <v>14.29</v>
      </c>
    </row>
    <row r="122" spans="1:69">
      <c r="A122" s="7"/>
      <c r="B122" s="7"/>
      <c r="G122" s="7"/>
      <c r="H122" s="7"/>
      <c r="J122" s="7"/>
      <c r="K122" s="5"/>
      <c r="L122" s="5"/>
      <c r="M122" s="7"/>
      <c r="N122" s="7"/>
      <c r="O122" s="7">
        <f t="shared" ref="O122:S122" si="335">AVERAGE(O116:O121)</f>
        <v>16.8935</v>
      </c>
      <c r="P122" s="7">
        <f t="shared" si="335"/>
        <v>4.6573333333333338</v>
      </c>
      <c r="Q122" s="7">
        <f t="shared" si="335"/>
        <v>12.219500000000002</v>
      </c>
      <c r="R122" s="7">
        <f t="shared" si="335"/>
        <v>43.083333333333336</v>
      </c>
      <c r="S122" s="7">
        <f t="shared" si="335"/>
        <v>8.6113333333333344</v>
      </c>
      <c r="T122" s="7">
        <f>AVERAGE(T116:T121)</f>
        <v>-20.619833333333336</v>
      </c>
      <c r="U122" s="7">
        <f>AVERAGE(U116:U121)</f>
        <v>71.981499999999997</v>
      </c>
      <c r="V122" s="7">
        <f t="shared" ref="V122:W122" si="336">AVERAGE(V116:V121)</f>
        <v>70.360166666666672</v>
      </c>
      <c r="W122" s="7">
        <f t="shared" si="336"/>
        <v>68.586833333333331</v>
      </c>
      <c r="X122" s="7">
        <f>AVERAGE(X116:X121)</f>
        <v>714.83333333333337</v>
      </c>
      <c r="Y122" s="7"/>
      <c r="Z122" s="7"/>
      <c r="AA122" s="7"/>
      <c r="AB122" s="7"/>
      <c r="AC122" s="5"/>
      <c r="AD122" s="7">
        <f t="shared" ref="AD122:AE122" si="337">AVERAGE(AD116:AD121)</f>
        <v>38.173833333333334</v>
      </c>
      <c r="AE122" s="7">
        <f t="shared" si="337"/>
        <v>22.669833333333333</v>
      </c>
      <c r="AF122" s="7">
        <f t="shared" ref="AF122:AH122" si="338">AVERAGE(AF116:AF121)</f>
        <v>15.520833333333334</v>
      </c>
      <c r="AG122" s="7">
        <f t="shared" si="338"/>
        <v>20.834833333333332</v>
      </c>
      <c r="AH122" s="7">
        <f t="shared" si="338"/>
        <v>6.0761666666666665</v>
      </c>
      <c r="AI122" s="7">
        <f t="shared" ref="AI122:AL122" si="339">AVERAGE(AI116:AI121)</f>
        <v>-14.004666666666665</v>
      </c>
      <c r="AJ122" s="7">
        <f t="shared" si="339"/>
        <v>6.6151666666666671</v>
      </c>
      <c r="AK122" s="7">
        <f t="shared" si="339"/>
        <v>38.763500000000001</v>
      </c>
      <c r="AL122" s="7">
        <f t="shared" si="339"/>
        <v>-33.218000000000004</v>
      </c>
      <c r="AM122" s="7">
        <f t="shared" ref="AM122:AN122" si="340">AVERAGE(AM116:AM121)</f>
        <v>71.224166666666676</v>
      </c>
      <c r="AN122" s="7">
        <f t="shared" si="340"/>
        <v>71.399833333333348</v>
      </c>
      <c r="AO122" s="7">
        <f t="shared" ref="AO122:AP122" si="341">AVERAGE(AO116:AO121)</f>
        <v>393.93333333333334</v>
      </c>
      <c r="AP122" s="7">
        <f t="shared" si="341"/>
        <v>-320.90000000000003</v>
      </c>
      <c r="AQ122" s="7"/>
      <c r="AR122" s="7"/>
      <c r="AS122" s="5"/>
      <c r="AT122" s="7"/>
      <c r="AU122" s="7"/>
      <c r="AV122" s="7">
        <f>AVERAGE(AV116:AV121)</f>
        <v>606</v>
      </c>
      <c r="AW122" s="8"/>
      <c r="AX122" s="8"/>
      <c r="AY122" s="8"/>
      <c r="AZ122" s="7">
        <f t="shared" ref="AZ122" si="342">AVERAGE(AZ116:AZ121)</f>
        <v>22.683333333333334</v>
      </c>
      <c r="BA122" s="7">
        <f t="shared" ref="BA122:BB122" si="343">AVERAGE(BA116:BA121)</f>
        <v>30.45</v>
      </c>
      <c r="BB122" s="7">
        <f t="shared" si="343"/>
        <v>11.316666666666665</v>
      </c>
      <c r="BC122" s="8"/>
      <c r="BD122" s="7">
        <f t="shared" ref="BD122" si="344">AVERAGE(BD116:BD121)</f>
        <v>36.199999999999996</v>
      </c>
      <c r="BE122" s="7">
        <f>AVERAGE(BE116:BE121)</f>
        <v>46.783333333333339</v>
      </c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</row>
    <row r="123" spans="1:69">
      <c r="A123" s="7"/>
      <c r="B123" s="7"/>
      <c r="G123" s="7"/>
      <c r="H123" s="7"/>
      <c r="J123" s="7"/>
      <c r="K123" s="5"/>
      <c r="L123" s="5"/>
      <c r="M123" s="7"/>
      <c r="N123" s="7"/>
      <c r="O123" s="7">
        <f t="shared" ref="O123:S123" si="345">STDEV(O116:O121)</f>
        <v>5.8395131218278848</v>
      </c>
      <c r="P123" s="7">
        <f t="shared" si="345"/>
        <v>2.3444763736635661</v>
      </c>
      <c r="Q123" s="7">
        <f t="shared" si="345"/>
        <v>4.10400447124512</v>
      </c>
      <c r="R123" s="7">
        <f t="shared" si="345"/>
        <v>9.5330638236962919</v>
      </c>
      <c r="S123" s="7">
        <f t="shared" si="345"/>
        <v>2.5118291077751795</v>
      </c>
      <c r="T123" s="7">
        <f>STDEV(T116:T121)</f>
        <v>10.284786189642764</v>
      </c>
      <c r="U123" s="7">
        <f>STDEV(U116:U121)</f>
        <v>10.293816915993816</v>
      </c>
      <c r="V123" s="7">
        <f t="shared" ref="V123:W123" si="346">STDEV(V116:V121)</f>
        <v>12.217848164331819</v>
      </c>
      <c r="W123" s="7">
        <f t="shared" si="346"/>
        <v>14.133481134054245</v>
      </c>
      <c r="X123" s="7">
        <f>STDEV(X116:X121)</f>
        <v>60.557829111244303</v>
      </c>
      <c r="Y123" s="7"/>
      <c r="Z123" s="7"/>
      <c r="AA123" s="7"/>
      <c r="AB123" s="7"/>
      <c r="AC123" s="5"/>
      <c r="AD123" s="7">
        <f t="shared" ref="AD123:AE123" si="347">STDEV(AD116:AD121)</f>
        <v>8.0136196170436307</v>
      </c>
      <c r="AE123" s="7">
        <f t="shared" si="347"/>
        <v>5.2517151642741089</v>
      </c>
      <c r="AF123" s="7">
        <f t="shared" ref="AF123:AH123" si="348">STDEV(AF116:AF121)</f>
        <v>5.7908800166008101</v>
      </c>
      <c r="AG123" s="7">
        <f t="shared" si="348"/>
        <v>7.2425657723397139</v>
      </c>
      <c r="AH123" s="7">
        <f t="shared" si="348"/>
        <v>2.2066830689219197</v>
      </c>
      <c r="AI123" s="7">
        <f t="shared" ref="AI123:AL123" si="349">STDEV(AI116:AI121)</f>
        <v>4.8251152386929279</v>
      </c>
      <c r="AJ123" s="7">
        <f t="shared" si="349"/>
        <v>11.100103898913138</v>
      </c>
      <c r="AK123" s="7">
        <f t="shared" si="349"/>
        <v>11.876798453286984</v>
      </c>
      <c r="AL123" s="7">
        <f t="shared" si="349"/>
        <v>14.773444594948055</v>
      </c>
      <c r="AM123" s="7">
        <f t="shared" ref="AM123:AN123" si="350">STDEV(AM116:AM121)</f>
        <v>9.1309433776946491</v>
      </c>
      <c r="AN123" s="7">
        <f t="shared" si="350"/>
        <v>9.6559051448667912</v>
      </c>
      <c r="AO123" s="7">
        <f t="shared" ref="AO123:AP123" si="351">STDEV(AO116:AO121)</f>
        <v>67.318427393000491</v>
      </c>
      <c r="AP123" s="7">
        <f t="shared" si="351"/>
        <v>87.841630221666549</v>
      </c>
      <c r="AQ123" s="7"/>
      <c r="AR123" s="7"/>
      <c r="AS123" s="5"/>
      <c r="AT123" s="7"/>
      <c r="AU123" s="7"/>
      <c r="AV123" s="7">
        <f>STDEV(AV116:AV121)</f>
        <v>70.733301916424068</v>
      </c>
      <c r="AW123" s="8"/>
      <c r="AX123" s="8"/>
      <c r="AY123" s="8"/>
      <c r="AZ123" s="7">
        <f t="shared" ref="AZ123" si="352">STDEV(AZ116:AZ121)</f>
        <v>2.7895638846720741</v>
      </c>
      <c r="BA123" s="7">
        <f t="shared" ref="BA123:BB123" si="353">STDEV(BA116:BA121)</f>
        <v>3.0768490375707418</v>
      </c>
      <c r="BB123" s="7">
        <f t="shared" si="353"/>
        <v>1.7915542600397856</v>
      </c>
      <c r="BC123" s="8"/>
      <c r="BD123" s="7">
        <f t="shared" ref="BD123" si="354">STDEV(BD116:BD121)</f>
        <v>6.4946131524518149</v>
      </c>
      <c r="BE123" s="7">
        <f>STDEV(BE116:BE121)</f>
        <v>4.9781187879224689</v>
      </c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</row>
    <row r="124" spans="1:69">
      <c r="A124" s="7" t="s">
        <v>168</v>
      </c>
      <c r="B124" s="7">
        <v>2142</v>
      </c>
      <c r="C124" s="13">
        <v>17.578391</v>
      </c>
      <c r="D124" s="13">
        <v>72.283182999999994</v>
      </c>
      <c r="E124" s="13">
        <v>39.617685999999999</v>
      </c>
      <c r="F124" s="13">
        <v>384.91970099999998</v>
      </c>
      <c r="G124" s="7">
        <v>43864</v>
      </c>
      <c r="H124" s="7">
        <v>43924</v>
      </c>
      <c r="I124" s="13">
        <f t="shared" si="259"/>
        <v>8.5714285714285712</v>
      </c>
      <c r="J124" s="7">
        <v>19.98</v>
      </c>
      <c r="K124" s="5" t="s">
        <v>62</v>
      </c>
      <c r="L124" s="7">
        <v>17</v>
      </c>
      <c r="M124" s="7">
        <v>20</v>
      </c>
      <c r="N124" s="7">
        <v>34</v>
      </c>
      <c r="O124" s="7">
        <v>10.289</v>
      </c>
      <c r="P124" s="7">
        <v>3.0379999999999998</v>
      </c>
      <c r="Q124" s="7">
        <v>7.2510000000000003</v>
      </c>
      <c r="R124" s="7">
        <v>37.954000000000001</v>
      </c>
      <c r="S124" s="7">
        <v>5.0549999999999997</v>
      </c>
      <c r="T124" s="7">
        <v>-24.041</v>
      </c>
      <c r="U124" s="7">
        <v>68.813000000000002</v>
      </c>
      <c r="V124" s="7">
        <v>47.767000000000003</v>
      </c>
      <c r="W124" s="7">
        <v>44.701000000000001</v>
      </c>
      <c r="X124" s="7">
        <v>697.1</v>
      </c>
      <c r="Y124" s="7">
        <f t="shared" ref="Y124:Y129" si="355">(U124-AK124)/AK124*100</f>
        <v>38.103839283922383</v>
      </c>
      <c r="Z124" s="7">
        <f t="shared" ref="Z124:Z129" si="356">(T124-AI124)/AI124*100</f>
        <v>30.906615845358033</v>
      </c>
      <c r="AA124" s="7" t="s">
        <v>168</v>
      </c>
      <c r="AB124" s="7">
        <v>2142</v>
      </c>
      <c r="AC124" s="5" t="s">
        <v>62</v>
      </c>
      <c r="AD124" s="7">
        <v>35.008000000000003</v>
      </c>
      <c r="AE124" s="7">
        <v>17.417999999999999</v>
      </c>
      <c r="AF124" s="7">
        <v>17.59</v>
      </c>
      <c r="AG124" s="7">
        <v>21.187000000000001</v>
      </c>
      <c r="AH124" s="7">
        <v>6.6470000000000002</v>
      </c>
      <c r="AI124" s="7">
        <v>-18.364999999999998</v>
      </c>
      <c r="AJ124" s="7">
        <f t="shared" ref="AJ124:AJ129" si="357">AI124-T124</f>
        <v>5.6760000000000019</v>
      </c>
      <c r="AK124" s="7">
        <v>49.826999999999998</v>
      </c>
      <c r="AL124" s="7">
        <f t="shared" ref="AL124:AL129" si="358">AK124-U124</f>
        <v>-18.986000000000004</v>
      </c>
      <c r="AM124" s="7">
        <v>81.93</v>
      </c>
      <c r="AN124" s="7">
        <v>78.843999999999994</v>
      </c>
      <c r="AO124" s="7">
        <v>377.9</v>
      </c>
      <c r="AP124" s="7">
        <f t="shared" ref="AP124:AP129" si="359">AO124-X124</f>
        <v>-319.20000000000005</v>
      </c>
      <c r="AQ124" s="7" t="s">
        <v>168</v>
      </c>
      <c r="AR124" s="7">
        <v>2142</v>
      </c>
      <c r="AS124" s="5" t="s">
        <v>62</v>
      </c>
      <c r="AT124" s="7" t="s">
        <v>169</v>
      </c>
      <c r="AU124" s="7">
        <v>33</v>
      </c>
      <c r="AV124" s="8">
        <v>731</v>
      </c>
      <c r="AW124" s="8">
        <v>2.6</v>
      </c>
      <c r="AX124" s="8">
        <v>0.36</v>
      </c>
      <c r="AY124" s="8">
        <v>82.1</v>
      </c>
      <c r="AZ124" s="8">
        <v>22.8</v>
      </c>
      <c r="BA124" s="8">
        <v>22.7</v>
      </c>
      <c r="BB124" s="8">
        <v>10.4</v>
      </c>
      <c r="BC124" s="8">
        <v>40.6</v>
      </c>
      <c r="BD124" s="8">
        <v>30.7</v>
      </c>
      <c r="BE124" s="8">
        <v>44.8</v>
      </c>
      <c r="BF124" s="8">
        <v>24</v>
      </c>
      <c r="BG124" s="8">
        <v>26.7</v>
      </c>
      <c r="BH124" s="8">
        <v>0.79</v>
      </c>
      <c r="BI124" s="8">
        <v>0.66</v>
      </c>
      <c r="BJ124" s="8">
        <v>0.03</v>
      </c>
      <c r="BK124" s="8">
        <v>0</v>
      </c>
      <c r="BL124" s="8">
        <v>0.03</v>
      </c>
      <c r="BM124" s="8">
        <v>0.1</v>
      </c>
      <c r="BN124" s="8">
        <v>0.09</v>
      </c>
      <c r="BO124" s="8">
        <v>0.87</v>
      </c>
      <c r="BP124" s="8">
        <v>0.41</v>
      </c>
      <c r="BQ124" s="8">
        <v>0</v>
      </c>
    </row>
    <row r="125" spans="1:69">
      <c r="A125" s="7" t="s">
        <v>168</v>
      </c>
      <c r="B125" s="7">
        <v>2146</v>
      </c>
      <c r="C125" s="13">
        <v>26.574383999999998</v>
      </c>
      <c r="D125" s="13">
        <v>57.263112999999997</v>
      </c>
      <c r="E125" s="13">
        <v>29.391763999999998</v>
      </c>
      <c r="F125" s="13">
        <v>417.37194799999997</v>
      </c>
      <c r="G125" s="7">
        <v>43865</v>
      </c>
      <c r="H125" s="7">
        <v>43924</v>
      </c>
      <c r="I125" s="13">
        <f t="shared" si="259"/>
        <v>8.4285714285714288</v>
      </c>
      <c r="J125" s="7">
        <v>20.86</v>
      </c>
      <c r="K125" s="5" t="s">
        <v>62</v>
      </c>
      <c r="L125" s="7">
        <v>17</v>
      </c>
      <c r="M125" s="7">
        <v>20</v>
      </c>
      <c r="N125" s="7">
        <v>34</v>
      </c>
      <c r="O125" s="7">
        <v>13.127000000000001</v>
      </c>
      <c r="P125" s="7">
        <v>2.2109999999999999</v>
      </c>
      <c r="Q125" s="7">
        <v>10.916</v>
      </c>
      <c r="R125" s="7">
        <v>50.658000000000001</v>
      </c>
      <c r="S125" s="7">
        <v>6.7350000000000003</v>
      </c>
      <c r="T125" s="7">
        <v>-25.004000000000001</v>
      </c>
      <c r="U125" s="7">
        <v>82.494</v>
      </c>
      <c r="V125" s="7">
        <v>44.015000000000001</v>
      </c>
      <c r="W125" s="7">
        <v>39.423999999999999</v>
      </c>
      <c r="X125" s="7">
        <v>616.9</v>
      </c>
      <c r="Y125" s="7">
        <f t="shared" si="355"/>
        <v>87.486363636363635</v>
      </c>
      <c r="Z125" s="7">
        <f t="shared" si="356"/>
        <v>51.401755979412656</v>
      </c>
      <c r="AA125" s="7" t="s">
        <v>168</v>
      </c>
      <c r="AB125" s="7">
        <v>2146</v>
      </c>
      <c r="AC125" s="5" t="s">
        <v>62</v>
      </c>
      <c r="AD125" s="7">
        <v>48</v>
      </c>
      <c r="AE125" s="7">
        <v>26.6</v>
      </c>
      <c r="AF125" s="7">
        <v>21.4</v>
      </c>
      <c r="AG125" s="7">
        <v>19.5</v>
      </c>
      <c r="AH125" s="7">
        <v>8.6999999999999993</v>
      </c>
      <c r="AI125" s="7">
        <v>-16.515000000000001</v>
      </c>
      <c r="AJ125" s="7">
        <f t="shared" si="357"/>
        <v>8.4890000000000008</v>
      </c>
      <c r="AK125" s="7">
        <v>44</v>
      </c>
      <c r="AL125" s="7">
        <f t="shared" si="358"/>
        <v>-38.494</v>
      </c>
      <c r="AM125" s="7">
        <v>53</v>
      </c>
      <c r="AN125" s="7">
        <v>55</v>
      </c>
      <c r="AO125" s="7">
        <v>405.6</v>
      </c>
      <c r="AP125" s="7">
        <f t="shared" si="359"/>
        <v>-211.29999999999995</v>
      </c>
      <c r="AQ125" s="7" t="s">
        <v>168</v>
      </c>
      <c r="AR125" s="7">
        <v>2146</v>
      </c>
      <c r="AS125" s="5" t="s">
        <v>62</v>
      </c>
      <c r="AT125" s="7" t="s">
        <v>170</v>
      </c>
      <c r="AU125" s="7">
        <v>30</v>
      </c>
      <c r="AV125" s="8">
        <v>655</v>
      </c>
      <c r="AW125" s="8">
        <v>11.9</v>
      </c>
      <c r="AX125" s="8">
        <v>1.81</v>
      </c>
      <c r="AY125" s="8">
        <v>91.6</v>
      </c>
      <c r="AZ125" s="8">
        <v>17</v>
      </c>
      <c r="BA125" s="8">
        <v>30.9</v>
      </c>
      <c r="BB125" s="8">
        <v>11.8</v>
      </c>
      <c r="BC125" s="8">
        <v>46.3</v>
      </c>
      <c r="BD125" s="8">
        <v>35</v>
      </c>
      <c r="BE125" s="8">
        <v>48.4</v>
      </c>
      <c r="BF125" s="8">
        <v>31.5</v>
      </c>
      <c r="BG125" s="8">
        <v>33.1</v>
      </c>
      <c r="BH125" s="8">
        <v>0.69</v>
      </c>
      <c r="BI125" s="8">
        <v>0.45</v>
      </c>
      <c r="BJ125" s="8">
        <v>0.16</v>
      </c>
      <c r="BK125" s="8">
        <v>0.12</v>
      </c>
      <c r="BL125" s="8">
        <v>0.02</v>
      </c>
      <c r="BM125" s="8">
        <v>5.22</v>
      </c>
      <c r="BN125" s="8">
        <v>0.74</v>
      </c>
      <c r="BO125" s="8">
        <v>0.14000000000000001</v>
      </c>
      <c r="BP125" s="8">
        <v>1.07</v>
      </c>
      <c r="BQ125" s="8">
        <v>3.45</v>
      </c>
    </row>
    <row r="126" spans="1:69">
      <c r="A126" s="7" t="s">
        <v>168</v>
      </c>
      <c r="B126" s="7">
        <v>2147</v>
      </c>
      <c r="C126" s="13">
        <v>17.405847999999999</v>
      </c>
      <c r="D126" s="13">
        <v>64.545409000000006</v>
      </c>
      <c r="E126" s="13">
        <v>33.802498999999997</v>
      </c>
      <c r="F126" s="13">
        <v>443.65572300000002</v>
      </c>
      <c r="G126" s="7">
        <v>43865</v>
      </c>
      <c r="H126" s="7">
        <v>43924</v>
      </c>
      <c r="I126" s="13">
        <f t="shared" si="259"/>
        <v>8.4285714285714288</v>
      </c>
      <c r="J126" s="7">
        <v>18.059999999999999</v>
      </c>
      <c r="K126" s="5" t="s">
        <v>60</v>
      </c>
      <c r="L126" s="7">
        <v>17</v>
      </c>
      <c r="M126" s="7">
        <v>20</v>
      </c>
      <c r="N126" s="7">
        <v>34</v>
      </c>
      <c r="O126" s="7">
        <v>9.8829999999999991</v>
      </c>
      <c r="P126" s="7">
        <v>1.1339999999999999</v>
      </c>
      <c r="Q126" s="7">
        <v>8.7490000000000006</v>
      </c>
      <c r="R126" s="7">
        <v>61.384</v>
      </c>
      <c r="S126" s="7">
        <v>6.1790000000000003</v>
      </c>
      <c r="T126" s="7">
        <v>-22.882999999999999</v>
      </c>
      <c r="U126" s="7">
        <v>88.207999999999998</v>
      </c>
      <c r="V126" s="7">
        <v>43.94</v>
      </c>
      <c r="W126" s="7">
        <v>44.207000000000001</v>
      </c>
      <c r="X126" s="7">
        <v>706.2</v>
      </c>
      <c r="Y126" s="7">
        <f t="shared" si="355"/>
        <v>63.348148148148141</v>
      </c>
      <c r="Z126" s="7">
        <f t="shared" si="356"/>
        <v>0.81949156276159818</v>
      </c>
      <c r="AA126" s="7" t="s">
        <v>168</v>
      </c>
      <c r="AB126" s="7">
        <v>2147</v>
      </c>
      <c r="AC126" s="5" t="s">
        <v>60</v>
      </c>
      <c r="AD126" s="7">
        <v>35.1</v>
      </c>
      <c r="AE126" s="7">
        <v>16</v>
      </c>
      <c r="AF126" s="7">
        <v>19</v>
      </c>
      <c r="AG126" s="7">
        <v>21.1</v>
      </c>
      <c r="AH126" s="7">
        <v>6.7</v>
      </c>
      <c r="AI126" s="7">
        <v>-22.696999999999999</v>
      </c>
      <c r="AJ126" s="7">
        <f t="shared" si="357"/>
        <v>0.18599999999999994</v>
      </c>
      <c r="AK126" s="7">
        <v>54</v>
      </c>
      <c r="AL126" s="7">
        <f t="shared" si="358"/>
        <v>-34.207999999999998</v>
      </c>
      <c r="AM126" s="7">
        <v>61</v>
      </c>
      <c r="AN126" s="7">
        <v>52</v>
      </c>
      <c r="AO126" s="7">
        <v>353.6</v>
      </c>
      <c r="AP126" s="7">
        <f t="shared" si="359"/>
        <v>-352.6</v>
      </c>
      <c r="AQ126" s="7" t="s">
        <v>168</v>
      </c>
      <c r="AR126" s="7">
        <v>2147</v>
      </c>
      <c r="AS126" s="5" t="s">
        <v>60</v>
      </c>
      <c r="AT126" s="7" t="s">
        <v>171</v>
      </c>
      <c r="AU126" s="7">
        <v>22</v>
      </c>
      <c r="AV126" s="8">
        <v>678</v>
      </c>
      <c r="AW126" s="8">
        <v>15.6</v>
      </c>
      <c r="AX126" s="8">
        <v>2.2999999999999998</v>
      </c>
      <c r="AY126" s="8">
        <v>88.6</v>
      </c>
      <c r="AZ126" s="8">
        <v>22.8</v>
      </c>
      <c r="BA126" s="8">
        <v>28.5</v>
      </c>
      <c r="BB126" s="8">
        <v>10.6</v>
      </c>
      <c r="BC126" s="8">
        <v>47</v>
      </c>
      <c r="BD126" s="8">
        <v>36.9</v>
      </c>
      <c r="BE126" s="8">
        <v>49.9</v>
      </c>
      <c r="BF126" s="8">
        <v>27</v>
      </c>
      <c r="BG126" s="8">
        <v>28.7</v>
      </c>
      <c r="BH126" s="8">
        <v>1.41</v>
      </c>
      <c r="BI126" s="8">
        <v>0.74</v>
      </c>
      <c r="BJ126" s="8">
        <v>0.56999999999999995</v>
      </c>
      <c r="BK126" s="8">
        <v>0.44</v>
      </c>
      <c r="BL126" s="8">
        <v>0.12</v>
      </c>
      <c r="BM126" s="8">
        <v>3.65</v>
      </c>
      <c r="BN126" s="8">
        <v>0.77</v>
      </c>
      <c r="BO126" s="8">
        <v>0.21</v>
      </c>
      <c r="BP126" s="8">
        <v>1.17</v>
      </c>
      <c r="BQ126" s="8">
        <v>0</v>
      </c>
    </row>
    <row r="127" spans="1:69">
      <c r="A127" s="7" t="s">
        <v>168</v>
      </c>
      <c r="B127" s="7">
        <v>2148</v>
      </c>
      <c r="C127" s="13">
        <v>19.750430999999999</v>
      </c>
      <c r="D127" s="13">
        <v>70.037178999999995</v>
      </c>
      <c r="E127" s="13">
        <v>37.946185999999997</v>
      </c>
      <c r="F127" s="13">
        <v>451.12781999999999</v>
      </c>
      <c r="G127" s="7">
        <v>43865</v>
      </c>
      <c r="H127" s="7">
        <v>43924</v>
      </c>
      <c r="I127" s="13">
        <f t="shared" si="259"/>
        <v>8.4285714285714288</v>
      </c>
      <c r="J127" s="7">
        <v>17.43</v>
      </c>
      <c r="K127" s="5" t="s">
        <v>60</v>
      </c>
      <c r="L127" s="7">
        <v>17</v>
      </c>
      <c r="M127" s="7">
        <v>20</v>
      </c>
      <c r="N127" s="7">
        <v>34</v>
      </c>
      <c r="O127" s="7">
        <v>5.6</v>
      </c>
      <c r="P127" s="7">
        <v>0.8</v>
      </c>
      <c r="Q127" s="7">
        <v>4.8</v>
      </c>
      <c r="R127" s="7">
        <v>58.6</v>
      </c>
      <c r="S127" s="7">
        <v>3.5</v>
      </c>
      <c r="T127" s="7">
        <v>-34.808999999999997</v>
      </c>
      <c r="U127" s="7">
        <v>85</v>
      </c>
      <c r="V127" s="7">
        <v>46</v>
      </c>
      <c r="W127" s="7">
        <v>42</v>
      </c>
      <c r="X127" s="7">
        <v>722.1</v>
      </c>
      <c r="Y127" s="7">
        <f t="shared" si="355"/>
        <v>156.84414093189096</v>
      </c>
      <c r="Z127" s="7">
        <f t="shared" si="356"/>
        <v>243.99644233619918</v>
      </c>
      <c r="AA127" s="7" t="s">
        <v>168</v>
      </c>
      <c r="AB127" s="7">
        <v>2148</v>
      </c>
      <c r="AC127" s="5" t="s">
        <v>60</v>
      </c>
      <c r="AD127" s="7">
        <v>38.825000000000003</v>
      </c>
      <c r="AE127" s="7">
        <v>25.838000000000001</v>
      </c>
      <c r="AF127" s="7">
        <v>12.987</v>
      </c>
      <c r="AG127" s="7">
        <v>14.784000000000001</v>
      </c>
      <c r="AH127" s="7">
        <v>5.2439999999999998</v>
      </c>
      <c r="AI127" s="7">
        <v>-10.119</v>
      </c>
      <c r="AJ127" s="7">
        <f t="shared" si="357"/>
        <v>24.689999999999998</v>
      </c>
      <c r="AK127" s="7">
        <v>33.094000000000001</v>
      </c>
      <c r="AL127" s="7">
        <f t="shared" si="358"/>
        <v>-51.905999999999999</v>
      </c>
      <c r="AM127" s="7">
        <v>60.640999999999998</v>
      </c>
      <c r="AN127" s="7">
        <v>58.002000000000002</v>
      </c>
      <c r="AO127" s="7">
        <v>403.8</v>
      </c>
      <c r="AP127" s="7">
        <f t="shared" si="359"/>
        <v>-318.3</v>
      </c>
      <c r="AQ127" s="7" t="s">
        <v>168</v>
      </c>
      <c r="AR127" s="7">
        <v>2148</v>
      </c>
      <c r="AS127" s="5" t="s">
        <v>60</v>
      </c>
      <c r="AT127" s="7" t="s">
        <v>172</v>
      </c>
      <c r="AU127" s="7">
        <v>23</v>
      </c>
      <c r="AV127" s="8">
        <v>689</v>
      </c>
      <c r="AW127" s="8">
        <v>7.1</v>
      </c>
      <c r="AX127" s="8">
        <v>1.03</v>
      </c>
      <c r="AY127" s="8">
        <v>87</v>
      </c>
      <c r="AZ127" s="8">
        <v>21.4</v>
      </c>
      <c r="BA127" s="8">
        <v>31.7</v>
      </c>
      <c r="BB127" s="8">
        <v>11.3</v>
      </c>
      <c r="BC127" s="8">
        <v>42.7</v>
      </c>
      <c r="BD127" s="8">
        <v>31.9</v>
      </c>
      <c r="BE127" s="8">
        <v>45.8</v>
      </c>
      <c r="BF127" s="8">
        <v>30</v>
      </c>
      <c r="BG127" s="8">
        <v>31.8</v>
      </c>
      <c r="BH127" s="8">
        <v>1.08</v>
      </c>
      <c r="BI127" s="8">
        <v>0.75</v>
      </c>
      <c r="BJ127" s="8">
        <v>0.09</v>
      </c>
      <c r="BK127" s="8">
        <v>7.0000000000000007E-2</v>
      </c>
      <c r="BL127" s="8">
        <v>0.02</v>
      </c>
      <c r="BM127" s="8">
        <v>3.7</v>
      </c>
      <c r="BN127" s="8">
        <v>0.74</v>
      </c>
      <c r="BO127" s="8">
        <v>0.2</v>
      </c>
      <c r="BP127" s="8">
        <v>0.57999999999999996</v>
      </c>
      <c r="BQ127" s="8">
        <v>0</v>
      </c>
    </row>
    <row r="128" spans="1:69">
      <c r="A128" s="7" t="s">
        <v>168</v>
      </c>
      <c r="B128" s="7">
        <v>2149</v>
      </c>
      <c r="C128" s="13">
        <v>18.394862</v>
      </c>
      <c r="D128" s="13">
        <v>62.942571000000001</v>
      </c>
      <c r="E128" s="13">
        <v>32.797364999999999</v>
      </c>
      <c r="F128" s="13">
        <v>401.98311699999999</v>
      </c>
      <c r="G128" s="7">
        <v>43865</v>
      </c>
      <c r="H128" s="7">
        <v>43924</v>
      </c>
      <c r="I128" s="13">
        <f t="shared" si="259"/>
        <v>8.4285714285714288</v>
      </c>
      <c r="J128" s="7">
        <v>17.18</v>
      </c>
      <c r="K128" s="5" t="s">
        <v>60</v>
      </c>
      <c r="L128" s="7">
        <v>17</v>
      </c>
      <c r="M128" s="7">
        <v>20</v>
      </c>
      <c r="N128" s="7">
        <v>34</v>
      </c>
      <c r="O128" s="7">
        <v>9.8179999999999996</v>
      </c>
      <c r="P128" s="7">
        <v>2.194</v>
      </c>
      <c r="Q128" s="7">
        <v>7.625</v>
      </c>
      <c r="R128" s="7">
        <v>44.933999999999997</v>
      </c>
      <c r="S128" s="7">
        <v>5.2469999999999999</v>
      </c>
      <c r="T128" s="7">
        <v>-33.18</v>
      </c>
      <c r="U128" s="7">
        <v>76.950999999999993</v>
      </c>
      <c r="V128" s="7">
        <v>33.600999999999999</v>
      </c>
      <c r="W128" s="7">
        <v>29.64</v>
      </c>
      <c r="X128" s="7">
        <v>688.1</v>
      </c>
      <c r="Y128" s="7">
        <f t="shared" si="355"/>
        <v>100.62834050319384</v>
      </c>
      <c r="Z128" s="7">
        <f t="shared" si="356"/>
        <v>168.83811375789986</v>
      </c>
      <c r="AA128" s="7" t="s">
        <v>168</v>
      </c>
      <c r="AB128" s="7">
        <v>2149</v>
      </c>
      <c r="AC128" s="5" t="s">
        <v>60</v>
      </c>
      <c r="AD128" s="7">
        <v>24.091999999999999</v>
      </c>
      <c r="AE128" s="7">
        <v>14.811</v>
      </c>
      <c r="AF128" s="7">
        <v>9.2810000000000006</v>
      </c>
      <c r="AG128" s="7">
        <v>14.192</v>
      </c>
      <c r="AH128" s="7">
        <v>3.47</v>
      </c>
      <c r="AI128" s="7">
        <v>-12.342000000000001</v>
      </c>
      <c r="AJ128" s="7">
        <f t="shared" si="357"/>
        <v>20.838000000000001</v>
      </c>
      <c r="AK128" s="7">
        <v>38.354999999999997</v>
      </c>
      <c r="AL128" s="7">
        <f t="shared" si="358"/>
        <v>-38.595999999999997</v>
      </c>
      <c r="AM128" s="7">
        <v>67.983000000000004</v>
      </c>
      <c r="AN128" s="7">
        <v>57.58</v>
      </c>
      <c r="AO128" s="7">
        <v>373.9</v>
      </c>
      <c r="AP128" s="7">
        <f t="shared" si="359"/>
        <v>-314.20000000000005</v>
      </c>
      <c r="AQ128" s="7" t="s">
        <v>168</v>
      </c>
      <c r="AR128" s="7">
        <v>2149</v>
      </c>
      <c r="AS128" s="5" t="s">
        <v>60</v>
      </c>
      <c r="AT128" s="7" t="s">
        <v>173</v>
      </c>
      <c r="AU128" s="7">
        <v>26</v>
      </c>
      <c r="AV128" s="8">
        <v>650</v>
      </c>
      <c r="AW128" s="8">
        <v>24.9</v>
      </c>
      <c r="AX128" s="8">
        <v>3.84</v>
      </c>
      <c r="AY128" s="8">
        <v>92.5</v>
      </c>
      <c r="AZ128" s="8">
        <v>23.8</v>
      </c>
      <c r="BA128" s="8">
        <v>23.8</v>
      </c>
      <c r="BB128" s="8">
        <v>8.8000000000000007</v>
      </c>
      <c r="BC128" s="8">
        <v>45.3</v>
      </c>
      <c r="BD128" s="8">
        <v>36.9</v>
      </c>
      <c r="BE128" s="8">
        <v>47</v>
      </c>
      <c r="BF128" s="8">
        <v>31.5</v>
      </c>
      <c r="BG128" s="8">
        <v>31.2</v>
      </c>
      <c r="BH128" s="8">
        <v>0.75</v>
      </c>
      <c r="BI128" s="8">
        <v>0.6</v>
      </c>
      <c r="BJ128" s="8">
        <v>2.83</v>
      </c>
      <c r="BK128" s="8">
        <v>2.74</v>
      </c>
      <c r="BL128" s="8">
        <v>0.08</v>
      </c>
      <c r="BM128" s="8">
        <v>33.65</v>
      </c>
      <c r="BN128" s="8">
        <v>0.97</v>
      </c>
      <c r="BO128" s="8">
        <v>0.03</v>
      </c>
      <c r="BP128" s="8">
        <v>1.33</v>
      </c>
      <c r="BQ128" s="8">
        <v>0</v>
      </c>
    </row>
    <row r="129" spans="1:69">
      <c r="A129" s="7" t="s">
        <v>168</v>
      </c>
      <c r="B129" s="7">
        <v>2150</v>
      </c>
      <c r="C129" s="13">
        <v>28.336658</v>
      </c>
      <c r="D129" s="13">
        <v>56.669392999999999</v>
      </c>
      <c r="E129" s="13">
        <v>28.882162000000001</v>
      </c>
      <c r="F129" s="13">
        <v>375.68876299999999</v>
      </c>
      <c r="G129" s="7">
        <v>43871</v>
      </c>
      <c r="H129" s="7">
        <v>43924</v>
      </c>
      <c r="I129" s="13">
        <f t="shared" si="259"/>
        <v>7.5714285714285712</v>
      </c>
      <c r="J129" s="7">
        <v>21.4</v>
      </c>
      <c r="K129" s="5" t="s">
        <v>62</v>
      </c>
      <c r="L129" s="7">
        <v>17</v>
      </c>
      <c r="M129" s="7">
        <v>20</v>
      </c>
      <c r="N129" s="7">
        <v>34</v>
      </c>
      <c r="O129" s="7">
        <v>7.2350000000000003</v>
      </c>
      <c r="P129" s="7">
        <v>3.4630000000000001</v>
      </c>
      <c r="Q129" s="7">
        <v>3.7709999999999999</v>
      </c>
      <c r="R129" s="7">
        <v>29.344999999999999</v>
      </c>
      <c r="S129" s="7">
        <v>2.5619999999999998</v>
      </c>
      <c r="T129" s="7">
        <v>-19.109000000000002</v>
      </c>
      <c r="U129" s="7">
        <v>51.045000000000002</v>
      </c>
      <c r="V129" s="7">
        <v>57.345999999999997</v>
      </c>
      <c r="W129" s="7">
        <v>49.832999999999998</v>
      </c>
      <c r="X129" s="7">
        <v>679.4</v>
      </c>
      <c r="Y129" s="7">
        <f t="shared" si="355"/>
        <v>24.500000000000004</v>
      </c>
      <c r="Z129" s="7">
        <f t="shared" si="356"/>
        <v>43.256615938226261</v>
      </c>
      <c r="AA129" s="7" t="s">
        <v>168</v>
      </c>
      <c r="AB129" s="7">
        <v>2150</v>
      </c>
      <c r="AC129" s="5" t="s">
        <v>62</v>
      </c>
      <c r="AD129" s="7">
        <v>34</v>
      </c>
      <c r="AE129" s="7">
        <v>19.899999999999999</v>
      </c>
      <c r="AF129" s="7">
        <v>14.1</v>
      </c>
      <c r="AG129" s="7">
        <v>19.899999999999999</v>
      </c>
      <c r="AH129" s="7">
        <v>5.5</v>
      </c>
      <c r="AI129" s="7">
        <v>-13.339</v>
      </c>
      <c r="AJ129" s="7">
        <f t="shared" si="357"/>
        <v>5.7700000000000014</v>
      </c>
      <c r="AK129" s="7">
        <v>41</v>
      </c>
      <c r="AL129" s="7">
        <f t="shared" si="358"/>
        <v>-10.045000000000002</v>
      </c>
      <c r="AM129" s="7">
        <v>54</v>
      </c>
      <c r="AN129" s="7">
        <v>55</v>
      </c>
      <c r="AO129" s="7">
        <v>390.3</v>
      </c>
      <c r="AP129" s="7">
        <f t="shared" si="359"/>
        <v>-289.09999999999997</v>
      </c>
      <c r="AQ129" s="7" t="s">
        <v>168</v>
      </c>
      <c r="AR129" s="7">
        <v>2150</v>
      </c>
      <c r="AS129" s="5" t="s">
        <v>62</v>
      </c>
      <c r="AT129" s="7" t="s">
        <v>174</v>
      </c>
      <c r="AU129" s="7">
        <v>29</v>
      </c>
      <c r="AV129" s="8">
        <v>723</v>
      </c>
      <c r="AW129" s="8">
        <v>3.7</v>
      </c>
      <c r="AX129" s="8">
        <v>0.51</v>
      </c>
      <c r="AY129" s="8">
        <v>83</v>
      </c>
      <c r="AZ129" s="8">
        <v>19.399999999999999</v>
      </c>
      <c r="BA129" s="8">
        <v>29.4</v>
      </c>
      <c r="BB129" s="8">
        <v>9.8000000000000007</v>
      </c>
      <c r="BC129" s="8">
        <v>39.799999999999997</v>
      </c>
      <c r="BD129" s="8">
        <v>30.5</v>
      </c>
      <c r="BE129" s="8">
        <v>43.7</v>
      </c>
      <c r="BF129" s="8">
        <v>24.5</v>
      </c>
      <c r="BG129" s="8">
        <v>26.7</v>
      </c>
      <c r="BH129" s="8">
        <v>1.55</v>
      </c>
      <c r="BI129" s="8">
        <v>0.97</v>
      </c>
      <c r="BJ129" s="8">
        <v>0.1</v>
      </c>
      <c r="BK129" s="8">
        <v>0.04</v>
      </c>
      <c r="BL129" s="8">
        <v>0.04</v>
      </c>
      <c r="BM129" s="8">
        <v>1.08</v>
      </c>
      <c r="BN129" s="8">
        <v>0.42</v>
      </c>
      <c r="BO129" s="8">
        <v>0.39</v>
      </c>
      <c r="BP129" s="8">
        <v>0.48</v>
      </c>
      <c r="BQ129" s="8">
        <v>0</v>
      </c>
    </row>
    <row r="130" spans="1:69">
      <c r="A130" s="7"/>
      <c r="B130" s="7"/>
      <c r="G130" s="7"/>
      <c r="H130" s="7"/>
      <c r="J130" s="7"/>
      <c r="K130" s="5"/>
      <c r="L130" s="5"/>
      <c r="M130" s="7"/>
      <c r="N130" s="7"/>
      <c r="O130" s="7">
        <f t="shared" ref="O130:S130" si="360">AVERAGE(O124:O129)</f>
        <v>9.325333333333333</v>
      </c>
      <c r="P130" s="7">
        <f t="shared" si="360"/>
        <v>2.14</v>
      </c>
      <c r="Q130" s="7">
        <f t="shared" si="360"/>
        <v>7.1853333333333351</v>
      </c>
      <c r="R130" s="7">
        <f t="shared" si="360"/>
        <v>47.145833333333336</v>
      </c>
      <c r="S130" s="7">
        <f t="shared" si="360"/>
        <v>4.879666666666667</v>
      </c>
      <c r="T130" s="7">
        <f>AVERAGE(T124:T129)</f>
        <v>-26.504333333333335</v>
      </c>
      <c r="U130" s="7">
        <f>AVERAGE(U124:U129)</f>
        <v>75.418500000000009</v>
      </c>
      <c r="V130" s="7">
        <f>AVERAGE(V124:V129)</f>
        <v>45.444833333333328</v>
      </c>
      <c r="W130" s="7">
        <f t="shared" ref="W130" si="361">AVERAGE(W124:W129)</f>
        <v>41.634166666666665</v>
      </c>
      <c r="X130" s="7">
        <f>AVERAGE(X124:X129)</f>
        <v>684.9666666666667</v>
      </c>
      <c r="Y130" s="7"/>
      <c r="Z130" s="7"/>
      <c r="AA130" s="7"/>
      <c r="AB130" s="7"/>
      <c r="AC130" s="5"/>
      <c r="AD130" s="7">
        <f t="shared" ref="AD130:AE130" si="362">AVERAGE(AD124:AD129)</f>
        <v>35.837499999999999</v>
      </c>
      <c r="AE130" s="7">
        <f t="shared" si="362"/>
        <v>20.0945</v>
      </c>
      <c r="AF130" s="7">
        <f t="shared" ref="AF130:AH130" si="363">AVERAGE(AF124:AF129)</f>
        <v>15.726333333333331</v>
      </c>
      <c r="AG130" s="7">
        <f t="shared" si="363"/>
        <v>18.443833333333334</v>
      </c>
      <c r="AH130" s="7">
        <f t="shared" si="363"/>
        <v>6.043499999999999</v>
      </c>
      <c r="AI130" s="7">
        <f t="shared" ref="AI130:AL130" si="364">AVERAGE(AI124:AI129)</f>
        <v>-15.562833333333332</v>
      </c>
      <c r="AJ130" s="7">
        <f t="shared" si="364"/>
        <v>10.9415</v>
      </c>
      <c r="AK130" s="7">
        <f t="shared" si="364"/>
        <v>43.379333333333328</v>
      </c>
      <c r="AL130" s="7">
        <f t="shared" si="364"/>
        <v>-32.039166666666667</v>
      </c>
      <c r="AM130" s="7">
        <f t="shared" ref="AM130:AN130" si="365">AVERAGE(AM124:AM129)</f>
        <v>63.092333333333336</v>
      </c>
      <c r="AN130" s="7">
        <f t="shared" si="365"/>
        <v>59.404333333333334</v>
      </c>
      <c r="AO130" s="7">
        <f t="shared" ref="AO130:AP130" si="366">AVERAGE(AO124:AO129)</f>
        <v>384.18333333333334</v>
      </c>
      <c r="AP130" s="7">
        <f t="shared" si="366"/>
        <v>-300.78333333333336</v>
      </c>
      <c r="AQ130" s="7"/>
      <c r="AR130" s="7"/>
      <c r="AS130" s="5"/>
      <c r="AT130" s="7"/>
      <c r="AU130" s="7"/>
      <c r="AV130" s="7">
        <f>AVERAGE(AV124:AV129)</f>
        <v>687.66666666666663</v>
      </c>
      <c r="AW130" s="8"/>
      <c r="AX130" s="8"/>
      <c r="AY130" s="8"/>
      <c r="AZ130" s="7">
        <f t="shared" ref="AZ130" si="367">AVERAGE(AZ124:AZ129)</f>
        <v>21.2</v>
      </c>
      <c r="BA130" s="7">
        <f t="shared" ref="BA130:BB130" si="368">AVERAGE(BA124:BA129)</f>
        <v>27.833333333333332</v>
      </c>
      <c r="BB130" s="7">
        <f t="shared" si="368"/>
        <v>10.450000000000001</v>
      </c>
      <c r="BC130" s="8"/>
      <c r="BD130" s="7">
        <f t="shared" ref="BD130" si="369">AVERAGE(BD124:BD129)</f>
        <v>33.65</v>
      </c>
      <c r="BE130" s="7">
        <f>AVERAGE(BE124:BE129)</f>
        <v>46.599999999999994</v>
      </c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</row>
    <row r="131" spans="1:69">
      <c r="A131" s="7"/>
      <c r="B131" s="7"/>
      <c r="G131" s="7"/>
      <c r="H131" s="7"/>
      <c r="J131" s="7"/>
      <c r="K131" s="5"/>
      <c r="L131" s="5"/>
      <c r="M131" s="7"/>
      <c r="N131" s="7"/>
      <c r="O131" s="7">
        <f t="shared" ref="O131:S131" si="370">STDEV(O124:O129)</f>
        <v>2.6146754036909949</v>
      </c>
      <c r="P131" s="7">
        <f t="shared" si="370"/>
        <v>1.0365641321211145</v>
      </c>
      <c r="Q131" s="7">
        <f t="shared" si="370"/>
        <v>2.6041518132909709</v>
      </c>
      <c r="R131" s="7">
        <f t="shared" si="370"/>
        <v>12.267928210038827</v>
      </c>
      <c r="S131" s="7">
        <f t="shared" si="370"/>
        <v>1.5856395134666215</v>
      </c>
      <c r="T131" s="7">
        <f>STDEV(T124:T129)</f>
        <v>6.1588316316219025</v>
      </c>
      <c r="U131" s="7">
        <f>STDEV(U124:U129)</f>
        <v>13.751275151781316</v>
      </c>
      <c r="V131" s="7">
        <f t="shared" ref="V131:W131" si="371">STDEV(V124:V129)</f>
        <v>7.6409917004709937</v>
      </c>
      <c r="W131" s="7">
        <f t="shared" si="371"/>
        <v>6.8135821831593857</v>
      </c>
      <c r="X131" s="7">
        <f>STDEV(X124:X129)</f>
        <v>36.471450021443736</v>
      </c>
      <c r="Y131" s="7"/>
      <c r="Z131" s="7"/>
      <c r="AA131" s="7"/>
      <c r="AB131" s="7"/>
      <c r="AC131" s="5"/>
      <c r="AD131" s="7">
        <f t="shared" ref="AD131:AE131" si="372">STDEV(AD124:AD129)</f>
        <v>7.7384328581438542</v>
      </c>
      <c r="AE131" s="7">
        <f t="shared" si="372"/>
        <v>5.0436317768052774</v>
      </c>
      <c r="AF131" s="7">
        <f t="shared" ref="AF131:AH131" si="373">STDEV(AF124:AF129)</f>
        <v>4.4288117894833441</v>
      </c>
      <c r="AG131" s="7">
        <f t="shared" si="373"/>
        <v>3.1396993752056157</v>
      </c>
      <c r="AH131" s="7">
        <f t="shared" si="373"/>
        <v>1.7555450150879091</v>
      </c>
      <c r="AI131" s="7">
        <f t="shared" ref="AI131:AL131" si="374">STDEV(AI124:AI129)</f>
        <v>4.5740489029596816</v>
      </c>
      <c r="AJ131" s="7">
        <f t="shared" si="374"/>
        <v>9.6242132509623861</v>
      </c>
      <c r="AK131" s="7">
        <f t="shared" si="374"/>
        <v>7.6347812978936949</v>
      </c>
      <c r="AL131" s="7">
        <f t="shared" si="374"/>
        <v>15.087613256133874</v>
      </c>
      <c r="AM131" s="7">
        <f t="shared" ref="AM131:AN131" si="375">STDEV(AM124:AM129)</f>
        <v>10.711572408692659</v>
      </c>
      <c r="AN131" s="7">
        <f t="shared" si="375"/>
        <v>9.7654065694504695</v>
      </c>
      <c r="AO131" s="7">
        <f t="shared" ref="AO131:AP131" si="376">STDEV(AO124:AO129)</f>
        <v>19.80640468804641</v>
      </c>
      <c r="AP131" s="7">
        <f t="shared" si="376"/>
        <v>48.279909555286643</v>
      </c>
      <c r="AQ131" s="7"/>
      <c r="AR131" s="7"/>
      <c r="AS131" s="5"/>
      <c r="AT131" s="7"/>
      <c r="AU131" s="7"/>
      <c r="AV131" s="7">
        <f>STDEV(AV124:AV129)</f>
        <v>33.785598509818747</v>
      </c>
      <c r="AW131" s="8"/>
      <c r="AX131" s="8"/>
      <c r="AY131" s="8"/>
      <c r="AZ131" s="7">
        <f t="shared" ref="AZ131" si="377">STDEV(AZ124:AZ129)</f>
        <v>2.5612496949731645</v>
      </c>
      <c r="BA131" s="7">
        <f t="shared" ref="BA131:BB131" si="378">STDEV(BA124:BA129)</f>
        <v>3.7382705448732034</v>
      </c>
      <c r="BB131" s="7">
        <f t="shared" si="378"/>
        <v>1.0691117808723276</v>
      </c>
      <c r="BC131" s="8"/>
      <c r="BD131" s="7">
        <f t="shared" ref="BD131" si="379">STDEV(BD124:BD129)</f>
        <v>2.9878085614710992</v>
      </c>
      <c r="BE131" s="7">
        <f>STDEV(BE124:BE129)</f>
        <v>2.3056452459127352</v>
      </c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</row>
    <row r="132" spans="1:69">
      <c r="A132" s="7" t="s">
        <v>175</v>
      </c>
      <c r="B132" s="7">
        <v>256</v>
      </c>
      <c r="C132" s="13">
        <v>20.906178000000001</v>
      </c>
      <c r="D132" s="13">
        <v>88.665235999999993</v>
      </c>
      <c r="E132" s="13">
        <v>56.882838999999997</v>
      </c>
      <c r="F132" s="13">
        <v>379.55465600000002</v>
      </c>
      <c r="G132" s="7">
        <v>43357</v>
      </c>
      <c r="H132" s="7">
        <v>43409</v>
      </c>
      <c r="I132" s="13">
        <f t="shared" si="259"/>
        <v>7.4285714285714288</v>
      </c>
      <c r="J132" s="7">
        <v>18.440000000000001</v>
      </c>
      <c r="K132" s="5" t="s">
        <v>62</v>
      </c>
      <c r="L132" s="7">
        <v>6</v>
      </c>
      <c r="M132" s="7">
        <v>37</v>
      </c>
      <c r="N132" s="7">
        <v>24</v>
      </c>
      <c r="O132" s="7">
        <v>5.399</v>
      </c>
      <c r="P132" s="7">
        <v>1.149</v>
      </c>
      <c r="Q132" s="7">
        <v>4.25</v>
      </c>
      <c r="R132" s="7">
        <v>50.686999999999998</v>
      </c>
      <c r="S132" s="7">
        <v>2.6080000000000001</v>
      </c>
      <c r="T132" s="7">
        <v>-27.39</v>
      </c>
      <c r="U132" s="7">
        <v>77.495999999999995</v>
      </c>
      <c r="V132" s="7">
        <v>56.142000000000003</v>
      </c>
      <c r="W132" s="7">
        <v>46.402999999999999</v>
      </c>
      <c r="X132" s="7">
        <v>613.70000000000005</v>
      </c>
      <c r="Y132" s="7">
        <f t="shared" ref="Y132:Y137" si="380">(U132-AK132)/AK132*100</f>
        <v>48.539446446369702</v>
      </c>
      <c r="Z132" s="7">
        <f t="shared" ref="Z132:Z137" si="381">(T132-AI132)/AI132*100</f>
        <v>40.562455095966335</v>
      </c>
      <c r="AA132" s="7" t="s">
        <v>175</v>
      </c>
      <c r="AB132" s="7">
        <v>256</v>
      </c>
      <c r="AC132" s="5" t="s">
        <v>62</v>
      </c>
      <c r="AD132" s="7">
        <v>34.692</v>
      </c>
      <c r="AE132" s="7">
        <v>16.484000000000002</v>
      </c>
      <c r="AF132" s="7">
        <v>18.207999999999998</v>
      </c>
      <c r="AG132" s="7">
        <v>25.914000000000001</v>
      </c>
      <c r="AH132" s="7">
        <v>7.69</v>
      </c>
      <c r="AI132" s="7">
        <v>-19.486000000000001</v>
      </c>
      <c r="AJ132" s="7">
        <f t="shared" ref="AJ132:AJ137" si="382">AI132-T132</f>
        <v>7.9039999999999999</v>
      </c>
      <c r="AK132" s="7">
        <v>52.171999999999997</v>
      </c>
      <c r="AL132" s="7">
        <f t="shared" ref="AL132:AL137" si="383">AK132-U132</f>
        <v>-25.323999999999998</v>
      </c>
      <c r="AM132" s="7">
        <v>56.170999999999999</v>
      </c>
      <c r="AN132" s="7">
        <v>49.646999999999998</v>
      </c>
      <c r="AO132" s="7">
        <v>422.4</v>
      </c>
      <c r="AP132" s="7">
        <f t="shared" ref="AP132:AP137" si="384">AO132-X132</f>
        <v>-191.30000000000007</v>
      </c>
      <c r="AQ132" s="7" t="s">
        <v>175</v>
      </c>
      <c r="AR132" s="7">
        <v>256</v>
      </c>
      <c r="AS132" s="5" t="s">
        <v>62</v>
      </c>
      <c r="AT132" s="7" t="s">
        <v>176</v>
      </c>
      <c r="AU132" s="7">
        <v>39</v>
      </c>
      <c r="AV132" s="8">
        <v>694</v>
      </c>
      <c r="AW132" s="8">
        <v>5.5</v>
      </c>
      <c r="AX132" s="8">
        <v>0.8</v>
      </c>
      <c r="AY132" s="8">
        <v>86.4</v>
      </c>
      <c r="AZ132" s="8">
        <v>23.1</v>
      </c>
      <c r="BA132" s="8">
        <v>24.1</v>
      </c>
      <c r="BB132" s="8">
        <v>10.1</v>
      </c>
      <c r="BC132" s="8">
        <v>43</v>
      </c>
      <c r="BD132" s="8">
        <v>33.4</v>
      </c>
      <c r="BE132" s="8">
        <v>46.2</v>
      </c>
      <c r="BF132" s="8">
        <v>25</v>
      </c>
      <c r="BG132" s="8">
        <v>27</v>
      </c>
      <c r="BH132" s="8">
        <v>0.54</v>
      </c>
      <c r="BI132" s="8">
        <v>0.52</v>
      </c>
      <c r="BJ132" s="8">
        <v>0.14000000000000001</v>
      </c>
      <c r="BK132" s="8">
        <v>0.11</v>
      </c>
      <c r="BL132" s="8">
        <v>0.01</v>
      </c>
      <c r="BM132" s="8">
        <v>15</v>
      </c>
      <c r="BN132" s="8">
        <v>0.8</v>
      </c>
      <c r="BO132" s="8">
        <v>0.05</v>
      </c>
      <c r="BP132" s="8">
        <v>0.68</v>
      </c>
      <c r="BQ132" s="8">
        <v>0</v>
      </c>
    </row>
    <row r="133" spans="1:69">
      <c r="A133" s="7" t="s">
        <v>175</v>
      </c>
      <c r="B133" s="7">
        <v>261</v>
      </c>
      <c r="C133" s="13">
        <v>18.411762</v>
      </c>
      <c r="D133" s="13">
        <v>70.971186000000003</v>
      </c>
      <c r="E133" s="13">
        <v>38.875095000000002</v>
      </c>
      <c r="F133" s="13">
        <v>422.11903799999999</v>
      </c>
      <c r="G133" s="7">
        <v>43379</v>
      </c>
      <c r="H133" s="7">
        <v>43430</v>
      </c>
      <c r="I133" s="13">
        <f t="shared" si="259"/>
        <v>7.2857142857142856</v>
      </c>
      <c r="J133" s="7">
        <v>18.86</v>
      </c>
      <c r="K133" s="5" t="s">
        <v>62</v>
      </c>
      <c r="L133" s="7">
        <v>7</v>
      </c>
      <c r="M133" s="7">
        <v>37</v>
      </c>
      <c r="N133" s="7">
        <v>24</v>
      </c>
      <c r="O133" s="7">
        <v>24.623000000000001</v>
      </c>
      <c r="P133" s="7">
        <v>12.179</v>
      </c>
      <c r="Q133" s="7">
        <v>12.444000000000001</v>
      </c>
      <c r="R133" s="7">
        <v>28.638999999999999</v>
      </c>
      <c r="S133" s="7">
        <v>8.1449999999999996</v>
      </c>
      <c r="T133" s="7">
        <v>-15.254</v>
      </c>
      <c r="U133" s="7">
        <v>49.973999999999997</v>
      </c>
      <c r="V133" s="7">
        <v>57.878</v>
      </c>
      <c r="W133" s="7">
        <v>54.923000000000002</v>
      </c>
      <c r="X133" s="7">
        <v>654.6</v>
      </c>
      <c r="Y133" s="7">
        <f t="shared" si="380"/>
        <v>-3.3646594732567618</v>
      </c>
      <c r="Z133" s="7">
        <f t="shared" si="381"/>
        <v>-17.710524896153636</v>
      </c>
      <c r="AA133" s="7" t="s">
        <v>175</v>
      </c>
      <c r="AB133" s="7">
        <v>261</v>
      </c>
      <c r="AC133" s="5" t="s">
        <v>62</v>
      </c>
      <c r="AD133" s="7">
        <v>29.134</v>
      </c>
      <c r="AE133" s="7">
        <v>13.807</v>
      </c>
      <c r="AF133" s="7">
        <v>15.327</v>
      </c>
      <c r="AG133" s="7">
        <v>30.408000000000001</v>
      </c>
      <c r="AH133" s="7">
        <v>6.8159999999999998</v>
      </c>
      <c r="AI133" s="7">
        <v>-18.536999999999999</v>
      </c>
      <c r="AJ133" s="7">
        <f t="shared" si="382"/>
        <v>-3.2829999999999995</v>
      </c>
      <c r="AK133" s="7">
        <v>51.713999999999999</v>
      </c>
      <c r="AL133" s="7">
        <f t="shared" si="383"/>
        <v>1.740000000000002</v>
      </c>
      <c r="AM133" s="7">
        <v>44.180999999999997</v>
      </c>
      <c r="AN133" s="7">
        <v>43.862000000000002</v>
      </c>
      <c r="AO133" s="7">
        <v>444.7</v>
      </c>
      <c r="AP133" s="7">
        <f t="shared" si="384"/>
        <v>-209.90000000000003</v>
      </c>
      <c r="AQ133" s="7" t="s">
        <v>175</v>
      </c>
      <c r="AR133" s="7">
        <v>261</v>
      </c>
      <c r="AS133" s="5" t="s">
        <v>62</v>
      </c>
      <c r="AT133" s="7" t="s">
        <v>177</v>
      </c>
      <c r="AU133" s="7">
        <v>28</v>
      </c>
      <c r="AV133" s="8">
        <v>681</v>
      </c>
      <c r="AW133" s="8">
        <v>15.6</v>
      </c>
      <c r="AX133" s="8">
        <v>2.2999999999999998</v>
      </c>
      <c r="AY133" s="8">
        <v>88.1</v>
      </c>
      <c r="AZ133" s="8">
        <v>18.7</v>
      </c>
      <c r="BA133" s="8">
        <v>30.7</v>
      </c>
      <c r="BB133" s="8">
        <v>12.1</v>
      </c>
      <c r="BC133" s="8">
        <v>45.3</v>
      </c>
      <c r="BD133" s="8">
        <v>33.700000000000003</v>
      </c>
      <c r="BE133" s="8">
        <v>48.2</v>
      </c>
      <c r="BF133" s="8">
        <v>29</v>
      </c>
      <c r="BG133" s="8">
        <v>29.6</v>
      </c>
      <c r="BH133" s="8">
        <v>0.49</v>
      </c>
      <c r="BI133" s="8">
        <v>0.34</v>
      </c>
      <c r="BJ133" s="8">
        <v>1.46</v>
      </c>
      <c r="BK133" s="8">
        <v>1.35</v>
      </c>
      <c r="BL133" s="8">
        <v>0.06</v>
      </c>
      <c r="BM133" s="8">
        <v>21.34</v>
      </c>
      <c r="BN133" s="8">
        <v>0.92</v>
      </c>
      <c r="BO133" s="8">
        <v>0.04</v>
      </c>
      <c r="BP133" s="8">
        <v>1.21</v>
      </c>
      <c r="BQ133" s="8">
        <v>0</v>
      </c>
    </row>
    <row r="134" spans="1:69">
      <c r="A134" s="7" t="s">
        <v>175</v>
      </c>
      <c r="B134" s="7">
        <v>263</v>
      </c>
      <c r="C134" s="13">
        <v>18.678156000000001</v>
      </c>
      <c r="D134" s="13">
        <v>80.496217999999999</v>
      </c>
      <c r="E134" s="13">
        <v>47.427629000000003</v>
      </c>
      <c r="F134" s="13">
        <v>369.033951</v>
      </c>
      <c r="G134" s="7">
        <v>43379</v>
      </c>
      <c r="H134" s="7">
        <v>43430</v>
      </c>
      <c r="I134" s="13">
        <f t="shared" si="259"/>
        <v>7.2857142857142856</v>
      </c>
      <c r="J134" s="7">
        <v>15.48</v>
      </c>
      <c r="K134" s="5" t="s">
        <v>60</v>
      </c>
      <c r="L134" s="7">
        <v>7</v>
      </c>
      <c r="M134" s="7">
        <v>37</v>
      </c>
      <c r="N134" s="7">
        <v>24</v>
      </c>
      <c r="O134" s="7">
        <v>13.002000000000001</v>
      </c>
      <c r="P134" s="7">
        <v>4.4080000000000004</v>
      </c>
      <c r="Q134" s="7">
        <v>8.5939999999999994</v>
      </c>
      <c r="R134" s="7">
        <v>32.127000000000002</v>
      </c>
      <c r="S134" s="7">
        <v>5.9710000000000001</v>
      </c>
      <c r="T134" s="7">
        <v>-13.141999999999999</v>
      </c>
      <c r="U134" s="7">
        <v>65.37</v>
      </c>
      <c r="V134" s="7">
        <v>56.790999999999997</v>
      </c>
      <c r="W134" s="7">
        <v>51.878</v>
      </c>
      <c r="X134" s="7">
        <v>694.8</v>
      </c>
      <c r="Y134" s="7">
        <f t="shared" si="380"/>
        <v>69.836321122369455</v>
      </c>
      <c r="Z134" s="7">
        <f t="shared" si="381"/>
        <v>7.2378620971032124</v>
      </c>
      <c r="AA134" s="7" t="s">
        <v>175</v>
      </c>
      <c r="AB134" s="7">
        <v>263</v>
      </c>
      <c r="AC134" s="5" t="s">
        <v>60</v>
      </c>
      <c r="AD134" s="7">
        <v>19.681999999999999</v>
      </c>
      <c r="AE134" s="7">
        <v>11.945</v>
      </c>
      <c r="AF134" s="7">
        <v>7.7370000000000001</v>
      </c>
      <c r="AG134" s="7">
        <v>20.187000000000001</v>
      </c>
      <c r="AH134" s="7">
        <v>2.9039999999999999</v>
      </c>
      <c r="AI134" s="7">
        <v>-12.255000000000001</v>
      </c>
      <c r="AJ134" s="7">
        <f t="shared" si="382"/>
        <v>0.88699999999999868</v>
      </c>
      <c r="AK134" s="7">
        <v>38.49</v>
      </c>
      <c r="AL134" s="7">
        <f t="shared" si="383"/>
        <v>-26.880000000000003</v>
      </c>
      <c r="AM134" s="7">
        <v>48.719000000000001</v>
      </c>
      <c r="AN134" s="7">
        <v>43.116</v>
      </c>
      <c r="AO134" s="7">
        <v>375.3</v>
      </c>
      <c r="AP134" s="7">
        <f t="shared" si="384"/>
        <v>-319.49999999999994</v>
      </c>
      <c r="AQ134" s="7" t="s">
        <v>175</v>
      </c>
      <c r="AR134" s="7">
        <v>263</v>
      </c>
      <c r="AS134" s="5" t="s">
        <v>60</v>
      </c>
      <c r="AT134" s="7" t="s">
        <v>178</v>
      </c>
      <c r="AU134" s="7">
        <v>21</v>
      </c>
      <c r="AV134" s="8">
        <v>735</v>
      </c>
      <c r="AW134" s="8">
        <v>5.9</v>
      </c>
      <c r="AX134" s="8">
        <v>0.8</v>
      </c>
      <c r="AY134" s="8">
        <v>81.599999999999994</v>
      </c>
      <c r="AZ134" s="8">
        <v>22.8</v>
      </c>
      <c r="BA134" s="8">
        <v>22.1</v>
      </c>
      <c r="BB134" s="8">
        <v>9.3000000000000007</v>
      </c>
      <c r="BC134" s="8">
        <v>38.799999999999997</v>
      </c>
      <c r="BD134" s="8">
        <v>30</v>
      </c>
      <c r="BE134" s="8">
        <v>43</v>
      </c>
      <c r="BF134" s="8">
        <v>22</v>
      </c>
      <c r="BG134" s="8">
        <v>24.2</v>
      </c>
      <c r="BH134" s="8">
        <v>0.41</v>
      </c>
      <c r="BI134" s="8">
        <v>0.42</v>
      </c>
      <c r="BJ134" s="8">
        <v>0.04</v>
      </c>
      <c r="BK134" s="8">
        <v>0.01</v>
      </c>
      <c r="BL134" s="8">
        <v>0.03</v>
      </c>
      <c r="BM134" s="8">
        <v>0.39</v>
      </c>
      <c r="BN134" s="8">
        <v>0.25</v>
      </c>
      <c r="BO134" s="8">
        <v>0.65</v>
      </c>
      <c r="BP134" s="8">
        <v>0.82</v>
      </c>
      <c r="BQ134" s="8">
        <v>0</v>
      </c>
    </row>
    <row r="135" spans="1:69">
      <c r="A135" s="7" t="s">
        <v>175</v>
      </c>
      <c r="B135" s="7">
        <v>267</v>
      </c>
      <c r="C135" s="13">
        <v>8.6458809999999993</v>
      </c>
      <c r="D135" s="13">
        <v>74.504593</v>
      </c>
      <c r="E135" s="13">
        <v>40.334021999999997</v>
      </c>
      <c r="F135" s="13">
        <v>385.93482</v>
      </c>
      <c r="G135" s="7">
        <v>43379</v>
      </c>
      <c r="H135" s="7">
        <v>43430</v>
      </c>
      <c r="I135" s="13">
        <f t="shared" si="259"/>
        <v>7.2857142857142856</v>
      </c>
      <c r="J135" s="7">
        <v>16.8</v>
      </c>
      <c r="K135" s="5" t="s">
        <v>62</v>
      </c>
      <c r="L135" s="7">
        <v>7</v>
      </c>
      <c r="M135" s="7">
        <v>37</v>
      </c>
      <c r="N135" s="7">
        <v>24</v>
      </c>
      <c r="O135" s="7">
        <v>17.2</v>
      </c>
      <c r="P135" s="7">
        <v>10.1</v>
      </c>
      <c r="Q135" s="7">
        <v>7.1</v>
      </c>
      <c r="R135" s="7">
        <v>22.2</v>
      </c>
      <c r="S135" s="7">
        <v>5</v>
      </c>
      <c r="T135" s="7">
        <v>-14.894</v>
      </c>
      <c r="U135" s="7">
        <v>41</v>
      </c>
      <c r="V135" s="7">
        <v>35</v>
      </c>
      <c r="W135" s="7">
        <v>36</v>
      </c>
      <c r="X135" s="7">
        <v>706.2</v>
      </c>
      <c r="Y135" s="7">
        <f t="shared" si="380"/>
        <v>-25.809311836129051</v>
      </c>
      <c r="Z135" s="7">
        <f t="shared" si="381"/>
        <v>-34.193434365749127</v>
      </c>
      <c r="AA135" s="7" t="s">
        <v>175</v>
      </c>
      <c r="AB135" s="7">
        <v>267</v>
      </c>
      <c r="AC135" s="5" t="s">
        <v>62</v>
      </c>
      <c r="AD135" s="7">
        <v>19.134</v>
      </c>
      <c r="AE135" s="7">
        <v>8.4610000000000003</v>
      </c>
      <c r="AF135" s="7">
        <v>10.673</v>
      </c>
      <c r="AG135" s="7">
        <v>30.398</v>
      </c>
      <c r="AH135" s="7">
        <v>4.351</v>
      </c>
      <c r="AI135" s="7">
        <v>-22.632999999999999</v>
      </c>
      <c r="AJ135" s="7">
        <f t="shared" si="382"/>
        <v>-7.738999999999999</v>
      </c>
      <c r="AK135" s="7">
        <v>55.262999999999998</v>
      </c>
      <c r="AL135" s="7">
        <f t="shared" si="383"/>
        <v>14.262999999999998</v>
      </c>
      <c r="AM135" s="7">
        <v>61.274999999999999</v>
      </c>
      <c r="AN135" s="7">
        <v>54.994</v>
      </c>
      <c r="AO135" s="7">
        <v>407.7</v>
      </c>
      <c r="AP135" s="7">
        <f t="shared" si="384"/>
        <v>-298.50000000000006</v>
      </c>
      <c r="AQ135" s="7" t="s">
        <v>175</v>
      </c>
      <c r="AR135" s="7">
        <v>267</v>
      </c>
      <c r="AS135" s="5" t="s">
        <v>62</v>
      </c>
      <c r="AT135" s="7" t="s">
        <v>179</v>
      </c>
      <c r="AU135" s="7">
        <v>26</v>
      </c>
      <c r="AV135" s="8">
        <v>694</v>
      </c>
      <c r="AW135" s="8">
        <v>9.1999999999999993</v>
      </c>
      <c r="AX135" s="8">
        <v>1.33</v>
      </c>
      <c r="AY135" s="8">
        <v>86.5</v>
      </c>
      <c r="AZ135" s="8">
        <v>17.7</v>
      </c>
      <c r="BA135" s="8">
        <v>24</v>
      </c>
      <c r="BB135" s="8">
        <v>10.9</v>
      </c>
      <c r="BC135" s="8">
        <v>41.3</v>
      </c>
      <c r="BD135" s="8">
        <v>30.9</v>
      </c>
      <c r="BE135" s="8">
        <v>44.4</v>
      </c>
      <c r="BF135" s="8">
        <v>31</v>
      </c>
      <c r="BG135" s="8">
        <v>34.299999999999997</v>
      </c>
      <c r="BH135" s="8">
        <v>0.49</v>
      </c>
      <c r="BI135" s="8">
        <v>0.48</v>
      </c>
      <c r="BJ135" s="8">
        <v>0.41</v>
      </c>
      <c r="BK135" s="8">
        <v>0.08</v>
      </c>
      <c r="BL135" s="8">
        <v>0.16</v>
      </c>
      <c r="BM135" s="8">
        <v>0.48</v>
      </c>
      <c r="BN135" s="8">
        <v>0.18</v>
      </c>
      <c r="BO135" s="8">
        <v>0.38</v>
      </c>
      <c r="BP135" s="8">
        <v>1.79</v>
      </c>
      <c r="BQ135" s="8">
        <v>0</v>
      </c>
    </row>
    <row r="136" spans="1:69">
      <c r="A136" s="7" t="s">
        <v>175</v>
      </c>
      <c r="B136" s="7">
        <v>277</v>
      </c>
      <c r="C136" s="13">
        <v>13.693365999999999</v>
      </c>
      <c r="D136" s="13">
        <v>93.410985999999994</v>
      </c>
      <c r="E136" s="13">
        <v>64.333963999999995</v>
      </c>
      <c r="F136" s="13">
        <v>366.88272000000001</v>
      </c>
      <c r="G136" s="7">
        <v>43398</v>
      </c>
      <c r="H136" s="7">
        <v>43444</v>
      </c>
      <c r="I136" s="13">
        <f t="shared" si="259"/>
        <v>6.5714285714285712</v>
      </c>
      <c r="J136" s="7">
        <v>13.81</v>
      </c>
      <c r="K136" s="5" t="s">
        <v>60</v>
      </c>
      <c r="L136" s="7">
        <v>9</v>
      </c>
      <c r="M136" s="7">
        <v>37</v>
      </c>
      <c r="N136" s="7">
        <v>24</v>
      </c>
      <c r="O136" s="7">
        <v>5.5949999999999998</v>
      </c>
      <c r="P136" s="7">
        <v>1.956</v>
      </c>
      <c r="Q136" s="7">
        <v>3.6379999999999999</v>
      </c>
      <c r="R136" s="7">
        <v>62.997</v>
      </c>
      <c r="S136" s="7">
        <v>2.448</v>
      </c>
      <c r="T136" s="7">
        <v>-14.680999999999999</v>
      </c>
      <c r="U136" s="7">
        <v>64.427000000000007</v>
      </c>
      <c r="V136" s="7">
        <v>39.542999999999999</v>
      </c>
      <c r="W136" s="7">
        <v>39.555999999999997</v>
      </c>
      <c r="X136" s="7">
        <v>672.9</v>
      </c>
      <c r="Y136" s="7">
        <f t="shared" si="380"/>
        <v>59.42936329217293</v>
      </c>
      <c r="Z136" s="7">
        <f t="shared" si="381"/>
        <v>8.0359113989255917</v>
      </c>
      <c r="AA136" s="7" t="s">
        <v>175</v>
      </c>
      <c r="AB136" s="7">
        <v>277</v>
      </c>
      <c r="AC136" s="5" t="s">
        <v>60</v>
      </c>
      <c r="AD136" s="7">
        <v>29.61</v>
      </c>
      <c r="AE136" s="7">
        <v>17.568000000000001</v>
      </c>
      <c r="AF136" s="7">
        <v>12.042</v>
      </c>
      <c r="AG136" s="7">
        <v>17.314</v>
      </c>
      <c r="AH136" s="7">
        <v>4.9720000000000004</v>
      </c>
      <c r="AI136" s="7">
        <v>-13.589</v>
      </c>
      <c r="AJ136" s="7">
        <f t="shared" si="382"/>
        <v>1.0919999999999987</v>
      </c>
      <c r="AK136" s="7">
        <v>40.411000000000001</v>
      </c>
      <c r="AL136" s="7">
        <f t="shared" si="383"/>
        <v>-24.016000000000005</v>
      </c>
      <c r="AM136" s="7">
        <v>56.3</v>
      </c>
      <c r="AN136" s="7">
        <v>52.154000000000003</v>
      </c>
      <c r="AO136" s="7">
        <v>412.9</v>
      </c>
      <c r="AP136" s="7">
        <f t="shared" si="384"/>
        <v>-260</v>
      </c>
      <c r="AQ136" s="7" t="s">
        <v>175</v>
      </c>
      <c r="AR136" s="7">
        <v>277</v>
      </c>
      <c r="AS136" s="5" t="s">
        <v>60</v>
      </c>
      <c r="AT136" s="7" t="s">
        <v>180</v>
      </c>
      <c r="AU136" s="7">
        <v>29</v>
      </c>
      <c r="AV136" s="8">
        <v>703</v>
      </c>
      <c r="AW136" s="8">
        <v>8.6999999999999993</v>
      </c>
      <c r="AX136" s="8">
        <v>1.24</v>
      </c>
      <c r="AY136" s="8">
        <v>85.4</v>
      </c>
      <c r="AZ136" s="8">
        <v>18</v>
      </c>
      <c r="BA136" s="8">
        <v>24.2</v>
      </c>
      <c r="BB136" s="8">
        <v>9.8000000000000007</v>
      </c>
      <c r="BC136" s="8">
        <v>42.4</v>
      </c>
      <c r="BD136" s="8">
        <v>33.1</v>
      </c>
      <c r="BE136" s="8">
        <v>45.9</v>
      </c>
      <c r="BF136" s="8">
        <v>21.5</v>
      </c>
      <c r="BG136" s="8">
        <v>22.8</v>
      </c>
      <c r="BH136" s="8">
        <v>0.59</v>
      </c>
      <c r="BI136" s="8">
        <v>0.52</v>
      </c>
      <c r="BJ136" s="8">
        <v>0.56999999999999995</v>
      </c>
      <c r="BK136" s="8">
        <v>0.43</v>
      </c>
      <c r="BL136" s="8">
        <v>7.0000000000000007E-2</v>
      </c>
      <c r="BM136" s="8">
        <v>6.37</v>
      </c>
      <c r="BN136" s="8">
        <v>0.77</v>
      </c>
      <c r="BO136" s="8">
        <v>0.12</v>
      </c>
      <c r="BP136" s="8">
        <v>0.91</v>
      </c>
      <c r="BQ136" s="8">
        <v>0</v>
      </c>
    </row>
    <row r="137" spans="1:69">
      <c r="A137" s="7" t="s">
        <v>175</v>
      </c>
      <c r="B137" s="7">
        <v>290</v>
      </c>
      <c r="C137" s="13">
        <v>13.484014</v>
      </c>
      <c r="D137" s="13">
        <v>65.259632999999994</v>
      </c>
      <c r="E137" s="13">
        <v>34.382337</v>
      </c>
      <c r="F137" s="13">
        <v>380.37276500000002</v>
      </c>
      <c r="G137" s="7">
        <v>43413</v>
      </c>
      <c r="H137" s="7">
        <v>43479</v>
      </c>
      <c r="I137" s="13">
        <f t="shared" si="259"/>
        <v>9.4285714285714288</v>
      </c>
      <c r="J137" s="7">
        <v>14.5</v>
      </c>
      <c r="K137" s="5" t="s">
        <v>60</v>
      </c>
      <c r="L137" s="7">
        <v>10</v>
      </c>
      <c r="M137" s="7">
        <v>37</v>
      </c>
      <c r="N137" s="7">
        <v>24</v>
      </c>
      <c r="O137" s="7">
        <v>7.2249999999999996</v>
      </c>
      <c r="P137" s="7">
        <v>3.153</v>
      </c>
      <c r="Q137" s="7">
        <v>4.0720000000000001</v>
      </c>
      <c r="R137" s="7">
        <v>35.465000000000003</v>
      </c>
      <c r="S137" s="7">
        <v>2.9940000000000002</v>
      </c>
      <c r="T137" s="7">
        <v>-19.489000000000001</v>
      </c>
      <c r="U137" s="7">
        <v>56.383000000000003</v>
      </c>
      <c r="V137" s="7">
        <v>31.786999999999999</v>
      </c>
      <c r="W137" s="7">
        <v>29.013999999999999</v>
      </c>
      <c r="X137" s="7">
        <v>735.3</v>
      </c>
      <c r="Y137" s="7">
        <f t="shared" si="380"/>
        <v>24.96509231144308</v>
      </c>
      <c r="Z137" s="7">
        <f t="shared" si="381"/>
        <v>2912.2102009273572</v>
      </c>
      <c r="AA137" s="7" t="s">
        <v>175</v>
      </c>
      <c r="AB137" s="7">
        <v>290</v>
      </c>
      <c r="AC137" s="5" t="s">
        <v>60</v>
      </c>
      <c r="AD137" s="7">
        <v>24.178000000000001</v>
      </c>
      <c r="AE137" s="7">
        <v>13.159000000000001</v>
      </c>
      <c r="AF137" s="7">
        <v>11.019</v>
      </c>
      <c r="AG137" s="7">
        <v>24.576000000000001</v>
      </c>
      <c r="AH137" s="7">
        <v>4.2229999999999999</v>
      </c>
      <c r="AI137" s="7">
        <v>-0.64700000000000002</v>
      </c>
      <c r="AJ137" s="7">
        <f t="shared" si="382"/>
        <v>18.842000000000002</v>
      </c>
      <c r="AK137" s="7">
        <v>45.119</v>
      </c>
      <c r="AL137" s="7">
        <f t="shared" si="383"/>
        <v>-11.264000000000003</v>
      </c>
      <c r="AM137" s="7">
        <v>55.433</v>
      </c>
      <c r="AN137" s="7">
        <v>53.462000000000003</v>
      </c>
      <c r="AO137" s="7">
        <v>383.2</v>
      </c>
      <c r="AP137" s="7">
        <f t="shared" si="384"/>
        <v>-352.09999999999997</v>
      </c>
      <c r="AQ137" s="7" t="s">
        <v>175</v>
      </c>
      <c r="AR137" s="7">
        <v>290</v>
      </c>
      <c r="AS137" s="5" t="s">
        <v>60</v>
      </c>
      <c r="AT137" s="7" t="s">
        <v>181</v>
      </c>
      <c r="AU137" s="7">
        <v>33</v>
      </c>
      <c r="AV137" s="8">
        <v>735</v>
      </c>
      <c r="AW137" s="8">
        <v>10.9</v>
      </c>
      <c r="AX137" s="8">
        <v>1.49</v>
      </c>
      <c r="AY137" s="8">
        <v>81.599999999999994</v>
      </c>
      <c r="AZ137" s="8">
        <v>18.5</v>
      </c>
      <c r="BA137" s="8">
        <v>20.2</v>
      </c>
      <c r="BB137" s="8">
        <v>9.6</v>
      </c>
      <c r="BC137" s="8">
        <v>40.200000000000003</v>
      </c>
      <c r="BD137" s="8">
        <v>31.1</v>
      </c>
      <c r="BE137" s="8">
        <v>44.5</v>
      </c>
      <c r="BF137" s="8">
        <v>22.5</v>
      </c>
      <c r="BG137" s="8">
        <v>24.5</v>
      </c>
      <c r="BH137" s="8">
        <v>0.46</v>
      </c>
      <c r="BI137" s="8">
        <v>0.53</v>
      </c>
      <c r="BJ137" s="8">
        <v>0.3</v>
      </c>
      <c r="BK137" s="8">
        <v>0.28999999999999998</v>
      </c>
      <c r="BL137" s="8">
        <v>0.01</v>
      </c>
      <c r="BM137" s="8">
        <v>36.04</v>
      </c>
      <c r="BN137" s="8">
        <v>0.96</v>
      </c>
      <c r="BO137" s="8">
        <v>0.03</v>
      </c>
      <c r="BP137" s="8">
        <v>0.47</v>
      </c>
      <c r="BQ137" s="8">
        <v>0</v>
      </c>
    </row>
    <row r="138" spans="1:69">
      <c r="A138" s="7"/>
      <c r="B138" s="7"/>
      <c r="G138" s="7"/>
      <c r="H138" s="7"/>
      <c r="J138" s="7"/>
      <c r="K138" s="5"/>
      <c r="L138" s="5"/>
      <c r="M138" s="7"/>
      <c r="N138" s="7"/>
      <c r="O138" s="7">
        <f t="shared" ref="O138:S138" si="385">AVERAGE(O132:O137)</f>
        <v>12.173999999999999</v>
      </c>
      <c r="P138" s="7">
        <f t="shared" si="385"/>
        <v>5.4908333333333337</v>
      </c>
      <c r="Q138" s="7">
        <f t="shared" si="385"/>
        <v>6.6830000000000007</v>
      </c>
      <c r="R138" s="7">
        <f t="shared" si="385"/>
        <v>38.685833333333328</v>
      </c>
      <c r="S138" s="7">
        <f t="shared" si="385"/>
        <v>4.5276666666666667</v>
      </c>
      <c r="T138" s="7">
        <f>AVERAGE(T132:T137)</f>
        <v>-17.475000000000001</v>
      </c>
      <c r="U138" s="7">
        <f>AVERAGE(U132:U137)</f>
        <v>59.108333333333327</v>
      </c>
      <c r="V138" s="7">
        <f t="shared" ref="V138:W138" si="386">AVERAGE(V132:V137)</f>
        <v>46.19016666666667</v>
      </c>
      <c r="W138" s="7">
        <f t="shared" si="386"/>
        <v>42.962333333333333</v>
      </c>
      <c r="X138" s="7">
        <f>AVERAGE(X132:X137)</f>
        <v>679.58333333333337</v>
      </c>
      <c r="Y138" s="7"/>
      <c r="Z138" s="7"/>
      <c r="AA138" s="7"/>
      <c r="AB138" s="7"/>
      <c r="AC138" s="5"/>
      <c r="AD138" s="7">
        <f t="shared" ref="AD138:AE138" si="387">AVERAGE(AD132:AD137)</f>
        <v>26.071666666666669</v>
      </c>
      <c r="AE138" s="7">
        <f t="shared" si="387"/>
        <v>13.570666666666668</v>
      </c>
      <c r="AF138" s="7">
        <f t="shared" ref="AF138:AH138" si="388">AVERAGE(AF132:AF137)</f>
        <v>12.500999999999999</v>
      </c>
      <c r="AG138" s="7">
        <f t="shared" si="388"/>
        <v>24.799499999999998</v>
      </c>
      <c r="AH138" s="7">
        <f t="shared" si="388"/>
        <v>5.1593333333333335</v>
      </c>
      <c r="AI138" s="7">
        <f t="shared" ref="AI138:AL138" si="389">AVERAGE(AI132:AI137)</f>
        <v>-14.524500000000002</v>
      </c>
      <c r="AJ138" s="7">
        <f t="shared" si="389"/>
        <v>2.9505000000000003</v>
      </c>
      <c r="AK138" s="7">
        <f t="shared" si="389"/>
        <v>47.194833333333328</v>
      </c>
      <c r="AL138" s="7">
        <f t="shared" si="389"/>
        <v>-11.913500000000001</v>
      </c>
      <c r="AM138" s="7">
        <f t="shared" ref="AM138:AN138" si="390">AVERAGE(AM132:AM137)</f>
        <v>53.679833333333335</v>
      </c>
      <c r="AN138" s="7">
        <f t="shared" si="390"/>
        <v>49.539166666666667</v>
      </c>
      <c r="AO138" s="7">
        <f t="shared" ref="AO138:AP138" si="391">AVERAGE(AO132:AO137)</f>
        <v>407.7</v>
      </c>
      <c r="AP138" s="7">
        <f t="shared" si="391"/>
        <v>-271.88333333333333</v>
      </c>
      <c r="AQ138" s="7"/>
      <c r="AR138" s="7"/>
      <c r="AS138" s="5"/>
      <c r="AT138" s="7"/>
      <c r="AU138" s="7"/>
      <c r="AV138" s="7">
        <f>AVERAGE(AV132:AV137)</f>
        <v>707</v>
      </c>
      <c r="AW138" s="8"/>
      <c r="AX138" s="8"/>
      <c r="AY138" s="8"/>
      <c r="AZ138" s="7">
        <f t="shared" ref="AZ138" si="392">AVERAGE(AZ132:AZ137)</f>
        <v>19.8</v>
      </c>
      <c r="BA138" s="7">
        <f t="shared" ref="BA138:BB138" si="393">AVERAGE(BA132:BA137)</f>
        <v>24.216666666666669</v>
      </c>
      <c r="BB138" s="7">
        <f t="shared" si="393"/>
        <v>10.3</v>
      </c>
      <c r="BC138" s="8"/>
      <c r="BD138" s="7">
        <f t="shared" ref="BD138" si="394">AVERAGE(BD132:BD137)</f>
        <v>32.033333333333331</v>
      </c>
      <c r="BE138" s="7">
        <f>AVERAGE(BE132:BE137)</f>
        <v>45.366666666666674</v>
      </c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</row>
    <row r="139" spans="1:69">
      <c r="A139" s="7"/>
      <c r="B139" s="7"/>
      <c r="G139" s="7"/>
      <c r="H139" s="7"/>
      <c r="J139" s="7"/>
      <c r="K139" s="5"/>
      <c r="L139" s="5"/>
      <c r="M139" s="7"/>
      <c r="N139" s="7"/>
      <c r="O139" s="7">
        <f t="shared" ref="O139:S139" si="395">STDEV(O132:O137)</f>
        <v>7.6759406980512797</v>
      </c>
      <c r="P139" s="7">
        <f t="shared" si="395"/>
        <v>4.5598365504332143</v>
      </c>
      <c r="Q139" s="7">
        <f t="shared" si="395"/>
        <v>3.4358045928137404</v>
      </c>
      <c r="R139" s="7">
        <f t="shared" si="395"/>
        <v>15.239254895389966</v>
      </c>
      <c r="S139" s="7">
        <f t="shared" si="395"/>
        <v>2.2695231804647116</v>
      </c>
      <c r="T139" s="7">
        <f>STDEV(T132:T137)</f>
        <v>5.3016817709100543</v>
      </c>
      <c r="U139" s="7">
        <f>STDEV(U132:U137)</f>
        <v>12.840390907860565</v>
      </c>
      <c r="V139" s="7">
        <f t="shared" ref="V139:W139" si="396">STDEV(V132:V137)</f>
        <v>12.040581105854734</v>
      </c>
      <c r="W139" s="7">
        <f t="shared" si="396"/>
        <v>9.8895706816154192</v>
      </c>
      <c r="X139" s="7">
        <f>STDEV(X132:X137)</f>
        <v>42.552998327575743</v>
      </c>
      <c r="Y139" s="7"/>
      <c r="Z139" s="7"/>
      <c r="AA139" s="7"/>
      <c r="AB139" s="7"/>
      <c r="AC139" s="5"/>
      <c r="AD139" s="7">
        <f t="shared" ref="AD139:AE139" si="397">STDEV(AD132:AD137)</f>
        <v>6.1441495316004842</v>
      </c>
      <c r="AE139" s="7">
        <f t="shared" si="397"/>
        <v>3.2693422376170207</v>
      </c>
      <c r="AF139" s="7">
        <f t="shared" ref="AF139:AH139" si="398">STDEV(AF132:AF137)</f>
        <v>3.7148461610139387</v>
      </c>
      <c r="AG139" s="7">
        <f t="shared" si="398"/>
        <v>5.3178642987575522</v>
      </c>
      <c r="AH139" s="7">
        <f t="shared" si="398"/>
        <v>1.7776705731565308</v>
      </c>
      <c r="AI139" s="7">
        <f t="shared" ref="AI139:AL139" si="399">STDEV(AI132:AI137)</f>
        <v>7.8112125499182241</v>
      </c>
      <c r="AJ139" s="7">
        <f t="shared" si="399"/>
        <v>9.3585353715204818</v>
      </c>
      <c r="AK139" s="7">
        <f t="shared" si="399"/>
        <v>6.8759576908723457</v>
      </c>
      <c r="AL139" s="7">
        <f t="shared" si="399"/>
        <v>16.866281175766044</v>
      </c>
      <c r="AM139" s="7">
        <f t="shared" ref="AM139:AN139" si="400">STDEV(AM132:AM137)</f>
        <v>6.1427849845706461</v>
      </c>
      <c r="AN139" s="7">
        <f t="shared" si="400"/>
        <v>5.0095928144577444</v>
      </c>
      <c r="AO139" s="7">
        <f t="shared" ref="AO139:AP139" si="401">STDEV(AO132:AO137)</f>
        <v>25.542670181482585</v>
      </c>
      <c r="AP139" s="7">
        <f t="shared" si="401"/>
        <v>63.067152041825018</v>
      </c>
      <c r="AQ139" s="7"/>
      <c r="AR139" s="7"/>
      <c r="AS139" s="5"/>
      <c r="AT139" s="7"/>
      <c r="AU139" s="7"/>
      <c r="AV139" s="7">
        <f>STDEV(AV132:AV137)</f>
        <v>22.794736234490628</v>
      </c>
      <c r="AW139" s="8"/>
      <c r="AX139" s="8"/>
      <c r="AY139" s="8"/>
      <c r="AZ139" s="7">
        <f t="shared" ref="AZ139" si="402">STDEV(AZ132:AZ137)</f>
        <v>2.4673872821265839</v>
      </c>
      <c r="BA139" s="7">
        <f t="shared" ref="BA139:BB139" si="403">STDEV(BA132:BA137)</f>
        <v>3.5414215601459418</v>
      </c>
      <c r="BB139" s="7">
        <f t="shared" si="403"/>
        <v>1.0373041983911948</v>
      </c>
      <c r="BC139" s="8"/>
      <c r="BD139" s="7">
        <f t="shared" ref="BD139" si="404">STDEV(BD132:BD137)</f>
        <v>1.5539197748489684</v>
      </c>
      <c r="BE139" s="7">
        <f>STDEV(BE132:BE137)</f>
        <v>1.8051777382481404</v>
      </c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</row>
    <row r="140" spans="1:69">
      <c r="A140" s="7" t="s">
        <v>182</v>
      </c>
      <c r="B140" s="7">
        <v>86</v>
      </c>
      <c r="C140" s="7">
        <v>27.153089000000001</v>
      </c>
      <c r="D140" s="7">
        <v>49.830618000000001</v>
      </c>
      <c r="E140" s="7">
        <v>24.660620999999999</v>
      </c>
      <c r="F140" s="7">
        <v>444.44444399999998</v>
      </c>
      <c r="G140" s="7">
        <v>43962</v>
      </c>
      <c r="H140" s="7">
        <v>44027</v>
      </c>
      <c r="I140" s="7">
        <f t="shared" si="259"/>
        <v>9.2857142857142865</v>
      </c>
      <c r="J140" s="7">
        <v>24.41</v>
      </c>
      <c r="K140" s="7" t="s">
        <v>62</v>
      </c>
      <c r="L140" s="7">
        <v>22</v>
      </c>
      <c r="M140" s="7">
        <v>2</v>
      </c>
      <c r="N140" s="7">
        <v>45</v>
      </c>
      <c r="O140" s="7">
        <v>46.621000000000002</v>
      </c>
      <c r="P140" s="7">
        <v>22.262</v>
      </c>
      <c r="Q140" s="7">
        <v>24.36</v>
      </c>
      <c r="R140" s="7">
        <v>24.95</v>
      </c>
      <c r="S140" s="7">
        <v>12.22</v>
      </c>
      <c r="T140" s="7">
        <v>-20.945</v>
      </c>
      <c r="U140" s="7">
        <v>51.756999999999998</v>
      </c>
      <c r="V140" s="7">
        <v>85.753</v>
      </c>
      <c r="W140" s="7">
        <v>86.715000000000003</v>
      </c>
      <c r="X140" s="7">
        <v>501.6</v>
      </c>
      <c r="Y140" s="7">
        <f t="shared" ref="Y140:Y145" si="405">(U140-AK140)/AK140*100</f>
        <v>68.660996513181459</v>
      </c>
      <c r="Z140" s="7">
        <f t="shared" ref="Z140:Z145" si="406">(T140-AI140)/AI140*100</f>
        <v>58.710312949912868</v>
      </c>
      <c r="AA140" s="7" t="s">
        <v>182</v>
      </c>
      <c r="AB140" s="7">
        <v>86</v>
      </c>
      <c r="AC140" s="7" t="s">
        <v>62</v>
      </c>
      <c r="AD140" s="7">
        <v>70.201999999999998</v>
      </c>
      <c r="AE140" s="7">
        <v>48.357999999999997</v>
      </c>
      <c r="AF140" s="7">
        <v>21.844000000000001</v>
      </c>
      <c r="AG140" s="7">
        <v>12.51</v>
      </c>
      <c r="AH140" s="7">
        <v>8.2569999999999997</v>
      </c>
      <c r="AI140" s="7">
        <v>-13.196999999999999</v>
      </c>
      <c r="AJ140" s="7">
        <f t="shared" ref="AJ140:AJ145" si="407">AI140-T140</f>
        <v>7.7480000000000011</v>
      </c>
      <c r="AK140" s="7">
        <v>30.687000000000001</v>
      </c>
      <c r="AL140" s="7">
        <f t="shared" ref="AL140:AL145" si="408">AK140-U140</f>
        <v>-21.069999999999997</v>
      </c>
      <c r="AM140" s="7">
        <v>107.71</v>
      </c>
      <c r="AN140" s="7">
        <v>109.40300000000001</v>
      </c>
      <c r="AO140" s="7">
        <v>378</v>
      </c>
      <c r="AP140" s="7">
        <f t="shared" ref="AP140:AP145" si="409">AO140-X140</f>
        <v>-123.60000000000002</v>
      </c>
      <c r="AQ140" s="7" t="s">
        <v>182</v>
      </c>
      <c r="AR140" s="7">
        <v>86</v>
      </c>
      <c r="AS140" s="7" t="s">
        <v>62</v>
      </c>
      <c r="AT140" s="7" t="s">
        <v>183</v>
      </c>
      <c r="AU140" s="7">
        <v>21</v>
      </c>
      <c r="AV140" s="7">
        <v>554</v>
      </c>
      <c r="AW140" s="7">
        <v>27.4</v>
      </c>
      <c r="AX140" s="7">
        <v>4.95</v>
      </c>
      <c r="AY140" s="7">
        <v>108.6</v>
      </c>
      <c r="AZ140" s="8">
        <v>15.3</v>
      </c>
      <c r="BA140" s="7">
        <v>31</v>
      </c>
      <c r="BB140" s="7">
        <v>17.100000000000001</v>
      </c>
      <c r="BC140" s="7">
        <v>58.8</v>
      </c>
      <c r="BD140" s="7">
        <v>42.2</v>
      </c>
      <c r="BE140" s="7">
        <v>56.4</v>
      </c>
      <c r="BF140" s="7">
        <v>31.5</v>
      </c>
      <c r="BG140" s="7">
        <v>29.9</v>
      </c>
      <c r="BH140" s="7">
        <v>0.65</v>
      </c>
      <c r="BI140" s="7">
        <v>0.51</v>
      </c>
      <c r="BJ140" s="7">
        <v>6</v>
      </c>
      <c r="BK140" s="7">
        <v>0.55000000000000004</v>
      </c>
      <c r="BL140" s="7">
        <v>3.92</v>
      </c>
      <c r="BM140" s="7">
        <v>0.14000000000000001</v>
      </c>
      <c r="BN140" s="7">
        <v>0.09</v>
      </c>
      <c r="BO140" s="7">
        <v>0.65</v>
      </c>
      <c r="BP140" s="7">
        <v>9.4</v>
      </c>
      <c r="BQ140" s="7">
        <v>40</v>
      </c>
    </row>
    <row r="141" spans="1:69">
      <c r="A141" s="7" t="s">
        <v>182</v>
      </c>
      <c r="B141" s="7">
        <v>89</v>
      </c>
      <c r="C141" s="7"/>
      <c r="D141" s="7"/>
      <c r="E141" s="7"/>
      <c r="F141" s="7"/>
      <c r="G141" s="7">
        <v>43963</v>
      </c>
      <c r="H141" s="7">
        <v>44027</v>
      </c>
      <c r="I141" s="7">
        <f t="shared" si="259"/>
        <v>9.1428571428571423</v>
      </c>
      <c r="J141" s="7">
        <v>22.24</v>
      </c>
      <c r="K141" s="7" t="s">
        <v>62</v>
      </c>
      <c r="L141" s="7">
        <v>22</v>
      </c>
      <c r="M141" s="7">
        <v>2</v>
      </c>
      <c r="N141" s="7">
        <v>45</v>
      </c>
      <c r="O141" s="7">
        <v>14.664999999999999</v>
      </c>
      <c r="P141" s="7">
        <v>1.609</v>
      </c>
      <c r="Q141" s="7">
        <v>13.055999999999999</v>
      </c>
      <c r="R141" s="7">
        <v>43.591999999999999</v>
      </c>
      <c r="S141" s="7">
        <v>8.0090000000000003</v>
      </c>
      <c r="T141" s="7">
        <v>-38.085999999999999</v>
      </c>
      <c r="U141" s="7">
        <v>88.504999999999995</v>
      </c>
      <c r="V141" s="7">
        <v>77.763999999999996</v>
      </c>
      <c r="W141" s="7">
        <v>100.26600000000001</v>
      </c>
      <c r="X141" s="7">
        <v>613.4</v>
      </c>
      <c r="Y141" s="7">
        <f t="shared" si="405"/>
        <v>397.30291622183512</v>
      </c>
      <c r="Z141" s="7">
        <f t="shared" si="406"/>
        <v>695.28085195239089</v>
      </c>
      <c r="AA141" s="7" t="s">
        <v>182</v>
      </c>
      <c r="AB141" s="7">
        <v>89</v>
      </c>
      <c r="AC141" s="7" t="s">
        <v>62</v>
      </c>
      <c r="AD141" s="7">
        <v>62.311</v>
      </c>
      <c r="AE141" s="7">
        <v>51.155999999999999</v>
      </c>
      <c r="AF141" s="7">
        <v>11.154999999999999</v>
      </c>
      <c r="AG141" s="7">
        <v>6.7839999999999998</v>
      </c>
      <c r="AH141" s="7">
        <v>4.8280000000000003</v>
      </c>
      <c r="AI141" s="7">
        <v>-4.7889999999999997</v>
      </c>
      <c r="AJ141" s="7">
        <f t="shared" si="407"/>
        <v>33.296999999999997</v>
      </c>
      <c r="AK141" s="7">
        <v>17.797000000000001</v>
      </c>
      <c r="AL141" s="7">
        <f t="shared" si="408"/>
        <v>-70.707999999999998</v>
      </c>
      <c r="AM141" s="7">
        <v>87.167000000000002</v>
      </c>
      <c r="AN141" s="7">
        <v>88.936999999999998</v>
      </c>
      <c r="AO141" s="7">
        <v>432.9</v>
      </c>
      <c r="AP141" s="7">
        <f t="shared" si="409"/>
        <v>-180.5</v>
      </c>
      <c r="AQ141" s="7" t="s">
        <v>182</v>
      </c>
      <c r="AR141" s="7">
        <v>89</v>
      </c>
      <c r="AS141" s="7" t="s">
        <v>62</v>
      </c>
      <c r="AT141" s="7" t="s">
        <v>184</v>
      </c>
      <c r="AU141" s="7">
        <v>29</v>
      </c>
      <c r="AV141" s="7">
        <v>656</v>
      </c>
      <c r="AW141" s="7">
        <v>37</v>
      </c>
      <c r="AX141" s="7">
        <v>5.65</v>
      </c>
      <c r="AY141" s="7">
        <v>91.8</v>
      </c>
      <c r="AZ141" s="7">
        <v>20.8</v>
      </c>
      <c r="BA141" s="7">
        <v>27.9</v>
      </c>
      <c r="BB141" s="7">
        <v>12</v>
      </c>
      <c r="BC141" s="7">
        <v>47.5</v>
      </c>
      <c r="BD141" s="7">
        <v>36</v>
      </c>
      <c r="BE141" s="7">
        <v>49.5</v>
      </c>
      <c r="BF141" s="7">
        <v>31</v>
      </c>
      <c r="BG141" s="7">
        <v>28</v>
      </c>
      <c r="BH141" s="7">
        <v>2.23</v>
      </c>
      <c r="BI141" s="7">
        <v>1.87</v>
      </c>
      <c r="BJ141" s="7">
        <v>12.56</v>
      </c>
      <c r="BK141" s="7">
        <v>11.46</v>
      </c>
      <c r="BL141" s="7">
        <v>1</v>
      </c>
      <c r="BM141" s="7">
        <v>11.46</v>
      </c>
      <c r="BN141" s="7">
        <v>0.91</v>
      </c>
      <c r="BO141" s="7">
        <v>0.08</v>
      </c>
      <c r="BP141" s="7">
        <v>3.43</v>
      </c>
      <c r="BQ141" s="7">
        <v>14.29</v>
      </c>
    </row>
    <row r="142" spans="1:69">
      <c r="A142" s="7" t="s">
        <v>182</v>
      </c>
      <c r="B142" s="7">
        <v>90</v>
      </c>
      <c r="C142" s="7">
        <v>30.313313000000001</v>
      </c>
      <c r="D142" s="7">
        <v>53.949936000000001</v>
      </c>
      <c r="E142" s="7">
        <v>27.257062999999999</v>
      </c>
      <c r="F142" s="7">
        <v>419.072453</v>
      </c>
      <c r="G142" s="7">
        <v>43963</v>
      </c>
      <c r="H142" s="7">
        <v>44027</v>
      </c>
      <c r="I142" s="7">
        <f t="shared" si="259"/>
        <v>9.1428571428571423</v>
      </c>
      <c r="J142" s="7">
        <v>21.89</v>
      </c>
      <c r="K142" s="7" t="s">
        <v>62</v>
      </c>
      <c r="L142" s="7">
        <v>22</v>
      </c>
      <c r="M142" s="7">
        <v>2</v>
      </c>
      <c r="N142" s="7">
        <v>45</v>
      </c>
      <c r="O142" s="7">
        <v>13.651</v>
      </c>
      <c r="P142" s="7">
        <v>3.9769999999999999</v>
      </c>
      <c r="Q142" s="7">
        <v>9.6739999999999995</v>
      </c>
      <c r="R142" s="7">
        <v>40.393999999999998</v>
      </c>
      <c r="S142" s="7">
        <v>6.9690000000000003</v>
      </c>
      <c r="T142" s="7">
        <v>-17.096</v>
      </c>
      <c r="U142" s="7">
        <v>70.616</v>
      </c>
      <c r="V142" s="7">
        <v>89.709000000000003</v>
      </c>
      <c r="W142" s="7">
        <v>90.834999999999994</v>
      </c>
      <c r="X142" s="7">
        <v>720.5</v>
      </c>
      <c r="Y142" s="7">
        <f t="shared" si="405"/>
        <v>101.52392911161212</v>
      </c>
      <c r="Z142" s="7">
        <f t="shared" si="406"/>
        <v>34.986182392420069</v>
      </c>
      <c r="AA142" s="7" t="s">
        <v>182</v>
      </c>
      <c r="AB142" s="7">
        <v>90</v>
      </c>
      <c r="AC142" s="7" t="s">
        <v>62</v>
      </c>
      <c r="AD142" s="7">
        <v>51.93</v>
      </c>
      <c r="AE142" s="7">
        <v>33.515999999999998</v>
      </c>
      <c r="AF142" s="7">
        <v>18.414000000000001</v>
      </c>
      <c r="AG142" s="7">
        <v>14.965999999999999</v>
      </c>
      <c r="AH142" s="7">
        <v>8.0679999999999996</v>
      </c>
      <c r="AI142" s="7">
        <v>-12.664999999999999</v>
      </c>
      <c r="AJ142" s="7">
        <f t="shared" si="407"/>
        <v>4.4310000000000009</v>
      </c>
      <c r="AK142" s="7">
        <v>35.040999999999997</v>
      </c>
      <c r="AL142" s="7">
        <f t="shared" si="408"/>
        <v>-35.575000000000003</v>
      </c>
      <c r="AM142" s="7">
        <v>86.635000000000005</v>
      </c>
      <c r="AN142" s="7">
        <v>88.525999999999996</v>
      </c>
      <c r="AO142" s="7">
        <v>438.2</v>
      </c>
      <c r="AP142" s="7">
        <f t="shared" si="409"/>
        <v>-282.3</v>
      </c>
      <c r="AQ142" s="7" t="s">
        <v>182</v>
      </c>
      <c r="AR142" s="7">
        <v>90</v>
      </c>
      <c r="AS142" s="7" t="s">
        <v>62</v>
      </c>
      <c r="AT142" s="7" t="s">
        <v>185</v>
      </c>
      <c r="AU142" s="7">
        <v>20</v>
      </c>
      <c r="AV142" s="7">
        <v>584</v>
      </c>
      <c r="AW142" s="7">
        <v>30.7</v>
      </c>
      <c r="AX142" s="7">
        <v>5.26</v>
      </c>
      <c r="AY142" s="7">
        <v>102.9</v>
      </c>
      <c r="AZ142" s="7">
        <v>20</v>
      </c>
      <c r="BA142" s="7">
        <v>25.8</v>
      </c>
      <c r="BB142" s="7">
        <v>11.1</v>
      </c>
      <c r="BC142" s="7">
        <v>48.3</v>
      </c>
      <c r="BD142" s="7">
        <v>37.799999999999997</v>
      </c>
      <c r="BE142" s="7">
        <v>47.6</v>
      </c>
      <c r="BF142" s="7">
        <v>41.5</v>
      </c>
      <c r="BG142" s="7">
        <v>39.4</v>
      </c>
      <c r="BH142" s="7">
        <v>1.07</v>
      </c>
      <c r="BI142" s="7">
        <v>0.51</v>
      </c>
      <c r="BJ142" s="7">
        <v>3.65</v>
      </c>
      <c r="BK142" s="7">
        <v>2.2000000000000002</v>
      </c>
      <c r="BL142" s="7">
        <v>1.43</v>
      </c>
      <c r="BM142" s="7">
        <v>1.54</v>
      </c>
      <c r="BN142" s="7">
        <v>0.6</v>
      </c>
      <c r="BO142" s="7">
        <v>0.39</v>
      </c>
      <c r="BP142" s="7">
        <v>3.02</v>
      </c>
      <c r="BQ142" s="7">
        <v>26.32</v>
      </c>
    </row>
    <row r="143" spans="1:69">
      <c r="A143" s="7" t="s">
        <v>182</v>
      </c>
      <c r="B143" s="7">
        <v>91</v>
      </c>
      <c r="C143" s="7"/>
      <c r="D143" s="7"/>
      <c r="E143" s="7"/>
      <c r="F143" s="7"/>
      <c r="G143" s="7">
        <v>43963</v>
      </c>
      <c r="H143" s="7">
        <v>44027</v>
      </c>
      <c r="I143" s="7">
        <f t="shared" si="259"/>
        <v>9.1428571428571423</v>
      </c>
      <c r="J143" s="7">
        <v>17.72</v>
      </c>
      <c r="K143" s="7" t="s">
        <v>60</v>
      </c>
      <c r="L143" s="7">
        <v>22</v>
      </c>
      <c r="M143" s="7">
        <v>2</v>
      </c>
      <c r="N143" s="7">
        <v>45</v>
      </c>
      <c r="O143" s="7">
        <v>7.6390000000000002</v>
      </c>
      <c r="P143" s="7">
        <v>2.8370000000000002</v>
      </c>
      <c r="Q143" s="7">
        <v>4.8029999999999999</v>
      </c>
      <c r="R143" s="7">
        <v>49.543999999999997</v>
      </c>
      <c r="S143" s="7">
        <v>3.3050000000000002</v>
      </c>
      <c r="T143" s="7">
        <v>-18.800999999999998</v>
      </c>
      <c r="U143" s="7">
        <v>61.261000000000003</v>
      </c>
      <c r="V143" s="7">
        <v>100.69</v>
      </c>
      <c r="W143" s="7">
        <v>105.089</v>
      </c>
      <c r="X143" s="7">
        <v>688.1</v>
      </c>
      <c r="Y143" s="7">
        <f t="shared" si="405"/>
        <v>234.10231239092499</v>
      </c>
      <c r="Z143" s="7">
        <f t="shared" si="406"/>
        <v>179.31956618630215</v>
      </c>
      <c r="AA143" s="7" t="s">
        <v>182</v>
      </c>
      <c r="AB143" s="7">
        <v>91</v>
      </c>
      <c r="AC143" s="7" t="s">
        <v>60</v>
      </c>
      <c r="AD143" s="7">
        <v>29.405000000000001</v>
      </c>
      <c r="AE143" s="7">
        <v>23.94</v>
      </c>
      <c r="AF143" s="7">
        <v>5.4649999999999999</v>
      </c>
      <c r="AG143" s="7">
        <v>5.4969999999999999</v>
      </c>
      <c r="AH143" s="7">
        <v>2.2909999999999999</v>
      </c>
      <c r="AI143" s="7">
        <v>-6.7309999999999999</v>
      </c>
      <c r="AJ143" s="7">
        <f t="shared" si="407"/>
        <v>12.069999999999999</v>
      </c>
      <c r="AK143" s="7">
        <v>18.335999999999999</v>
      </c>
      <c r="AL143" s="7">
        <f t="shared" si="408"/>
        <v>-42.925000000000004</v>
      </c>
      <c r="AM143" s="7">
        <v>56.768999999999998</v>
      </c>
      <c r="AN143" s="7">
        <v>57.625</v>
      </c>
      <c r="AO143" s="7">
        <v>419.3</v>
      </c>
      <c r="AP143" s="7">
        <f t="shared" si="409"/>
        <v>-268.8</v>
      </c>
      <c r="AQ143" s="7" t="s">
        <v>182</v>
      </c>
      <c r="AR143" s="7">
        <v>91</v>
      </c>
      <c r="AS143" s="7" t="s">
        <v>60</v>
      </c>
      <c r="AT143" s="7" t="s">
        <v>186</v>
      </c>
      <c r="AU143" s="7">
        <v>30</v>
      </c>
      <c r="AV143" s="7">
        <v>759</v>
      </c>
      <c r="AW143" s="7">
        <v>6.5</v>
      </c>
      <c r="AX143" s="7">
        <v>0.85</v>
      </c>
      <c r="AY143" s="7">
        <v>79</v>
      </c>
      <c r="AZ143" s="7">
        <v>18.899999999999999</v>
      </c>
      <c r="BA143" s="7">
        <v>19.100000000000001</v>
      </c>
      <c r="BB143" s="7">
        <v>11.4</v>
      </c>
      <c r="BC143" s="7">
        <v>40.700000000000003</v>
      </c>
      <c r="BD143" s="7">
        <v>29.8</v>
      </c>
      <c r="BE143" s="7">
        <v>45.8</v>
      </c>
      <c r="BF143" s="7">
        <v>21</v>
      </c>
      <c r="BG143" s="7">
        <v>23.5</v>
      </c>
      <c r="BH143" s="7">
        <v>0.06</v>
      </c>
      <c r="BI143" s="7">
        <v>0.74</v>
      </c>
      <c r="BJ143" s="7">
        <v>0.2</v>
      </c>
      <c r="BK143" s="7">
        <v>7.0000000000000007E-2</v>
      </c>
      <c r="BL143" s="7">
        <v>7.0000000000000007E-2</v>
      </c>
      <c r="BM143" s="7">
        <v>1.04</v>
      </c>
      <c r="BN143" s="7">
        <v>0.36</v>
      </c>
      <c r="BO143" s="7">
        <v>0.35</v>
      </c>
      <c r="BP143" s="7">
        <v>0.88</v>
      </c>
      <c r="BQ143" s="7">
        <v>0</v>
      </c>
    </row>
    <row r="144" spans="1:69">
      <c r="A144" s="7" t="s">
        <v>182</v>
      </c>
      <c r="B144" s="7">
        <v>92</v>
      </c>
      <c r="C144" s="7"/>
      <c r="D144" s="7"/>
      <c r="E144" s="7"/>
      <c r="F144" s="7"/>
      <c r="G144" s="7">
        <v>43963</v>
      </c>
      <c r="H144" s="7">
        <v>44027</v>
      </c>
      <c r="I144" s="7">
        <f t="shared" si="259"/>
        <v>9.1428571428571423</v>
      </c>
      <c r="J144" s="7">
        <v>18.079999999999998</v>
      </c>
      <c r="K144" s="7" t="s">
        <v>60</v>
      </c>
      <c r="L144" s="7">
        <v>22</v>
      </c>
      <c r="M144" s="7">
        <v>2</v>
      </c>
      <c r="N144" s="7">
        <v>45</v>
      </c>
      <c r="O144" s="7">
        <v>21.456</v>
      </c>
      <c r="P144" s="7">
        <v>9.6129999999999995</v>
      </c>
      <c r="Q144" s="7">
        <v>11.843</v>
      </c>
      <c r="R144" s="7">
        <v>39.996000000000002</v>
      </c>
      <c r="S144" s="7">
        <v>8.3089999999999993</v>
      </c>
      <c r="T144" s="7">
        <v>-15.179</v>
      </c>
      <c r="U144" s="7">
        <v>53.65</v>
      </c>
      <c r="V144" s="7">
        <v>118.35</v>
      </c>
      <c r="W144" s="7">
        <v>126.89400000000001</v>
      </c>
      <c r="X144" s="7">
        <v>701.6</v>
      </c>
      <c r="Y144" s="7">
        <f t="shared" si="405"/>
        <v>301.63198083545439</v>
      </c>
      <c r="Z144" s="7">
        <f t="shared" si="406"/>
        <v>231.05779716466742</v>
      </c>
      <c r="AA144" s="7" t="s">
        <v>182</v>
      </c>
      <c r="AB144" s="7">
        <v>92</v>
      </c>
      <c r="AC144" s="7" t="s">
        <v>60</v>
      </c>
      <c r="AD144" s="7">
        <v>43.506999999999998</v>
      </c>
      <c r="AE144" s="7">
        <v>37.655000000000001</v>
      </c>
      <c r="AF144" s="7">
        <v>5.8529999999999998</v>
      </c>
      <c r="AG144" s="7">
        <v>6.194</v>
      </c>
      <c r="AH144" s="7">
        <v>2.3439999999999999</v>
      </c>
      <c r="AI144" s="7">
        <v>-4.585</v>
      </c>
      <c r="AJ144" s="7">
        <f t="shared" si="407"/>
        <v>10.594000000000001</v>
      </c>
      <c r="AK144" s="7">
        <v>13.358000000000001</v>
      </c>
      <c r="AL144" s="7">
        <f t="shared" si="408"/>
        <v>-40.292000000000002</v>
      </c>
      <c r="AM144" s="7">
        <v>70.003</v>
      </c>
      <c r="AN144" s="7">
        <v>71.037000000000006</v>
      </c>
      <c r="AO144" s="7">
        <v>400.6</v>
      </c>
      <c r="AP144" s="7">
        <f t="shared" si="409"/>
        <v>-301</v>
      </c>
      <c r="AQ144" s="7" t="s">
        <v>182</v>
      </c>
      <c r="AR144" s="7">
        <v>92</v>
      </c>
      <c r="AS144" s="7" t="s">
        <v>60</v>
      </c>
      <c r="AT144" s="7" t="s">
        <v>187</v>
      </c>
      <c r="AU144" s="7">
        <v>25</v>
      </c>
      <c r="AV144" s="7">
        <v>735</v>
      </c>
      <c r="AW144" s="7">
        <v>27.8</v>
      </c>
      <c r="AX144" s="7">
        <v>3.77</v>
      </c>
      <c r="AY144" s="7">
        <v>81.7</v>
      </c>
      <c r="AZ144" s="7">
        <v>13.5</v>
      </c>
      <c r="BA144" s="7">
        <v>26.9</v>
      </c>
      <c r="BB144" s="7">
        <v>10.3</v>
      </c>
      <c r="BC144" s="7">
        <v>39.4</v>
      </c>
      <c r="BD144" s="7">
        <v>29.6</v>
      </c>
      <c r="BE144" s="7">
        <v>43.7</v>
      </c>
      <c r="BF144" s="7">
        <v>21.5</v>
      </c>
      <c r="BG144" s="7">
        <v>22.6</v>
      </c>
      <c r="BH144" s="7">
        <v>1.1100000000000001</v>
      </c>
      <c r="BI144" s="7">
        <v>0.65</v>
      </c>
      <c r="BJ144" s="7">
        <v>1.75</v>
      </c>
      <c r="BK144" s="7">
        <v>1.37</v>
      </c>
      <c r="BL144" s="7">
        <v>0.37</v>
      </c>
      <c r="BM144" s="7">
        <v>3.71</v>
      </c>
      <c r="BN144" s="7">
        <v>0.79</v>
      </c>
      <c r="BO144" s="7">
        <v>0.21</v>
      </c>
      <c r="BP144" s="7">
        <v>1.68</v>
      </c>
      <c r="BQ144" s="7">
        <v>8.33</v>
      </c>
    </row>
    <row r="145" spans="1:69">
      <c r="A145" s="7" t="s">
        <v>182</v>
      </c>
      <c r="B145" s="7">
        <v>95</v>
      </c>
      <c r="C145" s="7"/>
      <c r="D145" s="7"/>
      <c r="E145" s="7"/>
      <c r="F145" s="7"/>
      <c r="G145" s="7">
        <v>43969</v>
      </c>
      <c r="H145" s="7">
        <v>44027</v>
      </c>
      <c r="I145" s="7">
        <f t="shared" si="259"/>
        <v>8.2857142857142865</v>
      </c>
      <c r="J145" s="7">
        <v>16.920000000000002</v>
      </c>
      <c r="K145" s="7" t="s">
        <v>60</v>
      </c>
      <c r="L145" s="7">
        <v>22</v>
      </c>
      <c r="M145" s="7">
        <v>2</v>
      </c>
      <c r="N145" s="7">
        <v>45</v>
      </c>
      <c r="O145" s="7">
        <v>11.182</v>
      </c>
      <c r="P145" s="7">
        <v>3.081</v>
      </c>
      <c r="Q145" s="7">
        <v>8.1010000000000009</v>
      </c>
      <c r="R145" s="7">
        <v>40.179000000000002</v>
      </c>
      <c r="S145" s="7">
        <v>6.0389999999999997</v>
      </c>
      <c r="T145" s="7">
        <v>-29.170999999999999</v>
      </c>
      <c r="U145" s="7">
        <v>72.106999999999999</v>
      </c>
      <c r="V145" s="7">
        <v>72.896000000000001</v>
      </c>
      <c r="W145" s="7">
        <v>80.488</v>
      </c>
      <c r="X145" s="7">
        <v>745.5</v>
      </c>
      <c r="Y145" s="7">
        <f t="shared" si="405"/>
        <v>465.50074503960479</v>
      </c>
      <c r="Z145" s="7">
        <f t="shared" si="406"/>
        <v>267.94904137235113</v>
      </c>
      <c r="AA145" s="7" t="s">
        <v>182</v>
      </c>
      <c r="AB145" s="7">
        <v>95</v>
      </c>
      <c r="AC145" s="7" t="s">
        <v>60</v>
      </c>
      <c r="AD145" s="7">
        <v>31.817</v>
      </c>
      <c r="AE145" s="7">
        <v>27.704999999999998</v>
      </c>
      <c r="AF145" s="7">
        <v>4.1130000000000004</v>
      </c>
      <c r="AG145" s="7">
        <v>6.359</v>
      </c>
      <c r="AH145" s="7">
        <v>1.679</v>
      </c>
      <c r="AI145" s="7">
        <v>-7.9279999999999999</v>
      </c>
      <c r="AJ145" s="7">
        <f t="shared" si="407"/>
        <v>21.242999999999999</v>
      </c>
      <c r="AK145" s="7">
        <v>12.750999999999999</v>
      </c>
      <c r="AL145" s="7">
        <f t="shared" si="408"/>
        <v>-59.356000000000002</v>
      </c>
      <c r="AM145" s="7">
        <v>62.359000000000002</v>
      </c>
      <c r="AN145" s="7">
        <v>61.600999999999999</v>
      </c>
      <c r="AO145" s="7">
        <v>408.2</v>
      </c>
      <c r="AP145" s="7">
        <f t="shared" si="409"/>
        <v>-337.3</v>
      </c>
      <c r="AQ145" s="7" t="s">
        <v>182</v>
      </c>
      <c r="AR145" s="7">
        <v>95</v>
      </c>
      <c r="AS145" s="7" t="s">
        <v>60</v>
      </c>
      <c r="AT145" s="7" t="s">
        <v>188</v>
      </c>
      <c r="AU145" s="7">
        <v>20</v>
      </c>
      <c r="AV145" s="7">
        <v>836</v>
      </c>
      <c r="AW145" s="7">
        <v>9.4</v>
      </c>
      <c r="AX145" s="7">
        <v>1.1299999999999999</v>
      </c>
      <c r="AY145" s="7">
        <v>71.7</v>
      </c>
      <c r="AZ145" s="7">
        <v>20.5</v>
      </c>
      <c r="BA145" s="7">
        <v>18.100000000000001</v>
      </c>
      <c r="BB145" s="7">
        <v>10.5</v>
      </c>
      <c r="BC145" s="7">
        <v>39.9</v>
      </c>
      <c r="BD145" s="7">
        <v>29.9</v>
      </c>
      <c r="BE145" s="7">
        <v>47.1</v>
      </c>
      <c r="BF145" s="7">
        <v>10.5</v>
      </c>
      <c r="BG145" s="7">
        <v>11.9</v>
      </c>
      <c r="BH145" s="7">
        <v>1.19</v>
      </c>
      <c r="BI145" s="7">
        <v>1.47</v>
      </c>
      <c r="BJ145" s="7">
        <v>7.0000000000000007E-2</v>
      </c>
      <c r="BK145" s="7">
        <v>0.03</v>
      </c>
      <c r="BL145" s="7">
        <v>0.03</v>
      </c>
      <c r="BM145" s="7">
        <v>0.92</v>
      </c>
      <c r="BN145" s="7">
        <v>0.44</v>
      </c>
      <c r="BO145" s="7">
        <v>0.48</v>
      </c>
      <c r="BP145" s="7">
        <v>0.68</v>
      </c>
      <c r="BQ145" s="7">
        <v>0</v>
      </c>
    </row>
    <row r="146" spans="1:69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5"/>
      <c r="M146" s="7"/>
      <c r="N146" s="7"/>
      <c r="O146" s="7">
        <f t="shared" ref="O146:S146" si="410">AVERAGE(O140:O145)</f>
        <v>19.202333333333332</v>
      </c>
      <c r="P146" s="7">
        <f t="shared" si="410"/>
        <v>7.2298333333333344</v>
      </c>
      <c r="Q146" s="7">
        <f t="shared" si="410"/>
        <v>11.972833333333332</v>
      </c>
      <c r="R146" s="7">
        <f t="shared" si="410"/>
        <v>39.775833333333338</v>
      </c>
      <c r="S146" s="7">
        <f t="shared" si="410"/>
        <v>7.4751666666666665</v>
      </c>
      <c r="T146" s="7">
        <f>AVERAGE(T140:T145)</f>
        <v>-23.212999999999997</v>
      </c>
      <c r="U146" s="7">
        <f>AVERAGE(U140:U145)</f>
        <v>66.315999999999988</v>
      </c>
      <c r="V146" s="7">
        <f t="shared" ref="V146:W146" si="411">AVERAGE(V140:V145)</f>
        <v>90.860333333333315</v>
      </c>
      <c r="W146" s="7">
        <f t="shared" si="411"/>
        <v>98.381166666666672</v>
      </c>
      <c r="X146" s="7">
        <f>AVERAGE(X140:X145)</f>
        <v>661.7833333333333</v>
      </c>
      <c r="Y146" s="7"/>
      <c r="Z146" s="7"/>
      <c r="AA146" s="7"/>
      <c r="AB146" s="7"/>
      <c r="AC146" s="7"/>
      <c r="AD146" s="7">
        <f t="shared" ref="AD146:AE146" si="412">AVERAGE(AD140:AD145)</f>
        <v>48.195333333333338</v>
      </c>
      <c r="AE146" s="7">
        <f t="shared" si="412"/>
        <v>37.055</v>
      </c>
      <c r="AF146" s="7">
        <f t="shared" ref="AF146:AH146" si="413">AVERAGE(AF140:AF145)</f>
        <v>11.140666666666668</v>
      </c>
      <c r="AG146" s="7">
        <f t="shared" si="413"/>
        <v>8.7183333333333337</v>
      </c>
      <c r="AH146" s="7">
        <f t="shared" si="413"/>
        <v>4.5778333333333334</v>
      </c>
      <c r="AI146" s="7">
        <f t="shared" ref="AI146:AL146" si="414">AVERAGE(AI140:AI145)</f>
        <v>-8.3158333333333321</v>
      </c>
      <c r="AJ146" s="7">
        <f t="shared" si="414"/>
        <v>14.897166666666665</v>
      </c>
      <c r="AK146" s="7">
        <f t="shared" si="414"/>
        <v>21.328333333333337</v>
      </c>
      <c r="AL146" s="7">
        <f t="shared" si="414"/>
        <v>-44.987666666666662</v>
      </c>
      <c r="AM146" s="7">
        <f t="shared" ref="AM146:AN146" si="415">AVERAGE(AM140:AM145)</f>
        <v>78.4405</v>
      </c>
      <c r="AN146" s="7">
        <f t="shared" si="415"/>
        <v>79.521500000000003</v>
      </c>
      <c r="AO146" s="7">
        <f t="shared" ref="AO146:AP146" si="416">AVERAGE(AO140:AO145)</f>
        <v>412.86666666666662</v>
      </c>
      <c r="AP146" s="7">
        <f t="shared" si="416"/>
        <v>-248.91666666666666</v>
      </c>
      <c r="AQ146" s="7"/>
      <c r="AR146" s="7"/>
      <c r="AS146" s="7"/>
      <c r="AT146" s="7"/>
      <c r="AU146" s="7"/>
      <c r="AV146" s="7">
        <f>AVERAGE(AV140:AV145)</f>
        <v>687.33333333333337</v>
      </c>
      <c r="AW146" s="7"/>
      <c r="AX146" s="7"/>
      <c r="AY146" s="7"/>
      <c r="AZ146" s="7">
        <f t="shared" ref="AZ146" si="417">AVERAGE(AZ140:AZ145)</f>
        <v>18.166666666666668</v>
      </c>
      <c r="BA146" s="7">
        <f t="shared" ref="BA146:BB146" si="418">AVERAGE(BA140:BA145)</f>
        <v>24.8</v>
      </c>
      <c r="BB146" s="7">
        <f t="shared" si="418"/>
        <v>12.066666666666668</v>
      </c>
      <c r="BC146" s="7"/>
      <c r="BD146" s="7">
        <f t="shared" ref="BD146" si="419">AVERAGE(BD140:BD145)</f>
        <v>34.216666666666669</v>
      </c>
      <c r="BE146" s="7">
        <f>AVERAGE(BE140:BE145)</f>
        <v>48.35</v>
      </c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</row>
    <row r="147" spans="1:69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5"/>
      <c r="M147" s="7"/>
      <c r="N147" s="7"/>
      <c r="O147" s="7">
        <f t="shared" ref="O147:S147" si="420">STDEV(O140:O145)</f>
        <v>14.186637482739407</v>
      </c>
      <c r="P147" s="7">
        <f t="shared" si="420"/>
        <v>7.8781979263450008</v>
      </c>
      <c r="Q147" s="7">
        <f t="shared" si="420"/>
        <v>6.7277669821915449</v>
      </c>
      <c r="R147" s="7">
        <f t="shared" si="420"/>
        <v>8.1286984054438953</v>
      </c>
      <c r="S147" s="7">
        <f t="shared" si="420"/>
        <v>2.9394818874534105</v>
      </c>
      <c r="T147" s="7">
        <f>STDEV(T140:T145)</f>
        <v>8.7552990354413343</v>
      </c>
      <c r="U147" s="7">
        <f>STDEV(U140:U145)</f>
        <v>13.728237060890235</v>
      </c>
      <c r="V147" s="7">
        <f t="shared" ref="V147:W147" si="421">STDEV(V140:V145)</f>
        <v>16.576765434386427</v>
      </c>
      <c r="W147" s="7">
        <f t="shared" si="421"/>
        <v>16.581548654051115</v>
      </c>
      <c r="X147" s="7">
        <f>STDEV(X140:X145)</f>
        <v>90.259302383004808</v>
      </c>
      <c r="Y147" s="7"/>
      <c r="Z147" s="7"/>
      <c r="AA147" s="7"/>
      <c r="AB147" s="7"/>
      <c r="AC147" s="7"/>
      <c r="AD147" s="7">
        <f t="shared" ref="AD147:AE147" si="422">STDEV(AD140:AD145)</f>
        <v>16.375591942481542</v>
      </c>
      <c r="AE147" s="7">
        <f t="shared" si="422"/>
        <v>10.944462124745998</v>
      </c>
      <c r="AF147" s="7">
        <f t="shared" ref="AF147:AH147" si="423">STDEV(AF140:AF145)</f>
        <v>7.4434351926154818</v>
      </c>
      <c r="AG147" s="7">
        <f t="shared" si="423"/>
        <v>3.9866632998870957</v>
      </c>
      <c r="AH147" s="7">
        <f t="shared" si="423"/>
        <v>2.9800324438949777</v>
      </c>
      <c r="AI147" s="7">
        <f t="shared" ref="AI147:AL147" si="424">STDEV(AI140:AI145)</f>
        <v>3.7884250245539568</v>
      </c>
      <c r="AJ147" s="7">
        <f t="shared" si="424"/>
        <v>10.639406100279594</v>
      </c>
      <c r="AK147" s="7">
        <f t="shared" si="424"/>
        <v>9.3181876277882854</v>
      </c>
      <c r="AL147" s="7">
        <f t="shared" si="424"/>
        <v>17.634860369922595</v>
      </c>
      <c r="AM147" s="7">
        <f t="shared" ref="AM147:AN147" si="425">STDEV(AM140:AM145)</f>
        <v>18.970847232003123</v>
      </c>
      <c r="AN147" s="7">
        <f t="shared" si="425"/>
        <v>19.673456612908669</v>
      </c>
      <c r="AO147" s="7">
        <f t="shared" ref="AO147:AP147" si="426">STDEV(AO140:AO145)</f>
        <v>22.23705616008257</v>
      </c>
      <c r="AP147" s="7">
        <f t="shared" si="426"/>
        <v>80.522280560517274</v>
      </c>
      <c r="AQ147" s="7"/>
      <c r="AR147" s="7"/>
      <c r="AS147" s="7"/>
      <c r="AT147" s="7"/>
      <c r="AU147" s="7"/>
      <c r="AV147" s="7">
        <f>STDEV(AV140:AV145)</f>
        <v>108.57931049084212</v>
      </c>
      <c r="AW147" s="7"/>
      <c r="AX147" s="7"/>
      <c r="AY147" s="7"/>
      <c r="AZ147" s="7">
        <f t="shared" ref="AZ147" si="427">STDEV(AZ140:AZ145)</f>
        <v>3.0421483636842339</v>
      </c>
      <c r="BA147" s="7">
        <f t="shared" ref="BA147:BB147" si="428">STDEV(BA140:BA145)</f>
        <v>5.1154667431232363</v>
      </c>
      <c r="BB147" s="7">
        <f t="shared" si="428"/>
        <v>2.5413906954001848</v>
      </c>
      <c r="BC147" s="7"/>
      <c r="BD147" s="7">
        <f t="shared" ref="BD147" si="429">STDEV(BD140:BD145)</f>
        <v>5.2765203180378837</v>
      </c>
      <c r="BE147" s="7">
        <f>STDEV(BE140:BE145)</f>
        <v>4.3903302837030376</v>
      </c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</row>
    <row r="148" spans="1:69">
      <c r="A148" s="7" t="s">
        <v>189</v>
      </c>
      <c r="B148" s="7">
        <v>1373</v>
      </c>
      <c r="C148" s="13">
        <v>10.685423</v>
      </c>
      <c r="D148" s="13">
        <v>46.040675</v>
      </c>
      <c r="E148" s="13">
        <v>21.930705</v>
      </c>
      <c r="F148" s="13">
        <v>316.31666799999999</v>
      </c>
      <c r="G148" s="7">
        <v>43508</v>
      </c>
      <c r="H148" s="7">
        <v>43583</v>
      </c>
      <c r="I148" s="13">
        <f t="shared" si="259"/>
        <v>10.714285714285714</v>
      </c>
      <c r="J148" s="7">
        <v>17.760000000000002</v>
      </c>
      <c r="K148" s="5" t="s">
        <v>62</v>
      </c>
      <c r="L148" s="7">
        <v>14</v>
      </c>
      <c r="M148" s="7">
        <v>22</v>
      </c>
      <c r="N148" s="7">
        <v>41</v>
      </c>
      <c r="O148" s="7">
        <v>8.1280000000000001</v>
      </c>
      <c r="P148" s="7">
        <v>2.0209999999999999</v>
      </c>
      <c r="Q148" s="7">
        <v>6.1059999999999999</v>
      </c>
      <c r="R148" s="7">
        <v>49.103000000000002</v>
      </c>
      <c r="S148" s="7">
        <v>4.4290000000000003</v>
      </c>
      <c r="T148" s="7">
        <v>-28.553000000000001</v>
      </c>
      <c r="U148" s="7">
        <v>74.566000000000003</v>
      </c>
      <c r="V148" s="7">
        <v>64.778000000000006</v>
      </c>
      <c r="W148" s="7">
        <v>59.558</v>
      </c>
      <c r="X148" s="7">
        <v>725.3</v>
      </c>
      <c r="Y148" s="7">
        <f t="shared" ref="Y148:Y153" si="430">(U148-AK148)/AK148*100</f>
        <v>62.100000000000009</v>
      </c>
      <c r="Z148" s="7">
        <f t="shared" ref="Z148:Z153" si="431">(T148-AI148)/AI148*100</f>
        <v>96.308009625300798</v>
      </c>
      <c r="AA148" s="7" t="s">
        <v>189</v>
      </c>
      <c r="AB148" s="7">
        <v>1373</v>
      </c>
      <c r="AC148" s="5" t="s">
        <v>62</v>
      </c>
      <c r="AD148" s="7">
        <v>28.7</v>
      </c>
      <c r="AE148" s="7">
        <v>15.5</v>
      </c>
      <c r="AF148" s="7">
        <v>13.2</v>
      </c>
      <c r="AG148" s="7">
        <v>21.7</v>
      </c>
      <c r="AH148" s="7">
        <v>4.3</v>
      </c>
      <c r="AI148" s="7">
        <v>-14.545</v>
      </c>
      <c r="AJ148" s="7">
        <f t="shared" ref="AJ148:AJ153" si="432">AI148-T148</f>
        <v>14.008000000000001</v>
      </c>
      <c r="AK148" s="7">
        <v>46</v>
      </c>
      <c r="AL148" s="7">
        <f t="shared" ref="AL148:AL153" si="433">AK148-U148</f>
        <v>-28.566000000000003</v>
      </c>
      <c r="AM148" s="7">
        <v>61</v>
      </c>
      <c r="AN148" s="7">
        <v>63</v>
      </c>
      <c r="AO148" s="7">
        <v>326.5</v>
      </c>
      <c r="AP148" s="7">
        <f>AO148-X148</f>
        <v>-398.79999999999995</v>
      </c>
      <c r="AQ148" s="7" t="s">
        <v>189</v>
      </c>
      <c r="AR148" s="7">
        <v>1373</v>
      </c>
      <c r="AS148" s="5" t="s">
        <v>62</v>
      </c>
      <c r="AT148" s="7" t="s">
        <v>190</v>
      </c>
      <c r="AU148" s="7">
        <v>31</v>
      </c>
      <c r="AV148" s="8">
        <v>866</v>
      </c>
      <c r="AW148" s="8">
        <v>5.3</v>
      </c>
      <c r="AX148" s="8">
        <v>0.61</v>
      </c>
      <c r="AY148" s="8">
        <v>69.3</v>
      </c>
      <c r="AZ148" s="7">
        <v>12.8</v>
      </c>
      <c r="BA148" s="8">
        <v>24.9</v>
      </c>
      <c r="BB148" s="8">
        <v>11.2</v>
      </c>
      <c r="BC148" s="8">
        <v>38.5</v>
      </c>
      <c r="BD148" s="8">
        <v>27.8</v>
      </c>
      <c r="BE148" s="8">
        <v>46.3</v>
      </c>
      <c r="BF148" s="8">
        <v>17.5</v>
      </c>
      <c r="BG148" s="8">
        <v>21.2</v>
      </c>
      <c r="BH148" s="8">
        <v>0.13</v>
      </c>
      <c r="BI148" s="8">
        <v>0.54</v>
      </c>
      <c r="BJ148" s="8">
        <v>0.03</v>
      </c>
      <c r="BK148" s="8">
        <v>0</v>
      </c>
      <c r="BL148" s="8">
        <v>0.01</v>
      </c>
      <c r="BM148" s="8">
        <v>0.33</v>
      </c>
      <c r="BN148" s="8">
        <v>0.08</v>
      </c>
      <c r="BO148" s="8">
        <v>0.26</v>
      </c>
      <c r="BP148" s="8">
        <v>0.71</v>
      </c>
      <c r="BQ148" s="8">
        <v>0</v>
      </c>
    </row>
    <row r="149" spans="1:69">
      <c r="A149" s="7" t="s">
        <v>189</v>
      </c>
      <c r="B149" s="7">
        <v>1376</v>
      </c>
      <c r="C149" s="13">
        <v>14.234194</v>
      </c>
      <c r="D149" s="13">
        <v>48.805284</v>
      </c>
      <c r="E149" s="13">
        <v>23.530507</v>
      </c>
      <c r="F149" s="13">
        <v>386.99690399999997</v>
      </c>
      <c r="G149" s="7">
        <v>43508</v>
      </c>
      <c r="H149" s="7">
        <v>43583</v>
      </c>
      <c r="I149" s="13">
        <f t="shared" si="259"/>
        <v>10.714285714285714</v>
      </c>
      <c r="J149" s="7">
        <v>14.39</v>
      </c>
      <c r="K149" s="5" t="s">
        <v>60</v>
      </c>
      <c r="L149" s="7">
        <v>14</v>
      </c>
      <c r="M149" s="7">
        <v>22</v>
      </c>
      <c r="N149" s="7">
        <v>41</v>
      </c>
      <c r="O149" s="7">
        <v>4.4960000000000004</v>
      </c>
      <c r="P149" s="7">
        <v>0.88400000000000001</v>
      </c>
      <c r="Q149" s="7">
        <v>3.6120000000000001</v>
      </c>
      <c r="R149" s="7">
        <v>26.356000000000002</v>
      </c>
      <c r="S149" s="7">
        <v>2.6680000000000001</v>
      </c>
      <c r="T149" s="7">
        <v>-29.370999999999999</v>
      </c>
      <c r="U149" s="7">
        <v>79.903000000000006</v>
      </c>
      <c r="V149" s="7">
        <v>45.817999999999998</v>
      </c>
      <c r="W149" s="7">
        <v>40.53</v>
      </c>
      <c r="X149" s="7">
        <v>738.6</v>
      </c>
      <c r="Y149" s="7">
        <f t="shared" si="430"/>
        <v>109.18658533392676</v>
      </c>
      <c r="Z149" s="7">
        <f t="shared" si="431"/>
        <v>118.19329916053785</v>
      </c>
      <c r="AA149" s="7" t="s">
        <v>189</v>
      </c>
      <c r="AB149" s="7">
        <v>1376</v>
      </c>
      <c r="AC149" s="5" t="s">
        <v>60</v>
      </c>
      <c r="AD149" s="7">
        <v>27.986000000000001</v>
      </c>
      <c r="AE149" s="7">
        <v>17.254999999999999</v>
      </c>
      <c r="AF149" s="7">
        <v>10.731999999999999</v>
      </c>
      <c r="AG149" s="7">
        <v>21.129000000000001</v>
      </c>
      <c r="AH149" s="7">
        <v>3.9870000000000001</v>
      </c>
      <c r="AI149" s="7">
        <v>-13.461</v>
      </c>
      <c r="AJ149" s="7">
        <f t="shared" si="432"/>
        <v>15.909999999999998</v>
      </c>
      <c r="AK149" s="7">
        <v>38.197000000000003</v>
      </c>
      <c r="AL149" s="7">
        <f t="shared" si="433"/>
        <v>-41.706000000000003</v>
      </c>
      <c r="AM149" s="7">
        <v>46.433999999999997</v>
      </c>
      <c r="AN149" s="7">
        <v>44.223999999999997</v>
      </c>
      <c r="AO149" s="7">
        <v>371.6</v>
      </c>
      <c r="AP149" s="7">
        <f>AO149-X149</f>
        <v>-367</v>
      </c>
      <c r="AQ149" s="7" t="s">
        <v>189</v>
      </c>
      <c r="AR149" s="7">
        <v>1376</v>
      </c>
      <c r="AS149" s="5" t="s">
        <v>60</v>
      </c>
      <c r="AT149" s="7" t="s">
        <v>191</v>
      </c>
      <c r="AU149" s="7">
        <v>12</v>
      </c>
      <c r="AV149" s="8">
        <v>853</v>
      </c>
      <c r="AW149" s="8">
        <v>5.6</v>
      </c>
      <c r="AX149" s="8">
        <v>0.66</v>
      </c>
      <c r="AY149" s="8">
        <v>70.3</v>
      </c>
      <c r="AZ149" s="8">
        <v>19.100000000000001</v>
      </c>
      <c r="BA149" s="8">
        <v>23.3</v>
      </c>
      <c r="BB149" s="8">
        <v>10.8</v>
      </c>
      <c r="BC149" s="8">
        <v>36.9</v>
      </c>
      <c r="BD149" s="8">
        <v>26.6</v>
      </c>
      <c r="BE149" s="8">
        <v>44</v>
      </c>
      <c r="BF149" s="8">
        <v>14</v>
      </c>
      <c r="BG149" s="8">
        <v>17.100000000000001</v>
      </c>
      <c r="BH149" s="8">
        <v>0.43</v>
      </c>
      <c r="BI149" s="8">
        <v>0.68</v>
      </c>
      <c r="BJ149" s="8">
        <v>0.05</v>
      </c>
      <c r="BK149" s="8">
        <v>0.02</v>
      </c>
      <c r="BL149" s="8">
        <v>0.02</v>
      </c>
      <c r="BM149" s="8">
        <v>1.0900000000000001</v>
      </c>
      <c r="BN149" s="8">
        <v>0.33</v>
      </c>
      <c r="BO149" s="8">
        <v>0.3</v>
      </c>
      <c r="BP149" s="8">
        <v>0.79</v>
      </c>
      <c r="BQ149" s="8">
        <v>0</v>
      </c>
    </row>
    <row r="150" spans="1:69">
      <c r="A150" s="7" t="s">
        <v>189</v>
      </c>
      <c r="B150" s="7">
        <v>1380</v>
      </c>
      <c r="C150" s="13">
        <v>17.835712999999998</v>
      </c>
      <c r="D150" s="13">
        <v>73.646000999999998</v>
      </c>
      <c r="E150" s="13">
        <v>40.751340999999996</v>
      </c>
      <c r="F150" s="13">
        <v>423.32024200000001</v>
      </c>
      <c r="G150" s="7">
        <v>43515</v>
      </c>
      <c r="H150" s="7">
        <v>43583</v>
      </c>
      <c r="I150" s="13">
        <f t="shared" si="259"/>
        <v>9.7142857142857135</v>
      </c>
      <c r="J150" s="7">
        <v>17.38</v>
      </c>
      <c r="K150" s="5" t="s">
        <v>62</v>
      </c>
      <c r="L150" s="7">
        <v>14</v>
      </c>
      <c r="M150" s="7">
        <v>22</v>
      </c>
      <c r="N150" s="7">
        <v>41</v>
      </c>
      <c r="O150" s="7">
        <v>12.427</v>
      </c>
      <c r="P150" s="7">
        <v>3.4449999999999998</v>
      </c>
      <c r="Q150" s="7">
        <v>8.9819999999999993</v>
      </c>
      <c r="R150" s="7">
        <v>43.265000000000001</v>
      </c>
      <c r="S150" s="7">
        <v>6.4859999999999998</v>
      </c>
      <c r="T150" s="7">
        <v>-22.654</v>
      </c>
      <c r="U150" s="7">
        <v>71.668000000000006</v>
      </c>
      <c r="V150" s="7">
        <v>48.8</v>
      </c>
      <c r="W150" s="7">
        <v>48.302</v>
      </c>
      <c r="X150" s="7">
        <v>722.1</v>
      </c>
      <c r="Y150" s="7">
        <f t="shared" si="430"/>
        <v>61.811654737982913</v>
      </c>
      <c r="Z150" s="7">
        <f t="shared" si="431"/>
        <v>31.954799627213426</v>
      </c>
      <c r="AA150" s="7" t="s">
        <v>189</v>
      </c>
      <c r="AB150" s="7">
        <v>1380</v>
      </c>
      <c r="AC150" s="5" t="s">
        <v>62</v>
      </c>
      <c r="AD150" s="7">
        <v>27.241</v>
      </c>
      <c r="AE150" s="7">
        <v>15.124000000000001</v>
      </c>
      <c r="AF150" s="7">
        <v>12.117000000000001</v>
      </c>
      <c r="AG150" s="7">
        <v>20.189</v>
      </c>
      <c r="AH150" s="7">
        <v>4.1379999999999999</v>
      </c>
      <c r="AI150" s="7">
        <v>-17.167999999999999</v>
      </c>
      <c r="AJ150" s="7">
        <f t="shared" si="432"/>
        <v>5.4860000000000007</v>
      </c>
      <c r="AK150" s="7">
        <v>44.290999999999997</v>
      </c>
      <c r="AL150" s="7">
        <f t="shared" si="433"/>
        <v>-27.37700000000001</v>
      </c>
      <c r="AM150" s="7">
        <v>65.555999999999997</v>
      </c>
      <c r="AN150" s="7">
        <v>62.408999999999999</v>
      </c>
      <c r="AO150" s="7">
        <v>341.5</v>
      </c>
      <c r="AP150" s="7">
        <f>AO150-X150</f>
        <v>-380.6</v>
      </c>
      <c r="AQ150" s="7" t="s">
        <v>189</v>
      </c>
      <c r="AR150" s="7">
        <v>1380</v>
      </c>
      <c r="AS150" s="5" t="s">
        <v>62</v>
      </c>
      <c r="AT150" s="7" t="s">
        <v>192</v>
      </c>
      <c r="AU150" s="7">
        <v>18</v>
      </c>
      <c r="AV150" s="8">
        <v>824</v>
      </c>
      <c r="AW150" s="8">
        <v>5.9</v>
      </c>
      <c r="AX150" s="8">
        <v>0.72</v>
      </c>
      <c r="AY150" s="8">
        <v>72.900000000000006</v>
      </c>
      <c r="AZ150" s="8">
        <v>18.100000000000001</v>
      </c>
      <c r="BA150" s="8">
        <v>24.3</v>
      </c>
      <c r="BB150" s="8">
        <v>9.3000000000000007</v>
      </c>
      <c r="BC150" s="8">
        <v>37.799999999999997</v>
      </c>
      <c r="BD150" s="8">
        <v>28.9</v>
      </c>
      <c r="BE150" s="8">
        <v>44.3</v>
      </c>
      <c r="BF150" s="8">
        <v>20.5</v>
      </c>
      <c r="BG150" s="8">
        <v>24</v>
      </c>
      <c r="BH150" s="8">
        <v>0.69</v>
      </c>
      <c r="BI150" s="8">
        <v>0.41</v>
      </c>
      <c r="BJ150" s="8">
        <v>0.09</v>
      </c>
      <c r="BK150" s="8">
        <v>0.01</v>
      </c>
      <c r="BL150" s="8">
        <v>0.04</v>
      </c>
      <c r="BM150" s="8">
        <v>0.33</v>
      </c>
      <c r="BN150" s="8">
        <v>0.15</v>
      </c>
      <c r="BO150" s="8">
        <v>0.47</v>
      </c>
      <c r="BP150" s="8">
        <v>0.7</v>
      </c>
      <c r="BQ150" s="8">
        <v>0</v>
      </c>
    </row>
    <row r="151" spans="1:69">
      <c r="A151" s="7" t="s">
        <v>189</v>
      </c>
      <c r="B151" s="7">
        <v>1387</v>
      </c>
      <c r="C151" s="7"/>
      <c r="D151" s="7"/>
      <c r="E151" s="7"/>
      <c r="F151" s="7"/>
      <c r="G151" s="7">
        <v>43518</v>
      </c>
      <c r="H151" s="7">
        <v>43591</v>
      </c>
      <c r="I151" s="13">
        <f t="shared" si="259"/>
        <v>10.428571428571429</v>
      </c>
      <c r="J151" s="7">
        <v>16.04</v>
      </c>
      <c r="K151" s="5" t="s">
        <v>62</v>
      </c>
      <c r="L151" s="7">
        <v>15</v>
      </c>
      <c r="M151" s="7">
        <v>22</v>
      </c>
      <c r="N151" s="7">
        <v>41</v>
      </c>
      <c r="O151" s="7">
        <v>8.4359999999999999</v>
      </c>
      <c r="P151" s="7">
        <v>0.83499999999999996</v>
      </c>
      <c r="Q151" s="7">
        <v>7.601</v>
      </c>
      <c r="R151" s="7">
        <v>57.862000000000002</v>
      </c>
      <c r="S151" s="7">
        <v>5.2990000000000004</v>
      </c>
      <c r="T151" s="7">
        <v>-18.917000000000002</v>
      </c>
      <c r="U151" s="7">
        <v>89.522000000000006</v>
      </c>
      <c r="V151" s="7">
        <v>46.484000000000002</v>
      </c>
      <c r="W151" s="7">
        <v>45.695999999999998</v>
      </c>
      <c r="X151" s="7">
        <v>697.1</v>
      </c>
      <c r="Y151" s="7">
        <f t="shared" si="430"/>
        <v>160.71584588053702</v>
      </c>
      <c r="Z151" s="7">
        <f t="shared" si="431"/>
        <v>52.421239223269701</v>
      </c>
      <c r="AA151" s="7" t="s">
        <v>189</v>
      </c>
      <c r="AB151" s="7">
        <v>1387</v>
      </c>
      <c r="AC151" s="5" t="s">
        <v>62</v>
      </c>
      <c r="AD151" s="7">
        <v>28.635000000000002</v>
      </c>
      <c r="AE151" s="7">
        <v>18.704999999999998</v>
      </c>
      <c r="AF151" s="7">
        <v>9.9309999999999992</v>
      </c>
      <c r="AG151" s="7">
        <v>20.053000000000001</v>
      </c>
      <c r="AH151" s="7">
        <v>3.2570000000000001</v>
      </c>
      <c r="AI151" s="7">
        <v>-12.411</v>
      </c>
      <c r="AJ151" s="7">
        <f t="shared" si="432"/>
        <v>6.506000000000002</v>
      </c>
      <c r="AK151" s="7">
        <v>34.337000000000003</v>
      </c>
      <c r="AL151" s="7">
        <f t="shared" si="433"/>
        <v>-55.185000000000002</v>
      </c>
      <c r="AM151" s="7">
        <v>58.003</v>
      </c>
      <c r="AN151" s="7">
        <v>52.031999999999996</v>
      </c>
      <c r="AO151" s="7">
        <v>328</v>
      </c>
      <c r="AP151" s="7">
        <f>AO151-X151</f>
        <v>-369.1</v>
      </c>
      <c r="AQ151" s="7" t="s">
        <v>189</v>
      </c>
      <c r="AR151" s="7">
        <v>1387</v>
      </c>
      <c r="AS151" s="5" t="s">
        <v>62</v>
      </c>
      <c r="AT151" s="7" t="s">
        <v>193</v>
      </c>
      <c r="AU151" s="7">
        <v>25</v>
      </c>
      <c r="AV151" s="8">
        <v>560</v>
      </c>
      <c r="AW151" s="8">
        <v>24.7</v>
      </c>
      <c r="AX151" s="8">
        <v>4.42</v>
      </c>
      <c r="AY151" s="8">
        <v>107.4</v>
      </c>
      <c r="AZ151" s="8">
        <v>18.2</v>
      </c>
      <c r="BA151" s="8">
        <v>29.8</v>
      </c>
      <c r="BB151" s="8">
        <v>11.8</v>
      </c>
      <c r="BC151" s="8">
        <v>51.2</v>
      </c>
      <c r="BD151" s="8">
        <v>39.9</v>
      </c>
      <c r="BE151" s="8">
        <v>49.4</v>
      </c>
      <c r="BF151" s="8">
        <v>36.5</v>
      </c>
      <c r="BG151" s="8">
        <v>34.299999999999997</v>
      </c>
      <c r="BH151" s="8">
        <v>0.5</v>
      </c>
      <c r="BI151" s="8">
        <v>0.46</v>
      </c>
      <c r="BJ151" s="8">
        <v>5.94</v>
      </c>
      <c r="BK151" s="8">
        <v>5.75</v>
      </c>
      <c r="BL151" s="8">
        <v>0.12</v>
      </c>
      <c r="BM151" s="8">
        <v>47.86</v>
      </c>
      <c r="BN151" s="8">
        <v>0.97</v>
      </c>
      <c r="BO151" s="8">
        <v>0.02</v>
      </c>
      <c r="BP151" s="8">
        <v>3.18</v>
      </c>
      <c r="BQ151" s="8">
        <v>12.5</v>
      </c>
    </row>
    <row r="152" spans="1:69">
      <c r="A152" s="7" t="s">
        <v>189</v>
      </c>
      <c r="B152" s="7">
        <v>1389</v>
      </c>
      <c r="C152" s="13">
        <v>18.516698000000002</v>
      </c>
      <c r="D152" s="13">
        <v>56.821072999999998</v>
      </c>
      <c r="E152" s="13">
        <v>28.597145000000001</v>
      </c>
      <c r="F152" s="13">
        <v>327.005178</v>
      </c>
      <c r="G152" s="7">
        <v>43518</v>
      </c>
      <c r="H152" s="7">
        <v>43591</v>
      </c>
      <c r="I152" s="13">
        <f t="shared" si="259"/>
        <v>10.428571428571429</v>
      </c>
      <c r="J152" s="7">
        <v>13.08</v>
      </c>
      <c r="K152" s="5" t="s">
        <v>60</v>
      </c>
      <c r="L152" s="7">
        <v>15</v>
      </c>
      <c r="M152" s="7">
        <v>22</v>
      </c>
      <c r="N152" s="7">
        <v>41</v>
      </c>
      <c r="O152" s="7">
        <v>6.625</v>
      </c>
      <c r="P152" s="7">
        <v>1.081</v>
      </c>
      <c r="Q152" s="7">
        <v>5.5439999999999996</v>
      </c>
      <c r="R152" s="7">
        <v>67.122</v>
      </c>
      <c r="S152" s="7">
        <v>3.89</v>
      </c>
      <c r="T152" s="7">
        <v>-21.027000000000001</v>
      </c>
      <c r="U152" s="7">
        <v>83.478999999999999</v>
      </c>
      <c r="V152" s="7">
        <v>80.004000000000005</v>
      </c>
      <c r="W152" s="7">
        <v>86.304000000000002</v>
      </c>
      <c r="X152" s="7">
        <v>701.6</v>
      </c>
      <c r="Y152" s="7">
        <f t="shared" si="430"/>
        <v>51.326021934197406</v>
      </c>
      <c r="Z152" s="7">
        <f t="shared" si="431"/>
        <v>64.260604640262486</v>
      </c>
      <c r="AA152" s="7" t="s">
        <v>189</v>
      </c>
      <c r="AB152" s="7">
        <v>1389</v>
      </c>
      <c r="AC152" s="5" t="s">
        <v>60</v>
      </c>
      <c r="AD152" s="7">
        <v>23.672000000000001</v>
      </c>
      <c r="AE152" s="7">
        <v>10.555999999999999</v>
      </c>
      <c r="AF152" s="7">
        <v>13.116</v>
      </c>
      <c r="AG152" s="7">
        <v>29.484000000000002</v>
      </c>
      <c r="AH152" s="7">
        <v>4.8650000000000002</v>
      </c>
      <c r="AI152" s="7">
        <v>-12.801</v>
      </c>
      <c r="AJ152" s="7">
        <f t="shared" si="432"/>
        <v>8.2260000000000009</v>
      </c>
      <c r="AK152" s="7">
        <v>55.164999999999999</v>
      </c>
      <c r="AL152" s="7">
        <f t="shared" si="433"/>
        <v>-28.314</v>
      </c>
      <c r="AM152" s="7">
        <v>75.47</v>
      </c>
      <c r="AN152" s="7">
        <v>76.337000000000003</v>
      </c>
      <c r="AO152" s="7">
        <v>370.9</v>
      </c>
      <c r="AP152" s="7">
        <f>AO152-X152</f>
        <v>-330.70000000000005</v>
      </c>
      <c r="AQ152" s="7" t="s">
        <v>189</v>
      </c>
      <c r="AR152" s="7">
        <v>1389</v>
      </c>
      <c r="AS152" s="5" t="s">
        <v>60</v>
      </c>
      <c r="AT152" s="7" t="s">
        <v>194</v>
      </c>
      <c r="AU152" s="7">
        <v>14</v>
      </c>
      <c r="AV152" s="8">
        <v>741</v>
      </c>
      <c r="AW152" s="8">
        <v>12.3</v>
      </c>
      <c r="AX152" s="8">
        <v>1.65</v>
      </c>
      <c r="AY152" s="8">
        <v>81</v>
      </c>
      <c r="AZ152" s="8">
        <v>20.9</v>
      </c>
      <c r="BA152" s="8">
        <v>24.5</v>
      </c>
      <c r="BB152" s="8">
        <v>14</v>
      </c>
      <c r="BC152" s="8">
        <v>45</v>
      </c>
      <c r="BD152" s="8">
        <v>31.6</v>
      </c>
      <c r="BE152" s="8">
        <v>50.1</v>
      </c>
      <c r="BF152" s="8">
        <v>14</v>
      </c>
      <c r="BG152" s="8">
        <v>14.7</v>
      </c>
      <c r="BH152" s="8">
        <v>0.32</v>
      </c>
      <c r="BI152" s="8">
        <v>0.74</v>
      </c>
      <c r="BJ152" s="8">
        <v>0.32</v>
      </c>
      <c r="BK152" s="8">
        <v>0.13</v>
      </c>
      <c r="BL152" s="8">
        <v>0.09</v>
      </c>
      <c r="BM152" s="8">
        <v>1.32</v>
      </c>
      <c r="BN152" s="8">
        <v>0.4</v>
      </c>
      <c r="BO152" s="8">
        <v>0.3</v>
      </c>
      <c r="BP152" s="8">
        <v>1.08</v>
      </c>
      <c r="BQ152" s="8">
        <v>0</v>
      </c>
    </row>
    <row r="153" spans="1:69">
      <c r="A153" s="7" t="s">
        <v>189</v>
      </c>
      <c r="B153" s="7">
        <v>1394</v>
      </c>
      <c r="C153" s="7"/>
      <c r="D153" s="7"/>
      <c r="E153" s="7"/>
      <c r="F153" s="7"/>
      <c r="G153" s="7">
        <v>43521</v>
      </c>
      <c r="H153" s="7">
        <v>43591</v>
      </c>
      <c r="I153" s="13">
        <f t="shared" si="259"/>
        <v>10</v>
      </c>
      <c r="J153" s="7">
        <v>13.4</v>
      </c>
      <c r="K153" s="5" t="s">
        <v>60</v>
      </c>
      <c r="L153" s="7">
        <v>15</v>
      </c>
      <c r="M153" s="7">
        <v>22</v>
      </c>
      <c r="N153" s="7">
        <v>41</v>
      </c>
      <c r="O153" s="7">
        <v>7.8010000000000002</v>
      </c>
      <c r="P153" s="7">
        <v>3.7269999999999999</v>
      </c>
      <c r="Q153" s="7">
        <v>4.0730000000000004</v>
      </c>
      <c r="R153" s="7">
        <v>32.29</v>
      </c>
      <c r="S153" s="7">
        <v>2.9809999999999999</v>
      </c>
      <c r="T153" s="7">
        <v>-13.475</v>
      </c>
      <c r="U153" s="7">
        <v>49.722999999999999</v>
      </c>
      <c r="V153" s="7">
        <v>39.323</v>
      </c>
      <c r="W153" s="7">
        <v>38.874000000000002</v>
      </c>
      <c r="X153" s="7">
        <v>731.9</v>
      </c>
      <c r="Y153" s="7">
        <f t="shared" si="430"/>
        <v>84.159259259259258</v>
      </c>
      <c r="Z153" s="7">
        <f t="shared" si="431"/>
        <v>-15.283540802213006</v>
      </c>
      <c r="AA153" s="7" t="s">
        <v>189</v>
      </c>
      <c r="AB153" s="7">
        <v>1394</v>
      </c>
      <c r="AC153" s="5" t="s">
        <v>60</v>
      </c>
      <c r="AD153" s="7">
        <v>25.7</v>
      </c>
      <c r="AE153" s="7">
        <v>18.8</v>
      </c>
      <c r="AF153" s="7">
        <v>7</v>
      </c>
      <c r="AG153" s="7">
        <v>14.1</v>
      </c>
      <c r="AH153" s="7">
        <v>2.7</v>
      </c>
      <c r="AI153" s="7">
        <v>-15.906000000000001</v>
      </c>
      <c r="AJ153" s="7">
        <f t="shared" si="432"/>
        <v>-2.4310000000000009</v>
      </c>
      <c r="AK153" s="7">
        <v>27</v>
      </c>
      <c r="AL153" s="7">
        <f t="shared" si="433"/>
        <v>-22.722999999999999</v>
      </c>
      <c r="AM153" s="7">
        <v>52</v>
      </c>
      <c r="AN153" s="7">
        <v>53</v>
      </c>
      <c r="AO153" s="7">
        <v>387.9</v>
      </c>
      <c r="AP153" s="7"/>
      <c r="AQ153" s="7" t="s">
        <v>189</v>
      </c>
      <c r="AR153" s="7">
        <v>1394</v>
      </c>
      <c r="AS153" s="5" t="s">
        <v>60</v>
      </c>
      <c r="AT153" s="7" t="s">
        <v>195</v>
      </c>
      <c r="AU153" s="7">
        <v>16</v>
      </c>
      <c r="AV153" s="8">
        <v>815</v>
      </c>
      <c r="AW153" s="8">
        <v>10.3</v>
      </c>
      <c r="AX153" s="8">
        <v>1.27</v>
      </c>
      <c r="AY153" s="8">
        <v>73.7</v>
      </c>
      <c r="AZ153" s="8">
        <v>17</v>
      </c>
      <c r="BA153" s="8">
        <v>22.6</v>
      </c>
      <c r="BB153" s="8">
        <v>14</v>
      </c>
      <c r="BC153" s="8">
        <v>41.9</v>
      </c>
      <c r="BD153" s="8">
        <v>28.4</v>
      </c>
      <c r="BE153" s="8">
        <v>48.8</v>
      </c>
      <c r="BF153" s="8">
        <v>14.5</v>
      </c>
      <c r="BG153" s="8">
        <v>17.7</v>
      </c>
      <c r="BH153" s="8">
        <v>0.54</v>
      </c>
      <c r="BI153" s="8">
        <v>0.72</v>
      </c>
      <c r="BJ153" s="8">
        <v>0.05</v>
      </c>
      <c r="BK153" s="8">
        <v>0</v>
      </c>
      <c r="BL153" s="8">
        <v>0.02</v>
      </c>
      <c r="BM153" s="8">
        <v>7.0000000000000007E-2</v>
      </c>
      <c r="BN153" s="8">
        <v>0.04</v>
      </c>
      <c r="BO153" s="8">
        <v>0.53</v>
      </c>
      <c r="BP153" s="8">
        <v>1.71</v>
      </c>
      <c r="BQ153" s="8">
        <v>0</v>
      </c>
    </row>
    <row r="154" spans="1:69">
      <c r="A154" s="7"/>
      <c r="B154" s="7"/>
      <c r="C154" s="7"/>
      <c r="D154" s="7"/>
      <c r="E154" s="7"/>
      <c r="F154" s="7"/>
      <c r="G154" s="7"/>
      <c r="H154" s="7"/>
      <c r="J154" s="7"/>
      <c r="K154" s="5"/>
      <c r="L154" s="5"/>
      <c r="M154" s="7"/>
      <c r="N154" s="7"/>
      <c r="O154" s="7">
        <f t="shared" ref="O154:S154" si="434">AVERAGE(O148:O153)</f>
        <v>7.9855000000000009</v>
      </c>
      <c r="P154" s="7">
        <f t="shared" si="434"/>
        <v>1.9988333333333335</v>
      </c>
      <c r="Q154" s="7">
        <f t="shared" si="434"/>
        <v>5.9863333333333335</v>
      </c>
      <c r="R154" s="7">
        <f t="shared" si="434"/>
        <v>45.999666666666677</v>
      </c>
      <c r="S154" s="7">
        <f t="shared" si="434"/>
        <v>4.2921666666666667</v>
      </c>
      <c r="T154" s="7">
        <f>AVERAGE(T148:T153)</f>
        <v>-22.332833333333337</v>
      </c>
      <c r="U154" s="7">
        <f>AVERAGE(U148:U153)</f>
        <v>74.81016666666666</v>
      </c>
      <c r="V154" s="7">
        <f t="shared" ref="V154:W154" si="435">AVERAGE(V148:V153)</f>
        <v>54.201166666666666</v>
      </c>
      <c r="W154" s="7">
        <f t="shared" si="435"/>
        <v>53.210666666666668</v>
      </c>
      <c r="X154" s="7">
        <f>AVERAGE(X148:X153)</f>
        <v>719.43333333333328</v>
      </c>
      <c r="Y154" s="7"/>
      <c r="Z154" s="7"/>
      <c r="AA154" s="7"/>
      <c r="AB154" s="7"/>
      <c r="AC154" s="5"/>
      <c r="AD154" s="7">
        <f t="shared" ref="AD154:AE154" si="436">AVERAGE(AD148:AD153)</f>
        <v>26.989000000000001</v>
      </c>
      <c r="AE154" s="7">
        <f t="shared" si="436"/>
        <v>15.99</v>
      </c>
      <c r="AF154" s="7">
        <f t="shared" ref="AF154:AH154" si="437">AVERAGE(AF148:AF153)</f>
        <v>11.016</v>
      </c>
      <c r="AG154" s="7">
        <f t="shared" si="437"/>
        <v>21.109166666666667</v>
      </c>
      <c r="AH154" s="7">
        <f t="shared" si="437"/>
        <v>3.8744999999999994</v>
      </c>
      <c r="AI154" s="7">
        <f t="shared" ref="AI154:AL154" si="438">AVERAGE(AI148:AI153)</f>
        <v>-14.382</v>
      </c>
      <c r="AJ154" s="7">
        <f t="shared" si="438"/>
        <v>7.9508333333333328</v>
      </c>
      <c r="AK154" s="7">
        <f t="shared" si="438"/>
        <v>40.831666666666663</v>
      </c>
      <c r="AL154" s="7">
        <f t="shared" si="438"/>
        <v>-33.978499999999997</v>
      </c>
      <c r="AM154" s="7">
        <f t="shared" ref="AM154:AN154" si="439">AVERAGE(AM148:AM153)</f>
        <v>59.743833333333328</v>
      </c>
      <c r="AN154" s="7">
        <f t="shared" si="439"/>
        <v>58.500333333333323</v>
      </c>
      <c r="AO154" s="7">
        <f t="shared" ref="AO154:AP154" si="440">AVERAGE(AO148:AO153)</f>
        <v>354.40000000000003</v>
      </c>
      <c r="AP154" s="7">
        <f t="shared" si="440"/>
        <v>-369.24</v>
      </c>
      <c r="AQ154" s="7"/>
      <c r="AR154" s="7"/>
      <c r="AS154" s="5"/>
      <c r="AT154" s="7"/>
      <c r="AU154" s="7"/>
      <c r="AV154" s="7">
        <f>AVERAGE(AV148:AV153)</f>
        <v>776.5</v>
      </c>
      <c r="AW154" s="8"/>
      <c r="AX154" s="8"/>
      <c r="AY154" s="8"/>
      <c r="AZ154" s="7">
        <f t="shared" ref="AZ154" si="441">AVERAGE(AZ148:AZ153)</f>
        <v>17.683333333333334</v>
      </c>
      <c r="BA154" s="7">
        <f t="shared" ref="BA154:BB154" si="442">AVERAGE(BA148:BA153)</f>
        <v>24.900000000000002</v>
      </c>
      <c r="BB154" s="7">
        <f t="shared" si="442"/>
        <v>11.85</v>
      </c>
      <c r="BC154" s="8"/>
      <c r="BD154" s="7">
        <f t="shared" ref="BD154" si="443">AVERAGE(BD148:BD153)</f>
        <v>30.533333333333335</v>
      </c>
      <c r="BE154" s="7">
        <f>AVERAGE(BE148:BE153)</f>
        <v>47.15</v>
      </c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</row>
    <row r="155" spans="1:69">
      <c r="A155" s="7"/>
      <c r="B155" s="7"/>
      <c r="C155" s="7"/>
      <c r="D155" s="7"/>
      <c r="E155" s="7"/>
      <c r="F155" s="7"/>
      <c r="G155" s="7"/>
      <c r="H155" s="7"/>
      <c r="J155" s="7"/>
      <c r="K155" s="5"/>
      <c r="L155" s="5"/>
      <c r="M155" s="7"/>
      <c r="N155" s="7"/>
      <c r="O155" s="7">
        <f t="shared" ref="O155:S155" si="444">STDEV(O148:O153)</f>
        <v>2.6081330295826515</v>
      </c>
      <c r="P155" s="7">
        <f t="shared" si="444"/>
        <v>1.3052378199648778</v>
      </c>
      <c r="Q155" s="7">
        <f t="shared" si="444"/>
        <v>2.053750195780069</v>
      </c>
      <c r="R155" s="7">
        <f t="shared" si="444"/>
        <v>15.348000503865828</v>
      </c>
      <c r="S155" s="7">
        <f t="shared" si="444"/>
        <v>1.4397329497746003</v>
      </c>
      <c r="T155" s="7">
        <f>STDEV(T148:T153)</f>
        <v>6.002728393544607</v>
      </c>
      <c r="U155" s="7">
        <f>STDEV(U148:U153)</f>
        <v>13.833455264924485</v>
      </c>
      <c r="V155" s="7">
        <f t="shared" ref="V155:W155" si="445">STDEV(V148:V153)</f>
        <v>15.218542642666806</v>
      </c>
      <c r="W155" s="7">
        <f t="shared" si="445"/>
        <v>17.789670560936933</v>
      </c>
      <c r="X155" s="7">
        <f>STDEV(X148:X153)</f>
        <v>16.619947853909359</v>
      </c>
      <c r="Y155" s="7"/>
      <c r="Z155" s="7"/>
      <c r="AA155" s="7"/>
      <c r="AB155" s="7"/>
      <c r="AC155" s="5"/>
      <c r="AD155" s="7">
        <f t="shared" ref="AD155:AE155" si="446">STDEV(AD148:AD153)</f>
        <v>1.9676564740828111</v>
      </c>
      <c r="AE155" s="7">
        <f t="shared" si="446"/>
        <v>3.0785048968614639</v>
      </c>
      <c r="AF155" s="7">
        <f t="shared" ref="AF155:AH155" si="447">STDEV(AF148:AF153)</f>
        <v>2.3570402627023523</v>
      </c>
      <c r="AG155" s="7">
        <f t="shared" si="447"/>
        <v>4.9310835083850106</v>
      </c>
      <c r="AH155" s="7">
        <f t="shared" si="447"/>
        <v>0.77524002734637376</v>
      </c>
      <c r="AI155" s="7">
        <f t="shared" ref="AI155:AL155" si="448">STDEV(AI148:AI153)</f>
        <v>1.8624491402451631</v>
      </c>
      <c r="AJ155" s="7">
        <f t="shared" si="448"/>
        <v>6.5735641600783596</v>
      </c>
      <c r="AK155" s="7">
        <f t="shared" si="448"/>
        <v>9.844391980547444</v>
      </c>
      <c r="AL155" s="7">
        <f t="shared" si="448"/>
        <v>12.174380456516074</v>
      </c>
      <c r="AM155" s="7">
        <f t="shared" ref="AM155:AN155" si="449">STDEV(AM148:AM153)</f>
        <v>10.225660593167907</v>
      </c>
      <c r="AN155" s="7">
        <f t="shared" si="449"/>
        <v>11.221212495388727</v>
      </c>
      <c r="AO155" s="7">
        <f t="shared" ref="AO155:AP155" si="450">STDEV(AO148:AO153)</f>
        <v>25.815189327215862</v>
      </c>
      <c r="AP155" s="7">
        <f t="shared" si="450"/>
        <v>24.966036930197763</v>
      </c>
      <c r="AQ155" s="7"/>
      <c r="AR155" s="7"/>
      <c r="AS155" s="5"/>
      <c r="AT155" s="7"/>
      <c r="AU155" s="7"/>
      <c r="AV155" s="7">
        <f>STDEV(AV148:AV153)</f>
        <v>114.65905982520526</v>
      </c>
      <c r="AW155" s="8"/>
      <c r="AX155" s="8"/>
      <c r="AY155" s="8"/>
      <c r="AZ155" s="7">
        <f t="shared" ref="AZ155" si="451">STDEV(AZ148:AZ153)</f>
        <v>2.7242736034889585</v>
      </c>
      <c r="BA155" s="7">
        <f t="shared" ref="BA155:BB155" si="452">STDEV(BA148:BA153)</f>
        <v>2.5447986167867978</v>
      </c>
      <c r="BB155" s="7">
        <f t="shared" si="452"/>
        <v>1.8587630295441155</v>
      </c>
      <c r="BC155" s="8"/>
      <c r="BD155" s="7">
        <f t="shared" ref="BD155" si="453">STDEV(BD148:BD153)</f>
        <v>4.8792075859371247</v>
      </c>
      <c r="BE155" s="7">
        <f>STDEV(BE148:BE153)</f>
        <v>2.6553719136874219</v>
      </c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</row>
    <row r="156" spans="1:69">
      <c r="A156" s="7" t="s">
        <v>196</v>
      </c>
      <c r="B156" s="7">
        <v>406</v>
      </c>
      <c r="C156" s="13">
        <v>10.091066</v>
      </c>
      <c r="D156" s="13">
        <v>99.179181999999997</v>
      </c>
      <c r="E156" s="13">
        <v>82.989418000000001</v>
      </c>
      <c r="F156" s="13">
        <v>480.82060000000001</v>
      </c>
      <c r="G156" s="7">
        <v>43327</v>
      </c>
      <c r="H156" s="7">
        <v>43381</v>
      </c>
      <c r="I156" s="13">
        <f t="shared" si="259"/>
        <v>7.7142857142857144</v>
      </c>
      <c r="J156" s="7">
        <v>18.11</v>
      </c>
      <c r="K156" s="5" t="s">
        <v>60</v>
      </c>
      <c r="L156" s="7">
        <v>3</v>
      </c>
      <c r="M156" s="7">
        <v>59</v>
      </c>
      <c r="N156" s="7">
        <v>8</v>
      </c>
      <c r="O156" s="7">
        <v>7.0819999999999999</v>
      </c>
      <c r="P156" s="7">
        <v>0.69</v>
      </c>
      <c r="Q156" s="7">
        <v>6.3920000000000003</v>
      </c>
      <c r="R156" s="7">
        <v>75.582999999999998</v>
      </c>
      <c r="S156" s="7">
        <v>4.37</v>
      </c>
      <c r="T156" s="7">
        <v>-17.192</v>
      </c>
      <c r="U156" s="7">
        <v>89.745999999999995</v>
      </c>
      <c r="V156" s="7">
        <v>82.331999999999994</v>
      </c>
      <c r="W156" s="7">
        <v>72.061000000000007</v>
      </c>
      <c r="X156" s="7">
        <v>683.8</v>
      </c>
      <c r="Y156" s="7">
        <f t="shared" ref="Y156:Y161" si="454">(U156-AK156)/AK156*100</f>
        <v>10.63090160499001</v>
      </c>
      <c r="Z156" s="7">
        <f t="shared" ref="Z156:Z161" si="455">(T156-AI156)/AI156*100</f>
        <v>6.8689003543233689</v>
      </c>
      <c r="AA156" s="7" t="s">
        <v>196</v>
      </c>
      <c r="AB156" s="7">
        <v>406</v>
      </c>
      <c r="AC156" s="5" t="s">
        <v>60</v>
      </c>
      <c r="AD156" s="7">
        <v>8.0250000000000004</v>
      </c>
      <c r="AE156" s="7">
        <v>1.4850000000000001</v>
      </c>
      <c r="AF156" s="7">
        <v>6.54</v>
      </c>
      <c r="AG156" s="7">
        <v>75.102999999999994</v>
      </c>
      <c r="AH156" s="7">
        <v>3.2349999999999999</v>
      </c>
      <c r="AI156" s="7">
        <v>-16.087</v>
      </c>
      <c r="AJ156" s="7">
        <f t="shared" ref="AJ156:AJ161" si="456">AI156-T156</f>
        <v>1.1050000000000004</v>
      </c>
      <c r="AK156" s="7">
        <v>81.122</v>
      </c>
      <c r="AL156" s="7">
        <f t="shared" ref="AL156:AL161" si="457">AK156-U156</f>
        <v>-8.6239999999999952</v>
      </c>
      <c r="AM156" s="7">
        <v>61.85</v>
      </c>
      <c r="AN156" s="7">
        <v>62.177999999999997</v>
      </c>
      <c r="AO156" s="7">
        <v>494.7</v>
      </c>
      <c r="AP156" s="7">
        <f t="shared" ref="AP156:AP161" si="458">AO156-X156</f>
        <v>-189.09999999999997</v>
      </c>
      <c r="AQ156" s="7" t="s">
        <v>196</v>
      </c>
      <c r="AR156" s="7">
        <v>406</v>
      </c>
      <c r="AS156" s="5" t="s">
        <v>60</v>
      </c>
      <c r="AT156" s="7" t="s">
        <v>197</v>
      </c>
      <c r="AU156" s="7">
        <v>30</v>
      </c>
      <c r="AV156" s="8">
        <v>729</v>
      </c>
      <c r="AW156" s="8">
        <v>10.199999999999999</v>
      </c>
      <c r="AX156" s="8">
        <v>1.39</v>
      </c>
      <c r="AY156" s="8">
        <v>82.3</v>
      </c>
      <c r="AZ156" s="8">
        <v>14.6</v>
      </c>
      <c r="BA156" s="8">
        <v>25.6</v>
      </c>
      <c r="BB156" s="8">
        <v>8.5</v>
      </c>
      <c r="BC156" s="8">
        <v>41.7</v>
      </c>
      <c r="BD156" s="8">
        <v>33.700000000000003</v>
      </c>
      <c r="BE156" s="8">
        <v>46</v>
      </c>
      <c r="BF156" s="8">
        <v>22.5</v>
      </c>
      <c r="BG156" s="8">
        <v>24.5</v>
      </c>
      <c r="BH156" s="8">
        <v>0.21</v>
      </c>
      <c r="BI156" s="8">
        <v>0.23</v>
      </c>
      <c r="BJ156" s="8">
        <v>0.22</v>
      </c>
      <c r="BK156" s="8">
        <v>0.09</v>
      </c>
      <c r="BL156" s="8">
        <v>0.08</v>
      </c>
      <c r="BM156" s="8">
        <v>1.17</v>
      </c>
      <c r="BN156" s="8">
        <v>0.42</v>
      </c>
      <c r="BO156" s="8">
        <v>0.36</v>
      </c>
      <c r="BP156" s="8">
        <v>1.0900000000000001</v>
      </c>
      <c r="BQ156" s="8">
        <v>0</v>
      </c>
    </row>
    <row r="157" spans="1:69">
      <c r="A157" s="7" t="s">
        <v>196</v>
      </c>
      <c r="B157" s="7">
        <v>418</v>
      </c>
      <c r="C157" s="13">
        <v>18.012302999999999</v>
      </c>
      <c r="D157" s="13">
        <v>99.875394999999997</v>
      </c>
      <c r="E157" s="13">
        <v>91.278295</v>
      </c>
      <c r="F157" s="13">
        <v>442.38000399999999</v>
      </c>
      <c r="G157" s="7">
        <v>43341</v>
      </c>
      <c r="H157" s="7">
        <v>43388</v>
      </c>
      <c r="I157" s="13">
        <f t="shared" si="259"/>
        <v>6.7142857142857144</v>
      </c>
      <c r="J157" s="7">
        <v>24.52</v>
      </c>
      <c r="K157" s="5" t="s">
        <v>62</v>
      </c>
      <c r="L157" s="7">
        <v>4</v>
      </c>
      <c r="M157" s="7">
        <v>59</v>
      </c>
      <c r="N157" s="7">
        <v>8</v>
      </c>
      <c r="O157" s="7">
        <v>12.214</v>
      </c>
      <c r="P157" s="7">
        <v>2.6309999999999998</v>
      </c>
      <c r="Q157" s="7">
        <v>9.5830000000000002</v>
      </c>
      <c r="R157" s="7">
        <v>71.116</v>
      </c>
      <c r="S157" s="7">
        <v>6.4089999999999998</v>
      </c>
      <c r="T157" s="7">
        <v>-12.048999999999999</v>
      </c>
      <c r="U157" s="7">
        <v>77.319000000000003</v>
      </c>
      <c r="V157" s="7">
        <v>105.371</v>
      </c>
      <c r="W157" s="7">
        <v>92.525000000000006</v>
      </c>
      <c r="X157" s="7">
        <v>668.8</v>
      </c>
      <c r="Y157" s="7">
        <f t="shared" si="454"/>
        <v>7.4516725266478723</v>
      </c>
      <c r="Z157" s="7">
        <f t="shared" si="455"/>
        <v>-56.352110124977358</v>
      </c>
      <c r="AA157" s="7" t="s">
        <v>196</v>
      </c>
      <c r="AB157" s="7">
        <v>418</v>
      </c>
      <c r="AC157" s="5" t="s">
        <v>62</v>
      </c>
      <c r="AD157" s="7">
        <v>23.574000000000002</v>
      </c>
      <c r="AE157" s="7">
        <v>6.4450000000000003</v>
      </c>
      <c r="AF157" s="7">
        <v>17.129000000000001</v>
      </c>
      <c r="AG157" s="7">
        <v>39.786999999999999</v>
      </c>
      <c r="AH157" s="7">
        <v>7.9260000000000002</v>
      </c>
      <c r="AI157" s="7">
        <v>-27.605</v>
      </c>
      <c r="AJ157" s="7">
        <f t="shared" si="456"/>
        <v>-15.556000000000001</v>
      </c>
      <c r="AK157" s="7">
        <v>71.956999999999994</v>
      </c>
      <c r="AL157" s="7">
        <f t="shared" si="457"/>
        <v>-5.362000000000009</v>
      </c>
      <c r="AM157" s="7">
        <v>82.427999999999997</v>
      </c>
      <c r="AN157" s="7">
        <v>82.787000000000006</v>
      </c>
      <c r="AO157" s="7">
        <v>462.7</v>
      </c>
      <c r="AP157" s="7">
        <f t="shared" si="458"/>
        <v>-206.09999999999997</v>
      </c>
      <c r="AQ157" s="7" t="s">
        <v>196</v>
      </c>
      <c r="AR157" s="7">
        <v>418</v>
      </c>
      <c r="AS157" s="5" t="s">
        <v>62</v>
      </c>
      <c r="AT157" s="7" t="s">
        <v>198</v>
      </c>
      <c r="AU157" s="7">
        <v>20</v>
      </c>
      <c r="AV157" s="8">
        <v>763</v>
      </c>
      <c r="AW157" s="8">
        <v>32.9</v>
      </c>
      <c r="AX157" s="8">
        <v>4.3099999999999996</v>
      </c>
      <c r="AY157" s="8">
        <v>78.7</v>
      </c>
      <c r="AZ157" s="8">
        <v>21.1</v>
      </c>
      <c r="BA157" s="8">
        <v>24.4</v>
      </c>
      <c r="BB157" s="8">
        <v>10.199999999999999</v>
      </c>
      <c r="BC157" s="8">
        <v>38</v>
      </c>
      <c r="BD157" s="8">
        <v>28.3</v>
      </c>
      <c r="BE157" s="8">
        <v>42.9</v>
      </c>
      <c r="BF157" s="8">
        <v>25</v>
      </c>
      <c r="BG157" s="8">
        <v>28.3</v>
      </c>
      <c r="BH157" s="8">
        <v>0.8</v>
      </c>
      <c r="BI157" s="8">
        <v>0.48</v>
      </c>
      <c r="BJ157" s="8">
        <v>2.1800000000000002</v>
      </c>
      <c r="BK157" s="8">
        <v>0.14000000000000001</v>
      </c>
      <c r="BL157" s="8">
        <v>0.93</v>
      </c>
      <c r="BM157" s="8">
        <v>0.15</v>
      </c>
      <c r="BN157" s="8">
        <v>0.06</v>
      </c>
      <c r="BO157" s="8">
        <v>0.42</v>
      </c>
      <c r="BP157" s="8">
        <v>5.48</v>
      </c>
      <c r="BQ157" s="8">
        <v>10.53</v>
      </c>
    </row>
    <row r="158" spans="1:69">
      <c r="A158" s="7" t="s">
        <v>196</v>
      </c>
      <c r="B158" s="7">
        <v>423</v>
      </c>
      <c r="C158" s="13">
        <v>11.943134000000001</v>
      </c>
      <c r="D158" s="13">
        <v>82.145357000000004</v>
      </c>
      <c r="E158" s="13">
        <v>49.423378999999997</v>
      </c>
      <c r="F158" s="13">
        <v>312.62483300000002</v>
      </c>
      <c r="G158" s="7">
        <v>43346</v>
      </c>
      <c r="H158" s="7">
        <v>43402</v>
      </c>
      <c r="I158" s="13">
        <f t="shared" si="259"/>
        <v>8</v>
      </c>
      <c r="J158" s="7">
        <v>23.78</v>
      </c>
      <c r="K158" s="5" t="s">
        <v>62</v>
      </c>
      <c r="L158" s="7">
        <v>5</v>
      </c>
      <c r="M158" s="7">
        <v>59</v>
      </c>
      <c r="N158" s="7">
        <v>8</v>
      </c>
      <c r="O158" s="7">
        <v>13.452</v>
      </c>
      <c r="P158" s="7">
        <v>1.367</v>
      </c>
      <c r="Q158" s="7">
        <v>12.086</v>
      </c>
      <c r="R158" s="7">
        <v>63.386000000000003</v>
      </c>
      <c r="S158" s="7">
        <v>8.452</v>
      </c>
      <c r="T158" s="7">
        <v>-1.7090000000000001</v>
      </c>
      <c r="U158" s="7">
        <v>90.137</v>
      </c>
      <c r="V158" s="7">
        <v>75.471000000000004</v>
      </c>
      <c r="W158" s="7">
        <v>76.465000000000003</v>
      </c>
      <c r="X158" s="7">
        <v>699.3</v>
      </c>
      <c r="Y158" s="7">
        <f t="shared" si="454"/>
        <v>47.037617043489611</v>
      </c>
      <c r="Z158" s="7">
        <f t="shared" si="455"/>
        <v>-89.830407616780732</v>
      </c>
      <c r="AA158" s="7" t="s">
        <v>196</v>
      </c>
      <c r="AB158" s="7">
        <v>423</v>
      </c>
      <c r="AC158" s="5" t="s">
        <v>62</v>
      </c>
      <c r="AD158" s="7">
        <v>28.731999999999999</v>
      </c>
      <c r="AE158" s="7">
        <v>10.968999999999999</v>
      </c>
      <c r="AF158" s="7">
        <v>17.762</v>
      </c>
      <c r="AG158" s="7">
        <v>36.274999999999999</v>
      </c>
      <c r="AH158" s="7">
        <v>6.4420000000000002</v>
      </c>
      <c r="AI158" s="7">
        <v>-16.805</v>
      </c>
      <c r="AJ158" s="7">
        <f t="shared" si="456"/>
        <v>-15.096</v>
      </c>
      <c r="AK158" s="7">
        <v>61.302</v>
      </c>
      <c r="AL158" s="7">
        <f t="shared" si="457"/>
        <v>-28.835000000000001</v>
      </c>
      <c r="AM158" s="7">
        <v>78.616</v>
      </c>
      <c r="AN158" s="7">
        <v>76.575999999999993</v>
      </c>
      <c r="AO158" s="7">
        <v>362.7</v>
      </c>
      <c r="AP158" s="7">
        <f t="shared" si="458"/>
        <v>-336.59999999999997</v>
      </c>
      <c r="AQ158" s="7" t="s">
        <v>196</v>
      </c>
      <c r="AR158" s="7">
        <v>423</v>
      </c>
      <c r="AS158" s="5" t="s">
        <v>62</v>
      </c>
      <c r="AT158" s="7" t="s">
        <v>199</v>
      </c>
      <c r="AU158" s="7">
        <v>50</v>
      </c>
      <c r="AV158" s="8">
        <v>687</v>
      </c>
      <c r="AW158" s="8">
        <v>13.6</v>
      </c>
      <c r="AX158" s="8">
        <v>1.98</v>
      </c>
      <c r="AY158" s="8">
        <v>87.4</v>
      </c>
      <c r="AZ158" s="8">
        <v>17.600000000000001</v>
      </c>
      <c r="BA158" s="8">
        <v>29.7</v>
      </c>
      <c r="BB158" s="8">
        <v>11.2</v>
      </c>
      <c r="BC158" s="8">
        <v>37</v>
      </c>
      <c r="BD158" s="8">
        <v>26.3</v>
      </c>
      <c r="BE158" s="8">
        <v>39.6</v>
      </c>
      <c r="BF158" s="8">
        <v>31</v>
      </c>
      <c r="BG158" s="8">
        <v>32.700000000000003</v>
      </c>
      <c r="BH158" s="8">
        <v>0.89</v>
      </c>
      <c r="BI158" s="8">
        <v>0.56000000000000005</v>
      </c>
      <c r="BJ158" s="8">
        <v>0.39</v>
      </c>
      <c r="BK158" s="8">
        <v>0.31</v>
      </c>
      <c r="BL158" s="8">
        <v>0.04</v>
      </c>
      <c r="BM158" s="8">
        <v>8.3800000000000008</v>
      </c>
      <c r="BN158" s="8">
        <v>0.79</v>
      </c>
      <c r="BO158" s="8">
        <v>0.09</v>
      </c>
      <c r="BP158" s="8">
        <v>1.41</v>
      </c>
      <c r="BQ158" s="8">
        <v>2.04</v>
      </c>
    </row>
    <row r="159" spans="1:69">
      <c r="A159" s="7" t="s">
        <v>196</v>
      </c>
      <c r="B159" s="7">
        <v>537</v>
      </c>
      <c r="C159" s="13">
        <v>39.389671999999997</v>
      </c>
      <c r="D159" s="13">
        <v>88.071882000000002</v>
      </c>
      <c r="E159" s="13">
        <v>57.045279000000001</v>
      </c>
      <c r="F159" s="13">
        <v>393.873085</v>
      </c>
      <c r="G159" s="7">
        <v>43497</v>
      </c>
      <c r="H159" s="7">
        <v>43568</v>
      </c>
      <c r="I159" s="13">
        <f t="shared" si="259"/>
        <v>10.142857142857142</v>
      </c>
      <c r="J159" s="7">
        <v>26.31</v>
      </c>
      <c r="K159" s="5" t="s">
        <v>62</v>
      </c>
      <c r="L159" s="7">
        <v>12</v>
      </c>
      <c r="M159" s="7">
        <v>59</v>
      </c>
      <c r="N159" s="7">
        <v>8</v>
      </c>
      <c r="O159" s="7">
        <v>17.027000000000001</v>
      </c>
      <c r="P159" s="7">
        <v>2.6680000000000001</v>
      </c>
      <c r="Q159" s="7">
        <v>14.359</v>
      </c>
      <c r="R159" s="7">
        <v>59.820999999999998</v>
      </c>
      <c r="S159" s="7">
        <v>10.009</v>
      </c>
      <c r="T159" s="7">
        <v>-9.6240000000000006</v>
      </c>
      <c r="U159" s="7">
        <v>84.180999999999997</v>
      </c>
      <c r="V159" s="7">
        <v>71.685000000000002</v>
      </c>
      <c r="W159" s="7">
        <v>67.988</v>
      </c>
      <c r="X159" s="7">
        <v>697.1</v>
      </c>
      <c r="Y159" s="7">
        <f t="shared" si="454"/>
        <v>15.31643835616438</v>
      </c>
      <c r="Z159" s="7">
        <f t="shared" si="455"/>
        <v>-62.774146133910946</v>
      </c>
      <c r="AA159" s="7" t="s">
        <v>196</v>
      </c>
      <c r="AB159" s="7">
        <v>537</v>
      </c>
      <c r="AC159" s="5" t="s">
        <v>62</v>
      </c>
      <c r="AD159" s="7">
        <v>26.8</v>
      </c>
      <c r="AE159" s="7">
        <v>7.1</v>
      </c>
      <c r="AF159" s="7">
        <v>19.7</v>
      </c>
      <c r="AG159" s="7">
        <v>41.5</v>
      </c>
      <c r="AH159" s="7">
        <v>8.1</v>
      </c>
      <c r="AI159" s="7">
        <v>-25.853000000000002</v>
      </c>
      <c r="AJ159" s="7">
        <f t="shared" si="456"/>
        <v>-16.228999999999999</v>
      </c>
      <c r="AK159" s="7">
        <v>73</v>
      </c>
      <c r="AL159" s="7">
        <f t="shared" si="457"/>
        <v>-11.180999999999997</v>
      </c>
      <c r="AM159" s="7">
        <v>96</v>
      </c>
      <c r="AN159" s="7">
        <v>85</v>
      </c>
      <c r="AO159" s="7">
        <v>410</v>
      </c>
      <c r="AP159" s="7">
        <f t="shared" si="458"/>
        <v>-287.10000000000002</v>
      </c>
      <c r="AQ159" s="7" t="s">
        <v>196</v>
      </c>
      <c r="AR159" s="7">
        <v>537</v>
      </c>
      <c r="AS159" s="5" t="s">
        <v>62</v>
      </c>
      <c r="AT159" s="7" t="s">
        <v>200</v>
      </c>
      <c r="AU159" s="7">
        <v>25</v>
      </c>
      <c r="AV159" s="8">
        <v>735</v>
      </c>
      <c r="AW159" s="8">
        <v>4.4000000000000004</v>
      </c>
      <c r="AX159" s="8">
        <v>0.59</v>
      </c>
      <c r="AY159" s="8">
        <v>81.7</v>
      </c>
      <c r="AZ159" s="8">
        <v>22</v>
      </c>
      <c r="BA159" s="8">
        <v>24.8</v>
      </c>
      <c r="BB159" s="8">
        <v>11.1</v>
      </c>
      <c r="BC159" s="8">
        <v>38.5</v>
      </c>
      <c r="BD159" s="8">
        <v>27.9</v>
      </c>
      <c r="BE159" s="8">
        <v>42.6</v>
      </c>
      <c r="BF159" s="8">
        <v>24.5</v>
      </c>
      <c r="BG159" s="8">
        <v>27.4</v>
      </c>
      <c r="BH159" s="8">
        <v>0.64</v>
      </c>
      <c r="BI159" s="8">
        <v>0.62</v>
      </c>
      <c r="BJ159" s="8">
        <v>0.1</v>
      </c>
      <c r="BK159" s="8">
        <v>0.01</v>
      </c>
      <c r="BL159" s="8">
        <v>0.01</v>
      </c>
      <c r="BM159" s="8">
        <v>1.29</v>
      </c>
      <c r="BN159" s="8">
        <v>0.11</v>
      </c>
      <c r="BO159" s="8">
        <v>0.09</v>
      </c>
      <c r="BP159" s="8">
        <v>0.84</v>
      </c>
      <c r="BQ159" s="8">
        <v>0</v>
      </c>
    </row>
    <row r="160" spans="1:69">
      <c r="A160" s="7" t="s">
        <v>196</v>
      </c>
      <c r="B160" s="7">
        <v>542</v>
      </c>
      <c r="C160" s="13">
        <v>27.706142</v>
      </c>
      <c r="D160" s="13">
        <v>92.494328999999993</v>
      </c>
      <c r="E160" s="13">
        <v>63.299160999999998</v>
      </c>
      <c r="F160" s="13">
        <v>328.81516900000003</v>
      </c>
      <c r="G160" s="7">
        <v>43497</v>
      </c>
      <c r="H160" s="7">
        <v>43568</v>
      </c>
      <c r="I160" s="13">
        <f t="shared" si="259"/>
        <v>10.142857142857142</v>
      </c>
      <c r="J160" s="7">
        <v>20.82</v>
      </c>
      <c r="K160" s="5" t="s">
        <v>60</v>
      </c>
      <c r="L160" s="7">
        <v>12</v>
      </c>
      <c r="M160" s="7">
        <v>59</v>
      </c>
      <c r="N160" s="7">
        <v>8</v>
      </c>
      <c r="O160" s="7">
        <v>8.1999999999999993</v>
      </c>
      <c r="P160" s="7">
        <v>3.9</v>
      </c>
      <c r="Q160" s="7">
        <v>4.3</v>
      </c>
      <c r="R160" s="7">
        <v>23</v>
      </c>
      <c r="S160" s="7">
        <v>3.1</v>
      </c>
      <c r="T160" s="7">
        <v>-26.512</v>
      </c>
      <c r="U160" s="7">
        <v>52</v>
      </c>
      <c r="V160" s="7">
        <v>57</v>
      </c>
      <c r="W160" s="7">
        <v>49</v>
      </c>
      <c r="X160" s="7">
        <v>715.7</v>
      </c>
      <c r="Y160" s="7">
        <f t="shared" si="454"/>
        <v>-34.177215189873415</v>
      </c>
      <c r="Z160" s="7">
        <f t="shared" si="455"/>
        <v>-15.695751717120327</v>
      </c>
      <c r="AA160" s="7" t="s">
        <v>196</v>
      </c>
      <c r="AB160" s="7">
        <v>542</v>
      </c>
      <c r="AC160" s="5" t="s">
        <v>60</v>
      </c>
      <c r="AD160" s="7">
        <v>19.5</v>
      </c>
      <c r="AE160" s="7">
        <v>4.0999999999999996</v>
      </c>
      <c r="AF160" s="7">
        <v>15.5</v>
      </c>
      <c r="AG160" s="7">
        <v>51.7</v>
      </c>
      <c r="AH160" s="7">
        <v>5.6</v>
      </c>
      <c r="AI160" s="7">
        <v>-31.448</v>
      </c>
      <c r="AJ160" s="7">
        <f t="shared" si="456"/>
        <v>-4.9359999999999999</v>
      </c>
      <c r="AK160" s="7">
        <v>79</v>
      </c>
      <c r="AL160" s="7">
        <f t="shared" si="457"/>
        <v>27</v>
      </c>
      <c r="AM160" s="7">
        <v>89</v>
      </c>
      <c r="AN160" s="7">
        <v>84</v>
      </c>
      <c r="AO160" s="7">
        <v>359.8</v>
      </c>
      <c r="AP160" s="7">
        <f t="shared" si="458"/>
        <v>-355.90000000000003</v>
      </c>
      <c r="AQ160" s="7" t="s">
        <v>196</v>
      </c>
      <c r="AR160" s="7">
        <v>542</v>
      </c>
      <c r="AS160" s="5" t="s">
        <v>60</v>
      </c>
      <c r="AT160" s="7" t="s">
        <v>201</v>
      </c>
      <c r="AU160" s="7">
        <v>40</v>
      </c>
      <c r="AV160" s="8">
        <v>730</v>
      </c>
      <c r="AW160" s="8">
        <v>5</v>
      </c>
      <c r="AX160" s="8">
        <v>0.68</v>
      </c>
      <c r="AY160" s="8">
        <v>82.2</v>
      </c>
      <c r="AZ160" s="8">
        <v>17.8</v>
      </c>
      <c r="BA160" s="8">
        <v>26.5</v>
      </c>
      <c r="BB160" s="8">
        <v>9</v>
      </c>
      <c r="BC160" s="8">
        <v>41.3</v>
      </c>
      <c r="BD160" s="8">
        <v>32.799999999999997</v>
      </c>
      <c r="BE160" s="8">
        <v>45.6</v>
      </c>
      <c r="BF160" s="8">
        <v>24</v>
      </c>
      <c r="BG160" s="8">
        <v>26.7</v>
      </c>
      <c r="BH160" s="8">
        <v>1.1000000000000001</v>
      </c>
      <c r="BI160" s="8">
        <v>0.77</v>
      </c>
      <c r="BJ160" s="8">
        <v>0.06</v>
      </c>
      <c r="BK160" s="8">
        <v>0.02</v>
      </c>
      <c r="BL160" s="8">
        <v>0.01</v>
      </c>
      <c r="BM160" s="8">
        <v>1.93</v>
      </c>
      <c r="BN160" s="8">
        <v>0.32</v>
      </c>
      <c r="BO160" s="8">
        <v>0.16</v>
      </c>
      <c r="BP160" s="8">
        <v>0.82</v>
      </c>
      <c r="BQ160" s="8">
        <v>0</v>
      </c>
    </row>
    <row r="161" spans="1:69">
      <c r="A161" s="7" t="s">
        <v>196</v>
      </c>
      <c r="B161" s="7">
        <v>722</v>
      </c>
      <c r="C161" s="13">
        <v>17.285861000000001</v>
      </c>
      <c r="D161" s="13">
        <v>98.485005999999998</v>
      </c>
      <c r="E161" s="13">
        <v>78.972142000000005</v>
      </c>
      <c r="F161" s="13">
        <v>392.34491500000001</v>
      </c>
      <c r="G161" s="7">
        <v>43829</v>
      </c>
      <c r="H161" s="7">
        <v>43882</v>
      </c>
      <c r="I161" s="13">
        <f t="shared" si="259"/>
        <v>7.5714285714285712</v>
      </c>
      <c r="J161" s="7">
        <v>20.18</v>
      </c>
      <c r="K161" s="5" t="s">
        <v>60</v>
      </c>
      <c r="L161" s="7">
        <v>16</v>
      </c>
      <c r="M161" s="7">
        <v>59</v>
      </c>
      <c r="N161" s="7">
        <v>8</v>
      </c>
      <c r="O161" s="7">
        <v>14.916</v>
      </c>
      <c r="P161" s="7">
        <v>6.6970000000000001</v>
      </c>
      <c r="Q161" s="7">
        <v>8.2189999999999994</v>
      </c>
      <c r="R161" s="7">
        <v>26.382999999999999</v>
      </c>
      <c r="S161" s="7">
        <v>5.8819999999999997</v>
      </c>
      <c r="T161" s="7">
        <v>-13.526999999999999</v>
      </c>
      <c r="U161" s="7">
        <v>54.829000000000001</v>
      </c>
      <c r="V161" s="7">
        <v>53.197000000000003</v>
      </c>
      <c r="W161" s="7">
        <v>41.622999999999998</v>
      </c>
      <c r="X161" s="7">
        <v>715.7</v>
      </c>
      <c r="Y161" s="7">
        <f t="shared" si="454"/>
        <v>-32.889019449442465</v>
      </c>
      <c r="Z161" s="7">
        <f t="shared" si="455"/>
        <v>-51.238239429004004</v>
      </c>
      <c r="AA161" s="7" t="s">
        <v>196</v>
      </c>
      <c r="AB161" s="7">
        <v>722</v>
      </c>
      <c r="AC161" s="5" t="s">
        <v>60</v>
      </c>
      <c r="AD161" s="7">
        <v>8.9420000000000002</v>
      </c>
      <c r="AE161" s="7">
        <v>1.6279999999999999</v>
      </c>
      <c r="AF161" s="7">
        <v>7.3140000000000001</v>
      </c>
      <c r="AG161" s="7">
        <v>51.902000000000001</v>
      </c>
      <c r="AH161" s="7">
        <v>3.218</v>
      </c>
      <c r="AI161" s="7">
        <v>-27.741</v>
      </c>
      <c r="AJ161" s="7">
        <f t="shared" si="456"/>
        <v>-14.214</v>
      </c>
      <c r="AK161" s="7">
        <v>81.698999999999998</v>
      </c>
      <c r="AL161" s="7">
        <f t="shared" si="457"/>
        <v>26.869999999999997</v>
      </c>
      <c r="AM161" s="7">
        <v>55.658000000000001</v>
      </c>
      <c r="AN161" s="7">
        <v>49.476999999999997</v>
      </c>
      <c r="AO161" s="7">
        <v>440</v>
      </c>
      <c r="AP161" s="7">
        <f t="shared" si="458"/>
        <v>-275.70000000000005</v>
      </c>
      <c r="AQ161" s="7" t="s">
        <v>196</v>
      </c>
      <c r="AR161" s="7">
        <v>722</v>
      </c>
      <c r="AS161" s="5" t="s">
        <v>60</v>
      </c>
      <c r="AT161" s="7" t="s">
        <v>202</v>
      </c>
      <c r="AU161" s="7">
        <v>19</v>
      </c>
      <c r="AV161" s="8">
        <v>866</v>
      </c>
      <c r="AW161" s="8">
        <v>114.4</v>
      </c>
      <c r="AX161" s="8">
        <v>13.21</v>
      </c>
      <c r="AY161" s="8">
        <v>70.599999999999994</v>
      </c>
      <c r="AZ161" s="8">
        <v>21.3</v>
      </c>
      <c r="BA161" s="8">
        <v>22.2</v>
      </c>
      <c r="BB161" s="8">
        <v>9.6</v>
      </c>
      <c r="BC161" s="8">
        <v>35.299999999999997</v>
      </c>
      <c r="BD161" s="8">
        <v>26.2</v>
      </c>
      <c r="BE161" s="8">
        <v>42.7</v>
      </c>
      <c r="BF161" s="8">
        <v>25</v>
      </c>
      <c r="BG161" s="8">
        <v>31.7</v>
      </c>
      <c r="BH161" s="8">
        <v>0.49</v>
      </c>
      <c r="BI161" s="8">
        <v>0.37</v>
      </c>
      <c r="BJ161" s="8">
        <v>29.05</v>
      </c>
      <c r="BK161" s="8">
        <v>0.4</v>
      </c>
      <c r="BL161" s="8">
        <v>20.09</v>
      </c>
      <c r="BM161" s="8">
        <v>0.02</v>
      </c>
      <c r="BN161" s="8">
        <v>0.01</v>
      </c>
      <c r="BO161" s="8">
        <v>0.69</v>
      </c>
      <c r="BP161" s="8">
        <v>15.99</v>
      </c>
      <c r="BQ161" s="8">
        <v>72.22</v>
      </c>
    </row>
    <row r="162" spans="1:69">
      <c r="A162" s="7"/>
      <c r="B162" s="7"/>
      <c r="G162" s="7"/>
      <c r="H162" s="7"/>
      <c r="J162" s="7"/>
      <c r="K162" s="5"/>
      <c r="L162" s="5"/>
      <c r="M162" s="7"/>
      <c r="N162" s="7"/>
      <c r="O162" s="7">
        <f t="shared" ref="O162:S162" si="459">AVERAGE(O156:O161)</f>
        <v>12.148499999999999</v>
      </c>
      <c r="P162" s="7">
        <f t="shared" si="459"/>
        <v>2.9921666666666664</v>
      </c>
      <c r="Q162" s="7">
        <f t="shared" si="459"/>
        <v>9.1564999999999994</v>
      </c>
      <c r="R162" s="7">
        <f t="shared" si="459"/>
        <v>53.214833333333331</v>
      </c>
      <c r="S162" s="7">
        <f t="shared" si="459"/>
        <v>6.3703333333333338</v>
      </c>
      <c r="T162" s="7">
        <f>AVERAGE(T156:T161)</f>
        <v>-13.435499999999999</v>
      </c>
      <c r="U162" s="7">
        <f>AVERAGE(U156:U161)</f>
        <v>74.701999999999998</v>
      </c>
      <c r="V162" s="7">
        <f t="shared" ref="V162:W162" si="460">AVERAGE(V156:V161)</f>
        <v>74.176000000000002</v>
      </c>
      <c r="W162" s="7">
        <f t="shared" si="460"/>
        <v>66.61033333333333</v>
      </c>
      <c r="X162" s="7">
        <f>AVERAGE(X156:X161)</f>
        <v>696.73333333333323</v>
      </c>
      <c r="Y162" s="7"/>
      <c r="Z162" s="7"/>
      <c r="AA162" s="7"/>
      <c r="AB162" s="7"/>
      <c r="AC162" s="5"/>
      <c r="AD162" s="7">
        <f t="shared" ref="AD162:AE162" si="461">AVERAGE(AD156:AD161)</f>
        <v>19.262166666666669</v>
      </c>
      <c r="AE162" s="7">
        <f t="shared" si="461"/>
        <v>5.2878333333333343</v>
      </c>
      <c r="AF162" s="7">
        <f t="shared" ref="AF162:AH162" si="462">AVERAGE(AF156:AF161)</f>
        <v>13.990833333333333</v>
      </c>
      <c r="AG162" s="7">
        <f t="shared" si="462"/>
        <v>49.377833333333335</v>
      </c>
      <c r="AH162" s="7">
        <f t="shared" si="462"/>
        <v>5.7534999999999998</v>
      </c>
      <c r="AI162" s="7">
        <f t="shared" ref="AI162:AL162" si="463">AVERAGE(AI156:AI161)</f>
        <v>-24.256499999999999</v>
      </c>
      <c r="AJ162" s="7">
        <f t="shared" si="463"/>
        <v>-10.821</v>
      </c>
      <c r="AK162" s="7">
        <f t="shared" si="463"/>
        <v>74.679999999999993</v>
      </c>
      <c r="AL162" s="7">
        <f t="shared" si="463"/>
        <v>-2.2000000000000835E-2</v>
      </c>
      <c r="AM162" s="7">
        <f t="shared" ref="AM162:AN162" si="464">AVERAGE(AM156:AM161)</f>
        <v>77.25866666666667</v>
      </c>
      <c r="AN162" s="7">
        <f t="shared" si="464"/>
        <v>73.336333333333329</v>
      </c>
      <c r="AO162" s="7">
        <f t="shared" ref="AO162:AP162" si="465">AVERAGE(AO156:AO161)</f>
        <v>421.65000000000003</v>
      </c>
      <c r="AP162" s="7">
        <f t="shared" si="465"/>
        <v>-275.08333333333331</v>
      </c>
      <c r="AQ162" s="7"/>
      <c r="AR162" s="7"/>
      <c r="AS162" s="5"/>
      <c r="AT162" s="7"/>
      <c r="AU162" s="7"/>
      <c r="AV162" s="7">
        <f>AVERAGE(AV156:AV161)</f>
        <v>751.66666666666663</v>
      </c>
      <c r="AW162" s="8"/>
      <c r="AX162" s="8"/>
      <c r="AY162" s="8"/>
      <c r="AZ162" s="7">
        <f t="shared" ref="AZ162" si="466">AVERAGE(AZ156:AZ161)</f>
        <v>19.066666666666666</v>
      </c>
      <c r="BA162" s="7">
        <f t="shared" ref="BA162:BB162" si="467">AVERAGE(BA156:BA161)</f>
        <v>25.533333333333331</v>
      </c>
      <c r="BB162" s="7">
        <f t="shared" si="467"/>
        <v>9.9333333333333336</v>
      </c>
      <c r="BC162" s="8"/>
      <c r="BD162" s="7">
        <f t="shared" ref="BD162" si="468">AVERAGE(BD156:BD161)</f>
        <v>29.2</v>
      </c>
      <c r="BE162" s="7">
        <f>AVERAGE(BE156:BE161)</f>
        <v>43.233333333333327</v>
      </c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</row>
    <row r="163" spans="1:69">
      <c r="A163" s="7"/>
      <c r="B163" s="7"/>
      <c r="G163" s="7"/>
      <c r="H163" s="7"/>
      <c r="J163" s="7"/>
      <c r="K163" s="5"/>
      <c r="L163" s="5"/>
      <c r="M163" s="7"/>
      <c r="N163" s="7"/>
      <c r="O163" s="7">
        <f t="shared" ref="O163:S163" si="469">STDEV(O156:O161)</f>
        <v>3.858038245015214</v>
      </c>
      <c r="P163" s="7">
        <f t="shared" si="469"/>
        <v>2.1319763053717713</v>
      </c>
      <c r="Q163" s="7">
        <f t="shared" si="469"/>
        <v>3.6861046512544942</v>
      </c>
      <c r="R163" s="7">
        <f t="shared" si="469"/>
        <v>22.806859278880697</v>
      </c>
      <c r="S163" s="7">
        <f t="shared" si="469"/>
        <v>2.5498866380030827</v>
      </c>
      <c r="T163" s="7">
        <f>STDEV(T156:T161)</f>
        <v>8.2349891742491081</v>
      </c>
      <c r="U163" s="7">
        <f>STDEV(U156:U161)</f>
        <v>17.155630119584632</v>
      </c>
      <c r="V163" s="7">
        <f t="shared" ref="V163:W163" si="470">STDEV(V156:V161)</f>
        <v>18.882075542693929</v>
      </c>
      <c r="W163" s="7">
        <f t="shared" si="470"/>
        <v>18.626770000906433</v>
      </c>
      <c r="X163" s="7">
        <f>STDEV(X156:X161)</f>
        <v>18.296083369581261</v>
      </c>
      <c r="Y163" s="7"/>
      <c r="Z163" s="7"/>
      <c r="AA163" s="7"/>
      <c r="AB163" s="7"/>
      <c r="AC163" s="5"/>
      <c r="AD163" s="7">
        <f t="shared" ref="AD163:AE163" si="471">STDEV(AD156:AD161)</f>
        <v>8.9210414283684685</v>
      </c>
      <c r="AE163" s="7">
        <f t="shared" si="471"/>
        <v>3.6377329982650815</v>
      </c>
      <c r="AF163" s="7">
        <f t="shared" ref="AF163:AH163" si="472">STDEV(AF156:AF161)</f>
        <v>5.6398045503959349</v>
      </c>
      <c r="AG163" s="7">
        <f t="shared" si="472"/>
        <v>14.137019904020326</v>
      </c>
      <c r="AH163" s="7">
        <f t="shared" si="472"/>
        <v>2.1677184088345065</v>
      </c>
      <c r="AI163" s="7">
        <f t="shared" ref="AI163:AL163" si="473">STDEV(AI156:AI161)</f>
        <v>6.3227566693650408</v>
      </c>
      <c r="AJ163" s="7">
        <f t="shared" si="473"/>
        <v>7.1877321040784494</v>
      </c>
      <c r="AK163" s="7">
        <f t="shared" si="473"/>
        <v>7.7283392523879293</v>
      </c>
      <c r="AL163" s="7">
        <f t="shared" si="473"/>
        <v>22.407991440555307</v>
      </c>
      <c r="AM163" s="7">
        <f t="shared" ref="AM163:AN163" si="474">STDEV(AM156:AM161)</f>
        <v>15.631229339583809</v>
      </c>
      <c r="AN163" s="7">
        <f t="shared" si="474"/>
        <v>14.445356605728602</v>
      </c>
      <c r="AO163" s="7">
        <f t="shared" ref="AO163:AP163" si="475">STDEV(AO156:AO161)</f>
        <v>54.395542096755996</v>
      </c>
      <c r="AP163" s="7">
        <f t="shared" si="475"/>
        <v>67.249161085225964</v>
      </c>
      <c r="AQ163" s="7"/>
      <c r="AR163" s="7"/>
      <c r="AS163" s="5"/>
      <c r="AT163" s="7"/>
      <c r="AU163" s="7"/>
      <c r="AV163" s="7">
        <f>STDEV(AV156:AV161)</f>
        <v>61.062809194031246</v>
      </c>
      <c r="AW163" s="8"/>
      <c r="AX163" s="8"/>
      <c r="AY163" s="8"/>
      <c r="AZ163" s="7">
        <f t="shared" ref="AZ163" si="476">STDEV(AZ156:AZ161)</f>
        <v>2.8786570943178833</v>
      </c>
      <c r="BA163" s="7">
        <f t="shared" ref="BA163:BB163" si="477">STDEV(BA156:BA161)</f>
        <v>2.499333244420733</v>
      </c>
      <c r="BB163" s="7">
        <f t="shared" si="477"/>
        <v>1.1021191708098679</v>
      </c>
      <c r="BC163" s="8"/>
      <c r="BD163" s="7">
        <f t="shared" ref="BD163" si="478">STDEV(BD156:BD161)</f>
        <v>3.2594478059941627</v>
      </c>
      <c r="BE163" s="7">
        <f>STDEV(BE156:BE161)</f>
        <v>2.3346662859318172</v>
      </c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</row>
    <row r="164" spans="1:69">
      <c r="A164" s="7" t="s">
        <v>203</v>
      </c>
      <c r="B164" s="7">
        <v>155</v>
      </c>
      <c r="C164" s="13">
        <v>30.990138999999999</v>
      </c>
      <c r="D164" s="13">
        <v>78.964820000000003</v>
      </c>
      <c r="E164" s="13">
        <v>46.267634000000001</v>
      </c>
      <c r="F164" s="13">
        <v>495.70389999999998</v>
      </c>
      <c r="G164" s="7">
        <v>43957</v>
      </c>
      <c r="H164" s="7">
        <v>44027</v>
      </c>
      <c r="I164" s="13">
        <f t="shared" si="259"/>
        <v>10</v>
      </c>
      <c r="J164" s="7">
        <v>25.79</v>
      </c>
      <c r="K164" s="7" t="s">
        <v>62</v>
      </c>
      <c r="L164" s="7">
        <v>22</v>
      </c>
      <c r="M164" s="7">
        <v>48</v>
      </c>
      <c r="N164" s="7">
        <v>40</v>
      </c>
      <c r="O164" s="7">
        <v>7.319</v>
      </c>
      <c r="P164" s="7">
        <v>1.1279999999999999</v>
      </c>
      <c r="Q164" s="7">
        <v>6.1909999999999998</v>
      </c>
      <c r="R164" s="7">
        <v>66.031999999999996</v>
      </c>
      <c r="S164" s="7">
        <v>3.0960000000000001</v>
      </c>
      <c r="T164" s="7">
        <v>-22.527999999999999</v>
      </c>
      <c r="U164" s="7">
        <v>84.156999999999996</v>
      </c>
      <c r="V164" s="7">
        <v>78.843999999999994</v>
      </c>
      <c r="W164" s="7">
        <v>85.9</v>
      </c>
      <c r="X164" s="7">
        <v>500.1</v>
      </c>
      <c r="Y164" s="7">
        <f t="shared" ref="Y164:Y169" si="479">(U164-AK164)/AK164*100</f>
        <v>53.283062856310217</v>
      </c>
      <c r="Z164" s="7">
        <f t="shared" ref="Z164:Z169" si="480">(T164-AI164)/AI164*100</f>
        <v>45.257592365723113</v>
      </c>
      <c r="AA164" s="7" t="s">
        <v>203</v>
      </c>
      <c r="AB164" s="7">
        <v>155</v>
      </c>
      <c r="AC164" s="7" t="s">
        <v>62</v>
      </c>
      <c r="AD164" s="7">
        <v>53.793999999999997</v>
      </c>
      <c r="AE164" s="7">
        <v>23.898</v>
      </c>
      <c r="AF164" s="7">
        <v>29.896000000000001</v>
      </c>
      <c r="AG164" s="7">
        <v>31.815000000000001</v>
      </c>
      <c r="AH164" s="7">
        <v>14.608000000000001</v>
      </c>
      <c r="AI164" s="7">
        <v>-15.509</v>
      </c>
      <c r="AJ164" s="7">
        <f t="shared" ref="AJ164:AJ169" si="481">AI164-T164</f>
        <v>7.0189999999999984</v>
      </c>
      <c r="AK164" s="7">
        <v>54.902999999999999</v>
      </c>
      <c r="AL164" s="7">
        <f t="shared" ref="AL164:AL169" si="482">AK164-U164</f>
        <v>-29.253999999999998</v>
      </c>
      <c r="AM164" s="7">
        <v>73.278999999999996</v>
      </c>
      <c r="AN164" s="7">
        <v>78.349000000000004</v>
      </c>
      <c r="AO164" s="7">
        <v>488.6</v>
      </c>
      <c r="AP164" s="7">
        <f t="shared" ref="AP164:AP169" si="483">AO164-X164</f>
        <v>-11.5</v>
      </c>
      <c r="AQ164" s="7" t="s">
        <v>203</v>
      </c>
      <c r="AR164" s="7">
        <v>155</v>
      </c>
      <c r="AS164" s="7" t="s">
        <v>62</v>
      </c>
      <c r="AT164" s="7" t="s">
        <v>204</v>
      </c>
      <c r="AU164" s="7">
        <v>26</v>
      </c>
      <c r="AV164" s="8">
        <v>674</v>
      </c>
      <c r="AW164" s="8">
        <v>41.2</v>
      </c>
      <c r="AX164" s="8">
        <v>6.11</v>
      </c>
      <c r="AY164" s="8">
        <v>89.3</v>
      </c>
      <c r="AZ164" s="8">
        <v>17.2</v>
      </c>
      <c r="BA164" s="8">
        <v>26.4</v>
      </c>
      <c r="BB164" s="8">
        <v>13.2</v>
      </c>
      <c r="BC164" s="8">
        <v>47</v>
      </c>
      <c r="BD164" s="8">
        <v>34.299999999999997</v>
      </c>
      <c r="BE164" s="8">
        <v>49.7</v>
      </c>
      <c r="BF164" s="8">
        <v>27.5</v>
      </c>
      <c r="BG164" s="8">
        <v>26.6</v>
      </c>
      <c r="BH164" s="8">
        <v>0.63</v>
      </c>
      <c r="BI164" s="8">
        <v>0.68</v>
      </c>
      <c r="BJ164" s="8">
        <v>6.22</v>
      </c>
      <c r="BK164" s="8">
        <v>6.07</v>
      </c>
      <c r="BL164" s="8">
        <v>0.14000000000000001</v>
      </c>
      <c r="BM164" s="8">
        <v>44.14</v>
      </c>
      <c r="BN164" s="8">
        <v>0.98</v>
      </c>
      <c r="BO164" s="8">
        <v>0.02</v>
      </c>
      <c r="BP164" s="8">
        <v>1.43</v>
      </c>
      <c r="BQ164" s="8">
        <v>32</v>
      </c>
    </row>
    <row r="165" spans="1:69">
      <c r="A165" s="7" t="s">
        <v>203</v>
      </c>
      <c r="B165" s="7">
        <v>156</v>
      </c>
      <c r="C165" s="13">
        <v>31.039095</v>
      </c>
      <c r="D165" s="13">
        <v>58.923290999999999</v>
      </c>
      <c r="E165" s="13">
        <v>30.617604</v>
      </c>
      <c r="F165" s="13">
        <v>362.83007500000002</v>
      </c>
      <c r="G165" s="7">
        <v>43957</v>
      </c>
      <c r="H165" s="7">
        <v>44027</v>
      </c>
      <c r="I165" s="13">
        <f t="shared" si="259"/>
        <v>10</v>
      </c>
      <c r="J165" s="7">
        <v>24.83</v>
      </c>
      <c r="K165" s="7" t="s">
        <v>62</v>
      </c>
      <c r="L165" s="7">
        <v>22</v>
      </c>
      <c r="M165" s="7">
        <v>48</v>
      </c>
      <c r="N165" s="7">
        <v>40</v>
      </c>
      <c r="O165" s="7">
        <v>10.632999999999999</v>
      </c>
      <c r="P165" s="7">
        <v>2.8479999999999999</v>
      </c>
      <c r="Q165" s="7">
        <v>7.7839999999999998</v>
      </c>
      <c r="R165" s="7">
        <v>65.765000000000001</v>
      </c>
      <c r="S165" s="7">
        <v>4.9160000000000004</v>
      </c>
      <c r="T165" s="7">
        <v>-15.67</v>
      </c>
      <c r="U165" s="7">
        <v>72.932000000000002</v>
      </c>
      <c r="V165" s="7">
        <v>83.31</v>
      </c>
      <c r="W165" s="7">
        <v>87.691000000000003</v>
      </c>
      <c r="X165" s="7">
        <v>631.5</v>
      </c>
      <c r="Y165" s="7">
        <f t="shared" si="479"/>
        <v>34.54847338806384</v>
      </c>
      <c r="Z165" s="7">
        <f t="shared" si="480"/>
        <v>-13.468441106632071</v>
      </c>
      <c r="AA165" s="7" t="s">
        <v>203</v>
      </c>
      <c r="AB165" s="7">
        <v>156</v>
      </c>
      <c r="AC165" s="7" t="s">
        <v>62</v>
      </c>
      <c r="AD165" s="7">
        <v>50.323</v>
      </c>
      <c r="AE165" s="7">
        <v>22.978999999999999</v>
      </c>
      <c r="AF165" s="7">
        <v>27.344000000000001</v>
      </c>
      <c r="AG165" s="7">
        <v>29.835999999999999</v>
      </c>
      <c r="AH165" s="7">
        <v>11.773</v>
      </c>
      <c r="AI165" s="7">
        <v>-18.109000000000002</v>
      </c>
      <c r="AJ165" s="7">
        <f t="shared" si="481"/>
        <v>-2.4390000000000018</v>
      </c>
      <c r="AK165" s="7">
        <v>54.204999999999998</v>
      </c>
      <c r="AL165" s="7">
        <f t="shared" si="482"/>
        <v>-18.727000000000004</v>
      </c>
      <c r="AM165" s="7">
        <v>85.597999999999999</v>
      </c>
      <c r="AN165" s="7">
        <v>90.424999999999997</v>
      </c>
      <c r="AO165" s="7">
        <v>430.5</v>
      </c>
      <c r="AP165" s="7">
        <f t="shared" si="483"/>
        <v>-201</v>
      </c>
      <c r="AQ165" s="7" t="s">
        <v>203</v>
      </c>
      <c r="AR165" s="7">
        <v>156</v>
      </c>
      <c r="AS165" s="7" t="s">
        <v>62</v>
      </c>
      <c r="AT165" s="7" t="s">
        <v>205</v>
      </c>
      <c r="AU165" s="7">
        <v>20</v>
      </c>
      <c r="AV165" s="8">
        <v>546</v>
      </c>
      <c r="AW165" s="8">
        <v>50</v>
      </c>
      <c r="AX165" s="8">
        <v>9.16</v>
      </c>
      <c r="AY165" s="8">
        <v>110.9</v>
      </c>
      <c r="AZ165" s="8">
        <v>19.600000000000001</v>
      </c>
      <c r="BA165" s="8">
        <v>32.6</v>
      </c>
      <c r="BB165" s="8">
        <v>13.1</v>
      </c>
      <c r="BC165" s="8">
        <v>51.9</v>
      </c>
      <c r="BD165" s="8">
        <v>39.200000000000003</v>
      </c>
      <c r="BE165" s="8">
        <v>49</v>
      </c>
      <c r="BF165" s="8">
        <v>49</v>
      </c>
      <c r="BG165" s="8">
        <v>43.6</v>
      </c>
      <c r="BH165" s="8">
        <v>0.99</v>
      </c>
      <c r="BI165" s="8">
        <v>0.64</v>
      </c>
      <c r="BJ165" s="8">
        <v>33.880000000000003</v>
      </c>
      <c r="BK165" s="8">
        <v>23.42</v>
      </c>
      <c r="BL165" s="8">
        <v>10.26</v>
      </c>
      <c r="BM165" s="8">
        <v>2.2799999999999998</v>
      </c>
      <c r="BN165" s="8">
        <v>0.69</v>
      </c>
      <c r="BO165" s="8">
        <v>0.3</v>
      </c>
      <c r="BP165" s="8">
        <v>7.83</v>
      </c>
      <c r="BQ165" s="8">
        <v>68.42</v>
      </c>
    </row>
    <row r="166" spans="1:69">
      <c r="A166" s="7" t="s">
        <v>203</v>
      </c>
      <c r="B166" s="7">
        <v>157</v>
      </c>
      <c r="C166" s="13">
        <v>29.045893</v>
      </c>
      <c r="D166" s="13">
        <v>68.113932000000005</v>
      </c>
      <c r="E166" s="13">
        <v>36.908340000000003</v>
      </c>
      <c r="F166" s="13">
        <v>521.10474199999999</v>
      </c>
      <c r="G166" s="7">
        <v>43957</v>
      </c>
      <c r="H166" s="7">
        <v>44027</v>
      </c>
      <c r="I166" s="13">
        <f t="shared" si="259"/>
        <v>10</v>
      </c>
      <c r="J166" s="7">
        <v>26.16</v>
      </c>
      <c r="K166" s="7" t="s">
        <v>62</v>
      </c>
      <c r="L166" s="7">
        <v>22</v>
      </c>
      <c r="M166" s="7">
        <v>48</v>
      </c>
      <c r="N166" s="7">
        <v>40</v>
      </c>
      <c r="O166" s="7">
        <v>19.03</v>
      </c>
      <c r="P166" s="7">
        <v>6.601</v>
      </c>
      <c r="Q166" s="7">
        <v>12.43</v>
      </c>
      <c r="R166" s="7">
        <v>44.405999999999999</v>
      </c>
      <c r="S166" s="7">
        <v>9.3529999999999998</v>
      </c>
      <c r="T166" s="7">
        <v>-14.571999999999999</v>
      </c>
      <c r="U166" s="7">
        <v>64.864000000000004</v>
      </c>
      <c r="V166" s="7">
        <v>78.456000000000003</v>
      </c>
      <c r="W166" s="7">
        <v>84.055000000000007</v>
      </c>
      <c r="X166" s="7">
        <v>752.4</v>
      </c>
      <c r="Y166" s="7">
        <f t="shared" si="479"/>
        <v>48.430205949656752</v>
      </c>
      <c r="Z166" s="7">
        <f t="shared" si="480"/>
        <v>-14.863285814442632</v>
      </c>
      <c r="AA166" s="7" t="s">
        <v>203</v>
      </c>
      <c r="AB166" s="7">
        <v>157</v>
      </c>
      <c r="AC166" s="7" t="s">
        <v>62</v>
      </c>
      <c r="AD166" s="7">
        <v>56.787999999999997</v>
      </c>
      <c r="AE166" s="7">
        <v>31.879000000000001</v>
      </c>
      <c r="AF166" s="7">
        <v>24.908999999999999</v>
      </c>
      <c r="AG166" s="7">
        <v>19.062999999999999</v>
      </c>
      <c r="AH166" s="7">
        <v>9.6620000000000008</v>
      </c>
      <c r="AI166" s="7">
        <v>-17.116</v>
      </c>
      <c r="AJ166" s="7">
        <f t="shared" si="481"/>
        <v>-2.5440000000000005</v>
      </c>
      <c r="AK166" s="7">
        <v>43.7</v>
      </c>
      <c r="AL166" s="7">
        <f t="shared" si="482"/>
        <v>-21.164000000000001</v>
      </c>
      <c r="AM166" s="7">
        <v>96.414000000000001</v>
      </c>
      <c r="AN166" s="7">
        <v>100.476</v>
      </c>
      <c r="AO166" s="7">
        <v>387.9</v>
      </c>
      <c r="AP166" s="7">
        <f t="shared" si="483"/>
        <v>-364.5</v>
      </c>
      <c r="AQ166" s="7" t="s">
        <v>203</v>
      </c>
      <c r="AR166" s="7">
        <v>157</v>
      </c>
      <c r="AS166" s="7" t="s">
        <v>62</v>
      </c>
      <c r="AT166" s="7" t="s">
        <v>206</v>
      </c>
      <c r="AU166" s="7">
        <v>20</v>
      </c>
      <c r="AV166" s="8">
        <v>688</v>
      </c>
      <c r="AW166" s="8">
        <v>6.6</v>
      </c>
      <c r="AX166" s="8">
        <v>0.96</v>
      </c>
      <c r="AY166" s="8">
        <v>87.2</v>
      </c>
      <c r="AZ166" s="8">
        <v>24.4</v>
      </c>
      <c r="BA166" s="8">
        <v>30.5</v>
      </c>
      <c r="BB166" s="8">
        <v>10.9</v>
      </c>
      <c r="BC166" s="8">
        <v>44.5</v>
      </c>
      <c r="BD166" s="8">
        <v>34.200000000000003</v>
      </c>
      <c r="BE166" s="8">
        <v>47.7</v>
      </c>
      <c r="BF166" s="8">
        <v>24.5</v>
      </c>
      <c r="BG166" s="8">
        <v>25.9</v>
      </c>
      <c r="BH166" s="8">
        <v>1.69</v>
      </c>
      <c r="BI166" s="8">
        <v>1.07</v>
      </c>
      <c r="BJ166" s="8">
        <v>0.25</v>
      </c>
      <c r="BK166" s="8">
        <v>0.23</v>
      </c>
      <c r="BL166" s="8">
        <v>0.02</v>
      </c>
      <c r="BM166" s="8">
        <v>10.45</v>
      </c>
      <c r="BN166" s="8">
        <v>0.9</v>
      </c>
      <c r="BO166" s="8">
        <v>0.09</v>
      </c>
      <c r="BP166" s="8">
        <v>0.54</v>
      </c>
      <c r="BQ166" s="8">
        <v>0</v>
      </c>
    </row>
    <row r="167" spans="1:69">
      <c r="A167" s="7" t="s">
        <v>203</v>
      </c>
      <c r="B167" s="7">
        <v>163</v>
      </c>
      <c r="C167" s="13">
        <v>27.999635000000001</v>
      </c>
      <c r="D167" s="13">
        <v>79.301181999999997</v>
      </c>
      <c r="E167" s="13">
        <v>46.502977000000001</v>
      </c>
      <c r="F167" s="13">
        <v>420.16806700000001</v>
      </c>
      <c r="G167" s="7">
        <v>43961</v>
      </c>
      <c r="H167" s="7">
        <v>44027</v>
      </c>
      <c r="I167" s="13">
        <f t="shared" si="259"/>
        <v>9.4285714285714288</v>
      </c>
      <c r="J167" s="7">
        <v>20.059999999999999</v>
      </c>
      <c r="K167" s="7" t="s">
        <v>60</v>
      </c>
      <c r="L167" s="7">
        <v>22</v>
      </c>
      <c r="M167" s="7">
        <v>48</v>
      </c>
      <c r="N167" s="7">
        <v>40</v>
      </c>
      <c r="O167" s="7">
        <v>27.83</v>
      </c>
      <c r="P167" s="7">
        <v>7.2949999999999999</v>
      </c>
      <c r="Q167" s="7">
        <v>20.535</v>
      </c>
      <c r="R167" s="7">
        <v>40.823</v>
      </c>
      <c r="S167" s="7">
        <v>6.21</v>
      </c>
      <c r="T167" s="7">
        <v>-19.440999999999999</v>
      </c>
      <c r="U167" s="7">
        <v>73.378</v>
      </c>
      <c r="V167" s="7">
        <v>60.741999999999997</v>
      </c>
      <c r="W167" s="7">
        <v>67.021000000000001</v>
      </c>
      <c r="X167" s="7">
        <v>302.39999999999998</v>
      </c>
      <c r="Y167" s="7">
        <f t="shared" si="479"/>
        <v>39.068304146766728</v>
      </c>
      <c r="Z167" s="7">
        <f t="shared" si="480"/>
        <v>8.6453559852464554</v>
      </c>
      <c r="AA167" s="7" t="s">
        <v>203</v>
      </c>
      <c r="AB167" s="7">
        <v>163</v>
      </c>
      <c r="AC167" s="7" t="s">
        <v>60</v>
      </c>
      <c r="AD167" s="7">
        <v>32.956000000000003</v>
      </c>
      <c r="AE167" s="7">
        <v>15.523999999999999</v>
      </c>
      <c r="AF167" s="7">
        <v>17.431999999999999</v>
      </c>
      <c r="AG167" s="7">
        <v>27.963999999999999</v>
      </c>
      <c r="AH167" s="7">
        <v>7.5110000000000001</v>
      </c>
      <c r="AI167" s="7">
        <v>-17.893999999999998</v>
      </c>
      <c r="AJ167" s="7">
        <f t="shared" si="481"/>
        <v>1.5470000000000006</v>
      </c>
      <c r="AK167" s="7">
        <v>52.764000000000003</v>
      </c>
      <c r="AL167" s="7">
        <f t="shared" si="482"/>
        <v>-20.613999999999997</v>
      </c>
      <c r="AM167" s="7">
        <v>69.983000000000004</v>
      </c>
      <c r="AN167" s="7">
        <v>73.037999999999997</v>
      </c>
      <c r="AO167" s="7">
        <v>430.9</v>
      </c>
      <c r="AP167" s="7">
        <f t="shared" si="483"/>
        <v>128.5</v>
      </c>
      <c r="AQ167" s="7" t="s">
        <v>203</v>
      </c>
      <c r="AR167" s="7">
        <v>163</v>
      </c>
      <c r="AS167" s="7" t="s">
        <v>60</v>
      </c>
      <c r="AT167" s="7" t="s">
        <v>207</v>
      </c>
      <c r="AU167" s="7">
        <v>29</v>
      </c>
      <c r="AV167" s="8">
        <v>781</v>
      </c>
      <c r="AW167" s="8">
        <v>5.9</v>
      </c>
      <c r="AX167" s="8">
        <v>0.76</v>
      </c>
      <c r="AY167" s="8">
        <v>76.8</v>
      </c>
      <c r="AZ167" s="8">
        <v>24</v>
      </c>
      <c r="BA167" s="8">
        <v>25.1</v>
      </c>
      <c r="BB167" s="8">
        <v>12.5</v>
      </c>
      <c r="BC167" s="8">
        <v>41.6</v>
      </c>
      <c r="BD167" s="8">
        <v>29.6</v>
      </c>
      <c r="BE167" s="8">
        <v>47.4</v>
      </c>
      <c r="BF167" s="8">
        <v>17</v>
      </c>
      <c r="BG167" s="8">
        <v>19.399999999999999</v>
      </c>
      <c r="BH167" s="8">
        <v>0.81</v>
      </c>
      <c r="BI167" s="8">
        <v>0.88</v>
      </c>
      <c r="BJ167" s="8">
        <v>0.16</v>
      </c>
      <c r="BK167" s="8">
        <v>0.01</v>
      </c>
      <c r="BL167" s="8">
        <v>0.06</v>
      </c>
      <c r="BM167" s="8">
        <v>0.11</v>
      </c>
      <c r="BN167" s="8">
        <v>0.04</v>
      </c>
      <c r="BO167" s="8">
        <v>0.36</v>
      </c>
      <c r="BP167" s="8">
        <v>1</v>
      </c>
      <c r="BQ167" s="8">
        <v>0</v>
      </c>
    </row>
    <row r="168" spans="1:69">
      <c r="A168" s="7" t="s">
        <v>203</v>
      </c>
      <c r="B168" s="7">
        <v>164</v>
      </c>
      <c r="C168" s="13">
        <v>26.831365000000002</v>
      </c>
      <c r="D168" s="13">
        <v>68.556884999999994</v>
      </c>
      <c r="E168" s="13">
        <v>37.208401000000002</v>
      </c>
      <c r="F168" s="13">
        <v>434.86664100000002</v>
      </c>
      <c r="G168" s="7">
        <v>43961</v>
      </c>
      <c r="H168" s="7">
        <v>44027</v>
      </c>
      <c r="I168" s="13">
        <f t="shared" si="259"/>
        <v>9.4285714285714288</v>
      </c>
      <c r="J168" s="7">
        <v>20.38</v>
      </c>
      <c r="K168" s="7" t="s">
        <v>60</v>
      </c>
      <c r="L168" s="7">
        <v>22</v>
      </c>
      <c r="M168" s="7">
        <v>48</v>
      </c>
      <c r="N168" s="7">
        <v>40</v>
      </c>
      <c r="O168" s="7">
        <v>18.047000000000001</v>
      </c>
      <c r="P168" s="7">
        <v>7.4749999999999996</v>
      </c>
      <c r="Q168" s="7">
        <v>10.571999999999999</v>
      </c>
      <c r="R168" s="7">
        <v>24.314</v>
      </c>
      <c r="S168" s="7">
        <v>6.5229999999999997</v>
      </c>
      <c r="T168" s="7">
        <v>-22.794</v>
      </c>
      <c r="U168" s="7">
        <v>58.072000000000003</v>
      </c>
      <c r="V168" s="7">
        <v>71.308999999999997</v>
      </c>
      <c r="W168" s="7">
        <v>73.986000000000004</v>
      </c>
      <c r="X168" s="7">
        <v>616.9</v>
      </c>
      <c r="Y168" s="7">
        <f t="shared" si="479"/>
        <v>14.925786661389276</v>
      </c>
      <c r="Z168" s="7">
        <f t="shared" si="480"/>
        <v>14.548469772350368</v>
      </c>
      <c r="AA168" s="7" t="s">
        <v>203</v>
      </c>
      <c r="AB168" s="7">
        <v>164</v>
      </c>
      <c r="AC168" s="7" t="s">
        <v>60</v>
      </c>
      <c r="AD168" s="7">
        <v>49.965000000000003</v>
      </c>
      <c r="AE168" s="7">
        <v>24.698</v>
      </c>
      <c r="AF168" s="7">
        <v>25.268000000000001</v>
      </c>
      <c r="AG168" s="7">
        <v>22.367000000000001</v>
      </c>
      <c r="AH168" s="7">
        <v>10.156000000000001</v>
      </c>
      <c r="AI168" s="7">
        <v>-19.899000000000001</v>
      </c>
      <c r="AJ168" s="7">
        <f t="shared" si="481"/>
        <v>2.8949999999999996</v>
      </c>
      <c r="AK168" s="7">
        <v>50.53</v>
      </c>
      <c r="AL168" s="7">
        <f t="shared" si="482"/>
        <v>-7.5420000000000016</v>
      </c>
      <c r="AM168" s="7">
        <v>84.406000000000006</v>
      </c>
      <c r="AN168" s="7">
        <v>88.180999999999997</v>
      </c>
      <c r="AO168" s="7">
        <v>401.9</v>
      </c>
      <c r="AP168" s="7">
        <f t="shared" si="483"/>
        <v>-215</v>
      </c>
      <c r="AQ168" s="7" t="s">
        <v>203</v>
      </c>
      <c r="AR168" s="7">
        <v>164</v>
      </c>
      <c r="AS168" s="7" t="s">
        <v>60</v>
      </c>
      <c r="AT168" s="7" t="s">
        <v>208</v>
      </c>
      <c r="AU168" s="7">
        <v>18</v>
      </c>
      <c r="AV168" s="8">
        <v>568</v>
      </c>
      <c r="AW168" s="8">
        <v>6.6</v>
      </c>
      <c r="AX168" s="8">
        <v>1.17</v>
      </c>
      <c r="AY168" s="8">
        <v>105.7</v>
      </c>
      <c r="AZ168" s="8">
        <v>17.899999999999999</v>
      </c>
      <c r="BA168" s="8">
        <v>30</v>
      </c>
      <c r="BB168" s="8">
        <v>12.8</v>
      </c>
      <c r="BC168" s="8">
        <v>45.5</v>
      </c>
      <c r="BD168" s="8">
        <v>33.200000000000003</v>
      </c>
      <c r="BE168" s="8">
        <v>44.3</v>
      </c>
      <c r="BF168" s="8">
        <v>31.5</v>
      </c>
      <c r="BG168" s="8">
        <v>31</v>
      </c>
      <c r="BH168" s="8">
        <v>0.86</v>
      </c>
      <c r="BI168" s="8">
        <v>0.53</v>
      </c>
      <c r="BJ168" s="8">
        <v>0.23</v>
      </c>
      <c r="BK168" s="8">
        <v>0.12</v>
      </c>
      <c r="BL168" s="8">
        <v>0.1</v>
      </c>
      <c r="BM168" s="8">
        <v>1.1499999999999999</v>
      </c>
      <c r="BN168" s="8">
        <v>0.53</v>
      </c>
      <c r="BO168" s="8">
        <v>0.46</v>
      </c>
      <c r="BP168" s="8">
        <v>1.01</v>
      </c>
      <c r="BQ168" s="8">
        <v>0</v>
      </c>
    </row>
    <row r="169" spans="1:69">
      <c r="A169" s="7" t="s">
        <v>203</v>
      </c>
      <c r="B169" s="7">
        <v>351</v>
      </c>
      <c r="C169" s="7"/>
      <c r="D169" s="7"/>
      <c r="E169" s="7"/>
      <c r="F169" s="7"/>
      <c r="G169" s="7">
        <v>44092</v>
      </c>
      <c r="H169" s="7">
        <v>44149</v>
      </c>
      <c r="I169" s="13">
        <f t="shared" si="259"/>
        <v>8.1428571428571423</v>
      </c>
      <c r="J169" s="7">
        <v>21.52</v>
      </c>
      <c r="K169" s="7" t="s">
        <v>60</v>
      </c>
      <c r="L169" s="7">
        <v>24</v>
      </c>
      <c r="M169" s="7">
        <v>48</v>
      </c>
      <c r="N169" s="7">
        <v>40</v>
      </c>
      <c r="O169" s="7">
        <v>13.047000000000001</v>
      </c>
      <c r="P169" s="7">
        <v>2.258</v>
      </c>
      <c r="Q169" s="7">
        <v>10.789</v>
      </c>
      <c r="R169" s="7">
        <v>70.751999999999995</v>
      </c>
      <c r="S169" s="7">
        <v>6.8940000000000001</v>
      </c>
      <c r="T169" s="7">
        <v>-22.710999999999999</v>
      </c>
      <c r="U169" s="7">
        <v>82.155000000000001</v>
      </c>
      <c r="V169" s="7">
        <v>48.19</v>
      </c>
      <c r="W169" s="7">
        <v>56.78</v>
      </c>
      <c r="X169" s="7">
        <v>639</v>
      </c>
      <c r="Y169" s="7">
        <f t="shared" si="479"/>
        <v>35.712633804678205</v>
      </c>
      <c r="Z169" s="7">
        <f t="shared" si="480"/>
        <v>-14.430503748916776</v>
      </c>
      <c r="AA169" s="7" t="s">
        <v>203</v>
      </c>
      <c r="AB169" s="7">
        <v>351</v>
      </c>
      <c r="AC169" s="7" t="s">
        <v>60</v>
      </c>
      <c r="AD169" s="7">
        <v>26.459</v>
      </c>
      <c r="AE169" s="7">
        <v>10.292999999999999</v>
      </c>
      <c r="AF169" s="7">
        <v>16.166</v>
      </c>
      <c r="AG169" s="7">
        <v>31.446000000000002</v>
      </c>
      <c r="AH169" s="7">
        <v>7.1210000000000004</v>
      </c>
      <c r="AI169" s="7">
        <v>-26.541</v>
      </c>
      <c r="AJ169" s="7">
        <f t="shared" si="481"/>
        <v>-3.8300000000000018</v>
      </c>
      <c r="AK169" s="7">
        <v>60.536000000000001</v>
      </c>
      <c r="AL169" s="7">
        <f t="shared" si="482"/>
        <v>-21.619</v>
      </c>
      <c r="AM169" s="7">
        <v>46.835000000000001</v>
      </c>
      <c r="AN169" s="7">
        <v>48.103000000000002</v>
      </c>
      <c r="AO169" s="7">
        <v>440.5</v>
      </c>
      <c r="AP169" s="7">
        <f t="shared" si="483"/>
        <v>-198.5</v>
      </c>
      <c r="AQ169" s="7" t="s">
        <v>203</v>
      </c>
      <c r="AR169" s="7">
        <v>351</v>
      </c>
      <c r="AS169" s="7" t="s">
        <v>60</v>
      </c>
      <c r="AT169" s="7" t="s">
        <v>209</v>
      </c>
      <c r="AU169" s="7">
        <v>22</v>
      </c>
      <c r="AV169" s="8">
        <v>548</v>
      </c>
      <c r="AW169" s="8">
        <v>30.4</v>
      </c>
      <c r="AX169" s="8">
        <v>5.54</v>
      </c>
      <c r="AY169" s="8">
        <v>109.8</v>
      </c>
      <c r="AZ169" s="8">
        <v>22.8</v>
      </c>
      <c r="BA169" s="8">
        <v>36</v>
      </c>
      <c r="BB169" s="8">
        <v>12.8</v>
      </c>
      <c r="BC169" s="8">
        <v>46.7</v>
      </c>
      <c r="BD169" s="8">
        <v>34.4</v>
      </c>
      <c r="BE169" s="8">
        <v>44.5</v>
      </c>
      <c r="BF169" s="8">
        <v>22.5</v>
      </c>
      <c r="BG169" s="8">
        <v>21.4</v>
      </c>
      <c r="BH169" s="8">
        <v>1.76</v>
      </c>
      <c r="BI169" s="8">
        <v>0.76</v>
      </c>
      <c r="BJ169" s="8">
        <v>9.99</v>
      </c>
      <c r="BK169" s="8">
        <v>4.17</v>
      </c>
      <c r="BL169" s="8">
        <v>5.57</v>
      </c>
      <c r="BM169" s="8">
        <v>0.75</v>
      </c>
      <c r="BN169" s="8">
        <v>0.42</v>
      </c>
      <c r="BO169" s="8">
        <v>0.56000000000000005</v>
      </c>
      <c r="BP169" s="8">
        <v>7.1</v>
      </c>
      <c r="BQ169" s="8">
        <v>4.76</v>
      </c>
    </row>
    <row r="170" spans="1:69">
      <c r="A170" s="7"/>
      <c r="B170" s="7"/>
      <c r="C170" s="7"/>
      <c r="D170" s="7"/>
      <c r="E170" s="7"/>
      <c r="F170" s="7"/>
      <c r="G170" s="7"/>
      <c r="H170" s="7"/>
      <c r="J170" s="7"/>
      <c r="K170" s="7"/>
      <c r="L170" s="5"/>
      <c r="M170" s="7"/>
      <c r="N170" s="7"/>
      <c r="O170" s="7">
        <f t="shared" ref="O170:S170" si="484">AVERAGE(O164:O169)</f>
        <v>15.984333333333332</v>
      </c>
      <c r="P170" s="7">
        <f t="shared" si="484"/>
        <v>4.6008333333333331</v>
      </c>
      <c r="Q170" s="7">
        <f t="shared" si="484"/>
        <v>11.3835</v>
      </c>
      <c r="R170" s="7">
        <f t="shared" si="484"/>
        <v>52.015333333333331</v>
      </c>
      <c r="S170" s="7">
        <f t="shared" si="484"/>
        <v>6.1653333333333338</v>
      </c>
      <c r="T170" s="7">
        <f>AVERAGE(T164:T169)</f>
        <v>-19.619333333333334</v>
      </c>
      <c r="U170" s="7">
        <f>AVERAGE(U164:U169)</f>
        <v>72.593000000000004</v>
      </c>
      <c r="V170" s="7">
        <f t="shared" ref="V170:W170" si="485">AVERAGE(V164:V169)</f>
        <v>70.141833333333338</v>
      </c>
      <c r="W170" s="7">
        <f t="shared" si="485"/>
        <v>75.905500000000004</v>
      </c>
      <c r="X170" s="7">
        <f>AVERAGE(X164:X169)</f>
        <v>573.7166666666667</v>
      </c>
      <c r="Y170" s="7"/>
      <c r="Z170" s="7"/>
      <c r="AA170" s="7"/>
      <c r="AB170" s="7"/>
      <c r="AC170" s="7"/>
      <c r="AD170" s="7">
        <f t="shared" ref="AD170:AE170" si="486">AVERAGE(AD164:AD169)</f>
        <v>45.047499999999992</v>
      </c>
      <c r="AE170" s="7">
        <f t="shared" si="486"/>
        <v>21.54516666666667</v>
      </c>
      <c r="AF170" s="7">
        <f t="shared" ref="AF170:AH170" si="487">AVERAGE(AF164:AF169)</f>
        <v>23.502500000000001</v>
      </c>
      <c r="AG170" s="7">
        <f t="shared" si="487"/>
        <v>27.081833333333332</v>
      </c>
      <c r="AH170" s="7">
        <f t="shared" si="487"/>
        <v>10.138500000000001</v>
      </c>
      <c r="AI170" s="7">
        <f t="shared" ref="AI170:AL170" si="488">AVERAGE(AI164:AI169)</f>
        <v>-19.178000000000001</v>
      </c>
      <c r="AJ170" s="7">
        <f t="shared" si="488"/>
        <v>0.44133333333333241</v>
      </c>
      <c r="AK170" s="7">
        <f t="shared" si="488"/>
        <v>52.772999999999996</v>
      </c>
      <c r="AL170" s="7">
        <f t="shared" si="488"/>
        <v>-19.820000000000004</v>
      </c>
      <c r="AM170" s="7">
        <f t="shared" ref="AM170:AN170" si="489">AVERAGE(AM164:AM169)</f>
        <v>76.085833333333326</v>
      </c>
      <c r="AN170" s="7">
        <f t="shared" si="489"/>
        <v>79.762</v>
      </c>
      <c r="AO170" s="7">
        <f t="shared" ref="AO170:AP170" si="490">AVERAGE(AO164:AO169)</f>
        <v>430.05</v>
      </c>
      <c r="AP170" s="7">
        <f t="shared" si="490"/>
        <v>-143.66666666666666</v>
      </c>
      <c r="AQ170" s="7"/>
      <c r="AR170" s="7"/>
      <c r="AS170" s="7"/>
      <c r="AT170" s="7"/>
      <c r="AU170" s="7"/>
      <c r="AV170" s="7">
        <f>AVERAGE(AV164:AV169)</f>
        <v>634.16666666666663</v>
      </c>
      <c r="AW170" s="8"/>
      <c r="AX170" s="8"/>
      <c r="AY170" s="8"/>
      <c r="AZ170" s="7">
        <f t="shared" ref="AZ170" si="491">AVERAGE(AZ164:AZ169)</f>
        <v>20.983333333333331</v>
      </c>
      <c r="BA170" s="7">
        <f t="shared" ref="BA170:BB170" si="492">AVERAGE(BA164:BA169)</f>
        <v>30.099999999999998</v>
      </c>
      <c r="BB170" s="7">
        <f t="shared" si="492"/>
        <v>12.549999999999999</v>
      </c>
      <c r="BC170" s="8"/>
      <c r="BD170" s="7">
        <f t="shared" ref="BD170" si="493">AVERAGE(BD164:BD169)</f>
        <v>34.15</v>
      </c>
      <c r="BE170" s="7">
        <f>AVERAGE(BE164:BE169)</f>
        <v>47.1</v>
      </c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</row>
    <row r="171" spans="1:69">
      <c r="A171" s="7"/>
      <c r="B171" s="7"/>
      <c r="C171" s="7"/>
      <c r="D171" s="7"/>
      <c r="E171" s="7"/>
      <c r="F171" s="7"/>
      <c r="G171" s="7"/>
      <c r="H171" s="7"/>
      <c r="J171" s="7"/>
      <c r="K171" s="7"/>
      <c r="L171" s="5"/>
      <c r="M171" s="7"/>
      <c r="N171" s="7"/>
      <c r="O171" s="7">
        <f t="shared" ref="O171:S171" si="494">STDEV(O164:O169)</f>
        <v>7.2966183308890908</v>
      </c>
      <c r="P171" s="7">
        <f t="shared" si="494"/>
        <v>2.8334395646751784</v>
      </c>
      <c r="Q171" s="7">
        <f t="shared" si="494"/>
        <v>5.0154866862548806</v>
      </c>
      <c r="R171" s="7">
        <f t="shared" si="494"/>
        <v>18.36908872717061</v>
      </c>
      <c r="S171" s="7">
        <f t="shared" si="494"/>
        <v>2.0882401841422982</v>
      </c>
      <c r="T171" s="7">
        <f>STDEV(T164:T169)</f>
        <v>3.7202651339207984</v>
      </c>
      <c r="U171" s="7">
        <f>STDEV(U164:U169)</f>
        <v>9.9647977199740936</v>
      </c>
      <c r="V171" s="7">
        <f t="shared" ref="V171:W171" si="495">STDEV(V164:V169)</f>
        <v>13.340583321829087</v>
      </c>
      <c r="W171" s="7">
        <f t="shared" si="495"/>
        <v>12.27685596152368</v>
      </c>
      <c r="X171" s="7">
        <f>STDEV(X164:X169)</f>
        <v>155.1937552437812</v>
      </c>
      <c r="Y171" s="7"/>
      <c r="Z171" s="7"/>
      <c r="AA171" s="7"/>
      <c r="AB171" s="7"/>
      <c r="AC171" s="7"/>
      <c r="AD171" s="7">
        <f t="shared" ref="AD171:AE171" si="496">STDEV(AD164:AD169)</f>
        <v>12.313326224054986</v>
      </c>
      <c r="AE171" s="7">
        <f t="shared" si="496"/>
        <v>7.5787317518610324</v>
      </c>
      <c r="AF171" s="7">
        <f t="shared" ref="AF171:AH171" si="497">STDEV(AF164:AF169)</f>
        <v>5.502806547571879</v>
      </c>
      <c r="AG171" s="7">
        <f t="shared" si="497"/>
        <v>5.2219500348688497</v>
      </c>
      <c r="AH171" s="7">
        <f t="shared" si="497"/>
        <v>2.7887072811609359</v>
      </c>
      <c r="AI171" s="7">
        <f t="shared" ref="AI171:AL171" si="498">STDEV(AI164:AI169)</f>
        <v>3.8791347488841001</v>
      </c>
      <c r="AJ171" s="7">
        <f t="shared" si="498"/>
        <v>4.1463598814703317</v>
      </c>
      <c r="AK171" s="7">
        <f t="shared" si="498"/>
        <v>5.5534161018241726</v>
      </c>
      <c r="AL171" s="7">
        <f t="shared" si="498"/>
        <v>7.0230685885871749</v>
      </c>
      <c r="AM171" s="7">
        <f t="shared" ref="AM171:AN171" si="499">STDEV(AM164:AM169)</f>
        <v>17.167847779109312</v>
      </c>
      <c r="AN171" s="7">
        <f t="shared" si="499"/>
        <v>18.238146572500217</v>
      </c>
      <c r="AO171" s="7">
        <f t="shared" ref="AO171:AP171" si="500">STDEV(AO164:AO169)</f>
        <v>34.949320451190481</v>
      </c>
      <c r="AP171" s="7">
        <f t="shared" si="500"/>
        <v>174.17940942220082</v>
      </c>
      <c r="AQ171" s="7"/>
      <c r="AR171" s="7"/>
      <c r="AS171" s="7"/>
      <c r="AT171" s="7"/>
      <c r="AU171" s="7"/>
      <c r="AV171" s="7">
        <f>STDEV(AV164:AV169)</f>
        <v>95.520503907102039</v>
      </c>
      <c r="AW171" s="8"/>
      <c r="AX171" s="8"/>
      <c r="AY171" s="8"/>
      <c r="AZ171" s="7">
        <f t="shared" ref="AZ171" si="501">STDEV(AZ164:AZ169)</f>
        <v>3.1562108083375495</v>
      </c>
      <c r="BA171" s="7">
        <f t="shared" ref="BA171:BB171" si="502">STDEV(BA164:BA169)</f>
        <v>3.9979994997498456</v>
      </c>
      <c r="BB171" s="7">
        <f t="shared" si="502"/>
        <v>0.84557672626438796</v>
      </c>
      <c r="BC171" s="8"/>
      <c r="BD171" s="7">
        <f t="shared" ref="BD171" si="503">STDEV(BD164:BD169)</f>
        <v>3.0722955586987397</v>
      </c>
      <c r="BE171" s="7">
        <f>STDEV(BE164:BE169)</f>
        <v>2.2547727158186048</v>
      </c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</row>
    <row r="172" spans="1:69">
      <c r="A172" s="7" t="s">
        <v>210</v>
      </c>
      <c r="B172" s="7">
        <v>423</v>
      </c>
      <c r="C172" s="13">
        <v>27.975507</v>
      </c>
      <c r="D172" s="13">
        <v>63.894753999999999</v>
      </c>
      <c r="E172" s="13">
        <v>33.789499999999997</v>
      </c>
      <c r="F172" s="13">
        <v>492.31442500000003</v>
      </c>
      <c r="G172" s="7">
        <v>43314</v>
      </c>
      <c r="H172" s="7">
        <v>43367</v>
      </c>
      <c r="I172" s="13">
        <f t="shared" si="259"/>
        <v>7.5714285714285712</v>
      </c>
      <c r="J172" s="7">
        <v>15.11</v>
      </c>
      <c r="K172" s="5" t="s">
        <v>62</v>
      </c>
      <c r="L172" s="7">
        <v>1</v>
      </c>
      <c r="M172" s="7">
        <v>33</v>
      </c>
      <c r="N172" s="7">
        <v>48</v>
      </c>
      <c r="O172" s="7">
        <v>13.657999999999999</v>
      </c>
      <c r="P172" s="7">
        <v>4.0289999999999999</v>
      </c>
      <c r="Q172" s="7">
        <v>9.6289999999999996</v>
      </c>
      <c r="R172" s="7">
        <v>46.1</v>
      </c>
      <c r="S172" s="7">
        <v>7.4530000000000003</v>
      </c>
      <c r="T172" s="7">
        <v>-21.263999999999999</v>
      </c>
      <c r="U172" s="7">
        <v>69.126999999999995</v>
      </c>
      <c r="V172" s="7">
        <v>67.013000000000005</v>
      </c>
      <c r="W172" s="7">
        <v>66.995999999999995</v>
      </c>
      <c r="X172" s="7">
        <v>774</v>
      </c>
      <c r="Y172" s="7">
        <f t="shared" ref="Y172:Y177" si="504">(U172-AK172)/AK172*100</f>
        <v>97.505714285714276</v>
      </c>
      <c r="Z172" s="7">
        <f t="shared" ref="Z172:Z177" si="505">(T172-AI172)/AI172*100</f>
        <v>129.93079584775086</v>
      </c>
      <c r="AA172" s="7" t="s">
        <v>210</v>
      </c>
      <c r="AB172" s="7">
        <v>423</v>
      </c>
      <c r="AC172" s="5" t="s">
        <v>62</v>
      </c>
      <c r="AD172" s="7">
        <v>47.2</v>
      </c>
      <c r="AE172" s="7">
        <v>30.1</v>
      </c>
      <c r="AF172" s="7">
        <v>17.100000000000001</v>
      </c>
      <c r="AG172" s="7">
        <v>22.4</v>
      </c>
      <c r="AH172" s="7">
        <v>8.5</v>
      </c>
      <c r="AI172" s="7">
        <v>-9.2479999999999993</v>
      </c>
      <c r="AJ172" s="7">
        <f t="shared" ref="AJ172:AJ177" si="506">AI172-T172</f>
        <v>12.016</v>
      </c>
      <c r="AK172" s="7">
        <v>35</v>
      </c>
      <c r="AL172" s="7">
        <f t="shared" ref="AL172:AL177" si="507">AK172-U172</f>
        <v>-34.126999999999995</v>
      </c>
      <c r="AM172" s="7">
        <v>87</v>
      </c>
      <c r="AN172" s="7">
        <v>89</v>
      </c>
      <c r="AO172" s="7">
        <v>498.8</v>
      </c>
      <c r="AP172" s="7">
        <f t="shared" ref="AP172:AP177" si="508">AO172-X172</f>
        <v>-275.2</v>
      </c>
      <c r="AQ172" s="7" t="s">
        <v>210</v>
      </c>
      <c r="AR172" s="7">
        <v>423</v>
      </c>
      <c r="AS172" s="5" t="s">
        <v>62</v>
      </c>
      <c r="AT172" s="7" t="s">
        <v>211</v>
      </c>
      <c r="AU172" s="7">
        <v>19</v>
      </c>
      <c r="AV172" s="8">
        <v>803</v>
      </c>
      <c r="AW172" s="8">
        <v>9.1</v>
      </c>
      <c r="AX172" s="8">
        <v>1.1399999999999999</v>
      </c>
      <c r="AY172" s="8">
        <v>74.7</v>
      </c>
      <c r="AZ172" s="8">
        <v>27.5</v>
      </c>
      <c r="BA172" s="8">
        <v>23.6</v>
      </c>
      <c r="BB172" s="8">
        <v>14</v>
      </c>
      <c r="BC172" s="8">
        <v>42.1</v>
      </c>
      <c r="BD172" s="8">
        <v>28.6</v>
      </c>
      <c r="BE172" s="8">
        <v>48.7</v>
      </c>
      <c r="BF172" s="8">
        <v>15.5</v>
      </c>
      <c r="BG172" s="8">
        <v>18.100000000000001</v>
      </c>
      <c r="BH172" s="8">
        <v>0.04</v>
      </c>
      <c r="BI172" s="8">
        <v>1.05</v>
      </c>
      <c r="BJ172" s="8">
        <v>0.16</v>
      </c>
      <c r="BK172" s="8">
        <v>0.04</v>
      </c>
      <c r="BL172" s="8">
        <v>7.0000000000000007E-2</v>
      </c>
      <c r="BM172" s="8">
        <v>0.66</v>
      </c>
      <c r="BN172" s="8">
        <v>0.27</v>
      </c>
      <c r="BO172" s="8">
        <v>0.41</v>
      </c>
      <c r="BP172" s="8">
        <v>1.04</v>
      </c>
      <c r="BQ172" s="8">
        <v>0</v>
      </c>
    </row>
    <row r="173" spans="1:69">
      <c r="A173" s="7" t="s">
        <v>210</v>
      </c>
      <c r="B173" s="7">
        <v>430</v>
      </c>
      <c r="C173" s="13">
        <v>15.597296999999999</v>
      </c>
      <c r="D173" s="13">
        <v>60.337203000000002</v>
      </c>
      <c r="E173" s="13">
        <v>30.708829999999999</v>
      </c>
      <c r="F173" s="13">
        <v>402.66654699999998</v>
      </c>
      <c r="G173" s="7">
        <v>43327</v>
      </c>
      <c r="H173" s="7">
        <v>43374</v>
      </c>
      <c r="I173" s="13">
        <f t="shared" si="259"/>
        <v>6.7142857142857144</v>
      </c>
      <c r="J173" s="7">
        <v>15.11</v>
      </c>
      <c r="K173" s="5" t="s">
        <v>62</v>
      </c>
      <c r="L173" s="7">
        <v>2</v>
      </c>
      <c r="M173" s="7">
        <v>33</v>
      </c>
      <c r="N173" s="7">
        <v>48</v>
      </c>
      <c r="O173" s="7">
        <v>13.355</v>
      </c>
      <c r="P173" s="7">
        <v>3.2330000000000001</v>
      </c>
      <c r="Q173" s="7">
        <v>10.121</v>
      </c>
      <c r="R173" s="7">
        <v>58.063000000000002</v>
      </c>
      <c r="S173" s="7">
        <v>7.7329999999999997</v>
      </c>
      <c r="T173" s="7">
        <v>-14.545</v>
      </c>
      <c r="U173" s="7">
        <v>75.084999999999994</v>
      </c>
      <c r="V173" s="7">
        <v>57.987000000000002</v>
      </c>
      <c r="W173" s="7">
        <v>58.662999999999997</v>
      </c>
      <c r="X173" s="7">
        <v>764</v>
      </c>
      <c r="Y173" s="7">
        <f t="shared" si="504"/>
        <v>105.4252961615277</v>
      </c>
      <c r="Z173" s="7">
        <f t="shared" si="505"/>
        <v>15.363261421319791</v>
      </c>
      <c r="AA173" s="7" t="s">
        <v>210</v>
      </c>
      <c r="AB173" s="7">
        <v>430</v>
      </c>
      <c r="AC173" s="5" t="s">
        <v>62</v>
      </c>
      <c r="AD173" s="7">
        <v>36.237000000000002</v>
      </c>
      <c r="AE173" s="7">
        <v>22.963999999999999</v>
      </c>
      <c r="AF173" s="7">
        <v>13.272</v>
      </c>
      <c r="AG173" s="7">
        <v>15.009</v>
      </c>
      <c r="AH173" s="7">
        <v>5.6539999999999999</v>
      </c>
      <c r="AI173" s="7">
        <v>-12.608000000000001</v>
      </c>
      <c r="AJ173" s="7">
        <f t="shared" si="506"/>
        <v>1.9369999999999994</v>
      </c>
      <c r="AK173" s="7">
        <v>36.551000000000002</v>
      </c>
      <c r="AL173" s="7">
        <f t="shared" si="507"/>
        <v>-38.533999999999992</v>
      </c>
      <c r="AM173" s="7">
        <v>57.639000000000003</v>
      </c>
      <c r="AN173" s="7">
        <v>58.253</v>
      </c>
      <c r="AO173" s="7">
        <v>426</v>
      </c>
      <c r="AP173" s="7">
        <f t="shared" si="508"/>
        <v>-338</v>
      </c>
      <c r="AQ173" s="7" t="s">
        <v>210</v>
      </c>
      <c r="AR173" s="7">
        <v>430</v>
      </c>
      <c r="AS173" s="5" t="s">
        <v>62</v>
      </c>
      <c r="AT173" s="7" t="s">
        <v>212</v>
      </c>
      <c r="AU173" s="7">
        <v>23</v>
      </c>
      <c r="AV173" s="8">
        <v>667</v>
      </c>
      <c r="AW173" s="8">
        <v>12</v>
      </c>
      <c r="AX173" s="8">
        <v>1.79</v>
      </c>
      <c r="AY173" s="8">
        <v>90</v>
      </c>
      <c r="AZ173" s="8">
        <v>15.9</v>
      </c>
      <c r="BA173" s="8">
        <v>23.4</v>
      </c>
      <c r="BB173" s="8">
        <v>14.7</v>
      </c>
      <c r="BC173" s="8">
        <v>47.3</v>
      </c>
      <c r="BD173" s="8">
        <v>33.1</v>
      </c>
      <c r="BE173" s="8">
        <v>49.9</v>
      </c>
      <c r="BF173" s="8">
        <v>22.5</v>
      </c>
      <c r="BG173" s="8">
        <v>22.9</v>
      </c>
      <c r="BH173" s="8">
        <v>0.94</v>
      </c>
      <c r="BI173" s="8">
        <v>1.95</v>
      </c>
      <c r="BJ173" s="8">
        <v>0.47</v>
      </c>
      <c r="BK173" s="8">
        <v>0.1</v>
      </c>
      <c r="BL173" s="8">
        <v>0.12</v>
      </c>
      <c r="BM173" s="8">
        <v>0.87</v>
      </c>
      <c r="BN173" s="8">
        <v>0.22</v>
      </c>
      <c r="BO173" s="8">
        <v>0.26</v>
      </c>
      <c r="BP173" s="8">
        <v>1.6</v>
      </c>
      <c r="BQ173" s="8">
        <v>0</v>
      </c>
    </row>
    <row r="174" spans="1:69">
      <c r="A174" s="7" t="s">
        <v>210</v>
      </c>
      <c r="B174" s="7">
        <v>443</v>
      </c>
      <c r="C174" s="13">
        <v>14.766399</v>
      </c>
      <c r="D174" s="13">
        <v>35.957559000000003</v>
      </c>
      <c r="E174" s="13">
        <v>16.644995000000002</v>
      </c>
      <c r="F174" s="13">
        <v>443.26241099999999</v>
      </c>
      <c r="G174" s="7">
        <v>43341</v>
      </c>
      <c r="H174" s="7">
        <v>43388</v>
      </c>
      <c r="I174" s="13">
        <f t="shared" si="259"/>
        <v>6.7142857142857144</v>
      </c>
      <c r="J174" s="7">
        <v>19.28</v>
      </c>
      <c r="K174" s="5" t="s">
        <v>60</v>
      </c>
      <c r="L174" s="7">
        <v>4</v>
      </c>
      <c r="M174" s="7">
        <v>33</v>
      </c>
      <c r="N174" s="7">
        <v>48</v>
      </c>
      <c r="O174" s="7">
        <v>12.3</v>
      </c>
      <c r="P174" s="7">
        <v>5.6</v>
      </c>
      <c r="Q174" s="7">
        <v>6.8</v>
      </c>
      <c r="R174" s="7">
        <v>29.1</v>
      </c>
      <c r="S174" s="7">
        <v>5.3</v>
      </c>
      <c r="T174" s="7">
        <v>-30.295000000000002</v>
      </c>
      <c r="U174" s="7">
        <v>52</v>
      </c>
      <c r="V174" s="7">
        <v>79</v>
      </c>
      <c r="W174" s="7">
        <v>65</v>
      </c>
      <c r="X174" s="7">
        <v>789.3</v>
      </c>
      <c r="Y174" s="7">
        <f t="shared" si="504"/>
        <v>18.46721647605596</v>
      </c>
      <c r="Z174" s="7">
        <f t="shared" si="505"/>
        <v>379.50300728078514</v>
      </c>
      <c r="AA174" s="7" t="s">
        <v>210</v>
      </c>
      <c r="AB174" s="7">
        <v>443</v>
      </c>
      <c r="AC174" s="5" t="s">
        <v>60</v>
      </c>
      <c r="AD174" s="7">
        <v>37.395000000000003</v>
      </c>
      <c r="AE174" s="7">
        <v>20.751999999999999</v>
      </c>
      <c r="AF174" s="7">
        <v>16.641999999999999</v>
      </c>
      <c r="AG174" s="7">
        <v>22.18</v>
      </c>
      <c r="AH174" s="7">
        <v>7.9240000000000004</v>
      </c>
      <c r="AI174" s="7">
        <v>-6.3179999999999996</v>
      </c>
      <c r="AJ174" s="7">
        <f t="shared" si="506"/>
        <v>23.977000000000004</v>
      </c>
      <c r="AK174" s="7">
        <v>43.893999999999998</v>
      </c>
      <c r="AL174" s="7">
        <f t="shared" si="507"/>
        <v>-8.1060000000000016</v>
      </c>
      <c r="AM174" s="7">
        <v>55.814999999999998</v>
      </c>
      <c r="AN174" s="7">
        <v>55.143000000000001</v>
      </c>
      <c r="AO174" s="7">
        <v>476.1</v>
      </c>
      <c r="AP174" s="7">
        <f t="shared" si="508"/>
        <v>-313.19999999999993</v>
      </c>
      <c r="AQ174" s="7" t="s">
        <v>210</v>
      </c>
      <c r="AR174" s="7">
        <v>443</v>
      </c>
      <c r="AS174" s="5" t="s">
        <v>60</v>
      </c>
      <c r="AT174" s="7" t="s">
        <v>213</v>
      </c>
      <c r="AU174" s="7">
        <v>19</v>
      </c>
      <c r="AV174" s="8">
        <v>749</v>
      </c>
      <c r="AW174" s="8">
        <v>17.7</v>
      </c>
      <c r="AX174" s="8">
        <v>2.37</v>
      </c>
      <c r="AY174" s="8">
        <v>80.2</v>
      </c>
      <c r="AZ174" s="8">
        <v>16.2</v>
      </c>
      <c r="BA174" s="8">
        <v>22.5</v>
      </c>
      <c r="BB174" s="8">
        <v>11.6</v>
      </c>
      <c r="BC174" s="8">
        <v>40.799999999999997</v>
      </c>
      <c r="BD174" s="8">
        <v>29.7</v>
      </c>
      <c r="BE174" s="8">
        <v>45.5</v>
      </c>
      <c r="BF174" s="8">
        <v>18.5</v>
      </c>
      <c r="BG174" s="8">
        <v>20.399999999999999</v>
      </c>
      <c r="BH174" s="8">
        <v>1.77</v>
      </c>
      <c r="BI174" s="8">
        <v>1.85</v>
      </c>
      <c r="BJ174" s="8">
        <v>0.55000000000000004</v>
      </c>
      <c r="BK174" s="8">
        <v>0.48</v>
      </c>
      <c r="BL174" s="8">
        <v>0.02</v>
      </c>
      <c r="BM174" s="8">
        <v>25.9</v>
      </c>
      <c r="BN174" s="8">
        <v>0.87</v>
      </c>
      <c r="BO174" s="8">
        <v>0.03</v>
      </c>
      <c r="BP174" s="8">
        <v>0.93</v>
      </c>
      <c r="BQ174" s="8">
        <v>0</v>
      </c>
    </row>
    <row r="175" spans="1:69">
      <c r="A175" s="7" t="s">
        <v>210</v>
      </c>
      <c r="B175" s="7">
        <v>455</v>
      </c>
      <c r="C175" s="7"/>
      <c r="D175" s="7"/>
      <c r="E175" s="7"/>
      <c r="F175" s="7"/>
      <c r="G175" s="7">
        <v>43346</v>
      </c>
      <c r="H175" s="7">
        <v>43402</v>
      </c>
      <c r="I175" s="13">
        <f t="shared" si="259"/>
        <v>8</v>
      </c>
      <c r="J175" s="7">
        <v>18.57</v>
      </c>
      <c r="K175" s="5" t="s">
        <v>60</v>
      </c>
      <c r="L175" s="7">
        <v>5</v>
      </c>
      <c r="M175" s="7">
        <v>33</v>
      </c>
      <c r="N175" s="7">
        <v>48</v>
      </c>
      <c r="O175" s="7">
        <v>11.15</v>
      </c>
      <c r="P175" s="7">
        <v>2.266</v>
      </c>
      <c r="Q175" s="7">
        <v>8.8840000000000003</v>
      </c>
      <c r="R175" s="7">
        <v>56.01</v>
      </c>
      <c r="S175" s="7">
        <v>6.2539999999999996</v>
      </c>
      <c r="T175" s="7">
        <v>-13.861000000000001</v>
      </c>
      <c r="U175" s="7">
        <v>78.748999999999995</v>
      </c>
      <c r="V175" s="7">
        <v>61.237000000000002</v>
      </c>
      <c r="W175" s="7">
        <v>57.85</v>
      </c>
      <c r="X175" s="7">
        <v>703.9</v>
      </c>
      <c r="Y175" s="7">
        <f t="shared" si="504"/>
        <v>112.20425761250337</v>
      </c>
      <c r="Z175" s="7">
        <f t="shared" si="505"/>
        <v>4729.6167247386766</v>
      </c>
      <c r="AA175" s="7" t="s">
        <v>210</v>
      </c>
      <c r="AB175" s="7">
        <v>455</v>
      </c>
      <c r="AC175" s="5" t="s">
        <v>60</v>
      </c>
      <c r="AD175" s="7">
        <v>36.716000000000001</v>
      </c>
      <c r="AE175" s="7">
        <v>22.97</v>
      </c>
      <c r="AF175" s="7">
        <v>13.746</v>
      </c>
      <c r="AG175" s="7">
        <v>25.890999999999998</v>
      </c>
      <c r="AH175" s="7">
        <v>5.7240000000000002</v>
      </c>
      <c r="AI175" s="7">
        <v>-0.28699999999999998</v>
      </c>
      <c r="AJ175" s="7">
        <f t="shared" si="506"/>
        <v>13.574</v>
      </c>
      <c r="AK175" s="7">
        <v>37.11</v>
      </c>
      <c r="AL175" s="7">
        <f t="shared" si="507"/>
        <v>-41.638999999999996</v>
      </c>
      <c r="AM175" s="7">
        <v>70.843999999999994</v>
      </c>
      <c r="AN175" s="7">
        <v>63.494</v>
      </c>
      <c r="AO175" s="7">
        <v>416.4</v>
      </c>
      <c r="AP175" s="7">
        <f t="shared" si="508"/>
        <v>-287.5</v>
      </c>
      <c r="AQ175" s="7" t="s">
        <v>210</v>
      </c>
      <c r="AR175" s="7">
        <v>455</v>
      </c>
      <c r="AS175" s="5" t="s">
        <v>60</v>
      </c>
      <c r="AT175" s="7" t="s">
        <v>214</v>
      </c>
      <c r="AU175" s="7">
        <v>28</v>
      </c>
      <c r="AV175" s="8">
        <v>708</v>
      </c>
      <c r="AW175" s="8">
        <v>18.7</v>
      </c>
      <c r="AX175" s="8">
        <v>2.64</v>
      </c>
      <c r="AY175" s="8">
        <v>84.8</v>
      </c>
      <c r="AZ175" s="8">
        <v>16.7</v>
      </c>
      <c r="BA175" s="8">
        <v>25.1</v>
      </c>
      <c r="BB175" s="8">
        <v>11.4</v>
      </c>
      <c r="BC175" s="8">
        <v>42.9</v>
      </c>
      <c r="BD175" s="8">
        <v>31.9</v>
      </c>
      <c r="BE175" s="8">
        <v>46.6</v>
      </c>
      <c r="BF175" s="8">
        <v>21.5</v>
      </c>
      <c r="BG175" s="8">
        <v>23</v>
      </c>
      <c r="BH175" s="8">
        <v>2.4500000000000002</v>
      </c>
      <c r="BI175" s="8">
        <v>2.15</v>
      </c>
      <c r="BJ175" s="8">
        <v>0.66</v>
      </c>
      <c r="BK175" s="8">
        <v>0.41</v>
      </c>
      <c r="BL175" s="8">
        <v>7.0000000000000007E-2</v>
      </c>
      <c r="BM175" s="8">
        <v>5.73</v>
      </c>
      <c r="BN175" s="8">
        <v>0.62</v>
      </c>
      <c r="BO175" s="8">
        <v>0.11</v>
      </c>
      <c r="BP175" s="8">
        <v>1.41</v>
      </c>
      <c r="BQ175" s="8">
        <v>0</v>
      </c>
    </row>
    <row r="176" spans="1:69">
      <c r="A176" s="7" t="s">
        <v>210</v>
      </c>
      <c r="B176" s="7">
        <v>460</v>
      </c>
      <c r="C176" s="13">
        <v>12.199982</v>
      </c>
      <c r="D176" s="13">
        <v>77.168963000000005</v>
      </c>
      <c r="E176" s="13">
        <v>43.597551000000003</v>
      </c>
      <c r="F176" s="13">
        <v>378.00037800000001</v>
      </c>
      <c r="G176" s="7">
        <v>43348</v>
      </c>
      <c r="H176" s="7">
        <v>43409</v>
      </c>
      <c r="I176" s="13">
        <f t="shared" si="259"/>
        <v>8.7142857142857135</v>
      </c>
      <c r="J176" s="7">
        <v>15.18</v>
      </c>
      <c r="K176" s="5" t="s">
        <v>60</v>
      </c>
      <c r="L176" s="7">
        <v>6</v>
      </c>
      <c r="M176" s="7">
        <v>33</v>
      </c>
      <c r="N176" s="7">
        <v>48</v>
      </c>
      <c r="O176" s="7">
        <v>9.0299999999999994</v>
      </c>
      <c r="P176" s="7">
        <v>1.97</v>
      </c>
      <c r="Q176" s="7">
        <v>7.06</v>
      </c>
      <c r="R176" s="7">
        <v>40.771999999999998</v>
      </c>
      <c r="S176" s="7">
        <v>4.843</v>
      </c>
      <c r="T176" s="7">
        <v>-12.257</v>
      </c>
      <c r="U176" s="7">
        <v>77.561999999999998</v>
      </c>
      <c r="V176" s="7">
        <v>55.850999999999999</v>
      </c>
      <c r="W176" s="7">
        <v>56.167999999999999</v>
      </c>
      <c r="X176" s="7">
        <v>685.9</v>
      </c>
      <c r="Y176" s="7">
        <f t="shared" si="504"/>
        <v>105.59840954274352</v>
      </c>
      <c r="Z176" s="7">
        <f t="shared" si="505"/>
        <v>-18.068181818181824</v>
      </c>
      <c r="AA176" s="7" t="s">
        <v>210</v>
      </c>
      <c r="AB176" s="7">
        <v>460</v>
      </c>
      <c r="AC176" s="5" t="s">
        <v>60</v>
      </c>
      <c r="AD176" s="7">
        <v>31.483000000000001</v>
      </c>
      <c r="AE176" s="7">
        <v>19.521000000000001</v>
      </c>
      <c r="AF176" s="7">
        <v>11.961</v>
      </c>
      <c r="AG176" s="7">
        <v>16.167000000000002</v>
      </c>
      <c r="AH176" s="7">
        <v>5.1989999999999998</v>
      </c>
      <c r="AI176" s="7">
        <v>-14.96</v>
      </c>
      <c r="AJ176" s="7">
        <f t="shared" si="506"/>
        <v>-2.7030000000000012</v>
      </c>
      <c r="AK176" s="7">
        <v>37.725000000000001</v>
      </c>
      <c r="AL176" s="7">
        <f t="shared" si="507"/>
        <v>-39.836999999999996</v>
      </c>
      <c r="AM176" s="7">
        <v>67.731999999999999</v>
      </c>
      <c r="AN176" s="7">
        <v>68.515000000000001</v>
      </c>
      <c r="AO176" s="7">
        <v>434.6</v>
      </c>
      <c r="AP176" s="7">
        <f t="shared" si="508"/>
        <v>-251.29999999999995</v>
      </c>
      <c r="AQ176" s="7" t="s">
        <v>210</v>
      </c>
      <c r="AR176" s="7">
        <v>460</v>
      </c>
      <c r="AS176" s="5" t="s">
        <v>60</v>
      </c>
      <c r="AT176" s="7" t="s">
        <v>215</v>
      </c>
      <c r="AU176" s="7">
        <v>17</v>
      </c>
      <c r="AV176" s="8">
        <v>580</v>
      </c>
      <c r="AW176" s="8">
        <v>40.1</v>
      </c>
      <c r="AX176" s="8">
        <v>6.91</v>
      </c>
      <c r="AY176" s="8">
        <v>103.9</v>
      </c>
      <c r="AZ176" s="8">
        <v>19.5</v>
      </c>
      <c r="BA176" s="8">
        <v>28.7</v>
      </c>
      <c r="BB176" s="8">
        <v>17.8</v>
      </c>
      <c r="BC176" s="8">
        <v>53</v>
      </c>
      <c r="BD176" s="8">
        <v>35.700000000000003</v>
      </c>
      <c r="BE176" s="8">
        <v>51.8</v>
      </c>
      <c r="BF176" s="8">
        <v>23.5</v>
      </c>
      <c r="BG176" s="8">
        <v>18.8</v>
      </c>
      <c r="BH176" s="8">
        <v>0.48</v>
      </c>
      <c r="BI176" s="8">
        <v>1.85</v>
      </c>
      <c r="BJ176" s="8">
        <v>15</v>
      </c>
      <c r="BK176" s="8">
        <v>13.58</v>
      </c>
      <c r="BL176" s="8">
        <v>0.13</v>
      </c>
      <c r="BM176" s="8">
        <v>101.42</v>
      </c>
      <c r="BN176" s="8">
        <v>0.91</v>
      </c>
      <c r="BO176" s="8">
        <v>0.01</v>
      </c>
      <c r="BP176" s="8">
        <v>3.94</v>
      </c>
      <c r="BQ176" s="8">
        <v>62.5</v>
      </c>
    </row>
    <row r="177" spans="1:69">
      <c r="A177" s="7" t="s">
        <v>210</v>
      </c>
      <c r="B177" s="7">
        <v>591</v>
      </c>
      <c r="C177" s="13">
        <v>22.298736000000002</v>
      </c>
      <c r="D177" s="13">
        <v>93.028992000000002</v>
      </c>
      <c r="E177" s="13">
        <v>64.125946999999996</v>
      </c>
      <c r="F177" s="13">
        <v>396.96541999999999</v>
      </c>
      <c r="G177" s="7">
        <v>43508</v>
      </c>
      <c r="H177" s="7">
        <v>43568</v>
      </c>
      <c r="I177" s="13">
        <f t="shared" si="259"/>
        <v>8.5714285714285712</v>
      </c>
      <c r="J177" s="7">
        <v>18.91</v>
      </c>
      <c r="K177" s="5" t="s">
        <v>62</v>
      </c>
      <c r="L177" s="7">
        <v>12</v>
      </c>
      <c r="M177" s="7">
        <v>33</v>
      </c>
      <c r="N177" s="7">
        <v>48</v>
      </c>
      <c r="O177" s="7">
        <v>17.702000000000002</v>
      </c>
      <c r="P177" s="7">
        <v>5.86</v>
      </c>
      <c r="Q177" s="7">
        <v>11.842000000000001</v>
      </c>
      <c r="R177" s="7">
        <v>30.693000000000001</v>
      </c>
      <c r="S177" s="7">
        <v>8.59</v>
      </c>
      <c r="T177" s="7">
        <v>-18.728000000000002</v>
      </c>
      <c r="U177" s="7">
        <v>66.47</v>
      </c>
      <c r="V177" s="7">
        <v>76.311000000000007</v>
      </c>
      <c r="W177" s="7">
        <v>79.629000000000005</v>
      </c>
      <c r="X177" s="7">
        <v>725.3</v>
      </c>
      <c r="Y177" s="7">
        <f t="shared" si="504"/>
        <v>-1.3783587293580055</v>
      </c>
      <c r="Z177" s="7">
        <f t="shared" si="505"/>
        <v>-42.06341840680588</v>
      </c>
      <c r="AA177" s="7" t="s">
        <v>210</v>
      </c>
      <c r="AB177" s="7">
        <v>591</v>
      </c>
      <c r="AC177" s="5" t="s">
        <v>62</v>
      </c>
      <c r="AD177" s="7">
        <v>28.643999999999998</v>
      </c>
      <c r="AE177" s="7">
        <v>9.1739999999999995</v>
      </c>
      <c r="AF177" s="7">
        <v>19.47</v>
      </c>
      <c r="AG177" s="7">
        <v>34.770000000000003</v>
      </c>
      <c r="AH177" s="7">
        <v>8.3439999999999994</v>
      </c>
      <c r="AI177" s="7">
        <v>-32.325000000000003</v>
      </c>
      <c r="AJ177" s="7">
        <f t="shared" si="506"/>
        <v>-13.597000000000001</v>
      </c>
      <c r="AK177" s="7">
        <v>67.399000000000001</v>
      </c>
      <c r="AL177" s="7">
        <f t="shared" si="507"/>
        <v>0.92900000000000205</v>
      </c>
      <c r="AM177" s="7">
        <v>92.448999999999998</v>
      </c>
      <c r="AN177" s="7">
        <v>89.188999999999993</v>
      </c>
      <c r="AO177" s="7">
        <v>428.5</v>
      </c>
      <c r="AP177" s="7">
        <f t="shared" si="508"/>
        <v>-296.79999999999995</v>
      </c>
      <c r="AQ177" s="7" t="s">
        <v>210</v>
      </c>
      <c r="AR177" s="7">
        <v>591</v>
      </c>
      <c r="AS177" s="5" t="s">
        <v>62</v>
      </c>
      <c r="AT177" s="7" t="s">
        <v>216</v>
      </c>
      <c r="AU177" s="7">
        <v>37</v>
      </c>
      <c r="AV177" s="8">
        <v>773</v>
      </c>
      <c r="AW177" s="8">
        <v>10.1</v>
      </c>
      <c r="AX177" s="8">
        <v>1.31</v>
      </c>
      <c r="AY177" s="8">
        <v>77.599999999999994</v>
      </c>
      <c r="AZ177" s="8">
        <v>19.5</v>
      </c>
      <c r="BA177" s="8">
        <v>19.100000000000001</v>
      </c>
      <c r="BB177" s="8">
        <v>13.4</v>
      </c>
      <c r="BC177" s="8">
        <v>42.4</v>
      </c>
      <c r="BD177" s="8">
        <v>29.4</v>
      </c>
      <c r="BE177" s="8">
        <v>48.1</v>
      </c>
      <c r="BF177" s="8">
        <v>17.5</v>
      </c>
      <c r="BG177" s="8">
        <v>19.100000000000001</v>
      </c>
      <c r="BH177" s="8">
        <v>7.0000000000000007E-2</v>
      </c>
      <c r="BI177" s="8">
        <v>3.84</v>
      </c>
      <c r="BJ177" s="8">
        <v>0.46</v>
      </c>
      <c r="BK177" s="8">
        <v>0.4</v>
      </c>
      <c r="BL177" s="8">
        <v>0.02</v>
      </c>
      <c r="BM177" s="8">
        <v>17.96</v>
      </c>
      <c r="BN177" s="8">
        <v>0.87</v>
      </c>
      <c r="BO177" s="8">
        <v>0.05</v>
      </c>
      <c r="BP177" s="8">
        <v>0.94</v>
      </c>
      <c r="BQ177" s="8">
        <v>0</v>
      </c>
    </row>
    <row r="178" spans="1:69">
      <c r="A178" s="7"/>
      <c r="B178" s="7"/>
      <c r="G178" s="7"/>
      <c r="H178" s="7"/>
      <c r="J178" s="7"/>
      <c r="K178" s="5"/>
      <c r="L178" s="5"/>
      <c r="M178" s="7"/>
      <c r="N178" s="7"/>
      <c r="O178" s="7">
        <f t="shared" ref="O178:S178" si="509">AVERAGE(O172:O177)</f>
        <v>12.865833333333335</v>
      </c>
      <c r="P178" s="7">
        <f t="shared" si="509"/>
        <v>3.8263333333333329</v>
      </c>
      <c r="Q178" s="7">
        <f t="shared" si="509"/>
        <v>9.0559999999999992</v>
      </c>
      <c r="R178" s="7">
        <f t="shared" si="509"/>
        <v>43.456333333333333</v>
      </c>
      <c r="S178" s="7">
        <f t="shared" si="509"/>
        <v>6.6955</v>
      </c>
      <c r="T178" s="7">
        <f>AVERAGE(T172:T177)</f>
        <v>-18.491666666666671</v>
      </c>
      <c r="U178" s="7">
        <f>AVERAGE(U172:U177)</f>
        <v>69.83216666666668</v>
      </c>
      <c r="V178" s="7">
        <f t="shared" ref="V178:W178" si="510">AVERAGE(V172:V177)</f>
        <v>66.233166666666662</v>
      </c>
      <c r="W178" s="7">
        <f t="shared" si="510"/>
        <v>64.051000000000002</v>
      </c>
      <c r="X178" s="7">
        <f>AVERAGE(X172:X177)</f>
        <v>740.40000000000009</v>
      </c>
      <c r="Y178" s="7"/>
      <c r="Z178" s="7"/>
      <c r="AA178" s="7"/>
      <c r="AB178" s="7"/>
      <c r="AC178" s="5"/>
      <c r="AD178" s="7">
        <f t="shared" ref="AD178:AE178" si="511">AVERAGE(AD172:AD177)</f>
        <v>36.279166666666676</v>
      </c>
      <c r="AE178" s="7">
        <f t="shared" si="511"/>
        <v>20.913499999999999</v>
      </c>
      <c r="AF178" s="7">
        <f t="shared" ref="AF178:AH178" si="512">AVERAGE(AF172:AF177)</f>
        <v>15.365166666666667</v>
      </c>
      <c r="AG178" s="7">
        <f t="shared" si="512"/>
        <v>22.736166666666666</v>
      </c>
      <c r="AH178" s="7">
        <f t="shared" si="512"/>
        <v>6.8908333333333331</v>
      </c>
      <c r="AI178" s="7">
        <f t="shared" ref="AI178:AL178" si="513">AVERAGE(AI172:AI177)</f>
        <v>-12.624333333333334</v>
      </c>
      <c r="AJ178" s="7">
        <f t="shared" si="513"/>
        <v>5.8673333333333337</v>
      </c>
      <c r="AK178" s="7">
        <f t="shared" si="513"/>
        <v>42.946499999999993</v>
      </c>
      <c r="AL178" s="7">
        <f t="shared" si="513"/>
        <v>-26.885666666666665</v>
      </c>
      <c r="AM178" s="7">
        <f t="shared" ref="AM178:AN178" si="514">AVERAGE(AM172:AM177)</f>
        <v>71.913166666666669</v>
      </c>
      <c r="AN178" s="7">
        <f t="shared" si="514"/>
        <v>70.59899999999999</v>
      </c>
      <c r="AO178" s="7">
        <f t="shared" ref="AO178:AP178" si="515">AVERAGE(AO172:AO177)</f>
        <v>446.73333333333335</v>
      </c>
      <c r="AP178" s="7">
        <f t="shared" si="515"/>
        <v>-293.66666666666669</v>
      </c>
      <c r="AQ178" s="7"/>
      <c r="AR178" s="7"/>
      <c r="AS178" s="5"/>
      <c r="AT178" s="7"/>
      <c r="AU178" s="7"/>
      <c r="AV178" s="7">
        <f>AVERAGE(AV172:AV177)</f>
        <v>713.33333333333337</v>
      </c>
      <c r="AW178" s="8"/>
      <c r="AX178" s="8"/>
      <c r="AY178" s="8"/>
      <c r="AZ178" s="7">
        <f t="shared" ref="AZ178" si="516">AVERAGE(AZ172:AZ177)</f>
        <v>19.216666666666665</v>
      </c>
      <c r="BA178" s="7">
        <f t="shared" ref="BA178:BB178" si="517">AVERAGE(BA172:BA177)</f>
        <v>23.733333333333334</v>
      </c>
      <c r="BB178" s="7">
        <f t="shared" si="517"/>
        <v>13.816666666666668</v>
      </c>
      <c r="BC178" s="8"/>
      <c r="BD178" s="7">
        <f t="shared" ref="BD178" si="518">AVERAGE(BD172:BD177)</f>
        <v>31.400000000000002</v>
      </c>
      <c r="BE178" s="7">
        <f>AVERAGE(BE172:BE177)</f>
        <v>48.433333333333337</v>
      </c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</row>
    <row r="179" spans="1:69">
      <c r="A179" s="7"/>
      <c r="B179" s="7"/>
      <c r="G179" s="7"/>
      <c r="H179" s="7"/>
      <c r="J179" s="7"/>
      <c r="K179" s="5"/>
      <c r="L179" s="5"/>
      <c r="M179" s="7"/>
      <c r="N179" s="7"/>
      <c r="O179" s="7">
        <f t="shared" ref="O179:S179" si="519">STDEV(O172:O177)</f>
        <v>2.9063099914955117</v>
      </c>
      <c r="P179" s="7">
        <f t="shared" si="519"/>
        <v>1.6465372958626443</v>
      </c>
      <c r="Q179" s="7">
        <f t="shared" si="519"/>
        <v>1.914548824135863</v>
      </c>
      <c r="R179" s="7">
        <f t="shared" si="519"/>
        <v>12.28129359093197</v>
      </c>
      <c r="S179" s="7">
        <f t="shared" si="519"/>
        <v>1.4706081395123551</v>
      </c>
      <c r="T179" s="7">
        <f>STDEV(T172:T177)</f>
        <v>6.6775846431675063</v>
      </c>
      <c r="U179" s="7">
        <f>STDEV(U172:U177)</f>
        <v>9.9663442729350216</v>
      </c>
      <c r="V179" s="7">
        <f t="shared" ref="V179:W179" si="520">STDEV(V172:V177)</f>
        <v>9.6531158579324892</v>
      </c>
      <c r="W179" s="7">
        <f t="shared" si="520"/>
        <v>8.7392487548988225</v>
      </c>
      <c r="X179" s="7">
        <f>STDEV(X172:X177)</f>
        <v>41.491300292952985</v>
      </c>
      <c r="Y179" s="7"/>
      <c r="Z179" s="7"/>
      <c r="AA179" s="7"/>
      <c r="AB179" s="7"/>
      <c r="AC179" s="5"/>
      <c r="AD179" s="7">
        <f t="shared" ref="AD179:AE179" si="521">STDEV(AD172:AD177)</f>
        <v>6.3561194267151819</v>
      </c>
      <c r="AE179" s="7">
        <f t="shared" si="521"/>
        <v>6.8206528060003251</v>
      </c>
      <c r="AF179" s="7">
        <f t="shared" ref="AF179:AH179" si="522">STDEV(AF172:AF177)</f>
        <v>2.8312896295975465</v>
      </c>
      <c r="AG179" s="7">
        <f t="shared" si="522"/>
        <v>7.1840309413773182</v>
      </c>
      <c r="AH179" s="7">
        <f t="shared" si="522"/>
        <v>1.5180316751196792</v>
      </c>
      <c r="AI179" s="7">
        <f t="shared" ref="AI179:AL179" si="523">STDEV(AI172:AI177)</f>
        <v>10.926583485548747</v>
      </c>
      <c r="AJ179" s="7">
        <f t="shared" si="523"/>
        <v>13.363511853800508</v>
      </c>
      <c r="AK179" s="7">
        <f t="shared" si="523"/>
        <v>12.362852336738507</v>
      </c>
      <c r="AL179" s="7">
        <f t="shared" si="523"/>
        <v>18.438275512277887</v>
      </c>
      <c r="AM179" s="7">
        <f t="shared" ref="AM179:AN179" si="524">STDEV(AM172:AM177)</f>
        <v>15.039023019021757</v>
      </c>
      <c r="AN179" s="7">
        <f t="shared" si="524"/>
        <v>15.035429052740776</v>
      </c>
      <c r="AO179" s="7">
        <f t="shared" ref="AO179:AP179" si="525">STDEV(AO172:AO177)</f>
        <v>32.872460611683259</v>
      </c>
      <c r="AP179" s="7">
        <f t="shared" si="525"/>
        <v>30.102469444659633</v>
      </c>
      <c r="AQ179" s="7"/>
      <c r="AR179" s="7"/>
      <c r="AS179" s="5"/>
      <c r="AT179" s="7"/>
      <c r="AU179" s="7"/>
      <c r="AV179" s="7">
        <f>STDEV(AV172:AV177)</f>
        <v>81.025098992020347</v>
      </c>
      <c r="AW179" s="8"/>
      <c r="AX179" s="8"/>
      <c r="AY179" s="8"/>
      <c r="AZ179" s="7">
        <f t="shared" ref="AZ179" si="526">STDEV(AZ172:AZ177)</f>
        <v>4.363675820528675</v>
      </c>
      <c r="BA179" s="7">
        <f t="shared" ref="BA179:BB179" si="527">STDEV(BA172:BA177)</f>
        <v>3.1512960296783668</v>
      </c>
      <c r="BB179" s="7">
        <f t="shared" si="527"/>
        <v>2.349822688346213</v>
      </c>
      <c r="BC179" s="8"/>
      <c r="BD179" s="7">
        <f t="shared" ref="BD179" si="528">STDEV(BD172:BD177)</f>
        <v>2.6966646065093087</v>
      </c>
      <c r="BE179" s="7">
        <f>STDEV(BE172:BE177)</f>
        <v>2.2642143596988915</v>
      </c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</row>
    <row r="180" spans="1:69">
      <c r="A180" s="7" t="s">
        <v>217</v>
      </c>
      <c r="B180" s="7">
        <v>4282</v>
      </c>
      <c r="C180" s="7">
        <v>18.118048000000002</v>
      </c>
      <c r="D180" s="7">
        <v>32.615673000000001</v>
      </c>
      <c r="E180" s="7">
        <v>15.064302</v>
      </c>
      <c r="F180" s="7">
        <v>361.66365300000001</v>
      </c>
      <c r="G180" s="7">
        <v>43917</v>
      </c>
      <c r="H180" s="7">
        <v>43993</v>
      </c>
      <c r="I180" s="7">
        <f t="shared" si="259"/>
        <v>10.857142857142858</v>
      </c>
      <c r="J180" s="7">
        <v>31.59</v>
      </c>
      <c r="K180" s="7" t="s">
        <v>62</v>
      </c>
      <c r="L180" s="7">
        <v>19</v>
      </c>
      <c r="M180" s="7">
        <v>1</v>
      </c>
      <c r="N180" s="7">
        <v>9</v>
      </c>
      <c r="O180" s="13">
        <v>12.045999999999999</v>
      </c>
      <c r="P180" s="13">
        <v>5.9359999999999999</v>
      </c>
      <c r="Q180" s="13">
        <v>6.1109999999999998</v>
      </c>
      <c r="R180" s="13">
        <v>19.884</v>
      </c>
      <c r="S180" s="13">
        <v>4.2320000000000002</v>
      </c>
      <c r="T180" s="13">
        <v>-10.433999999999999</v>
      </c>
      <c r="U180" s="13">
        <v>50.192</v>
      </c>
      <c r="V180" s="13">
        <v>67.225999999999999</v>
      </c>
      <c r="W180" s="13">
        <v>64.930999999999997</v>
      </c>
      <c r="X180" s="7">
        <v>692.6</v>
      </c>
      <c r="Y180" s="7">
        <f t="shared" ref="Y180:Y185" si="529">(U180-AK180)/AK180*100</f>
        <v>222.84041937351256</v>
      </c>
      <c r="Z180" s="7">
        <f t="shared" ref="Z180:Z185" si="530">(T180-AI180)/AI180*100</f>
        <v>55.754590237348857</v>
      </c>
      <c r="AA180" s="7" t="s">
        <v>217</v>
      </c>
      <c r="AB180" s="7">
        <v>4282</v>
      </c>
      <c r="AC180" s="7" t="s">
        <v>62</v>
      </c>
      <c r="AD180" s="13">
        <v>51.338000000000001</v>
      </c>
      <c r="AE180" s="13">
        <v>43.262</v>
      </c>
      <c r="AF180" s="13">
        <v>8.0760000000000005</v>
      </c>
      <c r="AG180" s="13">
        <v>5.4349999999999996</v>
      </c>
      <c r="AH180" s="13">
        <v>3.141</v>
      </c>
      <c r="AI180" s="13">
        <v>-6.6989999999999998</v>
      </c>
      <c r="AJ180" s="7">
        <f t="shared" ref="AJ180:AJ185" si="531">AI180-T180</f>
        <v>3.7349999999999994</v>
      </c>
      <c r="AK180" s="13">
        <v>15.547000000000001</v>
      </c>
      <c r="AL180" s="7">
        <f t="shared" ref="AL180:AL185" si="532">AK180-U180</f>
        <v>-34.644999999999996</v>
      </c>
      <c r="AM180" s="13">
        <v>91.307000000000002</v>
      </c>
      <c r="AN180" s="13">
        <v>91.671000000000006</v>
      </c>
      <c r="AO180" s="7">
        <v>388.9</v>
      </c>
      <c r="AP180" s="7">
        <f t="shared" ref="AP180:AP185" si="533">AO180-X180</f>
        <v>-303.70000000000005</v>
      </c>
      <c r="AQ180" s="7" t="s">
        <v>217</v>
      </c>
      <c r="AR180" s="7">
        <v>4282</v>
      </c>
      <c r="AS180" s="7" t="s">
        <v>62</v>
      </c>
      <c r="AT180" s="7" t="s">
        <v>218</v>
      </c>
      <c r="AU180" s="7">
        <v>16</v>
      </c>
      <c r="AV180" s="7">
        <v>799</v>
      </c>
      <c r="AW180" s="7">
        <v>4.0999999999999996</v>
      </c>
      <c r="AX180" s="7">
        <v>0.52</v>
      </c>
      <c r="AY180" s="7">
        <v>75.099999999999994</v>
      </c>
      <c r="AZ180" s="8">
        <v>12.5</v>
      </c>
      <c r="BA180" s="7">
        <v>22.4</v>
      </c>
      <c r="BB180" s="7">
        <v>7.7</v>
      </c>
      <c r="BC180" s="7">
        <v>36.4</v>
      </c>
      <c r="BD180" s="7">
        <v>29.3</v>
      </c>
      <c r="BE180" s="7">
        <v>42</v>
      </c>
      <c r="BF180" s="7">
        <v>21.5</v>
      </c>
      <c r="BG180" s="7">
        <v>24.8</v>
      </c>
      <c r="BH180" s="7">
        <v>1.66</v>
      </c>
      <c r="BI180" s="7">
        <v>1</v>
      </c>
      <c r="BJ180" s="7">
        <v>0.04</v>
      </c>
      <c r="BK180" s="7">
        <v>0</v>
      </c>
      <c r="BL180" s="7">
        <v>0.01</v>
      </c>
      <c r="BM180" s="7">
        <v>0.42</v>
      </c>
      <c r="BN180" s="7">
        <v>0.13</v>
      </c>
      <c r="BO180" s="7">
        <v>0.32</v>
      </c>
      <c r="BP180" s="7">
        <v>0.61</v>
      </c>
      <c r="BQ180" s="7">
        <v>0</v>
      </c>
    </row>
    <row r="181" spans="1:69">
      <c r="A181" s="7" t="s">
        <v>217</v>
      </c>
      <c r="B181" s="7">
        <v>4283</v>
      </c>
      <c r="C181" s="7">
        <v>20.446895999999999</v>
      </c>
      <c r="D181" s="7">
        <v>48.076064000000002</v>
      </c>
      <c r="E181" s="7">
        <v>23.414954999999999</v>
      </c>
      <c r="F181" s="7">
        <v>398.93617</v>
      </c>
      <c r="G181" s="7">
        <v>43917</v>
      </c>
      <c r="H181" s="7">
        <v>43993</v>
      </c>
      <c r="I181" s="7">
        <f t="shared" si="259"/>
        <v>10.857142857142858</v>
      </c>
      <c r="J181" s="7">
        <v>30.67</v>
      </c>
      <c r="K181" s="7" t="s">
        <v>62</v>
      </c>
      <c r="L181" s="7">
        <v>19</v>
      </c>
      <c r="M181" s="7">
        <v>1</v>
      </c>
      <c r="N181" s="7">
        <v>9</v>
      </c>
      <c r="O181" s="13">
        <v>18.419</v>
      </c>
      <c r="P181" s="13">
        <v>7.2720000000000002</v>
      </c>
      <c r="Q181" s="13">
        <v>11.147</v>
      </c>
      <c r="R181" s="13">
        <v>26.023</v>
      </c>
      <c r="S181" s="13">
        <v>8.4269999999999996</v>
      </c>
      <c r="T181" s="13">
        <v>-15.897</v>
      </c>
      <c r="U181" s="13">
        <v>59.091999999999999</v>
      </c>
      <c r="V181" s="13">
        <v>85.754000000000005</v>
      </c>
      <c r="W181" s="13">
        <v>87.218999999999994</v>
      </c>
      <c r="X181" s="7">
        <v>756</v>
      </c>
      <c r="Y181" s="7">
        <f t="shared" si="529"/>
        <v>107.18768626625995</v>
      </c>
      <c r="Z181" s="7">
        <f t="shared" si="530"/>
        <v>100.08810572687223</v>
      </c>
      <c r="AA181" s="7" t="s">
        <v>217</v>
      </c>
      <c r="AB181" s="7">
        <v>4283</v>
      </c>
      <c r="AC181" s="7" t="s">
        <v>62</v>
      </c>
      <c r="AD181" s="13">
        <v>41.74</v>
      </c>
      <c r="AE181" s="13">
        <v>29.699000000000002</v>
      </c>
      <c r="AF181" s="13">
        <v>12.041</v>
      </c>
      <c r="AG181" s="13">
        <v>12.731999999999999</v>
      </c>
      <c r="AH181" s="13">
        <v>3.3929999999999998</v>
      </c>
      <c r="AI181" s="13">
        <v>-7.9450000000000003</v>
      </c>
      <c r="AJ181" s="7">
        <f t="shared" si="531"/>
        <v>7.952</v>
      </c>
      <c r="AK181" s="13">
        <v>28.521000000000001</v>
      </c>
      <c r="AL181" s="7">
        <f t="shared" si="532"/>
        <v>-30.570999999999998</v>
      </c>
      <c r="AM181" s="13">
        <v>87.36</v>
      </c>
      <c r="AN181" s="13">
        <v>90.147999999999996</v>
      </c>
      <c r="AO181" s="7">
        <v>281.8</v>
      </c>
      <c r="AP181" s="7">
        <f t="shared" si="533"/>
        <v>-474.2</v>
      </c>
      <c r="AQ181" s="7" t="s">
        <v>217</v>
      </c>
      <c r="AR181" s="7">
        <v>4283</v>
      </c>
      <c r="AS181" s="7" t="s">
        <v>62</v>
      </c>
      <c r="AT181" s="7" t="s">
        <v>219</v>
      </c>
      <c r="AU181" s="7">
        <v>15</v>
      </c>
      <c r="AV181" s="7">
        <v>791</v>
      </c>
      <c r="AW181" s="7">
        <v>3</v>
      </c>
      <c r="AX181" s="7">
        <v>0.38</v>
      </c>
      <c r="AY181" s="7">
        <v>75.900000000000006</v>
      </c>
      <c r="AZ181" s="7">
        <v>18.3</v>
      </c>
      <c r="BA181" s="7">
        <v>17.100000000000001</v>
      </c>
      <c r="BB181" s="7">
        <v>7.3</v>
      </c>
      <c r="BC181" s="7">
        <v>39.299999999999997</v>
      </c>
      <c r="BD181" s="7">
        <v>32.6</v>
      </c>
      <c r="BE181" s="7">
        <v>45.2</v>
      </c>
      <c r="BF181" s="7">
        <v>13.5</v>
      </c>
      <c r="BG181" s="7">
        <v>15.5</v>
      </c>
      <c r="BH181" s="7">
        <v>0.74</v>
      </c>
      <c r="BI181" s="7">
        <v>0.49</v>
      </c>
      <c r="BJ181" s="7">
        <v>0.03</v>
      </c>
      <c r="BK181" s="7">
        <v>0</v>
      </c>
      <c r="BL181" s="7">
        <v>0.02</v>
      </c>
      <c r="BM181" s="7">
        <v>0</v>
      </c>
      <c r="BN181" s="7">
        <v>0</v>
      </c>
      <c r="BO181" s="7">
        <v>0.77</v>
      </c>
      <c r="BP181" s="7">
        <v>0.46</v>
      </c>
      <c r="BQ181" s="7">
        <v>0</v>
      </c>
    </row>
    <row r="182" spans="1:69">
      <c r="A182" s="7" t="s">
        <v>217</v>
      </c>
      <c r="B182" s="7">
        <v>4284</v>
      </c>
      <c r="C182" s="7">
        <v>4.584225</v>
      </c>
      <c r="D182" s="7">
        <v>36.810015</v>
      </c>
      <c r="E182" s="7">
        <v>16.365203000000001</v>
      </c>
      <c r="F182" s="7">
        <v>399.73351100000002</v>
      </c>
      <c r="G182" s="7">
        <v>43917</v>
      </c>
      <c r="H182" s="7">
        <v>43993</v>
      </c>
      <c r="I182" s="7">
        <f t="shared" ref="I182:I265" si="534">(H182-G182)/7</f>
        <v>10.857142857142858</v>
      </c>
      <c r="J182" s="7">
        <v>29.3</v>
      </c>
      <c r="K182" s="7" t="s">
        <v>62</v>
      </c>
      <c r="L182" s="7">
        <v>19</v>
      </c>
      <c r="M182" s="7">
        <v>1</v>
      </c>
      <c r="N182" s="7">
        <v>9</v>
      </c>
      <c r="O182" s="13">
        <v>30.858000000000001</v>
      </c>
      <c r="P182" s="13">
        <v>8.2880000000000003</v>
      </c>
      <c r="Q182" s="13">
        <v>22.57</v>
      </c>
      <c r="R182" s="13">
        <v>35</v>
      </c>
      <c r="S182" s="13">
        <v>16.260999999999999</v>
      </c>
      <c r="T182" s="13">
        <v>-39.662999999999997</v>
      </c>
      <c r="U182" s="13">
        <v>72.661000000000001</v>
      </c>
      <c r="V182" s="13">
        <v>79.638000000000005</v>
      </c>
      <c r="W182" s="13">
        <v>89.352000000000004</v>
      </c>
      <c r="X182" s="7">
        <v>720.5</v>
      </c>
      <c r="Y182" s="7">
        <f t="shared" si="529"/>
        <v>1110.0083263946713</v>
      </c>
      <c r="Z182" s="7">
        <f t="shared" si="530"/>
        <v>1704.5040946314832</v>
      </c>
      <c r="AA182" s="7" t="s">
        <v>217</v>
      </c>
      <c r="AB182" s="7">
        <v>4284</v>
      </c>
      <c r="AC182" s="7" t="s">
        <v>62</v>
      </c>
      <c r="AD182" s="13">
        <v>50.796999999999997</v>
      </c>
      <c r="AE182" s="13">
        <v>47.706000000000003</v>
      </c>
      <c r="AF182" s="13">
        <v>3.0910000000000002</v>
      </c>
      <c r="AG182" s="13">
        <v>2.9239999999999999</v>
      </c>
      <c r="AH182" s="13">
        <v>1.1639999999999999</v>
      </c>
      <c r="AI182" s="13">
        <v>-2.198</v>
      </c>
      <c r="AJ182" s="7">
        <f t="shared" si="531"/>
        <v>37.464999999999996</v>
      </c>
      <c r="AK182" s="13">
        <v>6.0049999999999999</v>
      </c>
      <c r="AL182" s="7">
        <f t="shared" si="532"/>
        <v>-66.656000000000006</v>
      </c>
      <c r="AM182" s="13">
        <v>99.722999999999999</v>
      </c>
      <c r="AN182" s="13">
        <v>99.915999999999997</v>
      </c>
      <c r="AO182" s="7">
        <v>376.7</v>
      </c>
      <c r="AP182" s="7">
        <f t="shared" si="533"/>
        <v>-343.8</v>
      </c>
      <c r="AQ182" s="7" t="s">
        <v>217</v>
      </c>
      <c r="AR182" s="7">
        <v>4284</v>
      </c>
      <c r="AS182" s="7" t="s">
        <v>62</v>
      </c>
      <c r="AT182" s="7" t="s">
        <v>220</v>
      </c>
      <c r="AU182" s="7">
        <v>28</v>
      </c>
      <c r="AV182" s="7">
        <v>796</v>
      </c>
      <c r="AW182" s="7">
        <v>5.2</v>
      </c>
      <c r="AX182" s="7">
        <v>0.65</v>
      </c>
      <c r="AY182" s="7">
        <v>75.400000000000006</v>
      </c>
      <c r="AZ182" s="7">
        <v>13.1</v>
      </c>
      <c r="BA182" s="7">
        <v>21.5</v>
      </c>
      <c r="BB182" s="7">
        <v>12.8</v>
      </c>
      <c r="BC182" s="7">
        <v>40.5</v>
      </c>
      <c r="BD182" s="7">
        <v>28.1</v>
      </c>
      <c r="BE182" s="7">
        <v>46.6</v>
      </c>
      <c r="BF182" s="7">
        <v>19.5</v>
      </c>
      <c r="BG182" s="7">
        <v>22.8</v>
      </c>
      <c r="BH182" s="7">
        <v>1.22</v>
      </c>
      <c r="BI182" s="7">
        <v>1.07</v>
      </c>
      <c r="BJ182" s="7">
        <v>0.06</v>
      </c>
      <c r="BK182" s="7">
        <v>0.01</v>
      </c>
      <c r="BL182" s="7">
        <v>0.01</v>
      </c>
      <c r="BM182" s="7">
        <v>0.93</v>
      </c>
      <c r="BN182" s="7">
        <v>0.13</v>
      </c>
      <c r="BO182" s="7">
        <v>0.14000000000000001</v>
      </c>
      <c r="BP182" s="7">
        <v>0.76</v>
      </c>
      <c r="BQ182" s="7">
        <v>0</v>
      </c>
    </row>
    <row r="183" spans="1:69">
      <c r="A183" s="7" t="s">
        <v>217</v>
      </c>
      <c r="B183" s="7">
        <v>4286</v>
      </c>
      <c r="C183" s="7">
        <v>11.862824</v>
      </c>
      <c r="D183" s="7">
        <v>40.786138999999999</v>
      </c>
      <c r="E183" s="7">
        <v>18.984721</v>
      </c>
      <c r="F183" s="7">
        <v>363.70983999999999</v>
      </c>
      <c r="G183" s="7">
        <v>43917</v>
      </c>
      <c r="H183" s="7">
        <v>43993</v>
      </c>
      <c r="I183" s="7">
        <f t="shared" si="534"/>
        <v>10.857142857142858</v>
      </c>
      <c r="J183" s="7">
        <v>23.44</v>
      </c>
      <c r="K183" s="7" t="s">
        <v>60</v>
      </c>
      <c r="L183" s="7">
        <v>19</v>
      </c>
      <c r="M183" s="7">
        <v>1</v>
      </c>
      <c r="N183" s="7">
        <v>9</v>
      </c>
      <c r="O183" s="13">
        <v>8.7390000000000008</v>
      </c>
      <c r="P183" s="13">
        <v>3.1080000000000001</v>
      </c>
      <c r="Q183" s="13">
        <v>5.6319999999999997</v>
      </c>
      <c r="R183" s="13">
        <v>51.61</v>
      </c>
      <c r="S183" s="13">
        <v>4.3600000000000003</v>
      </c>
      <c r="T183" s="13">
        <v>-15.826000000000001</v>
      </c>
      <c r="U183" s="13">
        <v>64.081000000000003</v>
      </c>
      <c r="V183" s="13">
        <v>69.492000000000004</v>
      </c>
      <c r="W183" s="13">
        <v>78.856999999999999</v>
      </c>
      <c r="X183" s="7">
        <v>774.2</v>
      </c>
      <c r="Y183" s="7">
        <f t="shared" si="529"/>
        <v>40.667325211283071</v>
      </c>
      <c r="Z183" s="7">
        <f t="shared" si="530"/>
        <v>-3.098212098946854</v>
      </c>
      <c r="AA183" s="7" t="s">
        <v>217</v>
      </c>
      <c r="AB183" s="7">
        <v>4286</v>
      </c>
      <c r="AC183" s="7" t="s">
        <v>60</v>
      </c>
      <c r="AD183" s="13">
        <v>26.861000000000001</v>
      </c>
      <c r="AE183" s="13">
        <v>14.484</v>
      </c>
      <c r="AF183" s="13">
        <v>12.377000000000001</v>
      </c>
      <c r="AG183" s="13">
        <v>19.004000000000001</v>
      </c>
      <c r="AH183" s="13">
        <v>4.7279999999999998</v>
      </c>
      <c r="AI183" s="13">
        <v>-16.332000000000001</v>
      </c>
      <c r="AJ183" s="7">
        <f t="shared" si="531"/>
        <v>-0.50600000000000023</v>
      </c>
      <c r="AK183" s="13">
        <v>45.555</v>
      </c>
      <c r="AL183" s="7">
        <f t="shared" si="532"/>
        <v>-18.526000000000003</v>
      </c>
      <c r="AM183" s="13">
        <v>57.15</v>
      </c>
      <c r="AN183" s="13">
        <v>60.459000000000003</v>
      </c>
      <c r="AO183" s="7">
        <v>382</v>
      </c>
      <c r="AP183" s="7">
        <f t="shared" si="533"/>
        <v>-392.20000000000005</v>
      </c>
      <c r="AQ183" s="7" t="s">
        <v>217</v>
      </c>
      <c r="AR183" s="7">
        <v>4286</v>
      </c>
      <c r="AS183" s="7" t="s">
        <v>60</v>
      </c>
      <c r="AT183" s="7" t="s">
        <v>221</v>
      </c>
      <c r="AU183" s="7">
        <v>28</v>
      </c>
      <c r="AV183" s="7">
        <v>770</v>
      </c>
      <c r="AW183" s="7">
        <v>15.5</v>
      </c>
      <c r="AX183" s="7">
        <v>2.02</v>
      </c>
      <c r="AY183" s="7">
        <v>78</v>
      </c>
      <c r="AZ183" s="7">
        <v>13.6</v>
      </c>
      <c r="BA183" s="7">
        <v>21.6</v>
      </c>
      <c r="BB183" s="7">
        <v>8.3000000000000007</v>
      </c>
      <c r="BC183" s="7">
        <v>40.299999999999997</v>
      </c>
      <c r="BD183" s="7">
        <v>32.5</v>
      </c>
      <c r="BE183" s="7">
        <v>45.7</v>
      </c>
      <c r="BF183" s="7">
        <v>17</v>
      </c>
      <c r="BG183" s="7">
        <v>18.100000000000001</v>
      </c>
      <c r="BH183" s="7">
        <v>0.91</v>
      </c>
      <c r="BI183" s="7">
        <v>0.63</v>
      </c>
      <c r="BJ183" s="7">
        <v>0.3</v>
      </c>
      <c r="BK183" s="7">
        <v>0.26</v>
      </c>
      <c r="BL183" s="7">
        <v>0.03</v>
      </c>
      <c r="BM183" s="7">
        <v>9.0299999999999994</v>
      </c>
      <c r="BN183" s="7">
        <v>0.88</v>
      </c>
      <c r="BO183" s="7">
        <v>0.1</v>
      </c>
      <c r="BP183" s="7">
        <v>0.57999999999999996</v>
      </c>
      <c r="BQ183" s="7">
        <v>0</v>
      </c>
    </row>
    <row r="184" spans="1:69">
      <c r="A184" s="7" t="s">
        <v>217</v>
      </c>
      <c r="B184" s="7">
        <v>4287</v>
      </c>
      <c r="C184" s="7">
        <v>17.925377000000001</v>
      </c>
      <c r="D184" s="7">
        <v>43.927624000000002</v>
      </c>
      <c r="E184" s="7">
        <v>21.007204000000002</v>
      </c>
      <c r="F184" s="7">
        <v>524.62838799999997</v>
      </c>
      <c r="G184" s="7">
        <v>43917</v>
      </c>
      <c r="H184" s="7">
        <v>43993</v>
      </c>
      <c r="I184" s="7">
        <f t="shared" si="534"/>
        <v>10.857142857142858</v>
      </c>
      <c r="J184" s="7">
        <v>23.1</v>
      </c>
      <c r="K184" s="7" t="s">
        <v>60</v>
      </c>
      <c r="L184" s="7">
        <v>19</v>
      </c>
      <c r="M184" s="7">
        <v>1</v>
      </c>
      <c r="N184" s="7">
        <v>9</v>
      </c>
      <c r="O184" s="13">
        <v>12.426</v>
      </c>
      <c r="P184" s="13">
        <v>3.149</v>
      </c>
      <c r="Q184" s="13">
        <v>9.2769999999999992</v>
      </c>
      <c r="R184" s="13">
        <v>40.264000000000003</v>
      </c>
      <c r="S184" s="13">
        <v>7.0460000000000003</v>
      </c>
      <c r="T184" s="13">
        <v>-17.645</v>
      </c>
      <c r="U184" s="13">
        <v>73.731999999999999</v>
      </c>
      <c r="V184" s="13">
        <v>60.563000000000002</v>
      </c>
      <c r="W184" s="13">
        <v>57.454999999999998</v>
      </c>
      <c r="X184" s="7">
        <v>759.5</v>
      </c>
      <c r="Y184" s="7">
        <f t="shared" si="529"/>
        <v>239.35656096101621</v>
      </c>
      <c r="Z184" s="7">
        <f t="shared" si="530"/>
        <v>131.95740765084793</v>
      </c>
      <c r="AA184" s="7" t="s">
        <v>217</v>
      </c>
      <c r="AB184" s="7">
        <v>4287</v>
      </c>
      <c r="AC184" s="7" t="s">
        <v>60</v>
      </c>
      <c r="AD184" s="13">
        <v>37.662999999999997</v>
      </c>
      <c r="AE184" s="13">
        <v>29.343</v>
      </c>
      <c r="AF184" s="13">
        <v>8.3190000000000008</v>
      </c>
      <c r="AG184" s="13">
        <v>9.1859999999999999</v>
      </c>
      <c r="AH184" s="13">
        <v>3.4350000000000001</v>
      </c>
      <c r="AI184" s="13">
        <v>-7.6070000000000002</v>
      </c>
      <c r="AJ184" s="7">
        <f t="shared" si="531"/>
        <v>10.038</v>
      </c>
      <c r="AK184" s="13">
        <v>21.727</v>
      </c>
      <c r="AL184" s="7">
        <f t="shared" si="532"/>
        <v>-52.004999999999995</v>
      </c>
      <c r="AM184" s="13">
        <v>54.970999999999997</v>
      </c>
      <c r="AN184" s="13">
        <v>55.405000000000001</v>
      </c>
      <c r="AO184" s="7">
        <v>412.9</v>
      </c>
      <c r="AP184" s="7">
        <f t="shared" si="533"/>
        <v>-346.6</v>
      </c>
      <c r="AQ184" s="7" t="s">
        <v>217</v>
      </c>
      <c r="AR184" s="7">
        <v>4287</v>
      </c>
      <c r="AS184" s="7" t="s">
        <v>60</v>
      </c>
      <c r="AT184" s="7" t="s">
        <v>222</v>
      </c>
      <c r="AU184" s="7">
        <v>27</v>
      </c>
      <c r="AV184" s="7">
        <v>754</v>
      </c>
      <c r="AW184" s="7">
        <v>5.3</v>
      </c>
      <c r="AX184" s="7">
        <v>0.71</v>
      </c>
      <c r="AY184" s="7">
        <v>79.5</v>
      </c>
      <c r="AZ184" s="7">
        <v>17.100000000000001</v>
      </c>
      <c r="BA184" s="7">
        <v>22.7</v>
      </c>
      <c r="BB184" s="7">
        <v>8.8000000000000007</v>
      </c>
      <c r="BC184" s="7">
        <v>34.200000000000003</v>
      </c>
      <c r="BD184" s="7">
        <v>25.9</v>
      </c>
      <c r="BE184" s="7">
        <v>38.4</v>
      </c>
      <c r="BF184" s="7">
        <v>22</v>
      </c>
      <c r="BG184" s="7">
        <v>24.6</v>
      </c>
      <c r="BH184" s="7">
        <v>0.78</v>
      </c>
      <c r="BI184" s="7">
        <v>0.72</v>
      </c>
      <c r="BJ184" s="7">
        <v>0.12</v>
      </c>
      <c r="BK184" s="7">
        <v>0.11</v>
      </c>
      <c r="BL184" s="7">
        <v>0.01</v>
      </c>
      <c r="BM184" s="7">
        <v>10.220000000000001</v>
      </c>
      <c r="BN184" s="7">
        <v>0.89</v>
      </c>
      <c r="BO184" s="7">
        <v>0.09</v>
      </c>
      <c r="BP184" s="7">
        <v>0.45</v>
      </c>
      <c r="BQ184" s="7">
        <v>0</v>
      </c>
    </row>
    <row r="185" spans="1:69">
      <c r="A185" s="7" t="s">
        <v>217</v>
      </c>
      <c r="B185" s="7">
        <v>4472</v>
      </c>
      <c r="C185" s="7"/>
      <c r="D185" s="7"/>
      <c r="E185" s="7"/>
      <c r="F185" s="7"/>
      <c r="G185" s="7">
        <v>44093</v>
      </c>
      <c r="H185" s="7">
        <v>44149</v>
      </c>
      <c r="I185" s="7">
        <f t="shared" si="534"/>
        <v>8</v>
      </c>
      <c r="J185" s="7">
        <v>17.22</v>
      </c>
      <c r="K185" s="7" t="s">
        <v>60</v>
      </c>
      <c r="L185" s="7">
        <v>24</v>
      </c>
      <c r="M185" s="7">
        <v>1</v>
      </c>
      <c r="N185" s="7">
        <v>9</v>
      </c>
      <c r="O185" s="13">
        <v>18.256</v>
      </c>
      <c r="P185" s="13">
        <v>8.5060000000000002</v>
      </c>
      <c r="Q185" s="13">
        <v>9.75</v>
      </c>
      <c r="R185" s="13">
        <v>16.236999999999998</v>
      </c>
      <c r="S185" s="13">
        <v>7.202</v>
      </c>
      <c r="T185" s="13">
        <v>-20.228000000000002</v>
      </c>
      <c r="U185" s="13">
        <v>51</v>
      </c>
      <c r="V185" s="13">
        <v>51.695</v>
      </c>
      <c r="W185" s="13">
        <v>53.225999999999999</v>
      </c>
      <c r="X185" s="7">
        <v>738.6</v>
      </c>
      <c r="Y185" s="7">
        <f t="shared" si="529"/>
        <v>246.46739130434781</v>
      </c>
      <c r="Z185" s="7">
        <f t="shared" si="530"/>
        <v>125.73373507421049</v>
      </c>
      <c r="AA185" s="7" t="s">
        <v>217</v>
      </c>
      <c r="AB185" s="7">
        <v>4472</v>
      </c>
      <c r="AC185" s="7" t="s">
        <v>60</v>
      </c>
      <c r="AD185" s="13">
        <v>28.611000000000001</v>
      </c>
      <c r="AE185" s="13">
        <v>24.327999999999999</v>
      </c>
      <c r="AF185" s="13">
        <v>4.2830000000000004</v>
      </c>
      <c r="AG185" s="13">
        <v>6.7880000000000003</v>
      </c>
      <c r="AH185" s="13">
        <v>1.655</v>
      </c>
      <c r="AI185" s="13">
        <v>-8.9610000000000003</v>
      </c>
      <c r="AJ185" s="7">
        <f t="shared" si="531"/>
        <v>11.267000000000001</v>
      </c>
      <c r="AK185" s="13">
        <v>14.72</v>
      </c>
      <c r="AL185" s="7">
        <f t="shared" si="532"/>
        <v>-36.28</v>
      </c>
      <c r="AM185" s="13">
        <v>50.262</v>
      </c>
      <c r="AN185" s="13">
        <v>50.142000000000003</v>
      </c>
      <c r="AO185" s="7">
        <v>386.5</v>
      </c>
      <c r="AP185" s="7">
        <f t="shared" si="533"/>
        <v>-352.1</v>
      </c>
      <c r="AQ185" s="7" t="s">
        <v>217</v>
      </c>
      <c r="AR185" s="7">
        <v>4472</v>
      </c>
      <c r="AS185" s="7" t="s">
        <v>60</v>
      </c>
      <c r="AT185" s="7" t="s">
        <v>223</v>
      </c>
      <c r="AU185" s="7">
        <v>17</v>
      </c>
      <c r="AV185" s="7">
        <v>697</v>
      </c>
      <c r="AW185" s="7">
        <v>8.3000000000000007</v>
      </c>
      <c r="AX185" s="7">
        <v>1.2</v>
      </c>
      <c r="AY185" s="7">
        <v>86.1</v>
      </c>
      <c r="AZ185" s="7">
        <v>18.5</v>
      </c>
      <c r="BA185" s="7">
        <v>27.4</v>
      </c>
      <c r="BB185" s="7">
        <v>7.8</v>
      </c>
      <c r="BC185" s="7">
        <v>38.4</v>
      </c>
      <c r="BD185" s="7">
        <v>31.1</v>
      </c>
      <c r="BE185" s="7">
        <v>41.5</v>
      </c>
      <c r="BF185" s="7">
        <v>25.5</v>
      </c>
      <c r="BG185" s="7">
        <v>27.6</v>
      </c>
      <c r="BH185" s="7">
        <v>1.1299999999999999</v>
      </c>
      <c r="BI185" s="7">
        <v>0.42</v>
      </c>
      <c r="BJ185" s="7">
        <v>0.22</v>
      </c>
      <c r="BK185" s="7">
        <v>0.12</v>
      </c>
      <c r="BL185" s="7">
        <v>0.09</v>
      </c>
      <c r="BM185" s="7">
        <v>1.42</v>
      </c>
      <c r="BN185" s="7">
        <v>0.55000000000000004</v>
      </c>
      <c r="BO185" s="7">
        <v>0.39</v>
      </c>
      <c r="BP185" s="7">
        <v>0.88</v>
      </c>
      <c r="BQ185" s="7">
        <v>0</v>
      </c>
    </row>
    <row r="186" spans="1:69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5"/>
      <c r="M186" s="7"/>
      <c r="N186" s="7"/>
      <c r="O186" s="7">
        <f t="shared" ref="O186:S186" si="535">AVERAGE(O180:O185)</f>
        <v>16.790666666666667</v>
      </c>
      <c r="P186" s="7">
        <f t="shared" si="535"/>
        <v>6.043166666666667</v>
      </c>
      <c r="Q186" s="7">
        <f t="shared" si="535"/>
        <v>10.747833333333332</v>
      </c>
      <c r="R186" s="7">
        <f t="shared" si="535"/>
        <v>31.503</v>
      </c>
      <c r="S186" s="7">
        <f t="shared" si="535"/>
        <v>7.9213333333333331</v>
      </c>
      <c r="T186" s="7">
        <f t="shared" ref="T186:U186" si="536">AVERAGE(T180:T185)</f>
        <v>-19.948833333333329</v>
      </c>
      <c r="U186" s="7">
        <f t="shared" si="536"/>
        <v>61.793000000000006</v>
      </c>
      <c r="V186" s="7">
        <f t="shared" ref="V186:W186" si="537">AVERAGE(V180:V185)</f>
        <v>69.061333333333337</v>
      </c>
      <c r="W186" s="7">
        <f t="shared" si="537"/>
        <v>71.839999999999989</v>
      </c>
      <c r="X186" s="7">
        <f>AVERAGE(X180:X185)</f>
        <v>740.23333333333346</v>
      </c>
      <c r="Y186" s="7"/>
      <c r="Z186" s="7"/>
      <c r="AA186" s="7"/>
      <c r="AB186" s="7"/>
      <c r="AC186" s="7"/>
      <c r="AD186" s="7">
        <f t="shared" ref="AD186:AE186" si="538">AVERAGE(AD180:AD185)</f>
        <v>39.501666666666665</v>
      </c>
      <c r="AE186" s="7">
        <f t="shared" si="538"/>
        <v>31.470333333333333</v>
      </c>
      <c r="AF186" s="7">
        <f t="shared" ref="AF186:AH186" si="539">AVERAGE(AF180:AF185)</f>
        <v>8.0311666666666675</v>
      </c>
      <c r="AG186" s="7">
        <f t="shared" si="539"/>
        <v>9.3448333333333338</v>
      </c>
      <c r="AH186" s="7">
        <f t="shared" si="539"/>
        <v>2.9193333333333329</v>
      </c>
      <c r="AI186" s="7">
        <f t="shared" ref="AI186:AL186" si="540">AVERAGE(AI180:AI185)</f>
        <v>-8.2903333333333329</v>
      </c>
      <c r="AJ186" s="7">
        <f t="shared" si="540"/>
        <v>11.658499999999998</v>
      </c>
      <c r="AK186" s="7">
        <f t="shared" si="540"/>
        <v>22.012500000000003</v>
      </c>
      <c r="AL186" s="7">
        <f t="shared" si="540"/>
        <v>-39.780500000000004</v>
      </c>
      <c r="AM186" s="7">
        <f t="shared" ref="AM186:AN186" si="541">AVERAGE(AM180:AM185)</f>
        <v>73.462166666666661</v>
      </c>
      <c r="AN186" s="7">
        <f t="shared" si="541"/>
        <v>74.623500000000007</v>
      </c>
      <c r="AO186" s="7">
        <f t="shared" ref="AO186:AP186" si="542">AVERAGE(AO180:AO185)</f>
        <v>371.4666666666667</v>
      </c>
      <c r="AP186" s="7">
        <f t="shared" si="542"/>
        <v>-368.76666666666665</v>
      </c>
      <c r="AQ186" s="7"/>
      <c r="AR186" s="7"/>
      <c r="AS186" s="7"/>
      <c r="AT186" s="7"/>
      <c r="AU186" s="7"/>
      <c r="AV186" s="7">
        <f>AVERAGE(AV180:AV185)</f>
        <v>767.83333333333337</v>
      </c>
      <c r="AW186" s="7"/>
      <c r="AX186" s="7"/>
      <c r="AY186" s="7"/>
      <c r="AZ186" s="7">
        <f t="shared" ref="AZ186" si="543">AVERAGE(AZ180:AZ185)</f>
        <v>15.516666666666666</v>
      </c>
      <c r="BA186" s="7">
        <f t="shared" ref="BA186:BB186" si="544">AVERAGE(BA180:BA185)</f>
        <v>22.116666666666664</v>
      </c>
      <c r="BB186" s="7">
        <f t="shared" si="544"/>
        <v>8.7833333333333332</v>
      </c>
      <c r="BC186" s="7"/>
      <c r="BD186" s="7">
        <f t="shared" ref="BD186" si="545">AVERAGE(BD180:BD185)</f>
        <v>29.916666666666668</v>
      </c>
      <c r="BE186" s="7">
        <f>AVERAGE(BE180:BE185)</f>
        <v>43.233333333333327</v>
      </c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</row>
    <row r="187" spans="1:69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5"/>
      <c r="M187" s="7"/>
      <c r="N187" s="7"/>
      <c r="O187" s="7">
        <f t="shared" ref="O187:S187" si="546">STDEV(O180:O185)</f>
        <v>7.8623158335611665</v>
      </c>
      <c r="P187" s="7">
        <f t="shared" si="546"/>
        <v>2.4338342110067117</v>
      </c>
      <c r="Q187" s="7">
        <f t="shared" si="546"/>
        <v>6.1766326559596116</v>
      </c>
      <c r="R187" s="7">
        <f t="shared" si="546"/>
        <v>13.351838045752363</v>
      </c>
      <c r="S187" s="7">
        <f t="shared" si="546"/>
        <v>4.41324514010571</v>
      </c>
      <c r="T187" s="7">
        <f t="shared" ref="T187:U187" si="547">STDEV(T180:T185)</f>
        <v>10.178222937559717</v>
      </c>
      <c r="U187" s="7">
        <f t="shared" si="547"/>
        <v>10.239683002905883</v>
      </c>
      <c r="V187" s="7">
        <f t="shared" ref="V187:W187" si="548">STDEV(V180:V185)</f>
        <v>12.392547141999009</v>
      </c>
      <c r="W187" s="7">
        <f t="shared" si="548"/>
        <v>15.450343530161422</v>
      </c>
      <c r="X187" s="7">
        <f>STDEV(X180:X185)</f>
        <v>29.780978269134589</v>
      </c>
      <c r="Y187" s="7"/>
      <c r="Z187" s="7"/>
      <c r="AA187" s="7"/>
      <c r="AB187" s="7"/>
      <c r="AC187" s="7"/>
      <c r="AD187" s="7">
        <f t="shared" ref="AD187:AE187" si="549">STDEV(AD180:AD185)</f>
        <v>10.530595874245046</v>
      </c>
      <c r="AE187" s="7">
        <f t="shared" si="549"/>
        <v>12.246239335676345</v>
      </c>
      <c r="AF187" s="7">
        <f t="shared" ref="AF187:AH187" si="550">STDEV(AF180:AF185)</f>
        <v>3.8341593298488061</v>
      </c>
      <c r="AG187" s="7">
        <f t="shared" si="550"/>
        <v>5.7939437490078101</v>
      </c>
      <c r="AH187" s="7">
        <f t="shared" si="550"/>
        <v>1.3031053167977897</v>
      </c>
      <c r="AI187" s="7">
        <f t="shared" ref="AI187:AL187" si="551">STDEV(AI180:AI185)</f>
        <v>4.5902780598419843</v>
      </c>
      <c r="AJ187" s="7">
        <f t="shared" si="551"/>
        <v>13.366000071075861</v>
      </c>
      <c r="AK187" s="7">
        <f t="shared" si="551"/>
        <v>13.7689120231048</v>
      </c>
      <c r="AL187" s="7">
        <f t="shared" si="551"/>
        <v>17.011328116875521</v>
      </c>
      <c r="AM187" s="7">
        <f t="shared" ref="AM187:AN187" si="552">STDEV(AM180:AM185)</f>
        <v>21.667842416047513</v>
      </c>
      <c r="AN187" s="7">
        <f t="shared" si="552"/>
        <v>21.636383974684851</v>
      </c>
      <c r="AO187" s="7">
        <f t="shared" ref="AO187:AP187" si="553">STDEV(AO180:AO185)</f>
        <v>45.6620046282098</v>
      </c>
      <c r="AP187" s="7">
        <f t="shared" si="553"/>
        <v>58.807233115210579</v>
      </c>
      <c r="AQ187" s="7"/>
      <c r="AR187" s="7"/>
      <c r="AS187" s="7"/>
      <c r="AT187" s="7"/>
      <c r="AU187" s="7"/>
      <c r="AV187" s="7">
        <f>STDEV(AV180:AV185)</f>
        <v>38.768114045780798</v>
      </c>
      <c r="AW187" s="7"/>
      <c r="AX187" s="7"/>
      <c r="AY187" s="7"/>
      <c r="AZ187" s="7">
        <f t="shared" ref="AZ187" si="554">STDEV(AZ180:AZ185)</f>
        <v>2.7483934701324575</v>
      </c>
      <c r="BA187" s="7">
        <f t="shared" ref="BA187:BB187" si="555">STDEV(BA180:BA185)</f>
        <v>3.2908458892307166</v>
      </c>
      <c r="BB187" s="7">
        <f t="shared" si="555"/>
        <v>2.0351085147152874</v>
      </c>
      <c r="BC187" s="7"/>
      <c r="BD187" s="7">
        <f t="shared" ref="BD187" si="556">STDEV(BD180:BD185)</f>
        <v>2.6490878933449289</v>
      </c>
      <c r="BE187" s="7">
        <f>STDEV(BE180:BE185)</f>
        <v>3.1360272107663025</v>
      </c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</row>
    <row r="188" spans="1:69">
      <c r="A188" s="7" t="s">
        <v>224</v>
      </c>
      <c r="B188" s="7">
        <v>338</v>
      </c>
      <c r="C188" s="7"/>
      <c r="D188" s="7"/>
      <c r="E188" s="7"/>
      <c r="F188" s="7"/>
      <c r="G188" s="7">
        <v>43495</v>
      </c>
      <c r="H188" s="7">
        <v>43574</v>
      </c>
      <c r="I188" s="13">
        <f t="shared" si="534"/>
        <v>11.285714285714286</v>
      </c>
      <c r="J188" s="7">
        <v>22.56</v>
      </c>
      <c r="K188" s="5" t="s">
        <v>62</v>
      </c>
      <c r="L188" s="7">
        <v>13</v>
      </c>
      <c r="M188" s="7">
        <v>3</v>
      </c>
      <c r="N188" s="7">
        <v>44</v>
      </c>
      <c r="O188" s="7">
        <v>14.590999999999999</v>
      </c>
      <c r="P188" s="7">
        <v>3.6219999999999999</v>
      </c>
      <c r="Q188" s="7">
        <v>10.97</v>
      </c>
      <c r="R188" s="7">
        <v>44.828000000000003</v>
      </c>
      <c r="S188" s="7">
        <v>7.798</v>
      </c>
      <c r="T188" s="7">
        <v>-16.591000000000001</v>
      </c>
      <c r="U188" s="7">
        <v>75.016000000000005</v>
      </c>
      <c r="V188" s="7">
        <v>50.820999999999998</v>
      </c>
      <c r="W188" s="7">
        <v>49.024000000000001</v>
      </c>
      <c r="X188" s="7">
        <v>710.9</v>
      </c>
      <c r="Y188" s="7">
        <f t="shared" ref="Y188:Y193" si="557">(U188-AK188)/AK188*100</f>
        <v>111.70627081334314</v>
      </c>
      <c r="Z188" s="7">
        <f t="shared" ref="Z188:Z193" si="558">(T188-AI188)/AI188*100</f>
        <v>30.514474512271878</v>
      </c>
      <c r="AA188" s="7" t="s">
        <v>224</v>
      </c>
      <c r="AB188" s="7">
        <v>338</v>
      </c>
      <c r="AC188" s="5" t="s">
        <v>62</v>
      </c>
      <c r="AD188" s="7">
        <v>36.723999999999997</v>
      </c>
      <c r="AE188" s="7">
        <v>23.693000000000001</v>
      </c>
      <c r="AF188" s="7">
        <v>13.031000000000001</v>
      </c>
      <c r="AG188" s="7">
        <v>13.529</v>
      </c>
      <c r="AH188" s="7">
        <v>5.0490000000000004</v>
      </c>
      <c r="AI188" s="7">
        <v>-12.712</v>
      </c>
      <c r="AJ188" s="7">
        <f t="shared" ref="AJ188:AJ193" si="559">AI188-T188</f>
        <v>3.8790000000000013</v>
      </c>
      <c r="AK188" s="7">
        <v>35.433999999999997</v>
      </c>
      <c r="AL188" s="7">
        <f t="shared" ref="AL188:AL193" si="560">AK188-U188</f>
        <v>-39.582000000000008</v>
      </c>
      <c r="AM188" s="7">
        <v>46.146999999999998</v>
      </c>
      <c r="AN188" s="7">
        <v>46.301000000000002</v>
      </c>
      <c r="AO188" s="7">
        <v>387.4</v>
      </c>
      <c r="AP188" s="7">
        <f t="shared" ref="AP188:AP193" si="561">AO188-X188</f>
        <v>-323.5</v>
      </c>
      <c r="AQ188" s="7" t="s">
        <v>224</v>
      </c>
      <c r="AR188" s="7">
        <v>338</v>
      </c>
      <c r="AS188" s="5" t="s">
        <v>62</v>
      </c>
      <c r="AT188" s="7" t="s">
        <v>225</v>
      </c>
      <c r="AU188" s="7">
        <v>39</v>
      </c>
      <c r="AV188" s="8">
        <v>652</v>
      </c>
      <c r="AW188" s="8">
        <v>18</v>
      </c>
      <c r="AX188" s="8">
        <v>2.76</v>
      </c>
      <c r="AY188" s="8">
        <v>92.1</v>
      </c>
      <c r="AZ188" s="7">
        <v>23.4</v>
      </c>
      <c r="BA188" s="8">
        <v>31.2</v>
      </c>
      <c r="BB188" s="8">
        <v>13.1</v>
      </c>
      <c r="BC188" s="8">
        <v>47.2</v>
      </c>
      <c r="BD188" s="8">
        <v>34.6</v>
      </c>
      <c r="BE188" s="8">
        <v>49.2</v>
      </c>
      <c r="BF188" s="8">
        <v>35</v>
      </c>
      <c r="BG188" s="8">
        <v>36.299999999999997</v>
      </c>
      <c r="BH188" s="8">
        <v>0.89</v>
      </c>
      <c r="BI188" s="8">
        <v>0.81</v>
      </c>
      <c r="BJ188" s="8">
        <v>3.65</v>
      </c>
      <c r="BK188" s="8">
        <v>3.34</v>
      </c>
      <c r="BL188" s="8">
        <v>0.04</v>
      </c>
      <c r="BM188" s="8">
        <v>87</v>
      </c>
      <c r="BN188" s="8">
        <v>0.92</v>
      </c>
      <c r="BO188" s="8">
        <v>0.01</v>
      </c>
      <c r="BP188" s="8">
        <v>1.79</v>
      </c>
      <c r="BQ188" s="8">
        <v>0</v>
      </c>
    </row>
    <row r="189" spans="1:69">
      <c r="A189" s="7" t="s">
        <v>224</v>
      </c>
      <c r="B189" s="7">
        <v>339</v>
      </c>
      <c r="C189" s="7"/>
      <c r="D189" s="7"/>
      <c r="E189" s="7"/>
      <c r="F189" s="7"/>
      <c r="G189" s="7">
        <v>43495</v>
      </c>
      <c r="H189" s="7">
        <v>43574</v>
      </c>
      <c r="I189" s="13">
        <f t="shared" si="534"/>
        <v>11.285714285714286</v>
      </c>
      <c r="J189" s="7">
        <v>17.12</v>
      </c>
      <c r="K189" s="5" t="s">
        <v>60</v>
      </c>
      <c r="L189" s="7">
        <v>13</v>
      </c>
      <c r="M189" s="7">
        <v>3</v>
      </c>
      <c r="N189" s="7">
        <v>44</v>
      </c>
      <c r="O189" s="7">
        <v>6.4249999999999998</v>
      </c>
      <c r="P189" s="7">
        <v>0.17699999999999999</v>
      </c>
      <c r="Q189" s="7">
        <v>6.2480000000000002</v>
      </c>
      <c r="R189" s="7">
        <v>81.358999999999995</v>
      </c>
      <c r="S189" s="7">
        <v>4.2089999999999996</v>
      </c>
      <c r="T189" s="7">
        <v>-6.5270000000000001</v>
      </c>
      <c r="U189" s="7">
        <v>96.903999999999996</v>
      </c>
      <c r="V189" s="7">
        <v>46.228999999999999</v>
      </c>
      <c r="W189" s="7">
        <v>43.88</v>
      </c>
      <c r="X189" s="7">
        <v>673.7</v>
      </c>
      <c r="Y189" s="7">
        <f t="shared" si="557"/>
        <v>435.02650176678452</v>
      </c>
      <c r="Z189" s="7">
        <f t="shared" si="558"/>
        <v>26.369796708615684</v>
      </c>
      <c r="AA189" s="7" t="s">
        <v>224</v>
      </c>
      <c r="AB189" s="7">
        <v>339</v>
      </c>
      <c r="AC189" s="5" t="s">
        <v>60</v>
      </c>
      <c r="AD189" s="7">
        <v>21.388999999999999</v>
      </c>
      <c r="AE189" s="7">
        <v>17.503</v>
      </c>
      <c r="AF189" s="7">
        <v>3.8860000000000001</v>
      </c>
      <c r="AG189" s="7">
        <v>9.4450000000000003</v>
      </c>
      <c r="AH189" s="7">
        <v>1.4159999999999999</v>
      </c>
      <c r="AI189" s="7">
        <v>-5.165</v>
      </c>
      <c r="AJ189" s="7">
        <f t="shared" si="559"/>
        <v>1.3620000000000001</v>
      </c>
      <c r="AK189" s="7">
        <v>18.111999999999998</v>
      </c>
      <c r="AL189" s="7">
        <f t="shared" si="560"/>
        <v>-78.792000000000002</v>
      </c>
      <c r="AM189" s="7">
        <v>48.747999999999998</v>
      </c>
      <c r="AN189" s="7">
        <v>48.695</v>
      </c>
      <c r="AO189" s="7">
        <v>364.3</v>
      </c>
      <c r="AP189" s="7">
        <f t="shared" si="561"/>
        <v>-309.40000000000003</v>
      </c>
      <c r="AQ189" s="7" t="s">
        <v>224</v>
      </c>
      <c r="AR189" s="7">
        <v>339</v>
      </c>
      <c r="AS189" s="5" t="s">
        <v>60</v>
      </c>
      <c r="AT189" s="7" t="s">
        <v>226</v>
      </c>
      <c r="AU189" s="7">
        <v>31</v>
      </c>
      <c r="AV189" s="8">
        <v>778</v>
      </c>
      <c r="AW189" s="8">
        <v>6.5</v>
      </c>
      <c r="AX189" s="8">
        <v>0.84</v>
      </c>
      <c r="AY189" s="8">
        <v>77.2</v>
      </c>
      <c r="AZ189" s="8">
        <v>23</v>
      </c>
      <c r="BA189" s="8">
        <v>26</v>
      </c>
      <c r="BB189" s="8">
        <v>11.7</v>
      </c>
      <c r="BC189" s="8">
        <v>40.4</v>
      </c>
      <c r="BD189" s="8">
        <v>29.2</v>
      </c>
      <c r="BE189" s="8">
        <v>46</v>
      </c>
      <c r="BF189" s="8">
        <v>28</v>
      </c>
      <c r="BG189" s="8">
        <v>31.7</v>
      </c>
      <c r="BH189" s="8">
        <v>0.65</v>
      </c>
      <c r="BI189" s="8">
        <v>0.63</v>
      </c>
      <c r="BJ189" s="8">
        <v>0.1</v>
      </c>
      <c r="BK189" s="8">
        <v>0.04</v>
      </c>
      <c r="BL189" s="8">
        <v>0.03</v>
      </c>
      <c r="BM189" s="8">
        <v>1.49</v>
      </c>
      <c r="BN189" s="8">
        <v>0.42</v>
      </c>
      <c r="BO189" s="8">
        <v>0.28000000000000003</v>
      </c>
      <c r="BP189" s="8">
        <v>0.72</v>
      </c>
      <c r="BQ189" s="8">
        <v>0</v>
      </c>
    </row>
    <row r="190" spans="1:69">
      <c r="A190" s="7" t="s">
        <v>224</v>
      </c>
      <c r="B190" s="7">
        <v>340</v>
      </c>
      <c r="C190" s="7"/>
      <c r="D190" s="7"/>
      <c r="E190" s="7"/>
      <c r="F190" s="7"/>
      <c r="G190" s="7">
        <v>43512</v>
      </c>
      <c r="H190" s="7">
        <v>43583</v>
      </c>
      <c r="I190" s="13">
        <f t="shared" si="534"/>
        <v>10.142857142857142</v>
      </c>
      <c r="J190" s="7">
        <v>17.21</v>
      </c>
      <c r="K190" s="5" t="s">
        <v>60</v>
      </c>
      <c r="L190" s="7">
        <v>14</v>
      </c>
      <c r="M190" s="7">
        <v>3</v>
      </c>
      <c r="N190" s="7">
        <v>44</v>
      </c>
      <c r="O190" s="7">
        <v>7.673</v>
      </c>
      <c r="P190" s="7">
        <v>1.1080000000000001</v>
      </c>
      <c r="Q190" s="7">
        <v>6.5650000000000004</v>
      </c>
      <c r="R190" s="7">
        <v>56.710999999999999</v>
      </c>
      <c r="S190" s="7">
        <v>4.4610000000000003</v>
      </c>
      <c r="T190" s="7">
        <v>-28.385999999999999</v>
      </c>
      <c r="U190" s="7">
        <v>84.924999999999997</v>
      </c>
      <c r="V190" s="7">
        <v>43.156999999999996</v>
      </c>
      <c r="W190" s="7">
        <v>36.283999999999999</v>
      </c>
      <c r="X190" s="7">
        <v>679.4</v>
      </c>
      <c r="Y190" s="7">
        <f t="shared" si="557"/>
        <v>426.63400719335226</v>
      </c>
      <c r="Z190" s="7">
        <f t="shared" si="558"/>
        <v>423.34070796460173</v>
      </c>
      <c r="AA190" s="7" t="s">
        <v>224</v>
      </c>
      <c r="AB190" s="7">
        <v>340</v>
      </c>
      <c r="AC190" s="5" t="s">
        <v>60</v>
      </c>
      <c r="AD190" s="7">
        <v>24.928000000000001</v>
      </c>
      <c r="AE190" s="7">
        <v>20.863</v>
      </c>
      <c r="AF190" s="7">
        <v>4.0650000000000004</v>
      </c>
      <c r="AG190" s="7">
        <v>7.1289999999999996</v>
      </c>
      <c r="AH190" s="7">
        <v>1.381</v>
      </c>
      <c r="AI190" s="7">
        <v>-5.4240000000000004</v>
      </c>
      <c r="AJ190" s="7">
        <f t="shared" si="559"/>
        <v>22.962</v>
      </c>
      <c r="AK190" s="7">
        <v>16.126000000000001</v>
      </c>
      <c r="AL190" s="7">
        <f t="shared" si="560"/>
        <v>-68.798999999999992</v>
      </c>
      <c r="AM190" s="7">
        <v>41.198999999999998</v>
      </c>
      <c r="AN190" s="7">
        <v>41.396000000000001</v>
      </c>
      <c r="AO190" s="7">
        <v>339.7</v>
      </c>
      <c r="AP190" s="7">
        <f t="shared" si="561"/>
        <v>-339.7</v>
      </c>
      <c r="AQ190" s="7" t="s">
        <v>224</v>
      </c>
      <c r="AR190" s="7">
        <v>340</v>
      </c>
      <c r="AS190" s="5" t="s">
        <v>60</v>
      </c>
      <c r="AT190" s="7" t="s">
        <v>227</v>
      </c>
      <c r="AU190" s="7">
        <v>22</v>
      </c>
      <c r="AV190" s="8">
        <v>812</v>
      </c>
      <c r="AW190" s="8">
        <v>4.4000000000000004</v>
      </c>
      <c r="AX190" s="8">
        <v>0.54</v>
      </c>
      <c r="AY190" s="8">
        <v>73.900000000000006</v>
      </c>
      <c r="AZ190" s="8">
        <v>19.399999999999999</v>
      </c>
      <c r="BA190" s="8">
        <v>25.1</v>
      </c>
      <c r="BB190" s="8">
        <v>11.1</v>
      </c>
      <c r="BC190" s="8">
        <v>37.6</v>
      </c>
      <c r="BD190" s="8">
        <v>27</v>
      </c>
      <c r="BE190" s="8">
        <v>43.8</v>
      </c>
      <c r="BF190" s="8">
        <v>26</v>
      </c>
      <c r="BG190" s="8">
        <v>30.2</v>
      </c>
      <c r="BH190" s="8">
        <v>0.59</v>
      </c>
      <c r="BI190" s="8">
        <v>0.6</v>
      </c>
      <c r="BJ190" s="8">
        <v>0.05</v>
      </c>
      <c r="BK190" s="8">
        <v>0.02</v>
      </c>
      <c r="BL190" s="8">
        <v>0.01</v>
      </c>
      <c r="BM190" s="8">
        <v>2.41</v>
      </c>
      <c r="BN190" s="8">
        <v>0.5</v>
      </c>
      <c r="BO190" s="8">
        <v>0.21</v>
      </c>
      <c r="BP190" s="8">
        <v>0.47</v>
      </c>
      <c r="BQ190" s="8">
        <v>0</v>
      </c>
    </row>
    <row r="191" spans="1:69">
      <c r="A191" s="7" t="s">
        <v>224</v>
      </c>
      <c r="B191" s="7">
        <v>343</v>
      </c>
      <c r="C191" s="13">
        <v>14.00193</v>
      </c>
      <c r="D191" s="13">
        <v>34.755609</v>
      </c>
      <c r="E191" s="13">
        <v>15.98152</v>
      </c>
      <c r="F191" s="13">
        <v>340.90909099999999</v>
      </c>
      <c r="G191" s="7">
        <v>43515</v>
      </c>
      <c r="H191" s="7">
        <v>43583</v>
      </c>
      <c r="I191" s="13">
        <f t="shared" si="534"/>
        <v>9.7142857142857135</v>
      </c>
      <c r="J191" s="7">
        <v>17.399999999999999</v>
      </c>
      <c r="K191" s="5" t="s">
        <v>60</v>
      </c>
      <c r="L191" s="7">
        <v>14</v>
      </c>
      <c r="M191" s="7">
        <v>3</v>
      </c>
      <c r="N191" s="7">
        <v>44</v>
      </c>
      <c r="O191" s="7">
        <v>10.220000000000001</v>
      </c>
      <c r="P191" s="7">
        <v>1.3049999999999999</v>
      </c>
      <c r="Q191" s="7">
        <v>8.9139999999999997</v>
      </c>
      <c r="R191" s="7">
        <v>66.120999999999995</v>
      </c>
      <c r="S191" s="7">
        <v>6.7069999999999999</v>
      </c>
      <c r="T191" s="7">
        <v>-25.806999999999999</v>
      </c>
      <c r="U191" s="7">
        <v>86.272000000000006</v>
      </c>
      <c r="V191" s="7">
        <v>68.572999999999993</v>
      </c>
      <c r="W191" s="7">
        <v>50.420999999999999</v>
      </c>
      <c r="X191" s="7">
        <v>752.4</v>
      </c>
      <c r="Y191" s="7">
        <f t="shared" si="557"/>
        <v>360.78085776852004</v>
      </c>
      <c r="Z191" s="7">
        <f t="shared" si="558"/>
        <v>234.11444847229413</v>
      </c>
      <c r="AA191" s="7" t="s">
        <v>224</v>
      </c>
      <c r="AB191" s="7">
        <v>343</v>
      </c>
      <c r="AC191" s="5" t="s">
        <v>60</v>
      </c>
      <c r="AD191" s="7">
        <v>27.577000000000002</v>
      </c>
      <c r="AE191" s="7">
        <v>22.321999999999999</v>
      </c>
      <c r="AF191" s="7">
        <v>5.2560000000000002</v>
      </c>
      <c r="AG191" s="7">
        <v>8.7940000000000005</v>
      </c>
      <c r="AH191" s="7">
        <v>1.9970000000000001</v>
      </c>
      <c r="AI191" s="7">
        <v>-7.7240000000000002</v>
      </c>
      <c r="AJ191" s="7">
        <f t="shared" si="559"/>
        <v>18.082999999999998</v>
      </c>
      <c r="AK191" s="7">
        <v>18.722999999999999</v>
      </c>
      <c r="AL191" s="7">
        <f t="shared" si="560"/>
        <v>-67.549000000000007</v>
      </c>
      <c r="AM191" s="7">
        <v>56.378999999999998</v>
      </c>
      <c r="AN191" s="7">
        <v>54.585999999999999</v>
      </c>
      <c r="AO191" s="7">
        <v>380</v>
      </c>
      <c r="AP191" s="7">
        <f t="shared" si="561"/>
        <v>-372.4</v>
      </c>
      <c r="AQ191" s="7" t="s">
        <v>224</v>
      </c>
      <c r="AR191" s="7">
        <v>343</v>
      </c>
      <c r="AS191" s="5" t="s">
        <v>60</v>
      </c>
      <c r="AT191" s="7" t="s">
        <v>228</v>
      </c>
      <c r="AU191" s="7">
        <v>24</v>
      </c>
      <c r="AV191" s="8">
        <v>754</v>
      </c>
      <c r="AW191" s="8">
        <v>3.3</v>
      </c>
      <c r="AX191" s="8">
        <v>0.44</v>
      </c>
      <c r="AY191" s="8">
        <v>79.599999999999994</v>
      </c>
      <c r="AZ191" s="8">
        <v>18.399999999999999</v>
      </c>
      <c r="BA191" s="8">
        <v>26.2</v>
      </c>
      <c r="BB191" s="8">
        <v>10.1</v>
      </c>
      <c r="BC191" s="8">
        <v>39.200000000000003</v>
      </c>
      <c r="BD191" s="8">
        <v>29.6</v>
      </c>
      <c r="BE191" s="8">
        <v>44</v>
      </c>
      <c r="BF191" s="8">
        <v>25</v>
      </c>
      <c r="BG191" s="8">
        <v>27.9</v>
      </c>
      <c r="BH191" s="8">
        <v>0.86</v>
      </c>
      <c r="BI191" s="8">
        <v>0.69</v>
      </c>
      <c r="BJ191" s="8">
        <v>0.02</v>
      </c>
      <c r="BK191" s="8">
        <v>0</v>
      </c>
      <c r="BL191" s="8">
        <v>0.01</v>
      </c>
      <c r="BM191" s="8">
        <v>0.32</v>
      </c>
      <c r="BN191" s="8">
        <v>0.1</v>
      </c>
      <c r="BO191" s="8">
        <v>0.31</v>
      </c>
      <c r="BP191" s="8">
        <v>0.56999999999999995</v>
      </c>
      <c r="BQ191" s="8">
        <v>0</v>
      </c>
    </row>
    <row r="192" spans="1:69">
      <c r="A192" s="7" t="s">
        <v>224</v>
      </c>
      <c r="B192" s="7">
        <v>349</v>
      </c>
      <c r="C192" s="13">
        <v>8.3072029999999994</v>
      </c>
      <c r="D192" s="13">
        <v>68.251930999999999</v>
      </c>
      <c r="E192" s="13">
        <v>35.842246000000003</v>
      </c>
      <c r="F192" s="13">
        <v>371.03456799999998</v>
      </c>
      <c r="G192" s="7">
        <v>43517</v>
      </c>
      <c r="H192" s="7">
        <v>43591</v>
      </c>
      <c r="I192" s="13">
        <f t="shared" si="534"/>
        <v>10.571428571428571</v>
      </c>
      <c r="J192" s="7">
        <v>16.760000000000002</v>
      </c>
      <c r="K192" s="5" t="s">
        <v>62</v>
      </c>
      <c r="L192" s="7">
        <v>15</v>
      </c>
      <c r="M192" s="7">
        <v>3</v>
      </c>
      <c r="N192" s="7">
        <v>44</v>
      </c>
      <c r="O192" s="7">
        <v>11.141</v>
      </c>
      <c r="P192" s="7">
        <v>2.79</v>
      </c>
      <c r="Q192" s="7">
        <v>8.3510000000000009</v>
      </c>
      <c r="R192" s="7">
        <v>54.026000000000003</v>
      </c>
      <c r="S192" s="7">
        <v>5.8979999999999997</v>
      </c>
      <c r="T192" s="7">
        <v>-23.675000000000001</v>
      </c>
      <c r="U192" s="7">
        <v>74.370999999999995</v>
      </c>
      <c r="V192" s="7">
        <v>64.001000000000005</v>
      </c>
      <c r="W192" s="7">
        <v>62.789000000000001</v>
      </c>
      <c r="X192" s="7">
        <v>706.2</v>
      </c>
      <c r="Y192" s="7">
        <f t="shared" si="557"/>
        <v>55.017091879272961</v>
      </c>
      <c r="Z192" s="7">
        <f t="shared" si="558"/>
        <v>119.4771484193937</v>
      </c>
      <c r="AA192" s="7" t="s">
        <v>224</v>
      </c>
      <c r="AB192" s="7">
        <v>349</v>
      </c>
      <c r="AC192" s="5" t="s">
        <v>62</v>
      </c>
      <c r="AD192" s="7">
        <v>17.625</v>
      </c>
      <c r="AE192" s="7">
        <v>9.1140000000000008</v>
      </c>
      <c r="AF192" s="7">
        <v>8.5109999999999992</v>
      </c>
      <c r="AG192" s="7">
        <v>26.192</v>
      </c>
      <c r="AH192" s="7">
        <v>3.4340000000000002</v>
      </c>
      <c r="AI192" s="7">
        <v>-10.787000000000001</v>
      </c>
      <c r="AJ192" s="7">
        <f t="shared" si="559"/>
        <v>12.888</v>
      </c>
      <c r="AK192" s="7">
        <v>47.975999999999999</v>
      </c>
      <c r="AL192" s="7">
        <f t="shared" si="560"/>
        <v>-26.394999999999996</v>
      </c>
      <c r="AM192" s="7">
        <v>57.189</v>
      </c>
      <c r="AN192" s="7">
        <v>52.969000000000001</v>
      </c>
      <c r="AO192" s="7">
        <v>403.5</v>
      </c>
      <c r="AP192" s="7">
        <f t="shared" si="561"/>
        <v>-302.70000000000005</v>
      </c>
      <c r="AQ192" s="7" t="s">
        <v>224</v>
      </c>
      <c r="AR192" s="7">
        <v>349</v>
      </c>
      <c r="AS192" s="5" t="s">
        <v>62</v>
      </c>
      <c r="AT192" s="7" t="s">
        <v>229</v>
      </c>
      <c r="AU192" s="7">
        <v>38</v>
      </c>
      <c r="AV192" s="8">
        <v>664</v>
      </c>
      <c r="AW192" s="8">
        <v>11.4</v>
      </c>
      <c r="AX192" s="8">
        <v>1.72</v>
      </c>
      <c r="AY192" s="8">
        <v>90.4</v>
      </c>
      <c r="AZ192" s="8">
        <v>20</v>
      </c>
      <c r="BA192" s="8">
        <v>30.9</v>
      </c>
      <c r="BB192" s="8">
        <v>14.3</v>
      </c>
      <c r="BC192" s="8">
        <v>47.2</v>
      </c>
      <c r="BD192" s="8">
        <v>33.4</v>
      </c>
      <c r="BE192" s="8">
        <v>49.6</v>
      </c>
      <c r="BF192" s="8">
        <v>27</v>
      </c>
      <c r="BG192" s="8">
        <v>27.8</v>
      </c>
      <c r="BH192" s="8">
        <v>0.77</v>
      </c>
      <c r="BI192" s="8">
        <v>0.81</v>
      </c>
      <c r="BJ192" s="8">
        <v>0.85</v>
      </c>
      <c r="BK192" s="8">
        <v>0.68</v>
      </c>
      <c r="BL192" s="8">
        <v>0.04</v>
      </c>
      <c r="BM192" s="8">
        <v>16.2</v>
      </c>
      <c r="BN192" s="8">
        <v>0.79</v>
      </c>
      <c r="BO192" s="8">
        <v>0.05</v>
      </c>
      <c r="BP192" s="8">
        <v>1.31</v>
      </c>
      <c r="BQ192" s="8">
        <v>0</v>
      </c>
    </row>
    <row r="193" spans="1:69">
      <c r="A193" s="7" t="s">
        <v>224</v>
      </c>
      <c r="B193" s="7">
        <v>353</v>
      </c>
      <c r="C193" s="13">
        <v>13.230456</v>
      </c>
      <c r="D193" s="13">
        <v>37.835712999999998</v>
      </c>
      <c r="E193" s="13">
        <v>17.514377</v>
      </c>
      <c r="F193" s="13">
        <v>397.746105</v>
      </c>
      <c r="G193" s="7">
        <v>43517</v>
      </c>
      <c r="H193" s="7">
        <v>43591</v>
      </c>
      <c r="I193" s="13">
        <f t="shared" si="534"/>
        <v>10.571428571428571</v>
      </c>
      <c r="J193" s="7">
        <v>18.16</v>
      </c>
      <c r="K193" s="5" t="s">
        <v>62</v>
      </c>
      <c r="L193" s="7">
        <v>15</v>
      </c>
      <c r="M193" s="7">
        <v>3</v>
      </c>
      <c r="N193" s="7">
        <v>44</v>
      </c>
      <c r="O193" s="7">
        <v>8.1999999999999993</v>
      </c>
      <c r="P193" s="7">
        <v>2.4</v>
      </c>
      <c r="Q193" s="7">
        <v>5.8</v>
      </c>
      <c r="R193" s="7">
        <v>44.6</v>
      </c>
      <c r="S193" s="7">
        <v>4</v>
      </c>
      <c r="T193" s="7">
        <v>-28.74</v>
      </c>
      <c r="U193" s="7">
        <v>70</v>
      </c>
      <c r="V193" s="7">
        <v>54</v>
      </c>
      <c r="W193" s="7">
        <v>53</v>
      </c>
      <c r="X193" s="7">
        <v>683.8</v>
      </c>
      <c r="Y193" s="7">
        <f t="shared" si="557"/>
        <v>218.18181818181816</v>
      </c>
      <c r="Z193" s="7">
        <f t="shared" si="558"/>
        <v>252.37861696910241</v>
      </c>
      <c r="AA193" s="7" t="s">
        <v>224</v>
      </c>
      <c r="AB193" s="7">
        <v>353</v>
      </c>
      <c r="AC193" s="5" t="s">
        <v>62</v>
      </c>
      <c r="AD193" s="7">
        <v>31.3</v>
      </c>
      <c r="AE193" s="7">
        <v>24.4</v>
      </c>
      <c r="AF193" s="7">
        <v>6.9</v>
      </c>
      <c r="AG193" s="7">
        <v>11.6</v>
      </c>
      <c r="AH193" s="7">
        <v>2.7</v>
      </c>
      <c r="AI193" s="7">
        <v>-8.1560000000000006</v>
      </c>
      <c r="AJ193" s="7">
        <f t="shared" si="559"/>
        <v>20.583999999999996</v>
      </c>
      <c r="AK193" s="7">
        <v>22</v>
      </c>
      <c r="AL193" s="7">
        <f t="shared" si="560"/>
        <v>-48</v>
      </c>
      <c r="AM193" s="7">
        <v>57</v>
      </c>
      <c r="AN193" s="7">
        <v>57</v>
      </c>
      <c r="AO193" s="7">
        <v>386.5</v>
      </c>
      <c r="AP193" s="7">
        <f t="shared" si="561"/>
        <v>-297.29999999999995</v>
      </c>
      <c r="AQ193" s="7" t="s">
        <v>224</v>
      </c>
      <c r="AR193" s="7">
        <v>353</v>
      </c>
      <c r="AS193" s="5" t="s">
        <v>62</v>
      </c>
      <c r="AT193" s="7" t="s">
        <v>230</v>
      </c>
      <c r="AU193" s="7">
        <v>25</v>
      </c>
      <c r="AV193" s="8">
        <v>501</v>
      </c>
      <c r="AW193" s="8">
        <v>10</v>
      </c>
      <c r="AX193" s="8">
        <v>1.99</v>
      </c>
      <c r="AY193" s="8">
        <v>119.8</v>
      </c>
      <c r="AZ193" s="8">
        <v>22.8</v>
      </c>
      <c r="BA193" s="8">
        <v>37</v>
      </c>
      <c r="BB193" s="8">
        <v>15.4</v>
      </c>
      <c r="BC193" s="8">
        <v>62.3</v>
      </c>
      <c r="BD193" s="8">
        <v>47.5</v>
      </c>
      <c r="BE193" s="8">
        <v>56.9</v>
      </c>
      <c r="BF193" s="8">
        <v>27</v>
      </c>
      <c r="BG193" s="8">
        <v>24.8</v>
      </c>
      <c r="BH193" s="8">
        <v>0.89</v>
      </c>
      <c r="BI193" s="8">
        <v>0.79</v>
      </c>
      <c r="BJ193" s="8">
        <v>2.5</v>
      </c>
      <c r="BK193" s="8">
        <v>1.45</v>
      </c>
      <c r="BL193" s="8">
        <v>0.28999999999999998</v>
      </c>
      <c r="BM193" s="8">
        <v>4.9800000000000004</v>
      </c>
      <c r="BN193" s="8">
        <v>0.57999999999999996</v>
      </c>
      <c r="BO193" s="8">
        <v>0.12</v>
      </c>
      <c r="BP193" s="8">
        <v>3.39</v>
      </c>
      <c r="BQ193" s="8">
        <v>0</v>
      </c>
    </row>
    <row r="194" spans="1:69">
      <c r="A194" s="7"/>
      <c r="B194" s="7"/>
      <c r="G194" s="7"/>
      <c r="H194" s="7"/>
      <c r="J194" s="7"/>
      <c r="K194" s="5"/>
      <c r="L194" s="5"/>
      <c r="M194" s="7"/>
      <c r="N194" s="7"/>
      <c r="O194" s="7">
        <f t="shared" ref="O194:S194" si="562">AVERAGE(O188:O193)</f>
        <v>9.7083333333333339</v>
      </c>
      <c r="P194" s="7">
        <f t="shared" si="562"/>
        <v>1.9003333333333332</v>
      </c>
      <c r="Q194" s="7">
        <f t="shared" si="562"/>
        <v>7.8079999999999998</v>
      </c>
      <c r="R194" s="7">
        <f t="shared" si="562"/>
        <v>57.940833333333337</v>
      </c>
      <c r="S194" s="7">
        <f t="shared" si="562"/>
        <v>5.5121666666666664</v>
      </c>
      <c r="T194" s="7">
        <f>AVERAGE(T188:T193)</f>
        <v>-21.620999999999999</v>
      </c>
      <c r="U194" s="7">
        <f>AVERAGE(U188:U193)</f>
        <v>81.248000000000005</v>
      </c>
      <c r="V194" s="7">
        <f t="shared" ref="V194:W194" si="563">AVERAGE(V188:V193)</f>
        <v>54.463499999999989</v>
      </c>
      <c r="W194" s="7">
        <f t="shared" si="563"/>
        <v>49.232999999999997</v>
      </c>
      <c r="X194" s="7">
        <f>AVERAGE(X188:X193)</f>
        <v>701.06666666666672</v>
      </c>
      <c r="Y194" s="7"/>
      <c r="Z194" s="7"/>
      <c r="AA194" s="7"/>
      <c r="AB194" s="7"/>
      <c r="AC194" s="5"/>
      <c r="AD194" s="7">
        <f t="shared" ref="AD194:AE194" si="564">AVERAGE(AD188:AD193)</f>
        <v>26.590500000000002</v>
      </c>
      <c r="AE194" s="7">
        <f t="shared" si="564"/>
        <v>19.64916666666667</v>
      </c>
      <c r="AF194" s="7">
        <f t="shared" ref="AF194:AH194" si="565">AVERAGE(AF188:AF193)</f>
        <v>6.9415000000000004</v>
      </c>
      <c r="AG194" s="7">
        <f t="shared" si="565"/>
        <v>12.781499999999999</v>
      </c>
      <c r="AH194" s="7">
        <f t="shared" si="565"/>
        <v>2.6628333333333334</v>
      </c>
      <c r="AI194" s="7">
        <f t="shared" ref="AI194:AL194" si="566">AVERAGE(AI188:AI193)</f>
        <v>-8.3279999999999994</v>
      </c>
      <c r="AJ194" s="7">
        <f t="shared" si="566"/>
        <v>13.292999999999999</v>
      </c>
      <c r="AK194" s="7">
        <f t="shared" si="566"/>
        <v>26.395166666666665</v>
      </c>
      <c r="AL194" s="7">
        <f t="shared" si="566"/>
        <v>-54.852833333333336</v>
      </c>
      <c r="AM194" s="7">
        <f t="shared" ref="AM194:AN194" si="567">AVERAGE(AM188:AM193)</f>
        <v>51.11033333333333</v>
      </c>
      <c r="AN194" s="7">
        <f t="shared" si="567"/>
        <v>50.157833333333336</v>
      </c>
      <c r="AO194" s="7">
        <f t="shared" ref="AO194:AP194" si="568">AVERAGE(AO188:AO193)</f>
        <v>376.90000000000003</v>
      </c>
      <c r="AP194" s="7">
        <f t="shared" si="568"/>
        <v>-324.16666666666669</v>
      </c>
      <c r="AQ194" s="7"/>
      <c r="AR194" s="7"/>
      <c r="AS194" s="5"/>
      <c r="AT194" s="7"/>
      <c r="AU194" s="7"/>
      <c r="AV194" s="7">
        <f>AVERAGE(AV188:AV193)</f>
        <v>693.5</v>
      </c>
      <c r="AW194" s="8"/>
      <c r="AX194" s="8"/>
      <c r="AY194" s="8"/>
      <c r="AZ194" s="7">
        <f t="shared" ref="AZ194" si="569">AVERAGE(AZ188:AZ193)</f>
        <v>21.166666666666664</v>
      </c>
      <c r="BA194" s="7">
        <f t="shared" ref="BA194:BB194" si="570">AVERAGE(BA188:BA193)</f>
        <v>29.400000000000002</v>
      </c>
      <c r="BB194" s="7">
        <f t="shared" si="570"/>
        <v>12.616666666666667</v>
      </c>
      <c r="BC194" s="8"/>
      <c r="BD194" s="7">
        <f t="shared" ref="BD194" si="571">AVERAGE(BD188:BD193)</f>
        <v>33.550000000000004</v>
      </c>
      <c r="BE194" s="7">
        <f>AVERAGE(BE188:BE193)</f>
        <v>48.25</v>
      </c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</row>
    <row r="195" spans="1:69">
      <c r="A195" s="7"/>
      <c r="B195" s="7"/>
      <c r="G195" s="7"/>
      <c r="H195" s="7"/>
      <c r="J195" s="7"/>
      <c r="K195" s="5"/>
      <c r="L195" s="5"/>
      <c r="M195" s="7"/>
      <c r="N195" s="7"/>
      <c r="O195" s="7">
        <f t="shared" ref="O195:S195" si="572">STDEV(O188:O193)</f>
        <v>2.9445780456063093</v>
      </c>
      <c r="P195" s="7">
        <f t="shared" si="572"/>
        <v>1.2615388486553503</v>
      </c>
      <c r="Q195" s="7">
        <f t="shared" si="572"/>
        <v>1.9762106163058659</v>
      </c>
      <c r="R195" s="7">
        <f t="shared" si="572"/>
        <v>14.014908482279353</v>
      </c>
      <c r="S195" s="7">
        <f t="shared" si="572"/>
        <v>1.54216541481991</v>
      </c>
      <c r="T195" s="7">
        <f>STDEV(T188:T193)</f>
        <v>8.6176172344796083</v>
      </c>
      <c r="U195" s="7">
        <f>STDEV(U188:U193)</f>
        <v>9.9651362057926374</v>
      </c>
      <c r="V195" s="7">
        <f t="shared" ref="V195:W195" si="573">STDEV(V188:V193)</f>
        <v>9.9916812148907841</v>
      </c>
      <c r="W195" s="7">
        <f t="shared" si="573"/>
        <v>8.8965348310452121</v>
      </c>
      <c r="X195" s="7">
        <f>STDEV(X188:X193)</f>
        <v>29.239265836656472</v>
      </c>
      <c r="Y195" s="7"/>
      <c r="Z195" s="7"/>
      <c r="AA195" s="7"/>
      <c r="AB195" s="7"/>
      <c r="AC195" s="5"/>
      <c r="AD195" s="7">
        <f t="shared" ref="AD195:AE195" si="574">STDEV(AD188:AD193)</f>
        <v>6.8708091735981105</v>
      </c>
      <c r="AE195" s="7">
        <f t="shared" si="574"/>
        <v>5.7120259599083205</v>
      </c>
      <c r="AF195" s="7">
        <f t="shared" ref="AF195:AH195" si="575">STDEV(AF188:AF193)</f>
        <v>3.4640526987908258</v>
      </c>
      <c r="AG195" s="7">
        <f t="shared" si="575"/>
        <v>6.9394431116624942</v>
      </c>
      <c r="AH195" s="7">
        <f t="shared" si="575"/>
        <v>1.4093186178670409</v>
      </c>
      <c r="AI195" s="7">
        <f t="shared" ref="AI195:AL195" si="576">STDEV(AI188:AI193)</f>
        <v>2.9697919792470366</v>
      </c>
      <c r="AJ195" s="7">
        <f t="shared" si="576"/>
        <v>8.9524133505999366</v>
      </c>
      <c r="AK195" s="7">
        <f t="shared" si="576"/>
        <v>12.646573771842979</v>
      </c>
      <c r="AL195" s="7">
        <f t="shared" si="576"/>
        <v>20.093679935906884</v>
      </c>
      <c r="AM195" s="7">
        <f t="shared" ref="AM195:AN195" si="577">STDEV(AM188:AM193)</f>
        <v>6.7505116151790174</v>
      </c>
      <c r="AN195" s="7">
        <f t="shared" si="577"/>
        <v>5.7984710197315836</v>
      </c>
      <c r="AO195" s="7">
        <f t="shared" ref="AO195:AP195" si="578">STDEV(AO188:AO193)</f>
        <v>22.190899035415399</v>
      </c>
      <c r="AP195" s="7">
        <f t="shared" si="578"/>
        <v>28.174006933105307</v>
      </c>
      <c r="AQ195" s="7"/>
      <c r="AR195" s="7"/>
      <c r="AS195" s="5"/>
      <c r="AT195" s="7"/>
      <c r="AU195" s="7"/>
      <c r="AV195" s="7">
        <f>STDEV(AV188:AV193)</f>
        <v>113.57068283672507</v>
      </c>
      <c r="AW195" s="8"/>
      <c r="AX195" s="8"/>
      <c r="AY195" s="8"/>
      <c r="AZ195" s="7">
        <f t="shared" ref="AZ195" si="579">STDEV(AZ188:AZ193)</f>
        <v>2.151898386696423</v>
      </c>
      <c r="BA195" s="7">
        <f t="shared" ref="BA195:BB195" si="580">STDEV(BA188:BA193)</f>
        <v>4.5506043554675228</v>
      </c>
      <c r="BB195" s="7">
        <f t="shared" si="580"/>
        <v>2.0143650778016036</v>
      </c>
      <c r="BC195" s="8"/>
      <c r="BD195" s="7">
        <f t="shared" ref="BD195" si="581">STDEV(BD188:BD193)</f>
        <v>7.3912786444565839</v>
      </c>
      <c r="BE195" s="7">
        <f>STDEV(BE188:BE193)</f>
        <v>4.9086658065099531</v>
      </c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</row>
    <row r="196" spans="1:69">
      <c r="A196" s="7" t="s">
        <v>231</v>
      </c>
      <c r="B196" s="7">
        <v>161</v>
      </c>
      <c r="C196" s="13">
        <v>23.395569999999999</v>
      </c>
      <c r="D196" s="13">
        <v>62.929803</v>
      </c>
      <c r="E196" s="13">
        <v>32.897091000000003</v>
      </c>
      <c r="F196" s="13">
        <v>500.73719599999998</v>
      </c>
      <c r="G196" s="7">
        <v>43945</v>
      </c>
      <c r="H196" s="7">
        <v>44021</v>
      </c>
      <c r="I196" s="13">
        <f t="shared" si="534"/>
        <v>10.857142857142858</v>
      </c>
      <c r="J196" s="7">
        <v>580</v>
      </c>
      <c r="K196" s="7" t="s">
        <v>60</v>
      </c>
      <c r="L196" s="7">
        <v>21</v>
      </c>
      <c r="M196" s="7">
        <v>12</v>
      </c>
      <c r="N196" s="7">
        <v>42</v>
      </c>
      <c r="O196" s="7">
        <v>9.1959999999999997</v>
      </c>
      <c r="P196" s="7">
        <v>2.3929999999999998</v>
      </c>
      <c r="Q196" s="7">
        <v>6.8029999999999999</v>
      </c>
      <c r="R196" s="7">
        <v>57.36</v>
      </c>
      <c r="S196" s="7">
        <v>5.3310000000000004</v>
      </c>
      <c r="T196" s="7">
        <v>-15.864000000000001</v>
      </c>
      <c r="U196" s="7">
        <v>73.016999999999996</v>
      </c>
      <c r="V196" s="7">
        <v>43.75</v>
      </c>
      <c r="W196" s="7">
        <v>45.048000000000002</v>
      </c>
      <c r="X196" s="7">
        <v>783.6</v>
      </c>
      <c r="Y196" s="7">
        <f t="shared" ref="Y196:Y201" si="582">(U196-AK196)/AK196*100</f>
        <v>123.8549267275737</v>
      </c>
      <c r="Z196" s="7">
        <f t="shared" ref="Z196:Z201" si="583">(T196-AI196)/AI196*100</f>
        <v>57.038210255394972</v>
      </c>
      <c r="AA196" s="7" t="s">
        <v>231</v>
      </c>
      <c r="AB196" s="7">
        <v>161</v>
      </c>
      <c r="AC196" s="7" t="s">
        <v>60</v>
      </c>
      <c r="AD196" s="7">
        <v>43.466999999999999</v>
      </c>
      <c r="AE196" s="7">
        <v>29.021999999999998</v>
      </c>
      <c r="AF196" s="7">
        <v>14.445</v>
      </c>
      <c r="AG196" s="7">
        <v>16.379000000000001</v>
      </c>
      <c r="AH196" s="7">
        <v>7.601</v>
      </c>
      <c r="AI196" s="7">
        <v>-10.102</v>
      </c>
      <c r="AJ196" s="7">
        <f t="shared" ref="AJ196:AJ201" si="584">AI196-T196</f>
        <v>5.7620000000000005</v>
      </c>
      <c r="AK196" s="7">
        <v>32.618000000000002</v>
      </c>
      <c r="AL196" s="7">
        <f t="shared" ref="AL196:AL201" si="585">AK196-U196</f>
        <v>-40.398999999999994</v>
      </c>
      <c r="AM196" s="7">
        <v>72.325000000000003</v>
      </c>
      <c r="AN196" s="7">
        <v>71.509</v>
      </c>
      <c r="AO196" s="7">
        <v>526.20000000000005</v>
      </c>
      <c r="AP196" s="7">
        <f t="shared" ref="AP196:AP201" si="586">AO196-X196</f>
        <v>-257.39999999999998</v>
      </c>
      <c r="AQ196" s="7" t="s">
        <v>231</v>
      </c>
      <c r="AR196" s="7">
        <v>161</v>
      </c>
      <c r="AS196" s="7" t="s">
        <v>60</v>
      </c>
      <c r="AT196" s="7" t="s">
        <v>232</v>
      </c>
      <c r="AU196" s="7">
        <v>28</v>
      </c>
      <c r="AV196" s="8">
        <v>796</v>
      </c>
      <c r="AW196" s="8">
        <v>4.8</v>
      </c>
      <c r="AX196" s="8">
        <v>0.6</v>
      </c>
      <c r="AY196" s="8">
        <v>75.400000000000006</v>
      </c>
      <c r="AZ196" s="8">
        <v>26.4</v>
      </c>
      <c r="BA196" s="8">
        <v>20</v>
      </c>
      <c r="BB196" s="8">
        <v>10.9</v>
      </c>
      <c r="BC196" s="8">
        <v>40.4</v>
      </c>
      <c r="BD196" s="8">
        <v>30</v>
      </c>
      <c r="BE196" s="8">
        <v>46.6</v>
      </c>
      <c r="BF196" s="8">
        <v>18.5</v>
      </c>
      <c r="BG196" s="8">
        <v>21.5</v>
      </c>
      <c r="BH196" s="8">
        <v>0.83</v>
      </c>
      <c r="BI196" s="8">
        <v>1.58</v>
      </c>
      <c r="BJ196" s="8">
        <v>0.05</v>
      </c>
      <c r="BK196" s="8">
        <v>0.02</v>
      </c>
      <c r="BL196" s="8">
        <v>0.02</v>
      </c>
      <c r="BM196" s="8">
        <v>0.84</v>
      </c>
      <c r="BN196" s="8">
        <v>0.33</v>
      </c>
      <c r="BO196" s="8">
        <v>0.4</v>
      </c>
      <c r="BP196" s="8">
        <v>0.57999999999999996</v>
      </c>
      <c r="BQ196" s="8">
        <v>0</v>
      </c>
    </row>
    <row r="197" spans="1:69">
      <c r="A197" s="7" t="s">
        <v>231</v>
      </c>
      <c r="B197" s="7">
        <v>176</v>
      </c>
      <c r="C197" s="13">
        <v>22.610952000000001</v>
      </c>
      <c r="D197" s="13">
        <v>86.585751000000002</v>
      </c>
      <c r="E197" s="13">
        <v>54.278204000000002</v>
      </c>
      <c r="F197" s="13">
        <v>520.32144300000004</v>
      </c>
      <c r="G197" s="7">
        <v>43957</v>
      </c>
      <c r="H197" s="7">
        <v>44021</v>
      </c>
      <c r="I197" s="13">
        <f t="shared" si="534"/>
        <v>9.1428571428571423</v>
      </c>
      <c r="J197" s="7">
        <v>28</v>
      </c>
      <c r="K197" s="7" t="s">
        <v>62</v>
      </c>
      <c r="L197" s="7">
        <v>21</v>
      </c>
      <c r="M197" s="7">
        <v>12</v>
      </c>
      <c r="N197" s="7">
        <v>42</v>
      </c>
      <c r="O197" s="7">
        <v>15.627000000000001</v>
      </c>
      <c r="P197" s="7">
        <v>6.8460000000000001</v>
      </c>
      <c r="Q197" s="7">
        <v>8.7810000000000006</v>
      </c>
      <c r="R197" s="7">
        <v>29.709</v>
      </c>
      <c r="S197" s="7">
        <v>6.5460000000000003</v>
      </c>
      <c r="T197" s="7">
        <v>-14.861000000000001</v>
      </c>
      <c r="U197" s="7">
        <v>55.24</v>
      </c>
      <c r="V197" s="7">
        <v>51.198</v>
      </c>
      <c r="W197" s="7">
        <v>52.633000000000003</v>
      </c>
      <c r="X197" s="7">
        <v>745.5</v>
      </c>
      <c r="Y197" s="7">
        <f t="shared" si="582"/>
        <v>37.851866640047909</v>
      </c>
      <c r="Z197" s="7">
        <f t="shared" si="583"/>
        <v>60.763738641280838</v>
      </c>
      <c r="AA197" s="7" t="s">
        <v>231</v>
      </c>
      <c r="AB197" s="7">
        <v>176</v>
      </c>
      <c r="AC197" s="7" t="s">
        <v>62</v>
      </c>
      <c r="AD197" s="7">
        <v>52.100999999999999</v>
      </c>
      <c r="AE197" s="7">
        <v>31.094000000000001</v>
      </c>
      <c r="AF197" s="7">
        <v>21.007000000000001</v>
      </c>
      <c r="AG197" s="7">
        <v>18.212</v>
      </c>
      <c r="AH197" s="7">
        <v>10.484999999999999</v>
      </c>
      <c r="AI197" s="7">
        <v>-9.2439999999999998</v>
      </c>
      <c r="AJ197" s="7">
        <f t="shared" si="584"/>
        <v>5.6170000000000009</v>
      </c>
      <c r="AK197" s="7">
        <v>40.072000000000003</v>
      </c>
      <c r="AL197" s="7">
        <f t="shared" si="585"/>
        <v>-15.167999999999999</v>
      </c>
      <c r="AM197" s="7">
        <v>86.198999999999998</v>
      </c>
      <c r="AN197" s="7">
        <v>90.043000000000006</v>
      </c>
      <c r="AO197" s="7">
        <v>499.1</v>
      </c>
      <c r="AP197" s="7">
        <f t="shared" si="586"/>
        <v>-246.39999999999998</v>
      </c>
      <c r="AQ197" s="7" t="s">
        <v>231</v>
      </c>
      <c r="AR197" s="7">
        <v>176</v>
      </c>
      <c r="AS197" s="7" t="s">
        <v>62</v>
      </c>
      <c r="AT197" s="7" t="s">
        <v>233</v>
      </c>
      <c r="AU197" s="7">
        <v>21</v>
      </c>
      <c r="AV197" s="8">
        <v>646</v>
      </c>
      <c r="AW197" s="8">
        <v>14.8</v>
      </c>
      <c r="AX197" s="8">
        <v>2.29</v>
      </c>
      <c r="AY197" s="8">
        <v>93</v>
      </c>
      <c r="AZ197" s="8">
        <v>15.3</v>
      </c>
      <c r="BA197" s="8">
        <v>30.7</v>
      </c>
      <c r="BB197" s="8">
        <v>11.8</v>
      </c>
      <c r="BC197" s="8">
        <v>47.6</v>
      </c>
      <c r="BD197" s="8">
        <v>36.299999999999997</v>
      </c>
      <c r="BE197" s="8">
        <v>49.4</v>
      </c>
      <c r="BF197" s="8">
        <v>11.5</v>
      </c>
      <c r="BG197" s="8">
        <v>12.7</v>
      </c>
      <c r="BH197" s="8">
        <v>0.95</v>
      </c>
      <c r="BI197" s="8">
        <v>0.98</v>
      </c>
      <c r="BJ197" s="8">
        <v>1.96</v>
      </c>
      <c r="BK197" s="8">
        <v>1.42</v>
      </c>
      <c r="BL197" s="8">
        <v>0.53</v>
      </c>
      <c r="BM197" s="8">
        <v>2.66</v>
      </c>
      <c r="BN197" s="8">
        <v>0.73</v>
      </c>
      <c r="BO197" s="8">
        <v>0.27</v>
      </c>
      <c r="BP197" s="8">
        <v>2.4500000000000002</v>
      </c>
      <c r="BQ197" s="8">
        <v>0</v>
      </c>
    </row>
    <row r="198" spans="1:69">
      <c r="A198" s="7" t="s">
        <v>231</v>
      </c>
      <c r="B198" s="7">
        <v>177</v>
      </c>
      <c r="C198" s="13">
        <v>26.933699000000001</v>
      </c>
      <c r="D198" s="13">
        <v>76.397354000000007</v>
      </c>
      <c r="E198" s="13">
        <v>43.657665999999999</v>
      </c>
      <c r="F198" s="13">
        <v>511.62526300000002</v>
      </c>
      <c r="G198" s="7">
        <v>43957</v>
      </c>
      <c r="H198" s="7">
        <v>44021</v>
      </c>
      <c r="I198" s="13">
        <f t="shared" si="534"/>
        <v>9.1428571428571423</v>
      </c>
      <c r="J198" s="7">
        <v>26.75</v>
      </c>
      <c r="K198" s="7" t="s">
        <v>62</v>
      </c>
      <c r="L198" s="7">
        <v>21</v>
      </c>
      <c r="M198" s="7">
        <v>12</v>
      </c>
      <c r="N198" s="7">
        <v>42</v>
      </c>
      <c r="O198" s="7">
        <v>14.598000000000001</v>
      </c>
      <c r="P198" s="7">
        <v>6.7249999999999996</v>
      </c>
      <c r="Q198" s="7">
        <v>7.8719999999999999</v>
      </c>
      <c r="R198" s="7">
        <v>39.56</v>
      </c>
      <c r="S198" s="7">
        <v>6.2759999999999998</v>
      </c>
      <c r="T198" s="7">
        <v>-8.2140000000000004</v>
      </c>
      <c r="U198" s="7">
        <v>52.942</v>
      </c>
      <c r="V198" s="7">
        <v>47.274999999999999</v>
      </c>
      <c r="W198" s="7">
        <v>48.768999999999998</v>
      </c>
      <c r="X198" s="7">
        <v>797.1</v>
      </c>
      <c r="Y198" s="7">
        <f t="shared" si="582"/>
        <v>33.823715275144714</v>
      </c>
      <c r="Z198" s="7">
        <f t="shared" si="583"/>
        <v>-56.90903367957192</v>
      </c>
      <c r="AA198" s="7" t="s">
        <v>231</v>
      </c>
      <c r="AB198" s="7">
        <v>177</v>
      </c>
      <c r="AC198" s="7" t="s">
        <v>62</v>
      </c>
      <c r="AD198" s="7">
        <v>48.045000000000002</v>
      </c>
      <c r="AE198" s="7">
        <v>28.47</v>
      </c>
      <c r="AF198" s="7">
        <v>19.574999999999999</v>
      </c>
      <c r="AG198" s="7">
        <v>15.201000000000001</v>
      </c>
      <c r="AH198" s="7">
        <v>10.301</v>
      </c>
      <c r="AI198" s="7">
        <v>-19.062000000000001</v>
      </c>
      <c r="AJ198" s="7">
        <f t="shared" si="584"/>
        <v>-10.848000000000001</v>
      </c>
      <c r="AK198" s="7">
        <v>39.561</v>
      </c>
      <c r="AL198" s="7">
        <f t="shared" si="585"/>
        <v>-13.381</v>
      </c>
      <c r="AM198" s="7">
        <v>55.319000000000003</v>
      </c>
      <c r="AN198" s="7">
        <v>58.168999999999997</v>
      </c>
      <c r="AO198" s="7">
        <v>526.20000000000005</v>
      </c>
      <c r="AP198" s="7">
        <f t="shared" si="586"/>
        <v>-270.89999999999998</v>
      </c>
      <c r="AQ198" s="7" t="s">
        <v>231</v>
      </c>
      <c r="AR198" s="7">
        <v>177</v>
      </c>
      <c r="AS198" s="7" t="s">
        <v>62</v>
      </c>
      <c r="AT198" s="7" t="s">
        <v>234</v>
      </c>
      <c r="AU198" s="7">
        <v>25</v>
      </c>
      <c r="AV198" s="8">
        <v>832</v>
      </c>
      <c r="AW198" s="8">
        <v>9.6999999999999993</v>
      </c>
      <c r="AX198" s="8">
        <v>1.17</v>
      </c>
      <c r="AY198" s="8">
        <v>72.099999999999994</v>
      </c>
      <c r="AZ198" s="8">
        <v>22.9</v>
      </c>
      <c r="BA198" s="8">
        <v>18</v>
      </c>
      <c r="BB198" s="8">
        <v>12.4</v>
      </c>
      <c r="BC198" s="8">
        <v>40.700000000000003</v>
      </c>
      <c r="BD198" s="8">
        <v>28.8</v>
      </c>
      <c r="BE198" s="8">
        <v>47.9</v>
      </c>
      <c r="BF198" s="8">
        <v>18</v>
      </c>
      <c r="BG198" s="8">
        <v>20.9</v>
      </c>
      <c r="BH198" s="8">
        <v>1.05</v>
      </c>
      <c r="BI198" s="8">
        <v>0.94</v>
      </c>
      <c r="BJ198" s="8">
        <v>0.17</v>
      </c>
      <c r="BK198" s="8">
        <v>0.15</v>
      </c>
      <c r="BL198" s="8">
        <v>0.02</v>
      </c>
      <c r="BM198" s="8">
        <v>6.58</v>
      </c>
      <c r="BN198" s="8">
        <v>0.86</v>
      </c>
      <c r="BO198" s="8">
        <v>0.13</v>
      </c>
      <c r="BP198" s="8">
        <v>0.47</v>
      </c>
      <c r="BQ198" s="8">
        <v>0</v>
      </c>
    </row>
    <row r="199" spans="1:69">
      <c r="A199" s="7" t="s">
        <v>231</v>
      </c>
      <c r="B199" s="7">
        <v>178</v>
      </c>
      <c r="C199" s="13">
        <v>21.072856999999999</v>
      </c>
      <c r="D199" s="13">
        <v>60.168702000000003</v>
      </c>
      <c r="E199" s="13">
        <v>30.942757</v>
      </c>
      <c r="F199" s="13">
        <v>511.50895100000002</v>
      </c>
      <c r="G199" s="7">
        <v>43957</v>
      </c>
      <c r="H199" s="7">
        <v>44021</v>
      </c>
      <c r="I199" s="13">
        <f t="shared" si="534"/>
        <v>9.1428571428571423</v>
      </c>
      <c r="J199" s="7">
        <v>30.37</v>
      </c>
      <c r="K199" s="7" t="s">
        <v>62</v>
      </c>
      <c r="L199" s="7">
        <v>21</v>
      </c>
      <c r="M199" s="7">
        <v>12</v>
      </c>
      <c r="N199" s="7">
        <v>42</v>
      </c>
      <c r="O199" s="7">
        <v>25.222999999999999</v>
      </c>
      <c r="P199" s="7">
        <v>9.0310000000000006</v>
      </c>
      <c r="Q199" s="7">
        <v>16.193000000000001</v>
      </c>
      <c r="R199" s="7">
        <v>33.343000000000004</v>
      </c>
      <c r="S199" s="7">
        <v>12.241</v>
      </c>
      <c r="T199" s="7">
        <v>-15.343</v>
      </c>
      <c r="U199" s="7">
        <v>62.36</v>
      </c>
      <c r="V199" s="7">
        <v>60.384999999999998</v>
      </c>
      <c r="W199" s="7">
        <v>64.915999999999997</v>
      </c>
      <c r="X199" s="7">
        <v>756</v>
      </c>
      <c r="Y199" s="7">
        <f t="shared" si="582"/>
        <v>92.463195580383299</v>
      </c>
      <c r="Z199" s="7">
        <f t="shared" si="583"/>
        <v>30.401155872853984</v>
      </c>
      <c r="AA199" s="7" t="s">
        <v>231</v>
      </c>
      <c r="AB199" s="7">
        <v>178</v>
      </c>
      <c r="AC199" s="7" t="s">
        <v>62</v>
      </c>
      <c r="AD199" s="7">
        <v>63.305</v>
      </c>
      <c r="AE199" s="7">
        <v>42.338000000000001</v>
      </c>
      <c r="AF199" s="7">
        <v>20.966999999999999</v>
      </c>
      <c r="AG199" s="7">
        <v>12.698</v>
      </c>
      <c r="AH199" s="7">
        <v>10.683999999999999</v>
      </c>
      <c r="AI199" s="7">
        <v>-11.766</v>
      </c>
      <c r="AJ199" s="7">
        <f t="shared" si="584"/>
        <v>3.577</v>
      </c>
      <c r="AK199" s="7">
        <v>32.401000000000003</v>
      </c>
      <c r="AL199" s="7">
        <f t="shared" si="585"/>
        <v>-29.958999999999996</v>
      </c>
      <c r="AM199" s="7">
        <v>70.881</v>
      </c>
      <c r="AN199" s="7">
        <v>72.02</v>
      </c>
      <c r="AO199" s="7">
        <v>509.6</v>
      </c>
      <c r="AP199" s="7">
        <f t="shared" si="586"/>
        <v>-246.39999999999998</v>
      </c>
      <c r="AQ199" s="7" t="s">
        <v>231</v>
      </c>
      <c r="AR199" s="7">
        <v>178</v>
      </c>
      <c r="AS199" s="7" t="s">
        <v>62</v>
      </c>
      <c r="AT199" s="7" t="s">
        <v>235</v>
      </c>
      <c r="AU199" s="7">
        <v>23</v>
      </c>
      <c r="AV199" s="8">
        <v>787</v>
      </c>
      <c r="AW199" s="8">
        <v>17.2</v>
      </c>
      <c r="AX199" s="8">
        <v>2.19</v>
      </c>
      <c r="AY199" s="8">
        <v>76.3</v>
      </c>
      <c r="AZ199" s="8">
        <v>10.199999999999999</v>
      </c>
      <c r="BA199" s="8">
        <v>29.2</v>
      </c>
      <c r="BB199" s="8">
        <v>13</v>
      </c>
      <c r="BC199" s="8">
        <v>42.8</v>
      </c>
      <c r="BD199" s="8">
        <v>30.3</v>
      </c>
      <c r="BE199" s="8">
        <v>49.1</v>
      </c>
      <c r="BF199" s="8">
        <v>24</v>
      </c>
      <c r="BG199" s="8">
        <v>27.5</v>
      </c>
      <c r="BH199" s="8">
        <v>0.62</v>
      </c>
      <c r="BI199" s="8">
        <v>0.5</v>
      </c>
      <c r="BJ199" s="8">
        <v>0.2</v>
      </c>
      <c r="BK199" s="8">
        <v>0.12</v>
      </c>
      <c r="BL199" s="8">
        <v>0.08</v>
      </c>
      <c r="BM199" s="8">
        <v>1.48</v>
      </c>
      <c r="BN199" s="8">
        <v>0.56999999999999995</v>
      </c>
      <c r="BO199" s="8">
        <v>0.39</v>
      </c>
      <c r="BP199" s="8">
        <v>0.9</v>
      </c>
      <c r="BQ199" s="8">
        <v>0</v>
      </c>
    </row>
    <row r="200" spans="1:69">
      <c r="A200" s="7" t="s">
        <v>231</v>
      </c>
      <c r="B200" s="7">
        <v>181</v>
      </c>
      <c r="C200" s="13">
        <v>18.122513000000001</v>
      </c>
      <c r="D200" s="13">
        <v>69.881142999999994</v>
      </c>
      <c r="E200" s="13">
        <v>37.686239</v>
      </c>
      <c r="F200" s="13">
        <v>465.83850899999999</v>
      </c>
      <c r="G200" s="7">
        <v>43957</v>
      </c>
      <c r="H200" s="7">
        <v>44021</v>
      </c>
      <c r="I200" s="13">
        <f t="shared" si="534"/>
        <v>9.1428571428571423</v>
      </c>
      <c r="J200" s="7">
        <v>25.25</v>
      </c>
      <c r="K200" s="7" t="s">
        <v>60</v>
      </c>
      <c r="L200" s="7">
        <v>21</v>
      </c>
      <c r="M200" s="7">
        <v>12</v>
      </c>
      <c r="N200" s="7">
        <v>42</v>
      </c>
      <c r="O200" s="7">
        <v>13.128</v>
      </c>
      <c r="P200" s="7">
        <v>2.7320000000000002</v>
      </c>
      <c r="Q200" s="7">
        <v>10.396000000000001</v>
      </c>
      <c r="R200" s="7">
        <v>48.173000000000002</v>
      </c>
      <c r="S200" s="7">
        <v>7.859</v>
      </c>
      <c r="T200" s="7">
        <v>-20.367000000000001</v>
      </c>
      <c r="U200" s="7">
        <v>77.863</v>
      </c>
      <c r="V200" s="7">
        <v>53.186999999999998</v>
      </c>
      <c r="W200" s="7">
        <v>54.438000000000002</v>
      </c>
      <c r="X200" s="7">
        <v>756</v>
      </c>
      <c r="Y200" s="7">
        <f t="shared" si="582"/>
        <v>84.190854682657942</v>
      </c>
      <c r="Z200" s="7">
        <f t="shared" si="583"/>
        <v>43.561006555297119</v>
      </c>
      <c r="AA200" s="7" t="s">
        <v>231</v>
      </c>
      <c r="AB200" s="7">
        <v>181</v>
      </c>
      <c r="AC200" s="7" t="s">
        <v>60</v>
      </c>
      <c r="AD200" s="7">
        <v>41.411999999999999</v>
      </c>
      <c r="AE200" s="7">
        <v>23.622</v>
      </c>
      <c r="AF200" s="7">
        <v>17.79</v>
      </c>
      <c r="AG200" s="7">
        <v>19.672000000000001</v>
      </c>
      <c r="AH200" s="7">
        <v>8.44</v>
      </c>
      <c r="AI200" s="7">
        <v>-14.186999999999999</v>
      </c>
      <c r="AJ200" s="7">
        <f t="shared" si="584"/>
        <v>6.1800000000000015</v>
      </c>
      <c r="AK200" s="7">
        <v>42.273000000000003</v>
      </c>
      <c r="AL200" s="7">
        <f t="shared" si="585"/>
        <v>-35.589999999999996</v>
      </c>
      <c r="AM200" s="7">
        <v>47.317</v>
      </c>
      <c r="AN200" s="7">
        <v>50.279000000000003</v>
      </c>
      <c r="AO200" s="7">
        <v>474.4</v>
      </c>
      <c r="AP200" s="7">
        <f t="shared" si="586"/>
        <v>-281.60000000000002</v>
      </c>
      <c r="AQ200" s="7" t="s">
        <v>231</v>
      </c>
      <c r="AR200" s="7">
        <v>181</v>
      </c>
      <c r="AS200" s="7" t="s">
        <v>60</v>
      </c>
      <c r="AT200" s="7" t="s">
        <v>236</v>
      </c>
      <c r="AU200" s="7">
        <v>30</v>
      </c>
      <c r="AV200" s="8">
        <v>693</v>
      </c>
      <c r="AW200" s="8">
        <v>7.8</v>
      </c>
      <c r="AX200" s="8">
        <v>1.1299999999999999</v>
      </c>
      <c r="AY200" s="8">
        <v>86.6</v>
      </c>
      <c r="AZ200" s="8">
        <v>22.2</v>
      </c>
      <c r="BA200" s="8">
        <v>25.8</v>
      </c>
      <c r="BB200" s="8">
        <v>14.9</v>
      </c>
      <c r="BC200" s="8">
        <v>46.6</v>
      </c>
      <c r="BD200" s="8">
        <v>32.200000000000003</v>
      </c>
      <c r="BE200" s="8">
        <v>50.1</v>
      </c>
      <c r="BF200" s="8">
        <v>22.5</v>
      </c>
      <c r="BG200" s="8">
        <v>23.8</v>
      </c>
      <c r="BH200" s="8">
        <v>2.2200000000000002</v>
      </c>
      <c r="BI200" s="8">
        <v>1.85</v>
      </c>
      <c r="BJ200" s="8">
        <v>0.43</v>
      </c>
      <c r="BK200" s="8">
        <v>0.32</v>
      </c>
      <c r="BL200" s="8">
        <v>0.1</v>
      </c>
      <c r="BM200" s="8">
        <v>3.3</v>
      </c>
      <c r="BN200" s="8">
        <v>0.75</v>
      </c>
      <c r="BO200" s="8">
        <v>0.23</v>
      </c>
      <c r="BP200" s="8">
        <v>0.85</v>
      </c>
      <c r="BQ200" s="8">
        <v>0</v>
      </c>
    </row>
    <row r="201" spans="1:69">
      <c r="A201" s="7" t="s">
        <v>231</v>
      </c>
      <c r="B201" s="7">
        <v>377</v>
      </c>
      <c r="C201" s="13">
        <v>14.98428</v>
      </c>
      <c r="D201" s="13">
        <v>52.092388999999997</v>
      </c>
      <c r="E201" s="13">
        <v>25.420185</v>
      </c>
      <c r="F201" s="13">
        <v>377.07390600000002</v>
      </c>
      <c r="G201" s="7">
        <v>44093</v>
      </c>
      <c r="H201" s="7">
        <v>44149</v>
      </c>
      <c r="I201" s="13">
        <f t="shared" si="534"/>
        <v>8</v>
      </c>
      <c r="J201" s="7">
        <v>24.86</v>
      </c>
      <c r="K201" s="7" t="s">
        <v>60</v>
      </c>
      <c r="L201" s="7">
        <v>24</v>
      </c>
      <c r="M201" s="7">
        <v>12</v>
      </c>
      <c r="N201" s="7">
        <v>42</v>
      </c>
      <c r="O201" s="7">
        <v>30.922000000000001</v>
      </c>
      <c r="P201" s="7">
        <v>10.478999999999999</v>
      </c>
      <c r="Q201" s="7">
        <v>20.442</v>
      </c>
      <c r="R201" s="7">
        <v>42.496000000000002</v>
      </c>
      <c r="S201" s="7">
        <v>10.81</v>
      </c>
      <c r="T201" s="7">
        <v>-26.404</v>
      </c>
      <c r="U201" s="7">
        <v>65.802999999999997</v>
      </c>
      <c r="V201" s="7">
        <v>50.042000000000002</v>
      </c>
      <c r="W201" s="7">
        <v>51.725999999999999</v>
      </c>
      <c r="X201" s="7">
        <v>528.79999999999995</v>
      </c>
      <c r="Y201" s="7">
        <f t="shared" si="582"/>
        <v>129.36665620969708</v>
      </c>
      <c r="Z201" s="7">
        <f t="shared" si="583"/>
        <v>160.57436099871708</v>
      </c>
      <c r="AA201" s="7" t="s">
        <v>231</v>
      </c>
      <c r="AB201" s="7">
        <v>377</v>
      </c>
      <c r="AC201" s="7" t="s">
        <v>60</v>
      </c>
      <c r="AD201" s="7">
        <v>38.688000000000002</v>
      </c>
      <c r="AE201" s="7">
        <v>27.518000000000001</v>
      </c>
      <c r="AF201" s="7">
        <v>11.169</v>
      </c>
      <c r="AG201" s="7">
        <v>15.23</v>
      </c>
      <c r="AH201" s="7">
        <v>4.5430000000000001</v>
      </c>
      <c r="AI201" s="7">
        <v>-10.132999999999999</v>
      </c>
      <c r="AJ201" s="7">
        <f t="shared" si="584"/>
        <v>16.271000000000001</v>
      </c>
      <c r="AK201" s="7">
        <v>28.689</v>
      </c>
      <c r="AL201" s="7">
        <f t="shared" si="585"/>
        <v>-37.113999999999997</v>
      </c>
      <c r="AM201" s="7">
        <v>42.841999999999999</v>
      </c>
      <c r="AN201" s="7">
        <v>43.271000000000001</v>
      </c>
      <c r="AO201" s="7">
        <v>406.7</v>
      </c>
      <c r="AP201" s="7">
        <f t="shared" si="586"/>
        <v>-122.09999999999997</v>
      </c>
      <c r="AQ201" s="7" t="s">
        <v>231</v>
      </c>
      <c r="AR201" s="7">
        <v>377</v>
      </c>
      <c r="AS201" s="7" t="s">
        <v>60</v>
      </c>
      <c r="AT201" s="7" t="s">
        <v>223</v>
      </c>
      <c r="AU201" s="7">
        <v>17</v>
      </c>
      <c r="AV201" s="8">
        <v>697</v>
      </c>
      <c r="AW201" s="8">
        <v>8.3000000000000007</v>
      </c>
      <c r="AX201" s="8">
        <v>1.2</v>
      </c>
      <c r="AY201" s="8">
        <v>86.1</v>
      </c>
      <c r="AZ201" s="8">
        <v>16.7</v>
      </c>
      <c r="BA201" s="8">
        <v>27.4</v>
      </c>
      <c r="BB201" s="8">
        <v>7.8</v>
      </c>
      <c r="BC201" s="8">
        <v>38.4</v>
      </c>
      <c r="BD201" s="8">
        <v>31.1</v>
      </c>
      <c r="BE201" s="8">
        <v>41.5</v>
      </c>
      <c r="BF201" s="8">
        <v>25.5</v>
      </c>
      <c r="BG201" s="8">
        <v>27.6</v>
      </c>
      <c r="BH201" s="8">
        <v>1.1299999999999999</v>
      </c>
      <c r="BI201" s="8">
        <v>0.42</v>
      </c>
      <c r="BJ201" s="8">
        <v>0.22</v>
      </c>
      <c r="BK201" s="8">
        <v>0.12</v>
      </c>
      <c r="BL201" s="8">
        <v>0.09</v>
      </c>
      <c r="BM201" s="8">
        <v>1.42</v>
      </c>
      <c r="BN201" s="8">
        <v>0.55000000000000004</v>
      </c>
      <c r="BO201" s="8">
        <v>0.39</v>
      </c>
      <c r="BP201" s="8">
        <v>0.88</v>
      </c>
      <c r="BQ201" s="8">
        <v>0</v>
      </c>
    </row>
    <row r="202" spans="1:69">
      <c r="A202" s="7"/>
      <c r="B202" s="7"/>
      <c r="G202" s="7"/>
      <c r="H202" s="7"/>
      <c r="J202" s="7"/>
      <c r="K202" s="7"/>
      <c r="L202" s="5"/>
      <c r="M202" s="7"/>
      <c r="N202" s="7"/>
      <c r="O202" s="8">
        <f t="shared" ref="O202:S202" si="587">AVERAGE(O196:O201)</f>
        <v>18.115666666666666</v>
      </c>
      <c r="P202" s="8">
        <f t="shared" si="587"/>
        <v>6.3676666666666675</v>
      </c>
      <c r="Q202" s="8">
        <f t="shared" si="587"/>
        <v>11.747833333333332</v>
      </c>
      <c r="R202" s="8">
        <f t="shared" si="587"/>
        <v>41.773500000000006</v>
      </c>
      <c r="S202" s="8">
        <f t="shared" si="587"/>
        <v>8.1771666666666665</v>
      </c>
      <c r="T202" s="8">
        <f t="shared" ref="T202:U202" si="588">AVERAGE(T196:T201)</f>
        <v>-16.842166666666667</v>
      </c>
      <c r="U202" s="8">
        <f t="shared" si="588"/>
        <v>64.537500000000009</v>
      </c>
      <c r="V202" s="8">
        <f t="shared" ref="V202:W202" si="589">AVERAGE(V196:V201)</f>
        <v>50.972833333333334</v>
      </c>
      <c r="W202" s="8">
        <f t="shared" si="589"/>
        <v>52.921666666666674</v>
      </c>
      <c r="X202" s="8">
        <f>AVERAGE(X196:X201)</f>
        <v>727.83333333333337</v>
      </c>
      <c r="Y202" s="7"/>
      <c r="Z202" s="7"/>
      <c r="AA202" s="7"/>
      <c r="AB202" s="7"/>
      <c r="AC202" s="7"/>
      <c r="AD202" s="8">
        <f t="shared" ref="AD202:AE202" si="590">AVERAGE(AD196:AD201)</f>
        <v>47.836333333333336</v>
      </c>
      <c r="AE202" s="8">
        <f t="shared" si="590"/>
        <v>30.343999999999998</v>
      </c>
      <c r="AF202" s="8">
        <f t="shared" ref="AF202:AH202" si="591">AVERAGE(AF196:AF201)</f>
        <v>17.492166666666666</v>
      </c>
      <c r="AG202" s="8">
        <f t="shared" si="591"/>
        <v>16.232000000000003</v>
      </c>
      <c r="AH202" s="8">
        <f t="shared" si="591"/>
        <v>8.6756666666666664</v>
      </c>
      <c r="AI202" s="8">
        <f t="shared" ref="AI202:AL202" si="592">AVERAGE(AI196:AI201)</f>
        <v>-12.415666666666667</v>
      </c>
      <c r="AJ202" s="8">
        <f t="shared" si="592"/>
        <v>4.4265000000000008</v>
      </c>
      <c r="AK202" s="8">
        <f t="shared" si="592"/>
        <v>35.93566666666667</v>
      </c>
      <c r="AL202" s="8">
        <f t="shared" si="592"/>
        <v>-28.601833333333332</v>
      </c>
      <c r="AM202" s="8">
        <f t="shared" ref="AM202:AN202" si="593">AVERAGE(AM196:AM201)</f>
        <v>62.480500000000006</v>
      </c>
      <c r="AN202" s="8">
        <f t="shared" si="593"/>
        <v>64.215166666666661</v>
      </c>
      <c r="AO202" s="8">
        <f t="shared" ref="AO202:AP202" si="594">AVERAGE(AO196:AO201)</f>
        <v>490.36666666666673</v>
      </c>
      <c r="AP202" s="8">
        <f t="shared" si="594"/>
        <v>-237.46666666666661</v>
      </c>
      <c r="AQ202" s="7"/>
      <c r="AR202" s="7"/>
      <c r="AS202" s="7"/>
      <c r="AT202" s="7"/>
      <c r="AU202" s="7"/>
      <c r="AV202" s="8">
        <f>AVERAGE(AV196:AV201)</f>
        <v>741.83333333333337</v>
      </c>
      <c r="AW202" s="8"/>
      <c r="AX202" s="8"/>
      <c r="AY202" s="8"/>
      <c r="AZ202" s="8">
        <f t="shared" ref="AZ202" si="595">AVERAGE(AZ196:AZ201)</f>
        <v>18.95</v>
      </c>
      <c r="BA202" s="8">
        <f t="shared" ref="BA202:BB202" si="596">AVERAGE(BA196:BA201)</f>
        <v>25.183333333333334</v>
      </c>
      <c r="BB202" s="8">
        <f t="shared" si="596"/>
        <v>11.799999999999999</v>
      </c>
      <c r="BC202" s="8"/>
      <c r="BD202" s="8">
        <f t="shared" ref="BD202" si="597">AVERAGE(BD196:BD201)</f>
        <v>31.45</v>
      </c>
      <c r="BE202" s="8">
        <f>AVERAGE(BE196:BE201)</f>
        <v>47.433333333333337</v>
      </c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</row>
    <row r="203" spans="1:69">
      <c r="A203" s="7"/>
      <c r="B203" s="7"/>
      <c r="G203" s="7"/>
      <c r="H203" s="7"/>
      <c r="J203" s="7"/>
      <c r="K203" s="7"/>
      <c r="L203" s="5"/>
      <c r="M203" s="7"/>
      <c r="N203" s="7"/>
      <c r="O203" s="8">
        <f t="shared" ref="O203:S203" si="598">STDEV(O196:O201)</f>
        <v>8.2160948550188149</v>
      </c>
      <c r="P203" s="8">
        <f t="shared" si="598"/>
        <v>3.2670764708936124</v>
      </c>
      <c r="Q203" s="8">
        <f t="shared" si="598"/>
        <v>5.3935341814682793</v>
      </c>
      <c r="R203" s="8">
        <f t="shared" si="598"/>
        <v>10.059221257135153</v>
      </c>
      <c r="S203" s="8">
        <f t="shared" si="598"/>
        <v>2.7540365587019116</v>
      </c>
      <c r="T203" s="8">
        <f t="shared" ref="T203:U203" si="599">STDEV(T196:T201)</f>
        <v>6.0897897965912309</v>
      </c>
      <c r="U203" s="8">
        <f t="shared" si="599"/>
        <v>9.7643534706604491</v>
      </c>
      <c r="V203" s="8">
        <f t="shared" ref="V203:W203" si="600">STDEV(V196:V201)</f>
        <v>5.6613047759917192</v>
      </c>
      <c r="W203" s="8">
        <f t="shared" si="600"/>
        <v>6.736698202136262</v>
      </c>
      <c r="X203" s="8">
        <f>STDEV(X196:X201)</f>
        <v>99.419206729216612</v>
      </c>
      <c r="Y203" s="7"/>
      <c r="Z203" s="7"/>
      <c r="AA203" s="7"/>
      <c r="AB203" s="7"/>
      <c r="AC203" s="7"/>
      <c r="AD203" s="8">
        <f t="shared" ref="AD203:AE203" si="601">STDEV(AD196:AD201)</f>
        <v>8.961759953640037</v>
      </c>
      <c r="AE203" s="8">
        <f t="shared" si="601"/>
        <v>6.3694529749422015</v>
      </c>
      <c r="AF203" s="8">
        <f t="shared" ref="AF203:AH203" si="602">STDEV(AF196:AF201)</f>
        <v>3.9527985234092937</v>
      </c>
      <c r="AG203" s="8">
        <f t="shared" si="602"/>
        <v>2.4629953308928401</v>
      </c>
      <c r="AH203" s="8">
        <f t="shared" si="602"/>
        <v>2.3764755135844902</v>
      </c>
      <c r="AI203" s="8">
        <f t="shared" ref="AI203:AL203" si="603">STDEV(AI196:AI201)</f>
        <v>3.6974727945810058</v>
      </c>
      <c r="AJ203" s="8">
        <f t="shared" si="603"/>
        <v>8.7246752776249501</v>
      </c>
      <c r="AK203" s="8">
        <f t="shared" si="603"/>
        <v>5.4116364869295293</v>
      </c>
      <c r="AL203" s="8">
        <f t="shared" si="603"/>
        <v>11.61419943718321</v>
      </c>
      <c r="AM203" s="8">
        <f t="shared" ref="AM203:AN203" si="604">STDEV(AM196:AM201)</f>
        <v>16.714899458267706</v>
      </c>
      <c r="AN203" s="8">
        <f t="shared" si="604"/>
        <v>17.033046661318902</v>
      </c>
      <c r="AO203" s="8">
        <f t="shared" ref="AO203:AP203" si="605">STDEV(AO196:AO201)</f>
        <v>45.319517502580155</v>
      </c>
      <c r="AP203" s="8">
        <f t="shared" si="605"/>
        <v>58.192702864420085</v>
      </c>
      <c r="AQ203" s="7"/>
      <c r="AR203" s="7"/>
      <c r="AS203" s="7"/>
      <c r="AT203" s="7"/>
      <c r="AU203" s="7"/>
      <c r="AV203" s="8">
        <f>STDEV(AV196:AV201)</f>
        <v>73.051808099914041</v>
      </c>
      <c r="AW203" s="8"/>
      <c r="AX203" s="8"/>
      <c r="AY203" s="8"/>
      <c r="AZ203" s="8">
        <f t="shared" ref="AZ203" si="606">STDEV(AZ196:AZ201)</f>
        <v>5.9433155729777596</v>
      </c>
      <c r="BA203" s="8">
        <f t="shared" ref="BA203:BB203" si="607">STDEV(BA196:BA201)</f>
        <v>5.1054545994129334</v>
      </c>
      <c r="BB203" s="8">
        <f t="shared" si="607"/>
        <v>2.3757104200638657</v>
      </c>
      <c r="BC203" s="8"/>
      <c r="BD203" s="8">
        <f t="shared" ref="BD203" si="608">STDEV(BD196:BD201)</f>
        <v>2.632679243660343</v>
      </c>
      <c r="BE203" s="8">
        <f>STDEV(BE196:BE201)</f>
        <v>3.1582695683976483</v>
      </c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</row>
    <row r="204" spans="1:69">
      <c r="A204" s="7" t="s">
        <v>237</v>
      </c>
      <c r="B204" s="7">
        <v>1784</v>
      </c>
      <c r="C204" s="13">
        <v>10.07245</v>
      </c>
      <c r="D204" s="13">
        <v>65.574610000000007</v>
      </c>
      <c r="E204" s="13">
        <v>33.660303999999996</v>
      </c>
      <c r="F204" s="13">
        <v>456.48204500000003</v>
      </c>
      <c r="G204" s="7">
        <v>43869</v>
      </c>
      <c r="H204" s="7">
        <v>43931</v>
      </c>
      <c r="I204" s="13">
        <f t="shared" si="534"/>
        <v>8.8571428571428577</v>
      </c>
      <c r="J204" s="7">
        <v>17.170000000000002</v>
      </c>
      <c r="K204" s="5" t="s">
        <v>62</v>
      </c>
      <c r="L204" s="7">
        <v>18</v>
      </c>
      <c r="M204" s="7">
        <v>54</v>
      </c>
      <c r="N204" s="7">
        <v>11</v>
      </c>
      <c r="O204" s="7">
        <v>10.792999999999999</v>
      </c>
      <c r="P204" s="7">
        <v>3.7389999999999999</v>
      </c>
      <c r="Q204" s="7">
        <v>7.0540000000000003</v>
      </c>
      <c r="R204" s="7">
        <v>36.637999999999998</v>
      </c>
      <c r="S204" s="7">
        <v>5.3079999999999998</v>
      </c>
      <c r="T204" s="7">
        <v>-19.742000000000001</v>
      </c>
      <c r="U204" s="7">
        <v>62.353000000000002</v>
      </c>
      <c r="V204" s="7">
        <v>45.917999999999999</v>
      </c>
      <c r="W204" s="7">
        <v>44.826000000000001</v>
      </c>
      <c r="X204" s="7">
        <v>752.4</v>
      </c>
      <c r="Y204" s="7">
        <f t="shared" ref="Y204:Y209" si="609">(U204-AK204)/AK204*100</f>
        <v>41.711363636363643</v>
      </c>
      <c r="Z204" s="7">
        <f t="shared" ref="Z204:Z209" si="610">(T204-AI204)/AI204*100</f>
        <v>2.9784570444942959</v>
      </c>
      <c r="AA204" s="7" t="s">
        <v>237</v>
      </c>
      <c r="AB204" s="7">
        <v>1784</v>
      </c>
      <c r="AC204" s="5" t="s">
        <v>62</v>
      </c>
      <c r="AD204" s="7">
        <v>34.4</v>
      </c>
      <c r="AE204" s="7">
        <v>19.3</v>
      </c>
      <c r="AF204" s="7">
        <v>15.1</v>
      </c>
      <c r="AG204" s="7">
        <v>14.6</v>
      </c>
      <c r="AH204" s="7">
        <v>6.9</v>
      </c>
      <c r="AI204" s="7">
        <v>-19.170999999999999</v>
      </c>
      <c r="AJ204" s="7">
        <f t="shared" ref="AJ204:AJ209" si="611">AI204-T204</f>
        <v>0.57100000000000151</v>
      </c>
      <c r="AK204" s="7">
        <v>44</v>
      </c>
      <c r="AL204" s="7">
        <f t="shared" ref="AL204:AL209" si="612">AK204-U204</f>
        <v>-18.353000000000002</v>
      </c>
      <c r="AM204" s="7">
        <v>57</v>
      </c>
      <c r="AN204" s="7">
        <v>55</v>
      </c>
      <c r="AO204" s="7">
        <v>456.8</v>
      </c>
      <c r="AP204" s="7">
        <f t="shared" ref="AP204:AP209" si="613">AO204-X204</f>
        <v>-295.59999999999997</v>
      </c>
      <c r="AQ204" s="7" t="s">
        <v>237</v>
      </c>
      <c r="AR204" s="7">
        <v>1784</v>
      </c>
      <c r="AS204" s="5" t="s">
        <v>62</v>
      </c>
      <c r="AT204" s="7" t="s">
        <v>238</v>
      </c>
      <c r="AU204" s="7">
        <v>35</v>
      </c>
      <c r="AV204" s="8">
        <v>759</v>
      </c>
      <c r="AW204" s="8">
        <v>14.8</v>
      </c>
      <c r="AX204" s="8">
        <v>1.95</v>
      </c>
      <c r="AY204" s="8">
        <v>79.099999999999994</v>
      </c>
      <c r="AZ204" s="8">
        <v>23.4</v>
      </c>
      <c r="BA204" s="8">
        <v>25.1</v>
      </c>
      <c r="BB204" s="8">
        <v>9.6999999999999993</v>
      </c>
      <c r="BC204" s="8">
        <v>36.299999999999997</v>
      </c>
      <c r="BD204" s="8">
        <v>27.1</v>
      </c>
      <c r="BE204" s="8">
        <v>40.799999999999997</v>
      </c>
      <c r="BF204" s="8">
        <v>25.5</v>
      </c>
      <c r="BG204" s="8">
        <v>28.5</v>
      </c>
      <c r="BH204" s="8">
        <v>0.87</v>
      </c>
      <c r="BI204" s="8">
        <v>0.61</v>
      </c>
      <c r="BJ204" s="8">
        <v>1.58</v>
      </c>
      <c r="BK204" s="8">
        <v>1.44</v>
      </c>
      <c r="BL204" s="8">
        <v>0.13</v>
      </c>
      <c r="BM204" s="8">
        <v>11.38</v>
      </c>
      <c r="BN204" s="8">
        <v>0.91</v>
      </c>
      <c r="BO204" s="8">
        <v>0.08</v>
      </c>
      <c r="BP204" s="8">
        <v>1.08</v>
      </c>
      <c r="BQ204" s="8">
        <v>0</v>
      </c>
    </row>
    <row r="205" spans="1:69">
      <c r="A205" s="7" t="s">
        <v>237</v>
      </c>
      <c r="B205" s="7">
        <v>1785</v>
      </c>
      <c r="C205" s="13">
        <v>24.593093</v>
      </c>
      <c r="D205" s="13">
        <v>73.923924</v>
      </c>
      <c r="E205" s="13">
        <v>41.284616</v>
      </c>
      <c r="F205" s="13">
        <v>414.17395299999998</v>
      </c>
      <c r="G205" s="7">
        <v>43869</v>
      </c>
      <c r="H205" s="7">
        <v>43931</v>
      </c>
      <c r="I205" s="13">
        <f t="shared" si="534"/>
        <v>8.8571428571428577</v>
      </c>
      <c r="J205" s="7">
        <v>17.5</v>
      </c>
      <c r="K205" s="5" t="s">
        <v>62</v>
      </c>
      <c r="L205" s="7">
        <v>18</v>
      </c>
      <c r="M205" s="7">
        <v>54</v>
      </c>
      <c r="N205" s="7">
        <v>11</v>
      </c>
      <c r="O205" s="7">
        <v>15.787000000000001</v>
      </c>
      <c r="P205" s="7">
        <v>5.4669999999999996</v>
      </c>
      <c r="Q205" s="7">
        <v>10.32</v>
      </c>
      <c r="R205" s="7">
        <v>30.73</v>
      </c>
      <c r="S205" s="7">
        <v>7.5880000000000001</v>
      </c>
      <c r="T205" s="7">
        <v>-27.532</v>
      </c>
      <c r="U205" s="7">
        <v>64.863</v>
      </c>
      <c r="V205" s="7">
        <v>43.930999999999997</v>
      </c>
      <c r="W205" s="7">
        <v>42.884999999999998</v>
      </c>
      <c r="X205" s="7">
        <v>735.3</v>
      </c>
      <c r="Y205" s="7">
        <f t="shared" si="609"/>
        <v>-1.7227272727272733</v>
      </c>
      <c r="Z205" s="7">
        <f t="shared" si="610"/>
        <v>14.250145240268907</v>
      </c>
      <c r="AA205" s="7" t="s">
        <v>237</v>
      </c>
      <c r="AB205" s="7">
        <v>1785</v>
      </c>
      <c r="AC205" s="5" t="s">
        <v>62</v>
      </c>
      <c r="AD205" s="7">
        <v>22.2</v>
      </c>
      <c r="AE205" s="7">
        <v>7.6</v>
      </c>
      <c r="AF205" s="7">
        <v>14.6</v>
      </c>
      <c r="AG205" s="7">
        <v>32.799999999999997</v>
      </c>
      <c r="AH205" s="7">
        <v>6.7</v>
      </c>
      <c r="AI205" s="7">
        <v>-24.097999999999999</v>
      </c>
      <c r="AJ205" s="7">
        <f t="shared" si="611"/>
        <v>3.4340000000000011</v>
      </c>
      <c r="AK205" s="7">
        <v>66</v>
      </c>
      <c r="AL205" s="7">
        <f t="shared" si="612"/>
        <v>1.1370000000000005</v>
      </c>
      <c r="AM205" s="7">
        <v>53</v>
      </c>
      <c r="AN205" s="7">
        <v>50</v>
      </c>
      <c r="AO205" s="7">
        <v>457.7</v>
      </c>
      <c r="AP205" s="7">
        <f t="shared" si="613"/>
        <v>-277.59999999999997</v>
      </c>
      <c r="AQ205" s="7" t="s">
        <v>237</v>
      </c>
      <c r="AR205" s="7">
        <v>1785</v>
      </c>
      <c r="AS205" s="5" t="s">
        <v>62</v>
      </c>
      <c r="AT205" s="7" t="s">
        <v>239</v>
      </c>
      <c r="AU205" s="7">
        <v>17</v>
      </c>
      <c r="AV205" s="8">
        <v>757</v>
      </c>
      <c r="AW205" s="8">
        <v>7.5</v>
      </c>
      <c r="AX205" s="8">
        <v>1</v>
      </c>
      <c r="AY205" s="8">
        <v>79.2</v>
      </c>
      <c r="AZ205" s="8">
        <v>18.8</v>
      </c>
      <c r="BA205" s="8">
        <v>20.9</v>
      </c>
      <c r="BB205" s="8">
        <v>12.4</v>
      </c>
      <c r="BC205" s="8">
        <v>37.799999999999997</v>
      </c>
      <c r="BD205" s="8">
        <v>25.9</v>
      </c>
      <c r="BE205" s="8">
        <v>42.4</v>
      </c>
      <c r="BF205" s="8">
        <v>25</v>
      </c>
      <c r="BG205" s="8">
        <v>28.4</v>
      </c>
      <c r="BH205" s="8">
        <v>0.83</v>
      </c>
      <c r="BI205" s="8">
        <v>1.1200000000000001</v>
      </c>
      <c r="BJ205" s="8">
        <v>0.16</v>
      </c>
      <c r="BK205" s="8">
        <v>0.09</v>
      </c>
      <c r="BL205" s="8">
        <v>7.0000000000000007E-2</v>
      </c>
      <c r="BM205" s="8">
        <v>1.24</v>
      </c>
      <c r="BN205" s="8">
        <v>0.54</v>
      </c>
      <c r="BO205" s="8">
        <v>0.43</v>
      </c>
      <c r="BP205" s="8">
        <v>0.66</v>
      </c>
      <c r="BQ205" s="8">
        <v>0</v>
      </c>
    </row>
    <row r="206" spans="1:69">
      <c r="A206" s="7" t="s">
        <v>237</v>
      </c>
      <c r="B206" s="7">
        <v>1786</v>
      </c>
      <c r="C206" s="13">
        <v>19.794893999999999</v>
      </c>
      <c r="D206" s="13">
        <v>84.297904000000003</v>
      </c>
      <c r="E206" s="13">
        <v>51.452463999999999</v>
      </c>
      <c r="F206" s="13">
        <v>537.50597200000004</v>
      </c>
      <c r="G206" s="7">
        <v>43869</v>
      </c>
      <c r="H206" s="7">
        <v>43931</v>
      </c>
      <c r="I206" s="13">
        <f t="shared" si="534"/>
        <v>8.8571428571428577</v>
      </c>
      <c r="J206" s="7">
        <v>16.39</v>
      </c>
      <c r="K206" s="5" t="s">
        <v>60</v>
      </c>
      <c r="L206" s="7">
        <v>18</v>
      </c>
      <c r="M206" s="7">
        <v>54</v>
      </c>
      <c r="N206" s="7">
        <v>11</v>
      </c>
      <c r="O206" s="7">
        <v>17.100000000000001</v>
      </c>
      <c r="P206" s="7">
        <v>4.0999999999999996</v>
      </c>
      <c r="Q206" s="7">
        <v>13</v>
      </c>
      <c r="R206" s="7">
        <v>44.3</v>
      </c>
      <c r="S206" s="7">
        <v>10</v>
      </c>
      <c r="T206" s="7">
        <v>-41.058999999999997</v>
      </c>
      <c r="U206" s="7">
        <v>75</v>
      </c>
      <c r="V206" s="7">
        <v>45</v>
      </c>
      <c r="W206" s="7">
        <v>40</v>
      </c>
      <c r="X206" s="7">
        <v>770.4</v>
      </c>
      <c r="Y206" s="7">
        <f t="shared" si="609"/>
        <v>9.8498718418161761</v>
      </c>
      <c r="Z206" s="7">
        <f t="shared" si="610"/>
        <v>25.674145266444242</v>
      </c>
      <c r="AA206" s="7" t="s">
        <v>237</v>
      </c>
      <c r="AB206" s="7">
        <v>1786</v>
      </c>
      <c r="AC206" s="5" t="s">
        <v>60</v>
      </c>
      <c r="AD206" s="7">
        <v>22.294</v>
      </c>
      <c r="AE206" s="7">
        <v>7.0250000000000004</v>
      </c>
      <c r="AF206" s="7">
        <v>15.269</v>
      </c>
      <c r="AG206" s="7">
        <v>37.406999999999996</v>
      </c>
      <c r="AH206" s="7">
        <v>7.9160000000000004</v>
      </c>
      <c r="AI206" s="7">
        <v>-32.670999999999999</v>
      </c>
      <c r="AJ206" s="7">
        <f t="shared" si="611"/>
        <v>8.3879999999999981</v>
      </c>
      <c r="AK206" s="7">
        <v>68.275000000000006</v>
      </c>
      <c r="AL206" s="7">
        <f t="shared" si="612"/>
        <v>-6.7249999999999943</v>
      </c>
      <c r="AM206" s="7">
        <v>63.749000000000002</v>
      </c>
      <c r="AN206" s="7">
        <v>52.923999999999999</v>
      </c>
      <c r="AO206" s="7">
        <v>518.4</v>
      </c>
      <c r="AP206" s="7">
        <f t="shared" si="613"/>
        <v>-252</v>
      </c>
      <c r="AQ206" s="7" t="s">
        <v>237</v>
      </c>
      <c r="AR206" s="7">
        <v>1786</v>
      </c>
      <c r="AS206" s="5" t="s">
        <v>60</v>
      </c>
      <c r="AT206" s="7" t="s">
        <v>240</v>
      </c>
      <c r="AU206" s="7">
        <v>25</v>
      </c>
      <c r="AV206" s="8">
        <v>743</v>
      </c>
      <c r="AW206" s="8">
        <v>18.399999999999999</v>
      </c>
      <c r="AX206" s="8">
        <v>2.4700000000000002</v>
      </c>
      <c r="AY206" s="8">
        <v>80.8</v>
      </c>
      <c r="AZ206" s="8">
        <v>14.2</v>
      </c>
      <c r="BA206" s="8">
        <v>26.7</v>
      </c>
      <c r="BB206" s="8">
        <v>10</v>
      </c>
      <c r="BC206" s="8">
        <v>42.8</v>
      </c>
      <c r="BD206" s="8">
        <v>33.299999999999997</v>
      </c>
      <c r="BE206" s="8">
        <v>47.7</v>
      </c>
      <c r="BF206" s="8">
        <v>13.5</v>
      </c>
      <c r="BG206" s="8">
        <v>14.4</v>
      </c>
      <c r="BH206" s="8">
        <v>1.2</v>
      </c>
      <c r="BI206" s="8">
        <v>0.98</v>
      </c>
      <c r="BJ206" s="8">
        <v>0.66</v>
      </c>
      <c r="BK206" s="8">
        <v>0.52</v>
      </c>
      <c r="BL206" s="8">
        <v>0.13</v>
      </c>
      <c r="BM206" s="8">
        <v>3.97</v>
      </c>
      <c r="BN206" s="8">
        <v>0.8</v>
      </c>
      <c r="BO206" s="8">
        <v>0.2</v>
      </c>
      <c r="BP206" s="8">
        <v>0.79</v>
      </c>
      <c r="BQ206" s="8">
        <v>0</v>
      </c>
    </row>
    <row r="207" spans="1:69">
      <c r="A207" s="7" t="s">
        <v>237</v>
      </c>
      <c r="B207" s="7">
        <v>1787</v>
      </c>
      <c r="C207" s="7"/>
      <c r="D207" s="7"/>
      <c r="E207" s="7"/>
      <c r="F207" s="7"/>
      <c r="G207" s="7">
        <v>43869</v>
      </c>
      <c r="H207" s="7">
        <v>43931</v>
      </c>
      <c r="I207" s="13">
        <f t="shared" si="534"/>
        <v>8.8571428571428577</v>
      </c>
      <c r="J207" s="7">
        <v>16.2</v>
      </c>
      <c r="K207" s="5" t="s">
        <v>60</v>
      </c>
      <c r="L207" s="7">
        <v>18</v>
      </c>
      <c r="M207" s="7">
        <v>54</v>
      </c>
      <c r="N207" s="7">
        <v>11</v>
      </c>
      <c r="O207" s="7">
        <v>15</v>
      </c>
      <c r="P207" s="7">
        <v>3.9</v>
      </c>
      <c r="Q207" s="7">
        <v>11.1</v>
      </c>
      <c r="R207" s="7">
        <v>43.2</v>
      </c>
      <c r="S207" s="7">
        <v>8.1</v>
      </c>
      <c r="T207" s="7">
        <v>-37.915999999999997</v>
      </c>
      <c r="U207" s="7">
        <v>74</v>
      </c>
      <c r="V207" s="7">
        <v>58</v>
      </c>
      <c r="W207" s="7">
        <v>55</v>
      </c>
      <c r="X207" s="7">
        <v>730.3</v>
      </c>
      <c r="Y207" s="7">
        <f t="shared" si="609"/>
        <v>42.307692307692307</v>
      </c>
      <c r="Z207" s="7">
        <f t="shared" si="610"/>
        <v>121.39437113161271</v>
      </c>
      <c r="AA207" s="7" t="s">
        <v>237</v>
      </c>
      <c r="AB207" s="7">
        <v>1787</v>
      </c>
      <c r="AC207" s="5" t="s">
        <v>60</v>
      </c>
      <c r="AD207" s="7">
        <v>24.1</v>
      </c>
      <c r="AE207" s="7">
        <v>11.5</v>
      </c>
      <c r="AF207" s="7">
        <v>12.7</v>
      </c>
      <c r="AG207" s="7">
        <v>21.3</v>
      </c>
      <c r="AH207" s="7">
        <v>6</v>
      </c>
      <c r="AI207" s="7">
        <v>-17.126000000000001</v>
      </c>
      <c r="AJ207" s="7">
        <f t="shared" si="611"/>
        <v>20.789999999999996</v>
      </c>
      <c r="AK207" s="7">
        <v>52</v>
      </c>
      <c r="AL207" s="7">
        <f t="shared" si="612"/>
        <v>-22</v>
      </c>
      <c r="AM207" s="7">
        <v>52</v>
      </c>
      <c r="AN207" s="7">
        <v>46</v>
      </c>
      <c r="AO207" s="7">
        <v>472.1</v>
      </c>
      <c r="AP207" s="7">
        <f t="shared" si="613"/>
        <v>-258.19999999999993</v>
      </c>
      <c r="AQ207" s="7" t="s">
        <v>237</v>
      </c>
      <c r="AR207" s="7">
        <v>1787</v>
      </c>
      <c r="AS207" s="5" t="s">
        <v>60</v>
      </c>
      <c r="AT207" s="7" t="s">
        <v>241</v>
      </c>
      <c r="AU207" s="7">
        <v>16</v>
      </c>
      <c r="AV207" s="8">
        <v>779</v>
      </c>
      <c r="AW207" s="8">
        <v>5.7</v>
      </c>
      <c r="AX207" s="8">
        <v>0.74</v>
      </c>
      <c r="AY207" s="8">
        <v>77</v>
      </c>
      <c r="AZ207" s="8">
        <v>20.399999999999999</v>
      </c>
      <c r="BA207" s="8">
        <v>22.8</v>
      </c>
      <c r="BB207" s="8">
        <v>11.7</v>
      </c>
      <c r="BC207" s="8">
        <v>40.1</v>
      </c>
      <c r="BD207" s="8">
        <v>28.9</v>
      </c>
      <c r="BE207" s="8">
        <v>45.7</v>
      </c>
      <c r="BF207" s="8">
        <v>21.5</v>
      </c>
      <c r="BG207" s="8">
        <v>24.6</v>
      </c>
      <c r="BH207" s="8">
        <v>0.67</v>
      </c>
      <c r="BI207" s="8">
        <v>0.72</v>
      </c>
      <c r="BJ207" s="8">
        <v>0.04</v>
      </c>
      <c r="BK207" s="8">
        <v>0</v>
      </c>
      <c r="BL207" s="8">
        <v>0.04</v>
      </c>
      <c r="BM207" s="8">
        <v>0.02</v>
      </c>
      <c r="BN207" s="8">
        <v>0.02</v>
      </c>
      <c r="BO207" s="8">
        <v>0.91</v>
      </c>
      <c r="BP207" s="8">
        <v>0.98</v>
      </c>
      <c r="BQ207" s="8">
        <v>0</v>
      </c>
    </row>
    <row r="208" spans="1:69">
      <c r="A208" s="7" t="s">
        <v>237</v>
      </c>
      <c r="B208" s="7">
        <v>1788</v>
      </c>
      <c r="C208" s="13">
        <v>16.647834</v>
      </c>
      <c r="D208" s="13">
        <v>84.391080000000002</v>
      </c>
      <c r="E208" s="13">
        <v>51.194735000000001</v>
      </c>
      <c r="F208" s="13">
        <v>425.25042500000001</v>
      </c>
      <c r="G208" s="7">
        <v>43871</v>
      </c>
      <c r="H208" s="7">
        <v>43931</v>
      </c>
      <c r="I208" s="13">
        <f t="shared" si="534"/>
        <v>8.5714285714285712</v>
      </c>
      <c r="J208" s="7">
        <v>20.2</v>
      </c>
      <c r="K208" s="5" t="s">
        <v>62</v>
      </c>
      <c r="L208" s="7">
        <v>18</v>
      </c>
      <c r="M208" s="7">
        <v>54</v>
      </c>
      <c r="N208" s="7">
        <v>11</v>
      </c>
      <c r="O208" s="7">
        <v>15.1</v>
      </c>
      <c r="P208" s="7">
        <v>3.2</v>
      </c>
      <c r="Q208" s="7">
        <v>11.8</v>
      </c>
      <c r="R208" s="7">
        <v>57.7</v>
      </c>
      <c r="S208" s="7">
        <v>8.8000000000000007</v>
      </c>
      <c r="T208" s="7">
        <v>-37.997999999999998</v>
      </c>
      <c r="U208" s="7">
        <v>78</v>
      </c>
      <c r="V208" s="7">
        <v>48</v>
      </c>
      <c r="W208" s="7">
        <v>47</v>
      </c>
      <c r="X208" s="7">
        <v>745.5</v>
      </c>
      <c r="Y208" s="7">
        <f t="shared" si="609"/>
        <v>23.809523809523807</v>
      </c>
      <c r="Z208" s="7">
        <f t="shared" si="610"/>
        <v>72.10018569681597</v>
      </c>
      <c r="AA208" s="7" t="s">
        <v>237</v>
      </c>
      <c r="AB208" s="7">
        <v>1788</v>
      </c>
      <c r="AC208" s="5" t="s">
        <v>62</v>
      </c>
      <c r="AD208" s="7">
        <v>31.4</v>
      </c>
      <c r="AE208" s="7">
        <v>11.6</v>
      </c>
      <c r="AF208" s="7">
        <v>19.8</v>
      </c>
      <c r="AG208" s="7">
        <v>31</v>
      </c>
      <c r="AH208" s="7">
        <v>8.5</v>
      </c>
      <c r="AI208" s="7">
        <v>-22.079000000000001</v>
      </c>
      <c r="AJ208" s="7">
        <f t="shared" si="611"/>
        <v>15.918999999999997</v>
      </c>
      <c r="AK208" s="7">
        <v>63</v>
      </c>
      <c r="AL208" s="7">
        <f t="shared" si="612"/>
        <v>-15</v>
      </c>
      <c r="AM208" s="7">
        <v>51</v>
      </c>
      <c r="AN208" s="7">
        <v>53</v>
      </c>
      <c r="AO208" s="7">
        <v>431</v>
      </c>
      <c r="AP208" s="7">
        <f t="shared" si="613"/>
        <v>-314.5</v>
      </c>
      <c r="AQ208" s="7" t="s">
        <v>237</v>
      </c>
      <c r="AR208" s="7">
        <v>1788</v>
      </c>
      <c r="AS208" s="5" t="s">
        <v>62</v>
      </c>
      <c r="AT208" s="7" t="s">
        <v>242</v>
      </c>
      <c r="AU208" s="7">
        <v>31</v>
      </c>
      <c r="AV208" s="8">
        <v>754</v>
      </c>
      <c r="AW208" s="8">
        <v>13.2</v>
      </c>
      <c r="AX208" s="8">
        <v>1.75</v>
      </c>
      <c r="AY208" s="8">
        <v>79.599999999999994</v>
      </c>
      <c r="AZ208" s="8">
        <v>15.6</v>
      </c>
      <c r="BA208" s="8">
        <v>24</v>
      </c>
      <c r="BB208" s="8">
        <v>9.3000000000000007</v>
      </c>
      <c r="BC208" s="8">
        <v>35</v>
      </c>
      <c r="BD208" s="8">
        <v>26.2</v>
      </c>
      <c r="BE208" s="8">
        <v>39.200000000000003</v>
      </c>
      <c r="BF208" s="8">
        <v>28</v>
      </c>
      <c r="BG208" s="8">
        <v>31</v>
      </c>
      <c r="BH208" s="8">
        <v>0.7</v>
      </c>
      <c r="BI208" s="8">
        <v>0.37</v>
      </c>
      <c r="BJ208" s="8">
        <v>0.56000000000000005</v>
      </c>
      <c r="BK208" s="8">
        <v>0.46</v>
      </c>
      <c r="BL208" s="8">
        <v>7.0000000000000007E-2</v>
      </c>
      <c r="BM208" s="8">
        <v>6.28</v>
      </c>
      <c r="BN208" s="8">
        <v>0.82</v>
      </c>
      <c r="BO208" s="8">
        <v>0.13</v>
      </c>
      <c r="BP208" s="8">
        <v>1.04</v>
      </c>
      <c r="BQ208" s="8">
        <v>0</v>
      </c>
    </row>
    <row r="209" spans="1:69">
      <c r="A209" s="7" t="s">
        <v>237</v>
      </c>
      <c r="B209" s="7">
        <v>1789</v>
      </c>
      <c r="C209" s="13">
        <v>12.392555</v>
      </c>
      <c r="D209" s="13">
        <v>79.063671999999997</v>
      </c>
      <c r="E209" s="13">
        <v>45.202159999999999</v>
      </c>
      <c r="F209" s="13">
        <v>431.499461</v>
      </c>
      <c r="G209" s="7">
        <v>43871</v>
      </c>
      <c r="H209" s="7">
        <v>43931</v>
      </c>
      <c r="I209" s="13">
        <f t="shared" si="534"/>
        <v>8.5714285714285712</v>
      </c>
      <c r="J209" s="7">
        <v>17</v>
      </c>
      <c r="K209" s="5" t="s">
        <v>60</v>
      </c>
      <c r="L209" s="7">
        <v>18</v>
      </c>
      <c r="M209" s="7">
        <v>54</v>
      </c>
      <c r="N209" s="7">
        <v>11</v>
      </c>
      <c r="O209" s="7">
        <v>12.3</v>
      </c>
      <c r="P209" s="7">
        <v>2.8</v>
      </c>
      <c r="Q209" s="7">
        <v>9.5</v>
      </c>
      <c r="R209" s="7">
        <v>42.9</v>
      </c>
      <c r="S209" s="7">
        <v>7</v>
      </c>
      <c r="T209" s="7">
        <v>-27.282</v>
      </c>
      <c r="U209" s="7">
        <v>77</v>
      </c>
      <c r="V209" s="7">
        <v>53</v>
      </c>
      <c r="W209" s="7">
        <v>49</v>
      </c>
      <c r="X209" s="7">
        <v>735.3</v>
      </c>
      <c r="Y209" s="7">
        <f t="shared" si="609"/>
        <v>63.829787234042556</v>
      </c>
      <c r="Z209" s="7">
        <f t="shared" si="610"/>
        <v>20.952296506472774</v>
      </c>
      <c r="AA209" s="7" t="s">
        <v>237</v>
      </c>
      <c r="AB209" s="7">
        <v>1789</v>
      </c>
      <c r="AC209" s="5" t="s">
        <v>60</v>
      </c>
      <c r="AD209" s="7">
        <v>33.5</v>
      </c>
      <c r="AE209" s="7">
        <v>17.600000000000001</v>
      </c>
      <c r="AF209" s="7">
        <v>15.8</v>
      </c>
      <c r="AG209" s="7">
        <v>16.7</v>
      </c>
      <c r="AH209" s="7">
        <v>7.3</v>
      </c>
      <c r="AI209" s="7">
        <v>-22.556000000000001</v>
      </c>
      <c r="AJ209" s="7">
        <f t="shared" si="611"/>
        <v>4.7259999999999991</v>
      </c>
      <c r="AK209" s="7">
        <v>47</v>
      </c>
      <c r="AL209" s="7">
        <f t="shared" si="612"/>
        <v>-30</v>
      </c>
      <c r="AM209" s="7">
        <v>65</v>
      </c>
      <c r="AN209" s="7">
        <v>59</v>
      </c>
      <c r="AO209" s="7">
        <v>460.7</v>
      </c>
      <c r="AP209" s="7">
        <f t="shared" si="613"/>
        <v>-274.59999999999997</v>
      </c>
      <c r="AQ209" s="7" t="s">
        <v>237</v>
      </c>
      <c r="AR209" s="7">
        <v>1789</v>
      </c>
      <c r="AS209" s="5" t="s">
        <v>60</v>
      </c>
      <c r="AT209" s="7" t="s">
        <v>243</v>
      </c>
      <c r="AU209" s="7">
        <v>20</v>
      </c>
      <c r="AV209" s="8">
        <v>754</v>
      </c>
      <c r="AW209" s="8">
        <v>6.1</v>
      </c>
      <c r="AX209" s="8">
        <v>0.8</v>
      </c>
      <c r="AY209" s="8">
        <v>79.599999999999994</v>
      </c>
      <c r="AZ209" s="8">
        <v>18.600000000000001</v>
      </c>
      <c r="BA209" s="8">
        <v>26.6</v>
      </c>
      <c r="BB209" s="8">
        <v>10.4</v>
      </c>
      <c r="BC209" s="8">
        <v>41.4</v>
      </c>
      <c r="BD209" s="8">
        <v>31.5</v>
      </c>
      <c r="BE209" s="8">
        <v>46.4</v>
      </c>
      <c r="BF209" s="8">
        <v>19</v>
      </c>
      <c r="BG209" s="8">
        <v>21.5</v>
      </c>
      <c r="BH209" s="8">
        <v>1.67</v>
      </c>
      <c r="BI209" s="8">
        <v>1.48</v>
      </c>
      <c r="BJ209" s="8">
        <v>0.08</v>
      </c>
      <c r="BK209" s="8">
        <v>7.0000000000000007E-2</v>
      </c>
      <c r="BL209" s="8">
        <v>0.01</v>
      </c>
      <c r="BM209" s="8">
        <v>7.78</v>
      </c>
      <c r="BN209" s="8">
        <v>0.85</v>
      </c>
      <c r="BO209" s="8">
        <v>0.11</v>
      </c>
      <c r="BP209" s="8">
        <v>0.41</v>
      </c>
      <c r="BQ209" s="8">
        <v>0</v>
      </c>
    </row>
    <row r="210" spans="1:69">
      <c r="A210" s="7"/>
      <c r="B210" s="7"/>
      <c r="G210" s="7"/>
      <c r="H210" s="7"/>
      <c r="J210" s="7"/>
      <c r="K210" s="5"/>
      <c r="L210" s="5"/>
      <c r="M210" s="7"/>
      <c r="N210" s="7"/>
      <c r="O210" s="7">
        <f t="shared" ref="O210:S210" si="614">AVERAGE(O204:O209)</f>
        <v>14.346666666666666</v>
      </c>
      <c r="P210" s="7">
        <f t="shared" si="614"/>
        <v>3.8676666666666666</v>
      </c>
      <c r="Q210" s="7">
        <f t="shared" si="614"/>
        <v>10.462333333333333</v>
      </c>
      <c r="R210" s="7">
        <f t="shared" si="614"/>
        <v>42.577999999999996</v>
      </c>
      <c r="S210" s="7">
        <f t="shared" si="614"/>
        <v>7.7993333333333341</v>
      </c>
      <c r="T210" s="7">
        <f>AVERAGE(T204:T209)</f>
        <v>-31.921499999999998</v>
      </c>
      <c r="U210" s="7">
        <f>AVERAGE(U204:U209)</f>
        <v>71.86933333333333</v>
      </c>
      <c r="V210" s="7">
        <f t="shared" ref="V210:W210" si="615">AVERAGE(V204:V209)</f>
        <v>48.974833333333329</v>
      </c>
      <c r="W210" s="7">
        <f t="shared" si="615"/>
        <v>46.451833333333333</v>
      </c>
      <c r="X210" s="7">
        <f>AVERAGE(X204:X209)</f>
        <v>744.86666666666667</v>
      </c>
      <c r="Y210" s="7"/>
      <c r="Z210" s="7"/>
      <c r="AA210" s="7"/>
      <c r="AB210" s="7"/>
      <c r="AC210" s="5"/>
      <c r="AD210" s="7">
        <f t="shared" ref="AD210:AE210" si="616">AVERAGE(AD204:AD209)</f>
        <v>27.982333333333333</v>
      </c>
      <c r="AE210" s="7">
        <f t="shared" si="616"/>
        <v>12.4375</v>
      </c>
      <c r="AF210" s="7">
        <f t="shared" ref="AF210:AH210" si="617">AVERAGE(AF204:AF209)</f>
        <v>15.544833333333331</v>
      </c>
      <c r="AG210" s="7">
        <f t="shared" si="617"/>
        <v>25.634499999999992</v>
      </c>
      <c r="AH210" s="7">
        <f t="shared" si="617"/>
        <v>7.219333333333334</v>
      </c>
      <c r="AI210" s="7">
        <f t="shared" ref="AI210:AL210" si="618">AVERAGE(AI204:AI209)</f>
        <v>-22.950166666666671</v>
      </c>
      <c r="AJ210" s="7">
        <f t="shared" si="618"/>
        <v>8.971333333333332</v>
      </c>
      <c r="AK210" s="7">
        <f t="shared" si="618"/>
        <v>56.712499999999999</v>
      </c>
      <c r="AL210" s="7">
        <f t="shared" si="618"/>
        <v>-15.156833333333333</v>
      </c>
      <c r="AM210" s="7">
        <f t="shared" ref="AM210:AN210" si="619">AVERAGE(AM204:AM209)</f>
        <v>56.958166666666671</v>
      </c>
      <c r="AN210" s="7">
        <f t="shared" si="619"/>
        <v>52.653999999999996</v>
      </c>
      <c r="AO210" s="7">
        <f t="shared" ref="AO210:AP210" si="620">AVERAGE(AO204:AO209)</f>
        <v>466.11666666666662</v>
      </c>
      <c r="AP210" s="7">
        <f t="shared" si="620"/>
        <v>-278.74999999999994</v>
      </c>
      <c r="AQ210" s="7"/>
      <c r="AR210" s="7"/>
      <c r="AS210" s="5"/>
      <c r="AT210" s="7"/>
      <c r="AU210" s="7"/>
      <c r="AV210" s="7">
        <f>AVERAGE(AV204:AV209)</f>
        <v>757.66666666666663</v>
      </c>
      <c r="AW210" s="8"/>
      <c r="AX210" s="8"/>
      <c r="AY210" s="8"/>
      <c r="AZ210" s="7">
        <f t="shared" ref="AZ210" si="621">AVERAGE(AZ204:AZ209)</f>
        <v>18.5</v>
      </c>
      <c r="BA210" s="7">
        <f t="shared" ref="BA210:BB210" si="622">AVERAGE(BA204:BA209)</f>
        <v>24.349999999999998</v>
      </c>
      <c r="BB210" s="7">
        <f t="shared" si="622"/>
        <v>10.583333333333332</v>
      </c>
      <c r="BC210" s="8"/>
      <c r="BD210" s="7">
        <f t="shared" ref="BD210" si="623">AVERAGE(BD204:BD209)</f>
        <v>28.816666666666663</v>
      </c>
      <c r="BE210" s="7">
        <f>AVERAGE(BE204:BE209)</f>
        <v>43.699999999999989</v>
      </c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</row>
    <row r="211" spans="1:69">
      <c r="A211" s="7"/>
      <c r="B211" s="7"/>
      <c r="G211" s="7"/>
      <c r="H211" s="7"/>
      <c r="J211" s="7"/>
      <c r="K211" s="5"/>
      <c r="L211" s="5"/>
      <c r="M211" s="7"/>
      <c r="N211" s="7"/>
      <c r="O211" s="7">
        <f t="shared" ref="O211:S211" si="624">STDEV(O204:O209)</f>
        <v>2.3438067895342187</v>
      </c>
      <c r="P211" s="7">
        <f t="shared" si="624"/>
        <v>0.91816527197812758</v>
      </c>
      <c r="Q211" s="7">
        <f t="shared" si="624"/>
        <v>2.059067912106511</v>
      </c>
      <c r="R211" s="7">
        <f t="shared" si="624"/>
        <v>9.030940593315874</v>
      </c>
      <c r="S211" s="7">
        <f t="shared" si="624"/>
        <v>1.6015620708129457</v>
      </c>
      <c r="T211" s="7">
        <f>STDEV(T204:T209)</f>
        <v>8.3124566705637548</v>
      </c>
      <c r="U211" s="7">
        <f>STDEV(U204:U209)</f>
        <v>6.6014988500087348</v>
      </c>
      <c r="V211" s="7">
        <f t="shared" ref="V211:W211" si="625">STDEV(V204:V209)</f>
        <v>5.4624112776929286</v>
      </c>
      <c r="W211" s="7">
        <f t="shared" si="625"/>
        <v>5.2317603315391521</v>
      </c>
      <c r="X211" s="7">
        <f>STDEV(X204:X209)</f>
        <v>14.861583585428134</v>
      </c>
      <c r="Y211" s="7"/>
      <c r="Z211" s="7"/>
      <c r="AA211" s="7"/>
      <c r="AB211" s="7"/>
      <c r="AC211" s="5"/>
      <c r="AD211" s="7">
        <f t="shared" ref="AD211:AE211" si="626">STDEV(AD204:AD209)</f>
        <v>5.7302105255100955</v>
      </c>
      <c r="AE211" s="7">
        <f t="shared" si="626"/>
        <v>5.0600827562402566</v>
      </c>
      <c r="AF211" s="7">
        <f t="shared" ref="AF211:AH211" si="627">STDEV(AF204:AF209)</f>
        <v>2.3422767058284801</v>
      </c>
      <c r="AG211" s="7">
        <f t="shared" si="627"/>
        <v>9.3712123815438328</v>
      </c>
      <c r="AH211" s="7">
        <f t="shared" si="627"/>
        <v>0.89335472611200994</v>
      </c>
      <c r="AI211" s="7">
        <f t="shared" ref="AI211:AL211" si="628">STDEV(AI204:AI209)</f>
        <v>5.383854359719102</v>
      </c>
      <c r="AJ211" s="7">
        <f t="shared" si="628"/>
        <v>7.8427258951634053</v>
      </c>
      <c r="AK211" s="7">
        <f t="shared" si="628"/>
        <v>10.369471418543963</v>
      </c>
      <c r="AL211" s="7">
        <f t="shared" si="628"/>
        <v>11.08127630585334</v>
      </c>
      <c r="AM211" s="7">
        <f t="shared" ref="AM211:AN211" si="629">STDEV(AM204:AM209)</f>
        <v>6.1080029605974051</v>
      </c>
      <c r="AN211" s="7">
        <f t="shared" si="629"/>
        <v>4.4110651774826453</v>
      </c>
      <c r="AO211" s="7">
        <f t="shared" ref="AO211:AP211" si="630">STDEV(AO204:AO209)</f>
        <v>28.946531168115229</v>
      </c>
      <c r="AP211" s="7">
        <f t="shared" si="630"/>
        <v>23.316925183222605</v>
      </c>
      <c r="AQ211" s="7"/>
      <c r="AR211" s="7"/>
      <c r="AS211" s="5"/>
      <c r="AT211" s="7"/>
      <c r="AU211" s="7"/>
      <c r="AV211" s="7">
        <f>STDEV(AV204:AV209)</f>
        <v>11.826523862347154</v>
      </c>
      <c r="AW211" s="8"/>
      <c r="AX211" s="8"/>
      <c r="AY211" s="8"/>
      <c r="AZ211" s="7">
        <f t="shared" ref="AZ211" si="631">STDEV(AZ204:AZ209)</f>
        <v>3.3051475004907087</v>
      </c>
      <c r="BA211" s="7">
        <f t="shared" ref="BA211:BB211" si="632">STDEV(BA204:BA209)</f>
        <v>2.261636575579729</v>
      </c>
      <c r="BB211" s="7">
        <f t="shared" si="632"/>
        <v>1.2122980931547711</v>
      </c>
      <c r="BC211" s="8"/>
      <c r="BD211" s="7">
        <f t="shared" ref="BD211" si="633">STDEV(BD204:BD209)</f>
        <v>3.020209705743405</v>
      </c>
      <c r="BE211" s="7">
        <f>STDEV(BE204:BE209)</f>
        <v>3.3952908564657616</v>
      </c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</row>
    <row r="212" spans="1:69">
      <c r="A212" s="7" t="s">
        <v>244</v>
      </c>
      <c r="B212" s="7">
        <v>249</v>
      </c>
      <c r="C212" s="13">
        <v>20.348894999999999</v>
      </c>
      <c r="D212" s="13">
        <v>84.835448</v>
      </c>
      <c r="E212" s="13">
        <v>52.064025999999998</v>
      </c>
      <c r="F212" s="13">
        <v>460.75871599999999</v>
      </c>
      <c r="G212" s="7">
        <v>43314</v>
      </c>
      <c r="H212" s="7">
        <v>43367</v>
      </c>
      <c r="I212" s="13">
        <f t="shared" si="534"/>
        <v>7.5714285714285712</v>
      </c>
      <c r="J212" s="7">
        <v>18.02</v>
      </c>
      <c r="K212" s="5" t="s">
        <v>62</v>
      </c>
      <c r="L212" s="7">
        <v>1</v>
      </c>
      <c r="M212" s="7">
        <v>36</v>
      </c>
      <c r="N212" s="7">
        <v>55</v>
      </c>
      <c r="O212" s="7">
        <v>11.814</v>
      </c>
      <c r="P212" s="7">
        <v>1.36</v>
      </c>
      <c r="Q212" s="7">
        <v>10.454000000000001</v>
      </c>
      <c r="R212" s="7">
        <v>97.027000000000001</v>
      </c>
      <c r="S212" s="7">
        <v>6.391</v>
      </c>
      <c r="T212" s="7">
        <v>-20.204000000000001</v>
      </c>
      <c r="U212" s="7">
        <v>87.995999999999995</v>
      </c>
      <c r="V212" s="7">
        <v>83.551000000000002</v>
      </c>
      <c r="W212" s="7">
        <v>89.831000000000003</v>
      </c>
      <c r="X212" s="7">
        <v>611.29999999999995</v>
      </c>
      <c r="Y212" s="7">
        <f t="shared" ref="Y212:Y217" si="634">(U212-AK212)/AK212*100</f>
        <v>65.574078952320008</v>
      </c>
      <c r="Z212" s="7">
        <f t="shared" ref="Z212:Z217" si="635">(T212-AI212)/AI212*100</f>
        <v>20.556119100184979</v>
      </c>
      <c r="AA212" s="7" t="s">
        <v>244</v>
      </c>
      <c r="AB212" s="7">
        <v>249</v>
      </c>
      <c r="AC212" s="5" t="s">
        <v>62</v>
      </c>
      <c r="AD212" s="7">
        <v>37.595999999999997</v>
      </c>
      <c r="AE212" s="7">
        <v>17.446000000000002</v>
      </c>
      <c r="AF212" s="7">
        <v>20.149999999999999</v>
      </c>
      <c r="AG212" s="7">
        <v>29.920999999999999</v>
      </c>
      <c r="AH212" s="7">
        <v>8.5500000000000007</v>
      </c>
      <c r="AI212" s="7">
        <v>-16.759</v>
      </c>
      <c r="AJ212" s="7">
        <f t="shared" ref="AJ212:AJ217" si="636">AI212-T212</f>
        <v>3.4450000000000003</v>
      </c>
      <c r="AK212" s="7">
        <v>53.146000000000001</v>
      </c>
      <c r="AL212" s="7">
        <f t="shared" ref="AL212:AL217" si="637">AK212-U212</f>
        <v>-34.849999999999994</v>
      </c>
      <c r="AM212" s="7">
        <v>77.322000000000003</v>
      </c>
      <c r="AN212" s="7">
        <v>73.347999999999999</v>
      </c>
      <c r="AO212" s="7">
        <v>424.3</v>
      </c>
      <c r="AP212" s="7">
        <f t="shared" ref="AP212:AP217" si="638">AO212-X212</f>
        <v>-186.99999999999994</v>
      </c>
      <c r="AQ212" s="7" t="s">
        <v>244</v>
      </c>
      <c r="AR212" s="7">
        <v>249</v>
      </c>
      <c r="AS212" s="5" t="s">
        <v>62</v>
      </c>
      <c r="AT212" s="7" t="s">
        <v>245</v>
      </c>
      <c r="AU212" s="7">
        <v>15</v>
      </c>
      <c r="AV212" s="8">
        <v>722</v>
      </c>
      <c r="AW212" s="8">
        <v>15.7</v>
      </c>
      <c r="AX212" s="8">
        <v>2.1800000000000002</v>
      </c>
      <c r="AY212" s="8">
        <v>83.2</v>
      </c>
      <c r="AZ212" s="8">
        <v>20.399999999999999</v>
      </c>
      <c r="BA212" s="8">
        <v>25.5</v>
      </c>
      <c r="BB212" s="8">
        <v>10.9</v>
      </c>
      <c r="BC212" s="8">
        <v>43.5</v>
      </c>
      <c r="BD212" s="8">
        <v>33.1</v>
      </c>
      <c r="BE212" s="8">
        <v>47.7</v>
      </c>
      <c r="BF212" s="8">
        <v>27.5</v>
      </c>
      <c r="BG212" s="8">
        <v>29.5</v>
      </c>
      <c r="BH212" s="8">
        <v>0.83</v>
      </c>
      <c r="BI212" s="8">
        <v>0.63</v>
      </c>
      <c r="BJ212" s="8">
        <v>0.8</v>
      </c>
      <c r="BK212" s="8">
        <v>0.46</v>
      </c>
      <c r="BL212" s="8">
        <v>0.06</v>
      </c>
      <c r="BM212" s="8">
        <v>7.95</v>
      </c>
      <c r="BN212" s="8">
        <v>0.56999999999999995</v>
      </c>
      <c r="BO212" s="8">
        <v>7.0000000000000007E-2</v>
      </c>
      <c r="BP212" s="8">
        <v>1.75</v>
      </c>
      <c r="BQ212" s="8">
        <v>0</v>
      </c>
    </row>
    <row r="213" spans="1:69">
      <c r="A213" s="7" t="s">
        <v>244</v>
      </c>
      <c r="B213" s="7">
        <v>257</v>
      </c>
      <c r="C213" s="13">
        <v>15.110626999999999</v>
      </c>
      <c r="D213" s="13">
        <v>52.290787000000002</v>
      </c>
      <c r="E213" s="13">
        <v>25.608684</v>
      </c>
      <c r="F213" s="13">
        <v>367.10719499999999</v>
      </c>
      <c r="G213" s="7">
        <v>43335</v>
      </c>
      <c r="H213" s="7">
        <v>43388</v>
      </c>
      <c r="I213" s="13">
        <f t="shared" si="534"/>
        <v>7.5714285714285712</v>
      </c>
      <c r="J213" s="7">
        <v>17.14</v>
      </c>
      <c r="K213" s="5" t="s">
        <v>62</v>
      </c>
      <c r="L213" s="7">
        <v>4</v>
      </c>
      <c r="M213" s="7">
        <v>36</v>
      </c>
      <c r="N213" s="7">
        <v>55</v>
      </c>
      <c r="O213" s="7">
        <v>8.9440000000000008</v>
      </c>
      <c r="P213" s="7">
        <v>2.2890000000000001</v>
      </c>
      <c r="Q213" s="7">
        <v>6.6550000000000002</v>
      </c>
      <c r="R213" s="7">
        <v>67.5</v>
      </c>
      <c r="S213" s="7">
        <v>4.4509999999999996</v>
      </c>
      <c r="T213" s="7">
        <v>-21.244</v>
      </c>
      <c r="U213" s="7">
        <v>73.7</v>
      </c>
      <c r="V213" s="7">
        <v>59.008000000000003</v>
      </c>
      <c r="W213" s="7">
        <v>55.624000000000002</v>
      </c>
      <c r="X213" s="7">
        <v>668.8</v>
      </c>
      <c r="Y213" s="7">
        <f t="shared" si="634"/>
        <v>58.801982331394107</v>
      </c>
      <c r="Z213" s="7">
        <f t="shared" si="635"/>
        <v>951.6831683168316</v>
      </c>
      <c r="AA213" s="7" t="s">
        <v>244</v>
      </c>
      <c r="AB213" s="7">
        <v>257</v>
      </c>
      <c r="AC213" s="5" t="s">
        <v>62</v>
      </c>
      <c r="AD213" s="7">
        <v>31.937999999999999</v>
      </c>
      <c r="AE213" s="7">
        <v>17.077999999999999</v>
      </c>
      <c r="AF213" s="7">
        <v>14.86</v>
      </c>
      <c r="AG213" s="7">
        <v>20.701000000000001</v>
      </c>
      <c r="AH213" s="7">
        <v>5.9480000000000004</v>
      </c>
      <c r="AI213" s="7">
        <v>-2.02</v>
      </c>
      <c r="AJ213" s="7">
        <f t="shared" si="636"/>
        <v>19.224</v>
      </c>
      <c r="AK213" s="7">
        <v>46.41</v>
      </c>
      <c r="AL213" s="7">
        <f t="shared" si="637"/>
        <v>-27.290000000000006</v>
      </c>
      <c r="AM213" s="7">
        <v>56.847000000000001</v>
      </c>
      <c r="AN213" s="7">
        <v>55.697000000000003</v>
      </c>
      <c r="AO213" s="7">
        <v>400.3</v>
      </c>
      <c r="AP213" s="7">
        <f t="shared" si="638"/>
        <v>-268.49999999999994</v>
      </c>
      <c r="AQ213" s="7" t="s">
        <v>244</v>
      </c>
      <c r="AR213" s="7">
        <v>257</v>
      </c>
      <c r="AS213" s="5" t="s">
        <v>62</v>
      </c>
      <c r="AT213" s="7" t="s">
        <v>246</v>
      </c>
      <c r="AU213" s="7">
        <v>22</v>
      </c>
      <c r="AV213" s="8">
        <v>666</v>
      </c>
      <c r="AW213" s="8">
        <v>19.600000000000001</v>
      </c>
      <c r="AX213" s="8">
        <v>2.94</v>
      </c>
      <c r="AY213" s="8">
        <v>90.1</v>
      </c>
      <c r="AZ213" s="8">
        <v>18.100000000000001</v>
      </c>
      <c r="BA213" s="8">
        <v>28.1</v>
      </c>
      <c r="BB213" s="8">
        <v>11.9</v>
      </c>
      <c r="BC213" s="8">
        <v>44</v>
      </c>
      <c r="BD213" s="8">
        <v>32.6</v>
      </c>
      <c r="BE213" s="8">
        <v>46.4</v>
      </c>
      <c r="BF213" s="8">
        <v>29.5</v>
      </c>
      <c r="BG213" s="8">
        <v>31.3</v>
      </c>
      <c r="BH213" s="8">
        <v>0.83</v>
      </c>
      <c r="BI213" s="8">
        <v>0.69</v>
      </c>
      <c r="BJ213" s="8">
        <v>2.31</v>
      </c>
      <c r="BK213" s="8">
        <v>1.74</v>
      </c>
      <c r="BL213" s="8">
        <v>0.04</v>
      </c>
      <c r="BM213" s="8">
        <v>38.909999999999997</v>
      </c>
      <c r="BN213" s="8">
        <v>0.75</v>
      </c>
      <c r="BO213" s="8">
        <v>0.02</v>
      </c>
      <c r="BP213" s="8">
        <v>1.76</v>
      </c>
      <c r="BQ213" s="8">
        <v>0</v>
      </c>
    </row>
    <row r="214" spans="1:69">
      <c r="A214" s="7" t="s">
        <v>244</v>
      </c>
      <c r="B214" s="7">
        <v>273</v>
      </c>
      <c r="C214" s="13">
        <v>13.045147999999999</v>
      </c>
      <c r="D214" s="13">
        <v>77.456990000000005</v>
      </c>
      <c r="E214" s="13">
        <v>43.778548000000001</v>
      </c>
      <c r="F214" s="13">
        <v>384.07374199999998</v>
      </c>
      <c r="G214" s="7">
        <v>43377</v>
      </c>
      <c r="H214" s="7">
        <v>43430</v>
      </c>
      <c r="I214" s="13">
        <f t="shared" si="534"/>
        <v>7.5714285714285712</v>
      </c>
      <c r="J214" s="7">
        <v>18.89</v>
      </c>
      <c r="K214" s="5" t="s">
        <v>62</v>
      </c>
      <c r="L214" s="7">
        <v>7</v>
      </c>
      <c r="M214" s="7">
        <v>36</v>
      </c>
      <c r="N214" s="7">
        <v>55</v>
      </c>
      <c r="O214" s="7">
        <v>17.263000000000002</v>
      </c>
      <c r="P214" s="7">
        <v>3.2639999999999998</v>
      </c>
      <c r="Q214" s="7">
        <v>13.999000000000001</v>
      </c>
      <c r="R214" s="7">
        <v>61.567</v>
      </c>
      <c r="S214" s="7">
        <v>9.4809999999999999</v>
      </c>
      <c r="T214" s="7">
        <v>-28.678000000000001</v>
      </c>
      <c r="U214" s="7">
        <v>80.718999999999994</v>
      </c>
      <c r="V214" s="7">
        <v>59.582000000000001</v>
      </c>
      <c r="W214" s="7">
        <v>53.527000000000001</v>
      </c>
      <c r="X214" s="7">
        <v>677.3</v>
      </c>
      <c r="Y214" s="7">
        <f t="shared" si="634"/>
        <v>38.578148605960713</v>
      </c>
      <c r="Z214" s="7">
        <f t="shared" si="635"/>
        <v>11.639676113360332</v>
      </c>
      <c r="AA214" s="7" t="s">
        <v>244</v>
      </c>
      <c r="AB214" s="7">
        <v>273</v>
      </c>
      <c r="AC214" s="5" t="s">
        <v>62</v>
      </c>
      <c r="AD214" s="7">
        <v>35.770000000000003</v>
      </c>
      <c r="AE214" s="7">
        <v>14.906000000000001</v>
      </c>
      <c r="AF214" s="7">
        <v>20.864999999999998</v>
      </c>
      <c r="AG214" s="7">
        <v>31.59</v>
      </c>
      <c r="AH214" s="7">
        <v>8.2349999999999994</v>
      </c>
      <c r="AI214" s="7">
        <v>-25.687999999999999</v>
      </c>
      <c r="AJ214" s="7">
        <f t="shared" si="636"/>
        <v>2.990000000000002</v>
      </c>
      <c r="AK214" s="7">
        <v>58.247999999999998</v>
      </c>
      <c r="AL214" s="7">
        <f t="shared" si="637"/>
        <v>-22.470999999999997</v>
      </c>
      <c r="AM214" s="7">
        <v>66.537000000000006</v>
      </c>
      <c r="AN214" s="7">
        <v>62.689</v>
      </c>
      <c r="AO214" s="7">
        <v>394.7</v>
      </c>
      <c r="AP214" s="7">
        <f t="shared" si="638"/>
        <v>-282.59999999999997</v>
      </c>
      <c r="AQ214" s="7" t="s">
        <v>244</v>
      </c>
      <c r="AR214" s="7">
        <v>273</v>
      </c>
      <c r="AS214" s="5" t="s">
        <v>62</v>
      </c>
      <c r="AT214" s="7" t="s">
        <v>247</v>
      </c>
      <c r="AU214" s="7">
        <v>35</v>
      </c>
      <c r="AV214" s="8">
        <v>628</v>
      </c>
      <c r="AW214" s="8">
        <v>25.3</v>
      </c>
      <c r="AX214" s="8">
        <v>4.03</v>
      </c>
      <c r="AY214" s="8">
        <v>95.7</v>
      </c>
      <c r="AZ214" s="8">
        <v>20</v>
      </c>
      <c r="BA214" s="8">
        <v>28.4</v>
      </c>
      <c r="BB214" s="8">
        <v>12</v>
      </c>
      <c r="BC214" s="8">
        <v>50.9</v>
      </c>
      <c r="BD214" s="8">
        <v>39.4</v>
      </c>
      <c r="BE214" s="8">
        <v>52.1</v>
      </c>
      <c r="BF214" s="8">
        <v>30.5</v>
      </c>
      <c r="BG214" s="8">
        <v>28.7</v>
      </c>
      <c r="BH214" s="8">
        <v>0.95</v>
      </c>
      <c r="BI214" s="8">
        <v>0.65</v>
      </c>
      <c r="BJ214" s="8">
        <v>2.72</v>
      </c>
      <c r="BK214" s="8">
        <v>2.17</v>
      </c>
      <c r="BL214" s="8">
        <v>0.19</v>
      </c>
      <c r="BM214" s="8">
        <v>11.62</v>
      </c>
      <c r="BN214" s="8">
        <v>0.8</v>
      </c>
      <c r="BO214" s="8">
        <v>7.0000000000000007E-2</v>
      </c>
      <c r="BP214" s="8">
        <v>1.9</v>
      </c>
      <c r="BQ214" s="8">
        <v>17.649999999999999</v>
      </c>
    </row>
    <row r="215" spans="1:69">
      <c r="A215" s="7" t="s">
        <v>244</v>
      </c>
      <c r="B215" s="7">
        <v>289</v>
      </c>
      <c r="C215" s="13">
        <v>10.744729</v>
      </c>
      <c r="D215" s="13">
        <v>59.448728000000003</v>
      </c>
      <c r="E215" s="13">
        <v>30.112283999999999</v>
      </c>
      <c r="F215" s="13">
        <v>377.07390600000002</v>
      </c>
      <c r="G215" s="7">
        <v>43397</v>
      </c>
      <c r="H215" s="7">
        <v>43444</v>
      </c>
      <c r="I215" s="13">
        <f t="shared" si="534"/>
        <v>6.7142857142857144</v>
      </c>
      <c r="J215" s="7">
        <v>17.079999999999998</v>
      </c>
      <c r="K215" s="5" t="s">
        <v>60</v>
      </c>
      <c r="L215" s="7">
        <v>9</v>
      </c>
      <c r="M215" s="7">
        <v>36</v>
      </c>
      <c r="N215" s="7">
        <v>55</v>
      </c>
      <c r="O215" s="7">
        <v>6.3</v>
      </c>
      <c r="P215" s="7">
        <v>3</v>
      </c>
      <c r="Q215" s="7">
        <v>3.3</v>
      </c>
      <c r="R215" s="7">
        <v>26</v>
      </c>
      <c r="S215" s="7">
        <v>2.2000000000000002</v>
      </c>
      <c r="T215" s="7">
        <v>-23.052</v>
      </c>
      <c r="U215" s="7">
        <v>51</v>
      </c>
      <c r="V215" s="7">
        <v>49</v>
      </c>
      <c r="W215" s="7">
        <v>44</v>
      </c>
      <c r="X215" s="7">
        <v>679.4</v>
      </c>
      <c r="Y215" s="7">
        <f t="shared" si="634"/>
        <v>52.914367953945806</v>
      </c>
      <c r="Z215" s="7">
        <f t="shared" si="635"/>
        <v>63.733219688898345</v>
      </c>
      <c r="AA215" s="7" t="s">
        <v>244</v>
      </c>
      <c r="AB215" s="7">
        <v>289</v>
      </c>
      <c r="AC215" s="5" t="s">
        <v>60</v>
      </c>
      <c r="AD215" s="7">
        <v>34.725000000000001</v>
      </c>
      <c r="AE215" s="7">
        <v>22.896999999999998</v>
      </c>
      <c r="AF215" s="7">
        <v>11.827999999999999</v>
      </c>
      <c r="AG215" s="7">
        <v>19.079000000000001</v>
      </c>
      <c r="AH215" s="7">
        <v>4.4960000000000004</v>
      </c>
      <c r="AI215" s="7">
        <v>-14.079000000000001</v>
      </c>
      <c r="AJ215" s="7">
        <f t="shared" si="636"/>
        <v>8.972999999999999</v>
      </c>
      <c r="AK215" s="7">
        <v>33.351999999999997</v>
      </c>
      <c r="AL215" s="7">
        <f t="shared" si="637"/>
        <v>-17.648000000000003</v>
      </c>
      <c r="AM215" s="7">
        <v>60.677</v>
      </c>
      <c r="AN215" s="7">
        <v>60.890999999999998</v>
      </c>
      <c r="AO215" s="7">
        <v>380.1</v>
      </c>
      <c r="AP215" s="7">
        <f t="shared" si="638"/>
        <v>-299.29999999999995</v>
      </c>
      <c r="AQ215" s="7" t="s">
        <v>244</v>
      </c>
      <c r="AR215" s="7">
        <v>289</v>
      </c>
      <c r="AS215" s="5" t="s">
        <v>60</v>
      </c>
      <c r="AT215" s="7" t="s">
        <v>248</v>
      </c>
      <c r="AU215" s="7">
        <v>30</v>
      </c>
      <c r="AV215" s="8">
        <v>622</v>
      </c>
      <c r="AW215" s="8">
        <v>29</v>
      </c>
      <c r="AX215" s="8">
        <v>4.66</v>
      </c>
      <c r="AY215" s="8">
        <v>96.7</v>
      </c>
      <c r="AZ215" s="8">
        <v>20.100000000000001</v>
      </c>
      <c r="BA215" s="8">
        <v>30.4</v>
      </c>
      <c r="BB215" s="8">
        <v>13.5</v>
      </c>
      <c r="BC215" s="8">
        <v>49.9</v>
      </c>
      <c r="BD215" s="8">
        <v>36.9</v>
      </c>
      <c r="BE215" s="8">
        <v>50.9</v>
      </c>
      <c r="BF215" s="8">
        <v>24.5</v>
      </c>
      <c r="BG215" s="8">
        <v>26.3</v>
      </c>
      <c r="BH215" s="8">
        <v>1.39</v>
      </c>
      <c r="BI215" s="8">
        <v>0.93</v>
      </c>
      <c r="BJ215" s="8">
        <v>5.85</v>
      </c>
      <c r="BK215" s="8">
        <v>5.1100000000000003</v>
      </c>
      <c r="BL215" s="8">
        <v>0.25</v>
      </c>
      <c r="BM215" s="8">
        <v>20.59</v>
      </c>
      <c r="BN215" s="8">
        <v>0.87</v>
      </c>
      <c r="BO215" s="8">
        <v>0.04</v>
      </c>
      <c r="BP215" s="8">
        <v>4.72</v>
      </c>
      <c r="BQ215" s="8">
        <v>13.79</v>
      </c>
    </row>
    <row r="216" spans="1:69">
      <c r="A216" s="7" t="s">
        <v>244</v>
      </c>
      <c r="B216" s="7">
        <v>293</v>
      </c>
      <c r="C216" s="13">
        <v>12.046720000000001</v>
      </c>
      <c r="D216" s="13">
        <v>61.124808000000002</v>
      </c>
      <c r="E216" s="13">
        <v>30.945356</v>
      </c>
      <c r="F216" s="13">
        <v>388.50038899999998</v>
      </c>
      <c r="G216" s="7">
        <v>43375</v>
      </c>
      <c r="H216" s="7">
        <v>43444</v>
      </c>
      <c r="I216" s="13">
        <f t="shared" si="534"/>
        <v>9.8571428571428577</v>
      </c>
      <c r="J216" s="7">
        <v>14.94</v>
      </c>
      <c r="K216" s="5" t="s">
        <v>60</v>
      </c>
      <c r="L216" s="7">
        <v>9</v>
      </c>
      <c r="M216" s="7">
        <v>36</v>
      </c>
      <c r="N216" s="7">
        <v>55</v>
      </c>
      <c r="O216" s="7">
        <v>9.6750000000000007</v>
      </c>
      <c r="P216" s="7">
        <v>2.9239999999999999</v>
      </c>
      <c r="Q216" s="7">
        <v>6.7510000000000003</v>
      </c>
      <c r="R216" s="7">
        <v>44.517000000000003</v>
      </c>
      <c r="S216" s="7">
        <v>4.4009999999999998</v>
      </c>
      <c r="T216" s="7">
        <v>-26.431000000000001</v>
      </c>
      <c r="U216" s="7">
        <v>69.245000000000005</v>
      </c>
      <c r="V216" s="7">
        <v>36.665999999999997</v>
      </c>
      <c r="W216" s="7">
        <v>37.055999999999997</v>
      </c>
      <c r="X216" s="7">
        <v>651.9</v>
      </c>
      <c r="Y216" s="7">
        <f t="shared" si="634"/>
        <v>30.65094339622642</v>
      </c>
      <c r="Z216" s="7">
        <f t="shared" si="635"/>
        <v>62.183223906240414</v>
      </c>
      <c r="AA216" s="7" t="s">
        <v>244</v>
      </c>
      <c r="AB216" s="7">
        <v>293</v>
      </c>
      <c r="AC216" s="5" t="s">
        <v>60</v>
      </c>
      <c r="AD216" s="7">
        <v>21.6</v>
      </c>
      <c r="AE216" s="7">
        <v>10.1</v>
      </c>
      <c r="AF216" s="7">
        <v>11.5</v>
      </c>
      <c r="AG216" s="7">
        <v>26.2</v>
      </c>
      <c r="AH216" s="7">
        <v>4.2</v>
      </c>
      <c r="AI216" s="7">
        <v>-16.297000000000001</v>
      </c>
      <c r="AJ216" s="7">
        <f t="shared" si="636"/>
        <v>10.134</v>
      </c>
      <c r="AK216" s="7">
        <v>53</v>
      </c>
      <c r="AL216" s="7">
        <f t="shared" si="637"/>
        <v>-16.245000000000005</v>
      </c>
      <c r="AM216" s="7">
        <v>51</v>
      </c>
      <c r="AN216" s="7">
        <v>50</v>
      </c>
      <c r="AO216" s="7">
        <v>370.2</v>
      </c>
      <c r="AP216" s="7">
        <f t="shared" si="638"/>
        <v>-281.7</v>
      </c>
      <c r="AQ216" s="7" t="s">
        <v>244</v>
      </c>
      <c r="AR216" s="7">
        <v>293</v>
      </c>
      <c r="AS216" s="5" t="s">
        <v>60</v>
      </c>
      <c r="AT216" s="7" t="s">
        <v>249</v>
      </c>
      <c r="AU216" s="7">
        <v>18</v>
      </c>
      <c r="AV216" s="8">
        <v>496</v>
      </c>
      <c r="AW216" s="8">
        <v>16.8</v>
      </c>
      <c r="AX216" s="8">
        <v>3.4</v>
      </c>
      <c r="AY216" s="8">
        <v>121.1</v>
      </c>
      <c r="AZ216" s="8">
        <v>20.9</v>
      </c>
      <c r="BA216" s="8">
        <v>27.4</v>
      </c>
      <c r="BB216" s="8">
        <v>14.3</v>
      </c>
      <c r="BC216" s="8">
        <v>59.7</v>
      </c>
      <c r="BD216" s="8">
        <v>45.8</v>
      </c>
      <c r="BE216" s="8">
        <v>54.2</v>
      </c>
      <c r="BF216" s="8">
        <v>36.5</v>
      </c>
      <c r="BG216" s="8">
        <v>33.700000000000003</v>
      </c>
      <c r="BH216" s="8">
        <v>0.67</v>
      </c>
      <c r="BI216" s="8">
        <v>0.47</v>
      </c>
      <c r="BJ216" s="8">
        <v>4.01</v>
      </c>
      <c r="BK216" s="8">
        <v>2.19</v>
      </c>
      <c r="BL216" s="8">
        <v>0.66</v>
      </c>
      <c r="BM216" s="8">
        <v>3.32</v>
      </c>
      <c r="BN216" s="8">
        <v>0.55000000000000004</v>
      </c>
      <c r="BO216" s="8">
        <v>0.16</v>
      </c>
      <c r="BP216" s="8">
        <v>5.17</v>
      </c>
      <c r="BQ216" s="8">
        <v>23.53</v>
      </c>
    </row>
    <row r="217" spans="1:69">
      <c r="A217" s="7" t="s">
        <v>244</v>
      </c>
      <c r="B217" s="7">
        <v>387</v>
      </c>
      <c r="C217" s="13">
        <v>14.663925000000001</v>
      </c>
      <c r="D217" s="13">
        <v>50.833751999999997</v>
      </c>
      <c r="E217" s="13">
        <v>24.721799000000001</v>
      </c>
      <c r="F217" s="13">
        <v>396.013464</v>
      </c>
      <c r="G217" s="7">
        <v>43836</v>
      </c>
      <c r="H217" s="7">
        <v>43882</v>
      </c>
      <c r="I217" s="13">
        <f t="shared" si="534"/>
        <v>6.5714285714285712</v>
      </c>
      <c r="J217" s="7">
        <v>13.72</v>
      </c>
      <c r="K217" s="5" t="s">
        <v>60</v>
      </c>
      <c r="L217" s="7">
        <v>16</v>
      </c>
      <c r="M217" s="7">
        <v>36</v>
      </c>
      <c r="N217" s="7">
        <v>55</v>
      </c>
      <c r="O217" s="7">
        <v>12.500999999999999</v>
      </c>
      <c r="P217" s="7">
        <v>5.5</v>
      </c>
      <c r="Q217" s="7">
        <v>7.0010000000000003</v>
      </c>
      <c r="R217" s="7">
        <v>23.817</v>
      </c>
      <c r="S217" s="7">
        <v>5.1710000000000003</v>
      </c>
      <c r="T217" s="7">
        <v>-19.271999999999998</v>
      </c>
      <c r="U217" s="7">
        <v>55.2</v>
      </c>
      <c r="V217" s="7">
        <v>34.198999999999998</v>
      </c>
      <c r="W217" s="7">
        <v>29.885000000000002</v>
      </c>
      <c r="X217" s="7">
        <v>738.6</v>
      </c>
      <c r="Y217" s="7">
        <f t="shared" si="634"/>
        <v>70.202269363591512</v>
      </c>
      <c r="Z217" s="7">
        <f t="shared" si="635"/>
        <v>66.886040872878411</v>
      </c>
      <c r="AA217" s="7" t="s">
        <v>244</v>
      </c>
      <c r="AB217" s="7">
        <v>387</v>
      </c>
      <c r="AC217" s="5" t="s">
        <v>60</v>
      </c>
      <c r="AD217" s="7">
        <v>35.481999999999999</v>
      </c>
      <c r="AE217" s="7">
        <v>23.943000000000001</v>
      </c>
      <c r="AF217" s="7">
        <v>11.539</v>
      </c>
      <c r="AG217" s="7">
        <v>13.401999999999999</v>
      </c>
      <c r="AH217" s="7">
        <v>4.4550000000000001</v>
      </c>
      <c r="AI217" s="7">
        <v>-11.548</v>
      </c>
      <c r="AJ217" s="7">
        <f t="shared" si="636"/>
        <v>7.7239999999999984</v>
      </c>
      <c r="AK217" s="7">
        <v>32.432000000000002</v>
      </c>
      <c r="AL217" s="7">
        <f t="shared" si="637"/>
        <v>-22.768000000000001</v>
      </c>
      <c r="AM217" s="7">
        <v>44.805</v>
      </c>
      <c r="AN217" s="7">
        <v>42.976999999999997</v>
      </c>
      <c r="AO217" s="7">
        <v>386.1</v>
      </c>
      <c r="AP217" s="7">
        <f t="shared" si="638"/>
        <v>-352.5</v>
      </c>
      <c r="AQ217" s="7" t="s">
        <v>244</v>
      </c>
      <c r="AR217" s="7">
        <v>387</v>
      </c>
      <c r="AS217" s="5" t="s">
        <v>60</v>
      </c>
      <c r="AT217" s="7" t="s">
        <v>250</v>
      </c>
      <c r="AU217" s="7">
        <v>31</v>
      </c>
      <c r="AV217" s="8">
        <v>523</v>
      </c>
      <c r="AW217" s="8">
        <v>62.6</v>
      </c>
      <c r="AX217" s="8">
        <v>11.97</v>
      </c>
      <c r="AY217" s="8">
        <v>116.5</v>
      </c>
      <c r="AZ217" s="8">
        <v>18.7</v>
      </c>
      <c r="BA217" s="8">
        <v>35</v>
      </c>
      <c r="BB217" s="8">
        <v>13.4</v>
      </c>
      <c r="BC217" s="8">
        <v>57.1</v>
      </c>
      <c r="BD217" s="8">
        <v>44.1</v>
      </c>
      <c r="BE217" s="8">
        <v>52.9</v>
      </c>
      <c r="BF217" s="8">
        <v>51</v>
      </c>
      <c r="BG217" s="8">
        <v>44.7</v>
      </c>
      <c r="BH217" s="8">
        <v>0.75</v>
      </c>
      <c r="BI217" s="8">
        <v>0.56000000000000005</v>
      </c>
      <c r="BJ217" s="8">
        <v>112.34</v>
      </c>
      <c r="BK217" s="8">
        <v>55.77</v>
      </c>
      <c r="BL217" s="8">
        <v>56.56</v>
      </c>
      <c r="BM217" s="8">
        <v>0.99</v>
      </c>
      <c r="BN217" s="8">
        <v>0.5</v>
      </c>
      <c r="BO217" s="8">
        <v>0.5</v>
      </c>
      <c r="BP217" s="8">
        <v>16.260000000000002</v>
      </c>
      <c r="BQ217" s="8">
        <v>63.33</v>
      </c>
    </row>
    <row r="218" spans="1:69">
      <c r="A218" s="7"/>
      <c r="B218" s="7"/>
      <c r="G218" s="7"/>
      <c r="H218" s="7"/>
      <c r="J218" s="7"/>
      <c r="K218" s="5"/>
      <c r="L218" s="5"/>
      <c r="M218" s="7"/>
      <c r="N218" s="7"/>
      <c r="O218" s="8">
        <f t="shared" ref="O218:S218" si="639">AVERAGE(O212:O217)</f>
        <v>11.082833333333333</v>
      </c>
      <c r="P218" s="8">
        <f t="shared" si="639"/>
        <v>3.0561666666666665</v>
      </c>
      <c r="Q218" s="8">
        <f t="shared" si="639"/>
        <v>8.0266666666666655</v>
      </c>
      <c r="R218" s="8">
        <f t="shared" si="639"/>
        <v>53.404666666666664</v>
      </c>
      <c r="S218" s="8">
        <f t="shared" si="639"/>
        <v>5.3491666666666662</v>
      </c>
      <c r="T218" s="8">
        <f t="shared" ref="T218:U218" si="640">AVERAGE(T212:T217)</f>
        <v>-23.146833333333333</v>
      </c>
      <c r="U218" s="8">
        <f t="shared" si="640"/>
        <v>69.643333333333331</v>
      </c>
      <c r="V218" s="8">
        <f t="shared" ref="V218:W218" si="641">AVERAGE(V212:V217)</f>
        <v>53.667666666666669</v>
      </c>
      <c r="W218" s="8">
        <f t="shared" si="641"/>
        <v>51.653833333333331</v>
      </c>
      <c r="X218" s="8">
        <f>AVERAGE(X212:X217)</f>
        <v>671.21666666666658</v>
      </c>
      <c r="Y218" s="7"/>
      <c r="Z218" s="7"/>
      <c r="AA218" s="7"/>
      <c r="AB218" s="7"/>
      <c r="AC218" s="5"/>
      <c r="AD218" s="8">
        <f t="shared" ref="AD218:AE218" si="642">AVERAGE(AD212:AD217)</f>
        <v>32.851833333333332</v>
      </c>
      <c r="AE218" s="8">
        <f t="shared" si="642"/>
        <v>17.728333333333332</v>
      </c>
      <c r="AF218" s="8">
        <f t="shared" ref="AF218:AH218" si="643">AVERAGE(AF212:AF217)</f>
        <v>15.123666666666667</v>
      </c>
      <c r="AG218" s="8">
        <f t="shared" si="643"/>
        <v>23.482166666666668</v>
      </c>
      <c r="AH218" s="8">
        <f t="shared" si="643"/>
        <v>5.980666666666667</v>
      </c>
      <c r="AI218" s="8">
        <f t="shared" ref="AI218:AL218" si="644">AVERAGE(AI212:AI217)</f>
        <v>-14.3985</v>
      </c>
      <c r="AJ218" s="8">
        <f t="shared" si="644"/>
        <v>8.7483333333333331</v>
      </c>
      <c r="AK218" s="8">
        <f t="shared" si="644"/>
        <v>46.098000000000006</v>
      </c>
      <c r="AL218" s="8">
        <f t="shared" si="644"/>
        <v>-23.545333333333332</v>
      </c>
      <c r="AM218" s="8">
        <f t="shared" ref="AM218:AN218" si="645">AVERAGE(AM212:AM217)</f>
        <v>59.531333333333343</v>
      </c>
      <c r="AN218" s="8">
        <f t="shared" si="645"/>
        <v>57.600333333333332</v>
      </c>
      <c r="AO218" s="8">
        <f t="shared" ref="AO218:AP218" si="646">AVERAGE(AO212:AO217)</f>
        <v>392.61666666666673</v>
      </c>
      <c r="AP218" s="8">
        <f t="shared" si="646"/>
        <v>-278.59999999999997</v>
      </c>
      <c r="AQ218" s="7"/>
      <c r="AR218" s="7"/>
      <c r="AS218" s="5"/>
      <c r="AT218" s="7"/>
      <c r="AU218" s="7"/>
      <c r="AV218" s="8">
        <f>AVERAGE(AV212:AV217)</f>
        <v>609.5</v>
      </c>
      <c r="AW218" s="8"/>
      <c r="AX218" s="8"/>
      <c r="AY218" s="8"/>
      <c r="AZ218" s="8">
        <f t="shared" ref="AZ218" si="647">AVERAGE(AZ212:AZ217)</f>
        <v>19.7</v>
      </c>
      <c r="BA218" s="8">
        <f t="shared" ref="BA218:BB218" si="648">AVERAGE(BA212:BA217)</f>
        <v>29.133333333333336</v>
      </c>
      <c r="BB218" s="8">
        <f t="shared" si="648"/>
        <v>12.666666666666666</v>
      </c>
      <c r="BC218" s="8"/>
      <c r="BD218" s="8">
        <f t="shared" ref="BD218" si="649">AVERAGE(BD212:BD217)</f>
        <v>38.65</v>
      </c>
      <c r="BE218" s="8">
        <f>AVERAGE(BE212:BE217)</f>
        <v>50.699999999999996</v>
      </c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</row>
    <row r="219" spans="1:69">
      <c r="A219" s="7"/>
      <c r="B219" s="7"/>
      <c r="G219" s="7"/>
      <c r="H219" s="7"/>
      <c r="J219" s="7"/>
      <c r="K219" s="5"/>
      <c r="L219" s="5"/>
      <c r="M219" s="7"/>
      <c r="N219" s="7"/>
      <c r="O219" s="8">
        <f t="shared" ref="O219:S219" si="650">STDEV(O212:O217)</f>
        <v>3.7462610382442261</v>
      </c>
      <c r="P219" s="8">
        <f t="shared" si="650"/>
        <v>1.3785256496223297</v>
      </c>
      <c r="Q219" s="8">
        <f t="shared" si="650"/>
        <v>3.7003480196687835</v>
      </c>
      <c r="R219" s="8">
        <f t="shared" si="650"/>
        <v>27.833959349446982</v>
      </c>
      <c r="S219" s="8">
        <f t="shared" si="650"/>
        <v>2.4418100185449858</v>
      </c>
      <c r="T219" s="8">
        <f t="shared" ref="T219:U219" si="651">STDEV(T212:T217)</f>
        <v>3.7063169004641963</v>
      </c>
      <c r="U219" s="8">
        <f t="shared" si="651"/>
        <v>14.368644580010594</v>
      </c>
      <c r="V219" s="8">
        <f t="shared" ref="V219:W219" si="652">STDEV(V212:V217)</f>
        <v>18.145990594802637</v>
      </c>
      <c r="W219" s="8">
        <f t="shared" si="652"/>
        <v>21.082348250768153</v>
      </c>
      <c r="X219" s="8">
        <f>STDEV(X212:X217)</f>
        <v>41.505345037316197</v>
      </c>
      <c r="Y219" s="7"/>
      <c r="Z219" s="7"/>
      <c r="AA219" s="7"/>
      <c r="AB219" s="7"/>
      <c r="AC219" s="5"/>
      <c r="AD219" s="8">
        <f t="shared" ref="AD219:AE219" si="653">STDEV(AD212:AD217)</f>
        <v>5.811853212759825</v>
      </c>
      <c r="AE219" s="8">
        <f t="shared" si="653"/>
        <v>5.138032256289045</v>
      </c>
      <c r="AF219" s="8">
        <f t="shared" ref="AF219:AH219" si="654">STDEV(AF212:AF217)</f>
        <v>4.3620790761592838</v>
      </c>
      <c r="AG219" s="8">
        <f t="shared" si="654"/>
        <v>6.9758824364138166</v>
      </c>
      <c r="AH219" s="8">
        <f t="shared" si="654"/>
        <v>1.9691230196883753</v>
      </c>
      <c r="AI219" s="8">
        <f t="shared" ref="AI219:AL219" si="655">STDEV(AI212:AI217)</f>
        <v>7.7211885807821039</v>
      </c>
      <c r="AJ219" s="8">
        <f t="shared" si="655"/>
        <v>5.8998838180651205</v>
      </c>
      <c r="AK219" s="8">
        <f t="shared" si="655"/>
        <v>10.901851439090493</v>
      </c>
      <c r="AL219" s="8">
        <f t="shared" si="655"/>
        <v>6.8066124222455029</v>
      </c>
      <c r="AM219" s="8">
        <f t="shared" ref="AM219:AN219" si="656">STDEV(AM212:AM217)</f>
        <v>11.521752690743917</v>
      </c>
      <c r="AN219" s="8">
        <f t="shared" si="656"/>
        <v>10.582453811222948</v>
      </c>
      <c r="AO219" s="8">
        <f t="shared" ref="AO219:AP219" si="657">STDEV(AO212:AO217)</f>
        <v>18.808765686952103</v>
      </c>
      <c r="AP219" s="8">
        <f t="shared" si="657"/>
        <v>53.680312964810376</v>
      </c>
      <c r="AQ219" s="7"/>
      <c r="AR219" s="7"/>
      <c r="AS219" s="5"/>
      <c r="AT219" s="7"/>
      <c r="AU219" s="7"/>
      <c r="AV219" s="8">
        <f>STDEV(AV212:AV217)</f>
        <v>85.687221917856576</v>
      </c>
      <c r="AW219" s="8"/>
      <c r="AX219" s="8"/>
      <c r="AY219" s="8"/>
      <c r="AZ219" s="8">
        <f t="shared" ref="AZ219" si="658">STDEV(AZ212:AZ217)</f>
        <v>1.0714476188783093</v>
      </c>
      <c r="BA219" s="8">
        <f t="shared" ref="BA219:BB219" si="659">STDEV(BA212:BA217)</f>
        <v>3.281259920619914</v>
      </c>
      <c r="BB219" s="8">
        <f t="shared" si="659"/>
        <v>1.2691204303243515</v>
      </c>
      <c r="BC219" s="8"/>
      <c r="BD219" s="8">
        <f t="shared" ref="BD219" si="660">STDEV(BD212:BD217)</f>
        <v>5.5109890219451456</v>
      </c>
      <c r="BE219" s="8">
        <f>STDEV(BE212:BE217)</f>
        <v>3.0522123124055449</v>
      </c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</row>
    <row r="220" spans="1:69">
      <c r="A220" s="7" t="s">
        <v>251</v>
      </c>
      <c r="B220" s="7">
        <v>1763</v>
      </c>
      <c r="C220" s="13">
        <v>20.718353</v>
      </c>
      <c r="D220" s="13">
        <v>57.783289000000003</v>
      </c>
      <c r="E220" s="13">
        <v>29.319661</v>
      </c>
      <c r="F220" s="13">
        <v>353.03808900000001</v>
      </c>
      <c r="G220" s="7">
        <v>43929</v>
      </c>
      <c r="H220" s="7">
        <v>44000</v>
      </c>
      <c r="I220" s="13">
        <f t="shared" si="534"/>
        <v>10.142857142857142</v>
      </c>
      <c r="J220" s="7">
        <v>21.28</v>
      </c>
      <c r="K220" s="7" t="s">
        <v>62</v>
      </c>
      <c r="L220" s="7">
        <v>20</v>
      </c>
      <c r="M220" s="7">
        <v>16</v>
      </c>
      <c r="N220" s="7">
        <v>25</v>
      </c>
      <c r="O220" s="7">
        <v>9.1890000000000001</v>
      </c>
      <c r="P220" s="7">
        <v>4.8860000000000001</v>
      </c>
      <c r="Q220" s="7">
        <v>4.3029999999999999</v>
      </c>
      <c r="R220" s="7">
        <v>28.111999999999998</v>
      </c>
      <c r="S220" s="7">
        <v>3.08</v>
      </c>
      <c r="T220" s="7">
        <v>-9.9640000000000004</v>
      </c>
      <c r="U220" s="7">
        <v>46.113999999999997</v>
      </c>
      <c r="V220" s="7">
        <v>55.356999999999999</v>
      </c>
      <c r="W220" s="7">
        <v>54.712000000000003</v>
      </c>
      <c r="X220" s="7">
        <v>715.7</v>
      </c>
      <c r="Y220" s="7">
        <f t="shared" ref="Y220:Y225" si="661">(U220-AK220)/AK220*100</f>
        <v>43.060122851647314</v>
      </c>
      <c r="Z220" s="7">
        <f t="shared" ref="Z220:Z225" si="662">(T220-AI220)/AI220*100</f>
        <v>-22.501361126234727</v>
      </c>
      <c r="AA220" s="7" t="s">
        <v>251</v>
      </c>
      <c r="AB220" s="7">
        <v>1763</v>
      </c>
      <c r="AC220" s="7" t="s">
        <v>62</v>
      </c>
      <c r="AD220" s="7">
        <v>51.414000000000001</v>
      </c>
      <c r="AE220" s="7">
        <v>34.738999999999997</v>
      </c>
      <c r="AF220" s="7">
        <v>16.675000000000001</v>
      </c>
      <c r="AG220" s="7">
        <v>13.612</v>
      </c>
      <c r="AH220" s="7">
        <v>6.1349999999999998</v>
      </c>
      <c r="AI220" s="7">
        <v>-12.856999999999999</v>
      </c>
      <c r="AJ220" s="7">
        <f t="shared" ref="AJ220:AJ225" si="663">AI220-T220</f>
        <v>-2.8929999999999989</v>
      </c>
      <c r="AK220" s="7">
        <v>32.234000000000002</v>
      </c>
      <c r="AL220" s="7">
        <f t="shared" ref="AL220:AL225" si="664">AK220-U220</f>
        <v>-13.879999999999995</v>
      </c>
      <c r="AM220" s="7">
        <v>69.42</v>
      </c>
      <c r="AN220" s="7">
        <v>68.603999999999999</v>
      </c>
      <c r="AO220" s="7">
        <v>367.9</v>
      </c>
      <c r="AP220" s="7">
        <f t="shared" ref="AP220:AP225" si="665">AO220-X220</f>
        <v>-347.80000000000007</v>
      </c>
      <c r="AQ220" s="7" t="s">
        <v>251</v>
      </c>
      <c r="AR220" s="7">
        <v>1763</v>
      </c>
      <c r="AS220" s="7" t="s">
        <v>62</v>
      </c>
      <c r="AT220" s="7" t="s">
        <v>252</v>
      </c>
      <c r="AU220" s="7">
        <v>21</v>
      </c>
      <c r="AV220" s="8">
        <v>789</v>
      </c>
      <c r="AW220" s="8">
        <v>4.5999999999999996</v>
      </c>
      <c r="AX220" s="8">
        <v>0.57999999999999996</v>
      </c>
      <c r="AY220" s="8">
        <v>76</v>
      </c>
      <c r="AZ220" s="8">
        <v>26.4</v>
      </c>
      <c r="BA220" s="8">
        <v>28</v>
      </c>
      <c r="BB220" s="8">
        <v>10.1</v>
      </c>
      <c r="BC220" s="8">
        <v>40.9</v>
      </c>
      <c r="BD220" s="8">
        <v>31.3</v>
      </c>
      <c r="BE220" s="8">
        <v>47</v>
      </c>
      <c r="BF220" s="8">
        <v>21.5</v>
      </c>
      <c r="BG220" s="8">
        <v>24.7</v>
      </c>
      <c r="BH220" s="8">
        <v>1.61</v>
      </c>
      <c r="BI220" s="8">
        <v>0.94</v>
      </c>
      <c r="BJ220" s="8">
        <v>0.08</v>
      </c>
      <c r="BK220" s="8">
        <v>0.01</v>
      </c>
      <c r="BL220" s="8">
        <v>0.05</v>
      </c>
      <c r="BM220" s="8">
        <v>0.12</v>
      </c>
      <c r="BN220" s="8">
        <v>7.0000000000000007E-2</v>
      </c>
      <c r="BO220" s="8">
        <v>0.59</v>
      </c>
      <c r="BP220" s="8">
        <v>0.68</v>
      </c>
      <c r="BQ220" s="8">
        <v>0</v>
      </c>
    </row>
    <row r="221" spans="1:69">
      <c r="A221" s="7" t="s">
        <v>251</v>
      </c>
      <c r="B221" s="7">
        <v>1764</v>
      </c>
      <c r="C221" s="13">
        <v>40.021369999999997</v>
      </c>
      <c r="D221" s="13">
        <v>64.331024999999997</v>
      </c>
      <c r="E221" s="13">
        <v>34.427852999999999</v>
      </c>
      <c r="F221" s="13">
        <v>412.99559499999998</v>
      </c>
      <c r="G221" s="7">
        <v>43932</v>
      </c>
      <c r="H221" s="7">
        <v>44000</v>
      </c>
      <c r="I221" s="13">
        <f t="shared" si="534"/>
        <v>9.7142857142857135</v>
      </c>
      <c r="J221" s="7">
        <v>23.45</v>
      </c>
      <c r="K221" s="7" t="s">
        <v>62</v>
      </c>
      <c r="L221" s="7">
        <v>20</v>
      </c>
      <c r="M221" s="7">
        <v>16</v>
      </c>
      <c r="N221" s="7">
        <v>25</v>
      </c>
      <c r="O221" s="7">
        <v>15.17</v>
      </c>
      <c r="P221" s="7">
        <v>3.282</v>
      </c>
      <c r="Q221" s="7">
        <v>11.888999999999999</v>
      </c>
      <c r="R221" s="7">
        <v>47.118000000000002</v>
      </c>
      <c r="S221" s="7">
        <v>9.4540000000000006</v>
      </c>
      <c r="T221" s="7">
        <v>-29.727</v>
      </c>
      <c r="U221" s="7">
        <v>77.31</v>
      </c>
      <c r="V221" s="7">
        <v>61.941000000000003</v>
      </c>
      <c r="W221" s="7">
        <v>69.912999999999997</v>
      </c>
      <c r="X221" s="7">
        <v>795.2</v>
      </c>
      <c r="Y221" s="7">
        <f t="shared" si="661"/>
        <v>98.837478459916156</v>
      </c>
      <c r="Z221" s="7">
        <f t="shared" si="662"/>
        <v>105.72318339100349</v>
      </c>
      <c r="AA221" s="7" t="s">
        <v>251</v>
      </c>
      <c r="AB221" s="7">
        <v>1764</v>
      </c>
      <c r="AC221" s="7" t="s">
        <v>62</v>
      </c>
      <c r="AD221" s="7">
        <v>60.046999999999997</v>
      </c>
      <c r="AE221" s="7">
        <v>36.399000000000001</v>
      </c>
      <c r="AF221" s="7">
        <v>23.648</v>
      </c>
      <c r="AG221" s="7">
        <v>14.682</v>
      </c>
      <c r="AH221" s="7">
        <v>10.412000000000001</v>
      </c>
      <c r="AI221" s="7">
        <v>-14.45</v>
      </c>
      <c r="AJ221" s="7">
        <f t="shared" si="663"/>
        <v>15.277000000000001</v>
      </c>
      <c r="AK221" s="7">
        <v>38.881</v>
      </c>
      <c r="AL221" s="7">
        <f t="shared" si="664"/>
        <v>-38.429000000000002</v>
      </c>
      <c r="AM221" s="7">
        <v>64.7</v>
      </c>
      <c r="AN221" s="7">
        <v>67.168000000000006</v>
      </c>
      <c r="AO221" s="7">
        <v>440.3</v>
      </c>
      <c r="AP221" s="7">
        <f t="shared" si="665"/>
        <v>-354.90000000000003</v>
      </c>
      <c r="AQ221" s="7" t="s">
        <v>251</v>
      </c>
      <c r="AR221" s="7">
        <v>1764</v>
      </c>
      <c r="AS221" s="7" t="s">
        <v>62</v>
      </c>
      <c r="AT221" s="7" t="s">
        <v>253</v>
      </c>
      <c r="AU221" s="7">
        <v>26</v>
      </c>
      <c r="AV221" s="8">
        <v>778</v>
      </c>
      <c r="AW221" s="8">
        <v>2.8</v>
      </c>
      <c r="AX221" s="8">
        <v>0.36</v>
      </c>
      <c r="AY221" s="8">
        <v>77.2</v>
      </c>
      <c r="AZ221" s="8">
        <v>20.9</v>
      </c>
      <c r="BA221" s="8">
        <v>26.3</v>
      </c>
      <c r="BB221" s="8">
        <v>9.8000000000000007</v>
      </c>
      <c r="BC221" s="8">
        <v>39.4</v>
      </c>
      <c r="BD221" s="8">
        <v>30.1</v>
      </c>
      <c r="BE221" s="8">
        <v>44.8</v>
      </c>
      <c r="BF221" s="8">
        <v>20</v>
      </c>
      <c r="BG221" s="8">
        <v>22.9</v>
      </c>
      <c r="BH221" s="8">
        <v>1.43</v>
      </c>
      <c r="BI221" s="8">
        <v>0.85</v>
      </c>
      <c r="BJ221" s="8">
        <v>0.01</v>
      </c>
      <c r="BK221" s="8">
        <v>0</v>
      </c>
      <c r="BL221" s="8">
        <v>0.01</v>
      </c>
      <c r="BM221" s="8">
        <v>0.18</v>
      </c>
      <c r="BN221" s="8">
        <v>0.11</v>
      </c>
      <c r="BO221" s="8">
        <v>0.59</v>
      </c>
      <c r="BP221" s="8">
        <v>0.49</v>
      </c>
      <c r="BQ221" s="8">
        <v>0</v>
      </c>
    </row>
    <row r="222" spans="1:69">
      <c r="A222" s="7" t="s">
        <v>251</v>
      </c>
      <c r="B222" s="7">
        <v>1765</v>
      </c>
      <c r="C222" s="13">
        <v>33.115459000000001</v>
      </c>
      <c r="D222" s="13">
        <v>70.327717000000007</v>
      </c>
      <c r="E222" s="13">
        <v>38.867185999999997</v>
      </c>
      <c r="F222" s="13">
        <v>427.73632400000002</v>
      </c>
      <c r="G222" s="7">
        <v>43932</v>
      </c>
      <c r="H222" s="7">
        <v>44000</v>
      </c>
      <c r="I222" s="13">
        <f t="shared" si="534"/>
        <v>9.7142857142857135</v>
      </c>
      <c r="J222" s="7">
        <v>23.1</v>
      </c>
      <c r="K222" s="7" t="s">
        <v>62</v>
      </c>
      <c r="L222" s="7">
        <v>20</v>
      </c>
      <c r="M222" s="7">
        <v>16</v>
      </c>
      <c r="N222" s="7">
        <v>25</v>
      </c>
      <c r="O222" s="7">
        <v>13.282999999999999</v>
      </c>
      <c r="P222" s="7">
        <v>3.3380000000000001</v>
      </c>
      <c r="Q222" s="7">
        <v>9.9450000000000003</v>
      </c>
      <c r="R222" s="7">
        <v>46.51</v>
      </c>
      <c r="S222" s="7">
        <v>7.117</v>
      </c>
      <c r="T222" s="7">
        <v>-24.018000000000001</v>
      </c>
      <c r="U222" s="7">
        <v>73.941999999999993</v>
      </c>
      <c r="V222" s="7">
        <v>54.545000000000002</v>
      </c>
      <c r="W222" s="7">
        <v>54.031999999999996</v>
      </c>
      <c r="X222" s="7">
        <v>715.7</v>
      </c>
      <c r="Y222" s="7">
        <f t="shared" si="661"/>
        <v>68.709500775759764</v>
      </c>
      <c r="Z222" s="7">
        <f t="shared" si="662"/>
        <v>44.6867469879518</v>
      </c>
      <c r="AA222" s="7" t="s">
        <v>251</v>
      </c>
      <c r="AB222" s="7">
        <v>1765</v>
      </c>
      <c r="AC222" s="7" t="s">
        <v>62</v>
      </c>
      <c r="AD222" s="7">
        <v>62.247999999999998</v>
      </c>
      <c r="AE222" s="7">
        <v>34.902000000000001</v>
      </c>
      <c r="AF222" s="7">
        <v>27.346</v>
      </c>
      <c r="AG222" s="7">
        <v>20.611000000000001</v>
      </c>
      <c r="AH222" s="7">
        <v>11.789</v>
      </c>
      <c r="AI222" s="7">
        <v>-16.600000000000001</v>
      </c>
      <c r="AJ222" s="7">
        <f t="shared" si="663"/>
        <v>7.4179999999999993</v>
      </c>
      <c r="AK222" s="7">
        <v>43.828000000000003</v>
      </c>
      <c r="AL222" s="7">
        <f t="shared" si="664"/>
        <v>-30.11399999999999</v>
      </c>
      <c r="AM222" s="7">
        <v>73.957999999999998</v>
      </c>
      <c r="AN222" s="7">
        <v>74.311000000000007</v>
      </c>
      <c r="AO222" s="7">
        <v>431.1</v>
      </c>
      <c r="AP222" s="7">
        <f t="shared" si="665"/>
        <v>-284.60000000000002</v>
      </c>
      <c r="AQ222" s="7" t="s">
        <v>251</v>
      </c>
      <c r="AR222" s="7">
        <v>1765</v>
      </c>
      <c r="AS222" s="7" t="s">
        <v>62</v>
      </c>
      <c r="AT222" s="7" t="s">
        <v>254</v>
      </c>
      <c r="AU222" s="7">
        <v>28</v>
      </c>
      <c r="AV222" s="8">
        <v>796</v>
      </c>
      <c r="AW222" s="8">
        <v>18.899999999999999</v>
      </c>
      <c r="AX222" s="8">
        <v>2.37</v>
      </c>
      <c r="AY222" s="8">
        <v>75.400000000000006</v>
      </c>
      <c r="AZ222" s="8">
        <v>19.7</v>
      </c>
      <c r="BA222" s="8">
        <v>21</v>
      </c>
      <c r="BB222" s="8">
        <v>10</v>
      </c>
      <c r="BC222" s="8">
        <v>42.2</v>
      </c>
      <c r="BD222" s="8">
        <v>32.700000000000003</v>
      </c>
      <c r="BE222" s="8">
        <v>48.5</v>
      </c>
      <c r="BF222" s="8">
        <v>15</v>
      </c>
      <c r="BG222" s="8">
        <v>17.399999999999999</v>
      </c>
      <c r="BH222" s="8">
        <v>1.17</v>
      </c>
      <c r="BI222" s="8">
        <v>0.85</v>
      </c>
      <c r="BJ222" s="8">
        <v>0.05</v>
      </c>
      <c r="BK222" s="8">
        <v>0.02</v>
      </c>
      <c r="BL222" s="8">
        <v>0.02</v>
      </c>
      <c r="BM222" s="8">
        <v>1.32</v>
      </c>
      <c r="BN222" s="8">
        <v>0.49</v>
      </c>
      <c r="BO222" s="8">
        <v>0.37</v>
      </c>
      <c r="BP222" s="8">
        <v>1.65</v>
      </c>
      <c r="BQ222" s="8">
        <v>3.7</v>
      </c>
    </row>
    <row r="223" spans="1:69">
      <c r="A223" s="7" t="s">
        <v>251</v>
      </c>
      <c r="B223" s="7">
        <v>1766</v>
      </c>
      <c r="C223" s="13">
        <v>35.450125999999997</v>
      </c>
      <c r="D223" s="13">
        <v>57.824308000000002</v>
      </c>
      <c r="E223" s="13">
        <v>29.870277999999999</v>
      </c>
      <c r="F223" s="13">
        <v>489.13043499999998</v>
      </c>
      <c r="G223" s="7">
        <v>43932</v>
      </c>
      <c r="H223" s="7">
        <v>44000</v>
      </c>
      <c r="I223" s="13">
        <f t="shared" si="534"/>
        <v>9.7142857142857135</v>
      </c>
      <c r="J223" s="7">
        <v>20.83</v>
      </c>
      <c r="K223" s="7" t="s">
        <v>60</v>
      </c>
      <c r="L223" s="7">
        <v>20</v>
      </c>
      <c r="M223" s="7">
        <v>16</v>
      </c>
      <c r="N223" s="7">
        <v>25</v>
      </c>
      <c r="O223" s="7">
        <v>28.065999999999999</v>
      </c>
      <c r="P223" s="7">
        <v>10.603</v>
      </c>
      <c r="Q223" s="7">
        <v>17.463000000000001</v>
      </c>
      <c r="R223" s="7">
        <v>36.503999999999998</v>
      </c>
      <c r="S223" s="7">
        <v>13.11</v>
      </c>
      <c r="T223" s="7">
        <v>-28.565000000000001</v>
      </c>
      <c r="U223" s="7">
        <v>60.978999999999999</v>
      </c>
      <c r="V223" s="7">
        <v>60.165999999999997</v>
      </c>
      <c r="W223" s="7">
        <v>66.805999999999997</v>
      </c>
      <c r="X223" s="7">
        <v>750.7</v>
      </c>
      <c r="Y223" s="7">
        <f t="shared" si="661"/>
        <v>50.10215384615384</v>
      </c>
      <c r="Z223" s="7">
        <f t="shared" si="662"/>
        <v>95.396401942677343</v>
      </c>
      <c r="AA223" s="7" t="s">
        <v>251</v>
      </c>
      <c r="AB223" s="7">
        <v>1766</v>
      </c>
      <c r="AC223" s="7" t="s">
        <v>60</v>
      </c>
      <c r="AD223" s="7">
        <v>69.706000000000003</v>
      </c>
      <c r="AE223" s="7">
        <v>41.213000000000001</v>
      </c>
      <c r="AF223" s="7">
        <v>28.492999999999999</v>
      </c>
      <c r="AG223" s="7">
        <v>15.323</v>
      </c>
      <c r="AH223" s="7">
        <v>15.079000000000001</v>
      </c>
      <c r="AI223" s="7">
        <v>-14.619</v>
      </c>
      <c r="AJ223" s="7">
        <f t="shared" si="663"/>
        <v>13.946000000000002</v>
      </c>
      <c r="AK223" s="7">
        <v>40.625</v>
      </c>
      <c r="AL223" s="7">
        <f t="shared" si="664"/>
        <v>-20.353999999999999</v>
      </c>
      <c r="AM223" s="7">
        <v>74.311999999999998</v>
      </c>
      <c r="AN223" s="7">
        <v>76.278000000000006</v>
      </c>
      <c r="AO223" s="7">
        <v>529.20000000000005</v>
      </c>
      <c r="AP223" s="7">
        <f t="shared" si="665"/>
        <v>-221.5</v>
      </c>
      <c r="AQ223" s="7" t="s">
        <v>251</v>
      </c>
      <c r="AR223" s="7">
        <v>1766</v>
      </c>
      <c r="AS223" s="7" t="s">
        <v>60</v>
      </c>
      <c r="AT223" s="7" t="s">
        <v>255</v>
      </c>
      <c r="AU223" s="7">
        <v>18</v>
      </c>
      <c r="AV223" s="8">
        <v>787</v>
      </c>
      <c r="AW223" s="8">
        <v>3.7</v>
      </c>
      <c r="AX223" s="8">
        <v>0.47</v>
      </c>
      <c r="AY223" s="8">
        <v>76.2</v>
      </c>
      <c r="AZ223" s="8">
        <v>14.3</v>
      </c>
      <c r="BA223" s="8">
        <v>20.7</v>
      </c>
      <c r="BB223" s="8">
        <v>8.9</v>
      </c>
      <c r="BC223" s="8">
        <v>40.5</v>
      </c>
      <c r="BD223" s="8">
        <v>32.1</v>
      </c>
      <c r="BE223" s="8">
        <v>46.4</v>
      </c>
      <c r="BF223" s="8">
        <v>19.5</v>
      </c>
      <c r="BG223" s="8">
        <v>22.4</v>
      </c>
      <c r="BH223" s="8">
        <v>2.58</v>
      </c>
      <c r="BI223" s="8">
        <v>1.93</v>
      </c>
      <c r="BJ223" s="8">
        <v>0.05</v>
      </c>
      <c r="BK223" s="8">
        <v>0.02</v>
      </c>
      <c r="BL223" s="8">
        <v>0.02</v>
      </c>
      <c r="BM223" s="8">
        <v>0.75</v>
      </c>
      <c r="BN223" s="8">
        <v>0.34</v>
      </c>
      <c r="BO223" s="8">
        <v>0.46</v>
      </c>
      <c r="BP223" s="8">
        <v>0.41</v>
      </c>
      <c r="BQ223" s="8">
        <v>0</v>
      </c>
    </row>
    <row r="224" spans="1:69">
      <c r="A224" s="7" t="s">
        <v>251</v>
      </c>
      <c r="B224" s="7">
        <v>1767</v>
      </c>
      <c r="C224" s="13">
        <v>39.642342999999997</v>
      </c>
      <c r="D224" s="13">
        <v>83.500656000000006</v>
      </c>
      <c r="E224" s="13">
        <v>51.325811999999999</v>
      </c>
      <c r="F224" s="13">
        <v>435.803695</v>
      </c>
      <c r="G224" s="7">
        <v>43932</v>
      </c>
      <c r="H224" s="7">
        <v>44000</v>
      </c>
      <c r="I224" s="13">
        <f t="shared" si="534"/>
        <v>9.7142857142857135</v>
      </c>
      <c r="J224" s="7">
        <v>18.760000000000002</v>
      </c>
      <c r="K224" s="7" t="s">
        <v>60</v>
      </c>
      <c r="L224" s="7">
        <v>20</v>
      </c>
      <c r="M224" s="7">
        <v>16</v>
      </c>
      <c r="N224" s="7">
        <v>25</v>
      </c>
      <c r="O224" s="7">
        <v>24.893000000000001</v>
      </c>
      <c r="P224" s="7">
        <v>6.8380000000000001</v>
      </c>
      <c r="Q224" s="7">
        <v>18.056000000000001</v>
      </c>
      <c r="R224" s="7">
        <v>39.234000000000002</v>
      </c>
      <c r="S224" s="7">
        <v>12.164999999999999</v>
      </c>
      <c r="T224" s="7">
        <v>-34.165999999999997</v>
      </c>
      <c r="U224" s="7">
        <v>71.518000000000001</v>
      </c>
      <c r="V224" s="7">
        <v>48.866999999999997</v>
      </c>
      <c r="W224" s="7">
        <v>55.828000000000003</v>
      </c>
      <c r="X224" s="7">
        <v>673.7</v>
      </c>
      <c r="Y224" s="7">
        <f t="shared" si="661"/>
        <v>59.499542808715631</v>
      </c>
      <c r="Z224" s="7">
        <f t="shared" si="662"/>
        <v>110.61521390703979</v>
      </c>
      <c r="AA224" s="7" t="s">
        <v>251</v>
      </c>
      <c r="AB224" s="7">
        <v>1767</v>
      </c>
      <c r="AC224" s="7" t="s">
        <v>60</v>
      </c>
      <c r="AD224" s="7">
        <v>54.161999999999999</v>
      </c>
      <c r="AE224" s="7">
        <v>29.76</v>
      </c>
      <c r="AF224" s="7">
        <v>24.402000000000001</v>
      </c>
      <c r="AG224" s="7">
        <v>17.167999999999999</v>
      </c>
      <c r="AH224" s="7">
        <v>10.465</v>
      </c>
      <c r="AI224" s="7">
        <v>-16.222000000000001</v>
      </c>
      <c r="AJ224" s="7">
        <f t="shared" si="663"/>
        <v>17.943999999999996</v>
      </c>
      <c r="AK224" s="7">
        <v>44.838999999999999</v>
      </c>
      <c r="AL224" s="7">
        <f t="shared" si="664"/>
        <v>-26.679000000000002</v>
      </c>
      <c r="AM224" s="7">
        <v>62.753</v>
      </c>
      <c r="AN224" s="7">
        <v>63.656999999999996</v>
      </c>
      <c r="AO224" s="7">
        <v>428.9</v>
      </c>
      <c r="AP224" s="7">
        <f t="shared" si="665"/>
        <v>-244.80000000000007</v>
      </c>
      <c r="AQ224" s="7" t="s">
        <v>251</v>
      </c>
      <c r="AR224" s="7">
        <v>1767</v>
      </c>
      <c r="AS224" s="7" t="s">
        <v>60</v>
      </c>
      <c r="AT224" s="7" t="s">
        <v>256</v>
      </c>
      <c r="AU224" s="7">
        <v>26</v>
      </c>
      <c r="AV224" s="8">
        <v>746</v>
      </c>
      <c r="AW224" s="8">
        <v>13.9</v>
      </c>
      <c r="AX224" s="8">
        <v>1.87</v>
      </c>
      <c r="AY224" s="8">
        <v>80.400000000000006</v>
      </c>
      <c r="AZ224" s="8">
        <v>16</v>
      </c>
      <c r="BA224" s="8">
        <v>28.3</v>
      </c>
      <c r="BB224" s="8">
        <v>9.3000000000000007</v>
      </c>
      <c r="BC224" s="8">
        <v>36.9</v>
      </c>
      <c r="BD224" s="8">
        <v>28.1</v>
      </c>
      <c r="BE224" s="8">
        <v>41.2</v>
      </c>
      <c r="BF224" s="8">
        <v>27</v>
      </c>
      <c r="BG224" s="8">
        <v>31.5</v>
      </c>
      <c r="BH224" s="8">
        <v>1.72</v>
      </c>
      <c r="BI224" s="8">
        <v>0.94</v>
      </c>
      <c r="BJ224" s="8">
        <v>0.94</v>
      </c>
      <c r="BK224" s="8">
        <v>0.77</v>
      </c>
      <c r="BL224" s="8">
        <v>0.15</v>
      </c>
      <c r="BM224" s="8">
        <v>5.34</v>
      </c>
      <c r="BN224" s="8">
        <v>0.82</v>
      </c>
      <c r="BO224" s="8">
        <v>0.15</v>
      </c>
      <c r="BP224" s="8">
        <v>0.98</v>
      </c>
      <c r="BQ224" s="8">
        <v>0</v>
      </c>
    </row>
    <row r="225" spans="1:69">
      <c r="A225" s="7" t="s">
        <v>251</v>
      </c>
      <c r="B225" s="7">
        <v>1773</v>
      </c>
      <c r="C225" s="13">
        <v>31.925592000000002</v>
      </c>
      <c r="D225" s="13">
        <v>70.05171</v>
      </c>
      <c r="E225" s="13">
        <v>38.552900000000001</v>
      </c>
      <c r="F225" s="13">
        <v>459.32428299999998</v>
      </c>
      <c r="G225" s="7">
        <v>43932</v>
      </c>
      <c r="H225" s="7">
        <v>44000</v>
      </c>
      <c r="I225" s="13">
        <f t="shared" si="534"/>
        <v>9.7142857142857135</v>
      </c>
      <c r="J225" s="7">
        <v>19.850000000000001</v>
      </c>
      <c r="K225" s="7" t="s">
        <v>60</v>
      </c>
      <c r="L225" s="7">
        <v>20</v>
      </c>
      <c r="M225" s="7">
        <v>16</v>
      </c>
      <c r="N225" s="7">
        <v>25</v>
      </c>
      <c r="O225" s="7">
        <v>21.861000000000001</v>
      </c>
      <c r="P225" s="7">
        <v>5.1189999999999998</v>
      </c>
      <c r="Q225" s="7">
        <v>16.742000000000001</v>
      </c>
      <c r="R225" s="7">
        <v>46.783999999999999</v>
      </c>
      <c r="S225" s="7">
        <v>10.827</v>
      </c>
      <c r="T225" s="7">
        <v>-26.463999999999999</v>
      </c>
      <c r="U225" s="7">
        <v>76.260999999999996</v>
      </c>
      <c r="V225" s="7">
        <v>41.537999999999997</v>
      </c>
      <c r="W225" s="7">
        <v>47.536000000000001</v>
      </c>
      <c r="X225" s="7">
        <v>646.70000000000005</v>
      </c>
      <c r="Y225" s="7">
        <f t="shared" si="661"/>
        <v>115.01353332581479</v>
      </c>
      <c r="Z225" s="7">
        <f t="shared" si="662"/>
        <v>95.681750961254068</v>
      </c>
      <c r="AA225" s="7" t="s">
        <v>251</v>
      </c>
      <c r="AB225" s="7">
        <v>1773</v>
      </c>
      <c r="AC225" s="7" t="s">
        <v>60</v>
      </c>
      <c r="AD225" s="7">
        <v>64.628</v>
      </c>
      <c r="AE225" s="7">
        <v>41.728999999999999</v>
      </c>
      <c r="AF225" s="7">
        <v>22.899000000000001</v>
      </c>
      <c r="AG225" s="7">
        <v>15.223000000000001</v>
      </c>
      <c r="AH225" s="7">
        <v>9.9849999999999994</v>
      </c>
      <c r="AI225" s="7">
        <v>-13.523999999999999</v>
      </c>
      <c r="AJ225" s="7">
        <f t="shared" si="663"/>
        <v>12.94</v>
      </c>
      <c r="AK225" s="7">
        <v>35.468000000000004</v>
      </c>
      <c r="AL225" s="7">
        <f t="shared" si="664"/>
        <v>-40.792999999999992</v>
      </c>
      <c r="AM225" s="7">
        <v>75.537999999999997</v>
      </c>
      <c r="AN225" s="7">
        <v>79.326999999999998</v>
      </c>
      <c r="AO225" s="7">
        <v>436.1</v>
      </c>
      <c r="AP225" s="7">
        <f t="shared" si="665"/>
        <v>-210.60000000000002</v>
      </c>
      <c r="AQ225" s="7" t="s">
        <v>251</v>
      </c>
      <c r="AR225" s="7">
        <v>1773</v>
      </c>
      <c r="AS225" s="7" t="s">
        <v>60</v>
      </c>
      <c r="AT225" s="7" t="s">
        <v>257</v>
      </c>
      <c r="AU225" s="7">
        <v>24</v>
      </c>
      <c r="AV225" s="8">
        <v>774</v>
      </c>
      <c r="AW225" s="8">
        <v>4.0999999999999996</v>
      </c>
      <c r="AX225" s="8">
        <v>0.53</v>
      </c>
      <c r="AY225" s="8">
        <v>77.5</v>
      </c>
      <c r="AZ225" s="8">
        <v>22</v>
      </c>
      <c r="BA225" s="8">
        <v>26</v>
      </c>
      <c r="BB225" s="8">
        <v>10.5</v>
      </c>
      <c r="BC225" s="8">
        <v>39.799999999999997</v>
      </c>
      <c r="BD225" s="8">
        <v>29.8</v>
      </c>
      <c r="BE225" s="8">
        <v>45.1</v>
      </c>
      <c r="BF225" s="8">
        <v>24.5</v>
      </c>
      <c r="BG225" s="8">
        <v>27.9</v>
      </c>
      <c r="BH225" s="8">
        <v>1.39</v>
      </c>
      <c r="BI225" s="8">
        <v>0.63</v>
      </c>
      <c r="BJ225" s="8">
        <v>0.03</v>
      </c>
      <c r="BK225" s="8">
        <v>0</v>
      </c>
      <c r="BL225" s="8">
        <v>0.01</v>
      </c>
      <c r="BM225" s="8">
        <v>0.02</v>
      </c>
      <c r="BN225" s="8">
        <v>0.01</v>
      </c>
      <c r="BO225" s="8">
        <v>0.51</v>
      </c>
      <c r="BP225" s="8">
        <v>0.72</v>
      </c>
      <c r="BQ225" s="8">
        <v>0</v>
      </c>
    </row>
    <row r="226" spans="1:69">
      <c r="A226" s="7"/>
      <c r="B226" s="7"/>
      <c r="G226" s="7"/>
      <c r="H226" s="7"/>
      <c r="J226" s="7"/>
      <c r="K226" s="7"/>
      <c r="L226" s="5"/>
      <c r="M226" s="7"/>
      <c r="N226" s="7"/>
      <c r="O226" s="7">
        <f t="shared" ref="O226:S226" si="666">AVERAGE(O220:O225)</f>
        <v>18.743666666666666</v>
      </c>
      <c r="P226" s="7">
        <f t="shared" si="666"/>
        <v>5.6776666666666671</v>
      </c>
      <c r="Q226" s="7">
        <f t="shared" si="666"/>
        <v>13.066333333333334</v>
      </c>
      <c r="R226" s="7">
        <f t="shared" si="666"/>
        <v>40.710333333333331</v>
      </c>
      <c r="S226" s="7">
        <f t="shared" si="666"/>
        <v>9.2921666666666649</v>
      </c>
      <c r="T226" s="7">
        <f>AVERAGE(T220:T225)</f>
        <v>-25.483999999999998</v>
      </c>
      <c r="U226" s="7">
        <f>AVERAGE(U220:U225)</f>
        <v>67.687333333333314</v>
      </c>
      <c r="V226" s="7">
        <f t="shared" ref="V226:W226" si="667">AVERAGE(V220:V225)</f>
        <v>53.735666666666674</v>
      </c>
      <c r="W226" s="7">
        <f t="shared" si="667"/>
        <v>58.137833333333326</v>
      </c>
      <c r="X226" s="7">
        <f>AVERAGE(X220:X225)</f>
        <v>716.2833333333333</v>
      </c>
      <c r="Y226" s="7"/>
      <c r="Z226" s="7"/>
      <c r="AA226" s="7"/>
      <c r="AB226" s="7"/>
      <c r="AC226" s="7"/>
      <c r="AD226" s="7">
        <f t="shared" ref="AD226:AE226" si="668">AVERAGE(AD220:AD225)</f>
        <v>60.3675</v>
      </c>
      <c r="AE226" s="7">
        <f t="shared" si="668"/>
        <v>36.457000000000001</v>
      </c>
      <c r="AF226" s="7">
        <f t="shared" ref="AF226:AH226" si="669">AVERAGE(AF220:AF225)</f>
        <v>23.910499999999999</v>
      </c>
      <c r="AG226" s="7">
        <f t="shared" si="669"/>
        <v>16.10316666666667</v>
      </c>
      <c r="AH226" s="7">
        <f t="shared" si="669"/>
        <v>10.644166666666665</v>
      </c>
      <c r="AI226" s="7">
        <f t="shared" ref="AI226:AL226" si="670">AVERAGE(AI220:AI225)</f>
        <v>-14.711999999999998</v>
      </c>
      <c r="AJ226" s="7">
        <f t="shared" si="670"/>
        <v>10.772</v>
      </c>
      <c r="AK226" s="7">
        <f t="shared" si="670"/>
        <v>39.3125</v>
      </c>
      <c r="AL226" s="7">
        <f t="shared" si="670"/>
        <v>-28.374833333333328</v>
      </c>
      <c r="AM226" s="7">
        <f t="shared" ref="AM226:AN226" si="671">AVERAGE(AM220:AM225)</f>
        <v>70.113500000000002</v>
      </c>
      <c r="AN226" s="7">
        <f t="shared" si="671"/>
        <v>71.55749999999999</v>
      </c>
      <c r="AO226" s="7">
        <f t="shared" ref="AO226:AP226" si="672">AVERAGE(AO220:AO225)</f>
        <v>438.91666666666669</v>
      </c>
      <c r="AP226" s="7">
        <f t="shared" si="672"/>
        <v>-277.36666666666673</v>
      </c>
      <c r="AQ226" s="7"/>
      <c r="AR226" s="7"/>
      <c r="AS226" s="7"/>
      <c r="AT226" s="7"/>
      <c r="AU226" s="7"/>
      <c r="AV226" s="7">
        <f>AVERAGE(AV220:AV225)</f>
        <v>778.33333333333337</v>
      </c>
      <c r="AW226" s="8"/>
      <c r="AX226" s="8"/>
      <c r="AY226" s="8"/>
      <c r="AZ226" s="7">
        <f t="shared" ref="AZ226" si="673">AVERAGE(AZ220:AZ225)</f>
        <v>19.883333333333333</v>
      </c>
      <c r="BA226" s="7">
        <f t="shared" ref="BA226:BB226" si="674">AVERAGE(BA220:BA225)</f>
        <v>25.05</v>
      </c>
      <c r="BB226" s="7">
        <f t="shared" si="674"/>
        <v>9.7666666666666657</v>
      </c>
      <c r="BC226" s="8"/>
      <c r="BD226" s="7">
        <f t="shared" ref="BD226" si="675">AVERAGE(BD220:BD225)</f>
        <v>30.683333333333337</v>
      </c>
      <c r="BE226" s="7">
        <f>AVERAGE(BE220:BE225)</f>
        <v>45.500000000000007</v>
      </c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</row>
    <row r="227" spans="1:69">
      <c r="A227" s="7"/>
      <c r="B227" s="7"/>
      <c r="G227" s="7"/>
      <c r="H227" s="7"/>
      <c r="J227" s="7"/>
      <c r="K227" s="7"/>
      <c r="L227" s="5"/>
      <c r="M227" s="7"/>
      <c r="N227" s="7"/>
      <c r="O227" s="7">
        <f t="shared" ref="O227:S227" si="676">STDEV(O220:O225)</f>
        <v>7.3255661260183</v>
      </c>
      <c r="P227" s="7">
        <f t="shared" si="676"/>
        <v>2.747995099461908</v>
      </c>
      <c r="Q227" s="7">
        <f t="shared" si="676"/>
        <v>5.3974590935612161</v>
      </c>
      <c r="R227" s="7">
        <f t="shared" si="676"/>
        <v>7.6180647848825078</v>
      </c>
      <c r="S227" s="7">
        <f t="shared" si="676"/>
        <v>3.7022504192270267</v>
      </c>
      <c r="T227" s="7">
        <f>STDEV(T220:T225)</f>
        <v>8.3288977662113268</v>
      </c>
      <c r="U227" s="7">
        <f>STDEV(U220:U225)</f>
        <v>12.085601212462247</v>
      </c>
      <c r="V227" s="7">
        <f t="shared" ref="V227:W227" si="677">STDEV(V220:V225)</f>
        <v>7.5425116683148836</v>
      </c>
      <c r="W227" s="7">
        <f t="shared" si="677"/>
        <v>8.4866962339103829</v>
      </c>
      <c r="X227" s="7">
        <f>STDEV(X220:X225)</f>
        <v>53.043771233450833</v>
      </c>
      <c r="Y227" s="7"/>
      <c r="Z227" s="7"/>
      <c r="AA227" s="7"/>
      <c r="AB227" s="7"/>
      <c r="AC227" s="7"/>
      <c r="AD227" s="7">
        <f t="shared" ref="AD227:AE227" si="678">STDEV(AD220:AD225)</f>
        <v>6.7479157596995059</v>
      </c>
      <c r="AE227" s="7">
        <f t="shared" si="678"/>
        <v>4.4863402010993232</v>
      </c>
      <c r="AF227" s="7">
        <f t="shared" ref="AF227:AH227" si="679">STDEV(AF220:AF225)</f>
        <v>4.1590392520388706</v>
      </c>
      <c r="AG227" s="7">
        <f t="shared" si="679"/>
        <v>2.4925252589826519</v>
      </c>
      <c r="AH227" s="7">
        <f t="shared" si="679"/>
        <v>2.8924549031344795</v>
      </c>
      <c r="AI227" s="7">
        <f t="shared" ref="AI227:AL227" si="680">STDEV(AI220:AI225)</f>
        <v>1.4679445493614542</v>
      </c>
      <c r="AJ227" s="7">
        <f t="shared" si="680"/>
        <v>7.5430583982891148</v>
      </c>
      <c r="AK227" s="7">
        <f t="shared" si="680"/>
        <v>4.8523423931128411</v>
      </c>
      <c r="AL227" s="7">
        <f t="shared" si="680"/>
        <v>10.350184953258902</v>
      </c>
      <c r="AM227" s="7">
        <f t="shared" ref="AM227:AN227" si="681">STDEV(AM220:AM225)</f>
        <v>5.3999382866843932</v>
      </c>
      <c r="AN227" s="7">
        <f t="shared" si="681"/>
        <v>6.0106369961926669</v>
      </c>
      <c r="AO227" s="7">
        <f t="shared" ref="AO227:AP227" si="682">STDEV(AO220:AO225)</f>
        <v>51.70247253919927</v>
      </c>
      <c r="AP227" s="7">
        <f t="shared" si="682"/>
        <v>62.712125355999994</v>
      </c>
      <c r="AQ227" s="7"/>
      <c r="AR227" s="7"/>
      <c r="AS227" s="7"/>
      <c r="AT227" s="7"/>
      <c r="AU227" s="7"/>
      <c r="AV227" s="7">
        <f>STDEV(AV220:AV225)</f>
        <v>17.693690024035874</v>
      </c>
      <c r="AW227" s="8"/>
      <c r="AX227" s="8"/>
      <c r="AY227" s="8"/>
      <c r="AZ227" s="7">
        <f t="shared" ref="AZ227" si="683">STDEV(AZ220:AZ225)</f>
        <v>4.3420809143389629</v>
      </c>
      <c r="BA227" s="7">
        <f t="shared" ref="BA227:BB227" si="684">STDEV(BA220:BA225)</f>
        <v>3.3780171698793633</v>
      </c>
      <c r="BB227" s="7">
        <f t="shared" si="684"/>
        <v>0.57850381733111012</v>
      </c>
      <c r="BC227" s="8"/>
      <c r="BD227" s="7">
        <f t="shared" ref="BD227" si="685">STDEV(BD220:BD225)</f>
        <v>1.6880955739135943</v>
      </c>
      <c r="BE227" s="7">
        <f>STDEV(BE220:BE225)</f>
        <v>2.4979991993593584</v>
      </c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</row>
    <row r="228" spans="1:69">
      <c r="A228" s="7" t="s">
        <v>258</v>
      </c>
      <c r="B228" s="7">
        <v>156</v>
      </c>
      <c r="C228" s="13">
        <v>19.242402999999999</v>
      </c>
      <c r="D228" s="13">
        <v>98.188980999999998</v>
      </c>
      <c r="E228" s="13">
        <v>77.738715999999997</v>
      </c>
      <c r="F228" s="13">
        <v>612.24489800000003</v>
      </c>
      <c r="G228" s="7">
        <v>43329</v>
      </c>
      <c r="H228" s="7">
        <v>43381</v>
      </c>
      <c r="I228" s="13">
        <f t="shared" si="534"/>
        <v>7.4285714285714288</v>
      </c>
      <c r="J228" s="7">
        <v>25.05</v>
      </c>
      <c r="K228" s="5" t="s">
        <v>62</v>
      </c>
      <c r="L228" s="7">
        <v>3</v>
      </c>
      <c r="M228" s="7">
        <v>56</v>
      </c>
      <c r="N228" s="7">
        <v>26</v>
      </c>
      <c r="O228" s="7">
        <v>11.994</v>
      </c>
      <c r="P228" s="7">
        <v>2.8359999999999999</v>
      </c>
      <c r="Q228" s="7">
        <v>9.1579999999999995</v>
      </c>
      <c r="R228" s="7">
        <v>77.578000000000003</v>
      </c>
      <c r="S228" s="7">
        <v>6.9850000000000003</v>
      </c>
      <c r="T228" s="7">
        <v>-10.644</v>
      </c>
      <c r="U228" s="7">
        <v>73.760000000000005</v>
      </c>
      <c r="V228" s="7">
        <v>131.54300000000001</v>
      </c>
      <c r="W228" s="7">
        <v>126.459</v>
      </c>
      <c r="X228" s="7">
        <v>762.7</v>
      </c>
      <c r="Y228" s="7">
        <f t="shared" ref="Y228:Y233" si="686">(U228-AK228)/AK228*100</f>
        <v>-3.0047997895982599</v>
      </c>
      <c r="Z228" s="7">
        <f t="shared" ref="Z228:Z233" si="687">(T228-AI228)/AI228*100</f>
        <v>8624.5901639344265</v>
      </c>
      <c r="AA228" s="7" t="s">
        <v>258</v>
      </c>
      <c r="AB228" s="7">
        <v>156</v>
      </c>
      <c r="AC228" s="5" t="s">
        <v>62</v>
      </c>
      <c r="AD228" s="7">
        <v>23.875</v>
      </c>
      <c r="AE228" s="7">
        <v>5.6719999999999997</v>
      </c>
      <c r="AF228" s="7">
        <v>18.202999999999999</v>
      </c>
      <c r="AG228" s="7">
        <v>50.645000000000003</v>
      </c>
      <c r="AH228" s="7">
        <v>8.7370000000000001</v>
      </c>
      <c r="AI228" s="7">
        <v>-0.122</v>
      </c>
      <c r="AJ228" s="7">
        <f t="shared" ref="AJ228:AJ233" si="688">AI228-T228</f>
        <v>10.522</v>
      </c>
      <c r="AK228" s="7">
        <v>76.045000000000002</v>
      </c>
      <c r="AL228" s="7">
        <f t="shared" ref="AL228:AL233" si="689">AK228-U228</f>
        <v>2.2849999999999966</v>
      </c>
      <c r="AM228" s="7">
        <v>70.94</v>
      </c>
      <c r="AN228" s="7">
        <v>71.397999999999996</v>
      </c>
      <c r="AO228" s="7">
        <v>480</v>
      </c>
      <c r="AP228" s="7">
        <f t="shared" ref="AP228:AP233" si="690">AO228-X228</f>
        <v>-282.70000000000005</v>
      </c>
      <c r="AQ228" s="7" t="s">
        <v>258</v>
      </c>
      <c r="AR228" s="7">
        <v>156</v>
      </c>
      <c r="AS228" s="5" t="s">
        <v>62</v>
      </c>
      <c r="AT228" s="7" t="s">
        <v>259</v>
      </c>
      <c r="AU228" s="7">
        <v>49</v>
      </c>
      <c r="AV228" s="8">
        <v>792</v>
      </c>
      <c r="AW228" s="8">
        <v>3.4</v>
      </c>
      <c r="AX228" s="8">
        <v>0.43</v>
      </c>
      <c r="AY228" s="8">
        <v>75.7</v>
      </c>
      <c r="AZ228" s="8">
        <v>18.8</v>
      </c>
      <c r="BA228" s="8">
        <v>23.1</v>
      </c>
      <c r="BB228" s="8">
        <v>10.4</v>
      </c>
      <c r="BC228" s="8">
        <v>38.4</v>
      </c>
      <c r="BD228" s="8">
        <v>28.5</v>
      </c>
      <c r="BE228" s="8">
        <v>44.1</v>
      </c>
      <c r="BF228" s="8">
        <v>23</v>
      </c>
      <c r="BG228" s="8">
        <v>26.5</v>
      </c>
      <c r="BH228" s="8">
        <v>1.1599999999999999</v>
      </c>
      <c r="BI228" s="8">
        <v>1</v>
      </c>
      <c r="BJ228" s="8">
        <v>0.04</v>
      </c>
      <c r="BK228" s="8">
        <v>0</v>
      </c>
      <c r="BL228" s="8">
        <v>0.01</v>
      </c>
      <c r="BM228" s="8">
        <v>0.15</v>
      </c>
      <c r="BN228" s="8">
        <v>0.06</v>
      </c>
      <c r="BO228" s="8">
        <v>0.4</v>
      </c>
      <c r="BP228" s="8">
        <v>0.52</v>
      </c>
      <c r="BQ228" s="8">
        <v>0</v>
      </c>
    </row>
    <row r="229" spans="1:69">
      <c r="A229" s="7" t="s">
        <v>258</v>
      </c>
      <c r="B229" s="7">
        <v>165</v>
      </c>
      <c r="C229" s="13">
        <v>7.1505640000000001</v>
      </c>
      <c r="D229" s="13">
        <v>99.781684999999996</v>
      </c>
      <c r="E229" s="13">
        <v>88.938563000000002</v>
      </c>
      <c r="F229" s="13">
        <v>319.33011599999998</v>
      </c>
      <c r="G229" s="7">
        <v>43331</v>
      </c>
      <c r="H229" s="7">
        <v>43388</v>
      </c>
      <c r="I229" s="13">
        <f t="shared" si="534"/>
        <v>8.1428571428571423</v>
      </c>
      <c r="J229" s="7">
        <v>19.77</v>
      </c>
      <c r="K229" s="5" t="s">
        <v>62</v>
      </c>
      <c r="L229" s="7">
        <v>4</v>
      </c>
      <c r="M229" s="7">
        <v>56</v>
      </c>
      <c r="N229" s="7">
        <v>26</v>
      </c>
      <c r="O229" s="7">
        <v>13.093</v>
      </c>
      <c r="P229" s="7">
        <v>4.0810000000000004</v>
      </c>
      <c r="Q229" s="7">
        <v>9.0109999999999992</v>
      </c>
      <c r="R229" s="7">
        <v>43.070999999999998</v>
      </c>
      <c r="S229" s="7">
        <v>6.4950000000000001</v>
      </c>
      <c r="T229" s="7">
        <v>-19.315999999999999</v>
      </c>
      <c r="U229" s="7">
        <v>68.489000000000004</v>
      </c>
      <c r="V229" s="7">
        <v>57.932000000000002</v>
      </c>
      <c r="W229" s="7">
        <v>56.597999999999999</v>
      </c>
      <c r="X229" s="7">
        <v>720.7</v>
      </c>
      <c r="Y229" s="7">
        <f t="shared" si="686"/>
        <v>-2.513700092520093</v>
      </c>
      <c r="Z229" s="7">
        <f t="shared" si="687"/>
        <v>-6.2966915688367209</v>
      </c>
      <c r="AA229" s="7" t="s">
        <v>258</v>
      </c>
      <c r="AB229" s="7">
        <v>165</v>
      </c>
      <c r="AC229" s="5" t="s">
        <v>62</v>
      </c>
      <c r="AD229" s="7">
        <v>23.201000000000001</v>
      </c>
      <c r="AE229" s="7">
        <v>6.8970000000000002</v>
      </c>
      <c r="AF229" s="7">
        <v>16.303999999999998</v>
      </c>
      <c r="AG229" s="7">
        <v>47.32</v>
      </c>
      <c r="AH229" s="7">
        <v>5.5739999999999998</v>
      </c>
      <c r="AI229" s="7">
        <v>-20.614000000000001</v>
      </c>
      <c r="AJ229" s="7">
        <f t="shared" si="688"/>
        <v>-1.2980000000000018</v>
      </c>
      <c r="AK229" s="7">
        <v>70.254999999999995</v>
      </c>
      <c r="AL229" s="7">
        <f t="shared" si="689"/>
        <v>1.7659999999999911</v>
      </c>
      <c r="AM229" s="7">
        <v>73.17</v>
      </c>
      <c r="AN229" s="7">
        <v>65.635000000000005</v>
      </c>
      <c r="AO229" s="7">
        <v>341.9</v>
      </c>
      <c r="AP229" s="7">
        <f t="shared" si="690"/>
        <v>-378.80000000000007</v>
      </c>
      <c r="AQ229" s="7" t="s">
        <v>258</v>
      </c>
      <c r="AR229" s="7">
        <v>165</v>
      </c>
      <c r="AS229" s="5" t="s">
        <v>62</v>
      </c>
      <c r="AT229" s="7" t="s">
        <v>260</v>
      </c>
      <c r="AU229" s="7">
        <v>32</v>
      </c>
      <c r="AV229" s="8">
        <v>745</v>
      </c>
      <c r="AW229" s="8">
        <v>26.9</v>
      </c>
      <c r="AX229" s="8">
        <v>3.62</v>
      </c>
      <c r="AY229" s="8">
        <v>80.7</v>
      </c>
      <c r="AZ229" s="8">
        <v>16.5</v>
      </c>
      <c r="BA229" s="8">
        <v>24.9</v>
      </c>
      <c r="BB229" s="8">
        <v>9.8000000000000007</v>
      </c>
      <c r="BC229" s="8">
        <v>37.200000000000003</v>
      </c>
      <c r="BD229" s="8">
        <v>27.9</v>
      </c>
      <c r="BE229" s="8">
        <v>41.5</v>
      </c>
      <c r="BF229" s="8">
        <v>28</v>
      </c>
      <c r="BG229" s="8">
        <v>31.2</v>
      </c>
      <c r="BH229" s="8">
        <v>0.7</v>
      </c>
      <c r="BI229" s="8">
        <v>0.62</v>
      </c>
      <c r="BJ229" s="8">
        <v>0.37</v>
      </c>
      <c r="BK229" s="8">
        <v>0.28000000000000003</v>
      </c>
      <c r="BL229" s="8">
        <v>0.06</v>
      </c>
      <c r="BM229" s="8">
        <v>4.3499999999999996</v>
      </c>
      <c r="BN229" s="8">
        <v>0.77</v>
      </c>
      <c r="BO229" s="8">
        <v>0.18</v>
      </c>
      <c r="BP229" s="8">
        <v>1</v>
      </c>
      <c r="BQ229" s="8">
        <v>3.23</v>
      </c>
    </row>
    <row r="230" spans="1:69">
      <c r="A230" s="7" t="s">
        <v>258</v>
      </c>
      <c r="B230" s="7">
        <v>177</v>
      </c>
      <c r="C230" s="13">
        <v>18.003971</v>
      </c>
      <c r="D230" s="13">
        <v>66.606258999999994</v>
      </c>
      <c r="E230" s="13">
        <v>35.17268</v>
      </c>
      <c r="F230" s="13">
        <v>391.27032400000002</v>
      </c>
      <c r="G230" s="7">
        <v>43339</v>
      </c>
      <c r="H230" s="7">
        <v>43388</v>
      </c>
      <c r="I230" s="13">
        <f t="shared" si="534"/>
        <v>7</v>
      </c>
      <c r="J230" s="7">
        <v>18.760000000000002</v>
      </c>
      <c r="K230" s="5" t="s">
        <v>60</v>
      </c>
      <c r="L230" s="7">
        <v>4</v>
      </c>
      <c r="M230" s="7">
        <v>56</v>
      </c>
      <c r="N230" s="7">
        <v>26</v>
      </c>
      <c r="O230" s="7">
        <v>16.7</v>
      </c>
      <c r="P230" s="7">
        <v>2</v>
      </c>
      <c r="Q230" s="7">
        <v>14.7</v>
      </c>
      <c r="R230" s="7">
        <v>61</v>
      </c>
      <c r="S230" s="7">
        <v>11.7</v>
      </c>
      <c r="T230" s="7">
        <v>-30.454999999999998</v>
      </c>
      <c r="U230" s="7">
        <v>88</v>
      </c>
      <c r="V230" s="7">
        <v>53</v>
      </c>
      <c r="W230" s="7">
        <v>54</v>
      </c>
      <c r="X230" s="7">
        <v>795.2</v>
      </c>
      <c r="Y230" s="7">
        <f t="shared" si="686"/>
        <v>85.567879886972293</v>
      </c>
      <c r="Z230" s="7">
        <f t="shared" si="687"/>
        <v>598.50917431192659</v>
      </c>
      <c r="AA230" s="7" t="s">
        <v>258</v>
      </c>
      <c r="AB230" s="7">
        <v>177</v>
      </c>
      <c r="AC230" s="5" t="s">
        <v>60</v>
      </c>
      <c r="AD230" s="7">
        <v>25.640999999999998</v>
      </c>
      <c r="AE230" s="7">
        <v>13.257</v>
      </c>
      <c r="AF230" s="7">
        <v>12.384</v>
      </c>
      <c r="AG230" s="7">
        <v>34.401000000000003</v>
      </c>
      <c r="AH230" s="7">
        <v>4.633</v>
      </c>
      <c r="AI230" s="7">
        <v>-4.3600000000000003</v>
      </c>
      <c r="AJ230" s="7">
        <f t="shared" si="688"/>
        <v>26.094999999999999</v>
      </c>
      <c r="AK230" s="7">
        <v>47.421999999999997</v>
      </c>
      <c r="AL230" s="7">
        <f t="shared" si="689"/>
        <v>-40.578000000000003</v>
      </c>
      <c r="AM230" s="7">
        <v>84.296000000000006</v>
      </c>
      <c r="AN230" s="7">
        <v>82.81</v>
      </c>
      <c r="AO230" s="7">
        <v>374.1</v>
      </c>
      <c r="AP230" s="7">
        <f t="shared" si="690"/>
        <v>-421.1</v>
      </c>
      <c r="AQ230" s="7" t="s">
        <v>258</v>
      </c>
      <c r="AR230" s="7">
        <v>177</v>
      </c>
      <c r="AS230" s="5" t="s">
        <v>60</v>
      </c>
      <c r="AT230" s="7" t="s">
        <v>261</v>
      </c>
      <c r="AU230" s="7">
        <v>18</v>
      </c>
      <c r="AV230" s="8">
        <v>787</v>
      </c>
      <c r="AW230" s="8">
        <v>8.8000000000000007</v>
      </c>
      <c r="AX230" s="8">
        <v>1.1100000000000001</v>
      </c>
      <c r="AY230" s="8">
        <v>76.3</v>
      </c>
      <c r="AZ230" s="8">
        <v>18.600000000000001</v>
      </c>
      <c r="BA230" s="8">
        <v>23.9</v>
      </c>
      <c r="BB230" s="8">
        <v>12.6</v>
      </c>
      <c r="BC230" s="8">
        <v>41</v>
      </c>
      <c r="BD230" s="8">
        <v>28.9</v>
      </c>
      <c r="BE230" s="8">
        <v>47</v>
      </c>
      <c r="BF230" s="8">
        <v>21.5</v>
      </c>
      <c r="BG230" s="8">
        <v>24.6</v>
      </c>
      <c r="BH230" s="8">
        <v>0.3</v>
      </c>
      <c r="BI230" s="8">
        <v>0.89</v>
      </c>
      <c r="BJ230" s="8">
        <v>0.17</v>
      </c>
      <c r="BK230" s="8">
        <v>0.04</v>
      </c>
      <c r="BL230" s="8">
        <v>0.03</v>
      </c>
      <c r="BM230" s="8">
        <v>1.6</v>
      </c>
      <c r="BN230" s="8">
        <v>0.25</v>
      </c>
      <c r="BO230" s="8">
        <v>0.16</v>
      </c>
      <c r="BP230" s="8">
        <v>1.1599999999999999</v>
      </c>
      <c r="BQ230" s="8">
        <v>0</v>
      </c>
    </row>
    <row r="231" spans="1:69">
      <c r="A231" s="7" t="s">
        <v>258</v>
      </c>
      <c r="B231" s="7">
        <v>181</v>
      </c>
      <c r="C231" s="13">
        <v>36.269091000000003</v>
      </c>
      <c r="D231" s="13">
        <v>94.236279999999994</v>
      </c>
      <c r="E231" s="13">
        <v>67.079910999999996</v>
      </c>
      <c r="F231" s="13">
        <v>458.68052899999998</v>
      </c>
      <c r="G231" s="7">
        <v>43350</v>
      </c>
      <c r="H231" s="7">
        <v>43402</v>
      </c>
      <c r="I231" s="13">
        <f t="shared" si="534"/>
        <v>7.4285714285714288</v>
      </c>
      <c r="J231" s="7">
        <v>25.52</v>
      </c>
      <c r="K231" s="5" t="s">
        <v>62</v>
      </c>
      <c r="L231" s="7">
        <v>5</v>
      </c>
      <c r="M231" s="7">
        <v>56</v>
      </c>
      <c r="N231" s="7">
        <v>26</v>
      </c>
      <c r="O231" s="7">
        <v>14.5</v>
      </c>
      <c r="P231" s="7">
        <v>3.9</v>
      </c>
      <c r="Q231" s="7">
        <v>10.7</v>
      </c>
      <c r="R231" s="7">
        <v>58.9</v>
      </c>
      <c r="S231" s="7">
        <v>8.4</v>
      </c>
      <c r="T231" s="7">
        <v>-23.890999999999998</v>
      </c>
      <c r="U231" s="7">
        <v>72</v>
      </c>
      <c r="V231" s="7">
        <v>68</v>
      </c>
      <c r="W231" s="7">
        <v>67</v>
      </c>
      <c r="X231" s="7">
        <v>789.3</v>
      </c>
      <c r="Y231" s="7">
        <f t="shared" si="686"/>
        <v>14.724581334947976</v>
      </c>
      <c r="Z231" s="7">
        <f t="shared" si="687"/>
        <v>14.987726813303157</v>
      </c>
      <c r="AA231" s="7" t="s">
        <v>258</v>
      </c>
      <c r="AB231" s="7">
        <v>181</v>
      </c>
      <c r="AC231" s="5" t="s">
        <v>62</v>
      </c>
      <c r="AD231" s="7">
        <v>49.439</v>
      </c>
      <c r="AE231" s="7">
        <v>18.213999999999999</v>
      </c>
      <c r="AF231" s="7">
        <v>31.225000000000001</v>
      </c>
      <c r="AG231" s="7">
        <v>33.905999999999999</v>
      </c>
      <c r="AH231" s="7">
        <v>13.928000000000001</v>
      </c>
      <c r="AI231" s="7">
        <v>-20.777000000000001</v>
      </c>
      <c r="AJ231" s="7">
        <f t="shared" si="688"/>
        <v>3.1139999999999972</v>
      </c>
      <c r="AK231" s="7">
        <v>62.759</v>
      </c>
      <c r="AL231" s="7">
        <f t="shared" si="689"/>
        <v>-9.2409999999999997</v>
      </c>
      <c r="AM231" s="7">
        <v>95.134</v>
      </c>
      <c r="AN231" s="7">
        <v>94.991</v>
      </c>
      <c r="AO231" s="7">
        <v>446</v>
      </c>
      <c r="AP231" s="7">
        <f t="shared" si="690"/>
        <v>-343.29999999999995</v>
      </c>
      <c r="AQ231" s="7" t="s">
        <v>258</v>
      </c>
      <c r="AR231" s="7">
        <v>181</v>
      </c>
      <c r="AS231" s="5" t="s">
        <v>62</v>
      </c>
      <c r="AT231" s="7" t="s">
        <v>262</v>
      </c>
      <c r="AU231" s="7">
        <v>46</v>
      </c>
      <c r="AV231" s="8">
        <v>771</v>
      </c>
      <c r="AW231" s="8">
        <v>9.3000000000000007</v>
      </c>
      <c r="AX231" s="8">
        <v>1.21</v>
      </c>
      <c r="AY231" s="8">
        <v>77.8</v>
      </c>
      <c r="AZ231" s="8">
        <v>16.899999999999999</v>
      </c>
      <c r="BA231" s="8">
        <v>23.7</v>
      </c>
      <c r="BB231" s="8">
        <v>10</v>
      </c>
      <c r="BC231" s="8">
        <v>38.6</v>
      </c>
      <c r="BD231" s="8">
        <v>29</v>
      </c>
      <c r="BE231" s="8">
        <v>43.7</v>
      </c>
      <c r="BF231" s="8">
        <v>18</v>
      </c>
      <c r="BG231" s="8">
        <v>20.6</v>
      </c>
      <c r="BH231" s="8">
        <v>0.55000000000000004</v>
      </c>
      <c r="BI231" s="8">
        <v>0.47</v>
      </c>
      <c r="BJ231" s="8">
        <v>0.24</v>
      </c>
      <c r="BK231" s="8">
        <v>0.12</v>
      </c>
      <c r="BL231" s="8">
        <v>0.05</v>
      </c>
      <c r="BM231" s="8">
        <v>2.2999999999999998</v>
      </c>
      <c r="BN231" s="8">
        <v>0.5</v>
      </c>
      <c r="BO231" s="8">
        <v>0.22</v>
      </c>
      <c r="BP231" s="8">
        <v>0.96</v>
      </c>
      <c r="BQ231" s="8">
        <v>0</v>
      </c>
    </row>
    <row r="232" spans="1:69">
      <c r="A232" s="7" t="s">
        <v>258</v>
      </c>
      <c r="B232" s="7">
        <v>187</v>
      </c>
      <c r="C232" s="13">
        <v>15.59689</v>
      </c>
      <c r="D232" s="13">
        <v>84.022312999999997</v>
      </c>
      <c r="E232" s="13">
        <v>50.783385000000003</v>
      </c>
      <c r="F232" s="13">
        <v>296.98069600000002</v>
      </c>
      <c r="G232" s="7">
        <v>43356</v>
      </c>
      <c r="H232" s="7">
        <v>43409</v>
      </c>
      <c r="I232" s="13">
        <f t="shared" si="534"/>
        <v>7.5714285714285712</v>
      </c>
      <c r="J232" s="7">
        <v>12.51</v>
      </c>
      <c r="K232" s="5" t="s">
        <v>60</v>
      </c>
      <c r="L232" s="7">
        <v>6</v>
      </c>
      <c r="M232" s="7">
        <v>56</v>
      </c>
      <c r="N232" s="7">
        <v>26</v>
      </c>
      <c r="O232" s="7">
        <v>6.6159999999999997</v>
      </c>
      <c r="P232" s="7">
        <v>1.5820000000000001</v>
      </c>
      <c r="Q232" s="7">
        <v>5.0339999999999998</v>
      </c>
      <c r="R232" s="7">
        <v>46.078000000000003</v>
      </c>
      <c r="S232" s="7">
        <v>3.07</v>
      </c>
      <c r="T232" s="7">
        <v>-21.992999999999999</v>
      </c>
      <c r="U232" s="7">
        <v>75.265000000000001</v>
      </c>
      <c r="V232" s="7">
        <v>28.715</v>
      </c>
      <c r="W232" s="7">
        <v>29.678000000000001</v>
      </c>
      <c r="X232" s="7">
        <v>609.9</v>
      </c>
      <c r="Y232" s="7">
        <f t="shared" si="686"/>
        <v>48.431183071370818</v>
      </c>
      <c r="Z232" s="7">
        <f t="shared" si="687"/>
        <v>21.180230315719861</v>
      </c>
      <c r="AA232" s="7" t="s">
        <v>258</v>
      </c>
      <c r="AB232" s="7">
        <v>187</v>
      </c>
      <c r="AC232" s="5" t="s">
        <v>60</v>
      </c>
      <c r="AD232" s="7">
        <v>21.896999999999998</v>
      </c>
      <c r="AE232" s="7">
        <v>10.77</v>
      </c>
      <c r="AF232" s="7">
        <v>11.127000000000001</v>
      </c>
      <c r="AG232" s="7">
        <v>22.696000000000002</v>
      </c>
      <c r="AH232" s="7">
        <v>3.4129999999999998</v>
      </c>
      <c r="AI232" s="7">
        <v>-18.149000000000001</v>
      </c>
      <c r="AJ232" s="7">
        <f t="shared" si="688"/>
        <v>3.8439999999999976</v>
      </c>
      <c r="AK232" s="7">
        <v>50.707000000000001</v>
      </c>
      <c r="AL232" s="7">
        <f t="shared" si="689"/>
        <v>-24.558</v>
      </c>
      <c r="AM232" s="7">
        <v>46.393999999999998</v>
      </c>
      <c r="AN232" s="7">
        <v>41.710999999999999</v>
      </c>
      <c r="AO232" s="7">
        <v>306.7</v>
      </c>
      <c r="AP232" s="7">
        <f t="shared" si="690"/>
        <v>-303.2</v>
      </c>
      <c r="AQ232" s="7" t="s">
        <v>258</v>
      </c>
      <c r="AR232" s="7">
        <v>187</v>
      </c>
      <c r="AS232" s="5" t="s">
        <v>60</v>
      </c>
      <c r="AT232" s="7" t="s">
        <v>263</v>
      </c>
      <c r="AU232" s="7">
        <v>18</v>
      </c>
      <c r="AV232" s="8">
        <v>568</v>
      </c>
      <c r="AW232" s="8">
        <v>14.8</v>
      </c>
      <c r="AX232" s="8">
        <v>2.6</v>
      </c>
      <c r="AY232" s="8">
        <v>105.6</v>
      </c>
      <c r="AZ232" s="8">
        <v>17.100000000000001</v>
      </c>
      <c r="BA232" s="8">
        <v>23.7</v>
      </c>
      <c r="BB232" s="8">
        <v>12.2</v>
      </c>
      <c r="BC232" s="8">
        <v>51.2</v>
      </c>
      <c r="BD232" s="8">
        <v>39.5</v>
      </c>
      <c r="BE232" s="8">
        <v>49.9</v>
      </c>
      <c r="BF232" s="8">
        <v>24</v>
      </c>
      <c r="BG232" s="8">
        <v>22.8</v>
      </c>
      <c r="BH232" s="8">
        <v>1.33</v>
      </c>
      <c r="BI232" s="8">
        <v>1.1000000000000001</v>
      </c>
      <c r="BJ232" s="8">
        <v>0.76</v>
      </c>
      <c r="BK232" s="8">
        <v>0.28000000000000003</v>
      </c>
      <c r="BL232" s="8">
        <v>0.13</v>
      </c>
      <c r="BM232" s="8">
        <v>2.11</v>
      </c>
      <c r="BN232" s="8">
        <v>0.37</v>
      </c>
      <c r="BO232" s="8">
        <v>0.17</v>
      </c>
      <c r="BP232" s="8">
        <v>2.89</v>
      </c>
      <c r="BQ232" s="8">
        <v>5.88</v>
      </c>
    </row>
    <row r="233" spans="1:69">
      <c r="A233" s="7" t="s">
        <v>258</v>
      </c>
      <c r="B233" s="7">
        <v>190</v>
      </c>
      <c r="C233" s="13">
        <v>28.046876999999999</v>
      </c>
      <c r="D233" s="13">
        <v>66.378221999999994</v>
      </c>
      <c r="E233" s="13">
        <v>35.796486999999999</v>
      </c>
      <c r="F233" s="13">
        <v>303.41340100000002</v>
      </c>
      <c r="G233" s="7">
        <v>43356</v>
      </c>
      <c r="H233" s="7">
        <v>43409</v>
      </c>
      <c r="I233" s="13">
        <f t="shared" si="534"/>
        <v>7.5714285714285712</v>
      </c>
      <c r="J233" s="7">
        <v>16.23</v>
      </c>
      <c r="K233" s="5" t="s">
        <v>60</v>
      </c>
      <c r="L233" s="7">
        <v>6</v>
      </c>
      <c r="M233" s="7">
        <v>56</v>
      </c>
      <c r="N233" s="7">
        <v>26</v>
      </c>
      <c r="O233" s="7">
        <v>25.593</v>
      </c>
      <c r="P233" s="7">
        <v>11.176</v>
      </c>
      <c r="Q233" s="7">
        <v>14.417</v>
      </c>
      <c r="R233" s="7">
        <v>31.763000000000002</v>
      </c>
      <c r="S233" s="7">
        <v>4.7089999999999996</v>
      </c>
      <c r="T233" s="7">
        <v>-18.960999999999999</v>
      </c>
      <c r="U233" s="7">
        <v>55.865000000000002</v>
      </c>
      <c r="V233" s="7">
        <v>79.018000000000001</v>
      </c>
      <c r="W233" s="7">
        <v>74.900999999999996</v>
      </c>
      <c r="X233" s="7">
        <v>326.60000000000002</v>
      </c>
      <c r="Y233" s="7">
        <f t="shared" si="686"/>
        <v>-14.960498074376261</v>
      </c>
      <c r="Z233" s="7">
        <f t="shared" si="687"/>
        <v>0.74920297555790771</v>
      </c>
      <c r="AA233" s="7" t="s">
        <v>258</v>
      </c>
      <c r="AB233" s="7">
        <v>190</v>
      </c>
      <c r="AC233" s="5" t="s">
        <v>60</v>
      </c>
      <c r="AD233" s="7">
        <v>20.033000000000001</v>
      </c>
      <c r="AE233" s="7">
        <v>6.8029999999999999</v>
      </c>
      <c r="AF233" s="7">
        <v>13.23</v>
      </c>
      <c r="AG233" s="7">
        <v>39.008000000000003</v>
      </c>
      <c r="AH233" s="7">
        <v>4.8310000000000004</v>
      </c>
      <c r="AI233" s="7">
        <v>-18.82</v>
      </c>
      <c r="AJ233" s="7">
        <f t="shared" si="688"/>
        <v>0.14099999999999824</v>
      </c>
      <c r="AK233" s="7">
        <v>65.692999999999998</v>
      </c>
      <c r="AL233" s="7">
        <f t="shared" si="689"/>
        <v>9.8279999999999959</v>
      </c>
      <c r="AM233" s="7">
        <v>55.529000000000003</v>
      </c>
      <c r="AN233" s="7">
        <v>56.219000000000001</v>
      </c>
      <c r="AO233" s="7">
        <v>365.1</v>
      </c>
      <c r="AP233" s="7">
        <f t="shared" si="690"/>
        <v>38.5</v>
      </c>
      <c r="AQ233" s="7" t="s">
        <v>258</v>
      </c>
      <c r="AR233" s="7">
        <v>190</v>
      </c>
      <c r="AS233" s="5" t="s">
        <v>60</v>
      </c>
      <c r="AT233" s="7" t="s">
        <v>264</v>
      </c>
      <c r="AU233" s="7">
        <v>27</v>
      </c>
      <c r="AV233" s="8">
        <v>654</v>
      </c>
      <c r="AW233" s="8">
        <v>57.1</v>
      </c>
      <c r="AX233" s="8">
        <v>8.7200000000000006</v>
      </c>
      <c r="AY233" s="8">
        <v>92.4</v>
      </c>
      <c r="AZ233" s="8">
        <v>14.9</v>
      </c>
      <c r="BA233" s="8">
        <v>24.6</v>
      </c>
      <c r="BB233" s="8">
        <v>11</v>
      </c>
      <c r="BC233" s="8">
        <v>45.2</v>
      </c>
      <c r="BD233" s="8">
        <v>34.700000000000003</v>
      </c>
      <c r="BE233" s="8">
        <v>47</v>
      </c>
      <c r="BF233" s="8">
        <v>42.5</v>
      </c>
      <c r="BG233" s="8">
        <v>41.7</v>
      </c>
      <c r="BH233" s="8">
        <v>0.25</v>
      </c>
      <c r="BI233" s="8">
        <v>0.2</v>
      </c>
      <c r="BJ233" s="8">
        <v>7.22</v>
      </c>
      <c r="BK233" s="8">
        <v>6.12</v>
      </c>
      <c r="BL233" s="8">
        <v>0.25</v>
      </c>
      <c r="BM233" s="8">
        <v>24.51</v>
      </c>
      <c r="BN233" s="8">
        <v>0.85</v>
      </c>
      <c r="BO233" s="8">
        <v>0.03</v>
      </c>
      <c r="BP233" s="8">
        <v>4.7300000000000004</v>
      </c>
      <c r="BQ233" s="8">
        <v>34.619999999999997</v>
      </c>
    </row>
    <row r="234" spans="1:69">
      <c r="A234" s="7"/>
      <c r="B234" s="7"/>
      <c r="G234" s="7"/>
      <c r="H234" s="7"/>
      <c r="J234" s="7"/>
      <c r="K234" s="5"/>
      <c r="L234" s="5"/>
      <c r="M234" s="7"/>
      <c r="N234" s="7"/>
      <c r="O234" s="8">
        <f t="shared" ref="O234:S234" si="691">AVERAGE(O228:O233)</f>
        <v>14.749333333333333</v>
      </c>
      <c r="P234" s="8">
        <f t="shared" si="691"/>
        <v>4.2625000000000002</v>
      </c>
      <c r="Q234" s="8">
        <f t="shared" si="691"/>
        <v>10.503333333333334</v>
      </c>
      <c r="R234" s="8">
        <f t="shared" si="691"/>
        <v>53.064999999999998</v>
      </c>
      <c r="S234" s="8">
        <f t="shared" si="691"/>
        <v>6.8931666666666658</v>
      </c>
      <c r="T234" s="8">
        <f t="shared" ref="T234:U234" si="692">AVERAGE(T228:T233)</f>
        <v>-20.876666666666665</v>
      </c>
      <c r="U234" s="8">
        <f t="shared" si="692"/>
        <v>72.229833333333332</v>
      </c>
      <c r="V234" s="8">
        <f t="shared" ref="V234:W234" si="693">AVERAGE(V228:V233)</f>
        <v>69.701333333333324</v>
      </c>
      <c r="W234" s="8">
        <f t="shared" si="693"/>
        <v>68.106000000000009</v>
      </c>
      <c r="X234" s="8">
        <f>AVERAGE(X228:X233)</f>
        <v>667.40000000000009</v>
      </c>
      <c r="Y234" s="7"/>
      <c r="Z234" s="7"/>
      <c r="AA234" s="7"/>
      <c r="AB234" s="7"/>
      <c r="AC234" s="5"/>
      <c r="AD234" s="8">
        <f t="shared" ref="AD234:AE234" si="694">AVERAGE(AD228:AD233)</f>
        <v>27.347666666666669</v>
      </c>
      <c r="AE234" s="8">
        <f t="shared" si="694"/>
        <v>10.268833333333333</v>
      </c>
      <c r="AF234" s="8">
        <f t="shared" ref="AF234:AH234" si="695">AVERAGE(AF228:AF233)</f>
        <v>17.078833333333332</v>
      </c>
      <c r="AG234" s="8">
        <f t="shared" si="695"/>
        <v>37.996000000000002</v>
      </c>
      <c r="AH234" s="8">
        <f t="shared" si="695"/>
        <v>6.8526666666666669</v>
      </c>
      <c r="AI234" s="8">
        <f t="shared" ref="AI234:AL234" si="696">AVERAGE(AI228:AI233)</f>
        <v>-13.807000000000002</v>
      </c>
      <c r="AJ234" s="8">
        <f t="shared" si="696"/>
        <v>7.0696666666666639</v>
      </c>
      <c r="AK234" s="8">
        <f t="shared" si="696"/>
        <v>62.146833333333326</v>
      </c>
      <c r="AL234" s="8">
        <f t="shared" si="696"/>
        <v>-10.083000000000004</v>
      </c>
      <c r="AM234" s="8">
        <f t="shared" ref="AM234:AN234" si="697">AVERAGE(AM228:AM233)</f>
        <v>70.910499999999999</v>
      </c>
      <c r="AN234" s="8">
        <f t="shared" si="697"/>
        <v>68.793999999999997</v>
      </c>
      <c r="AO234" s="8">
        <f t="shared" ref="AO234:AP234" si="698">AVERAGE(AO228:AO233)</f>
        <v>385.63333333333338</v>
      </c>
      <c r="AP234" s="8">
        <f t="shared" si="698"/>
        <v>-281.76666666666671</v>
      </c>
      <c r="AQ234" s="7"/>
      <c r="AR234" s="7"/>
      <c r="AS234" s="5"/>
      <c r="AT234" s="7"/>
      <c r="AU234" s="7"/>
      <c r="AV234" s="8">
        <f>AVERAGE(AV228:AV233)</f>
        <v>719.5</v>
      </c>
      <c r="AW234" s="8"/>
      <c r="AX234" s="8"/>
      <c r="AY234" s="8"/>
      <c r="AZ234" s="8">
        <f t="shared" ref="AZ234" si="699">AVERAGE(AZ228:AZ233)</f>
        <v>17.133333333333336</v>
      </c>
      <c r="BA234" s="8">
        <f t="shared" ref="BA234:BB234" si="700">AVERAGE(BA228:BA233)</f>
        <v>23.983333333333334</v>
      </c>
      <c r="BB234" s="8">
        <f t="shared" si="700"/>
        <v>11</v>
      </c>
      <c r="BC234" s="8"/>
      <c r="BD234" s="8">
        <f t="shared" ref="BD234" si="701">AVERAGE(BD228:BD233)</f>
        <v>31.416666666666668</v>
      </c>
      <c r="BE234" s="8">
        <f>AVERAGE(BE228:BE233)</f>
        <v>45.533333333333339</v>
      </c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</row>
    <row r="235" spans="1:69">
      <c r="A235" s="7"/>
      <c r="B235" s="7"/>
      <c r="G235" s="7"/>
      <c r="H235" s="7"/>
      <c r="J235" s="7"/>
      <c r="K235" s="5"/>
      <c r="L235" s="5"/>
      <c r="M235" s="7"/>
      <c r="N235" s="7"/>
      <c r="O235" s="8">
        <f t="shared" ref="O235:S235" si="702">STDEV(O228:O233)</f>
        <v>6.2918802807004122</v>
      </c>
      <c r="P235" s="8">
        <f t="shared" si="702"/>
        <v>3.5298645724730005</v>
      </c>
      <c r="Q235" s="8">
        <f t="shared" si="702"/>
        <v>3.6583620196293634</v>
      </c>
      <c r="R235" s="8">
        <f t="shared" si="702"/>
        <v>16.126822551265363</v>
      </c>
      <c r="S235" s="8">
        <f t="shared" si="702"/>
        <v>2.9976774620807163</v>
      </c>
      <c r="T235" s="8">
        <f t="shared" ref="T235:U235" si="703">STDEV(T228:T233)</f>
        <v>6.5251789451835389</v>
      </c>
      <c r="U235" s="8">
        <f t="shared" si="703"/>
        <v>10.412552336803257</v>
      </c>
      <c r="V235" s="8">
        <f t="shared" ref="V235:W235" si="704">STDEV(V228:V233)</f>
        <v>34.673960867871266</v>
      </c>
      <c r="W235" s="8">
        <f t="shared" si="704"/>
        <v>32.436375734659386</v>
      </c>
      <c r="X235" s="8">
        <f>STDEV(X228:X233)</f>
        <v>180.31434773749919</v>
      </c>
      <c r="Y235" s="7"/>
      <c r="Z235" s="7"/>
      <c r="AA235" s="7"/>
      <c r="AB235" s="7"/>
      <c r="AC235" s="5"/>
      <c r="AD235" s="8">
        <f t="shared" ref="AD235:AE235" si="705">STDEV(AD228:AD233)</f>
        <v>10.985518588881751</v>
      </c>
      <c r="AE235" s="8">
        <f t="shared" si="705"/>
        <v>4.8335932562294337</v>
      </c>
      <c r="AF235" s="8">
        <f t="shared" ref="AF235:AH235" si="706">STDEV(AF228:AF233)</f>
        <v>7.4061791341194745</v>
      </c>
      <c r="AG235" s="8">
        <f t="shared" si="706"/>
        <v>10.116327851547704</v>
      </c>
      <c r="AH235" s="8">
        <f t="shared" si="706"/>
        <v>3.9010615307460439</v>
      </c>
      <c r="AI235" s="8">
        <f t="shared" ref="AI235:AL235" si="707">STDEV(AI228:AI233)</f>
        <v>9.1150898624204437</v>
      </c>
      <c r="AJ235" s="8">
        <f t="shared" si="707"/>
        <v>10.177999855898344</v>
      </c>
      <c r="AK235" s="8">
        <f t="shared" si="707"/>
        <v>11.131414580666201</v>
      </c>
      <c r="AL235" s="8">
        <f t="shared" si="707"/>
        <v>19.131093852678681</v>
      </c>
      <c r="AM235" s="8">
        <f t="shared" ref="AM235:AN235" si="708">STDEV(AM228:AM233)</f>
        <v>17.937140728109362</v>
      </c>
      <c r="AN235" s="8">
        <f t="shared" si="708"/>
        <v>18.926757123184061</v>
      </c>
      <c r="AO235" s="8">
        <f t="shared" ref="AO235:AP235" si="709">STDEV(AO228:AO233)</f>
        <v>65.187289149547141</v>
      </c>
      <c r="AP235" s="8">
        <f t="shared" si="709"/>
        <v>164.70980136794125</v>
      </c>
      <c r="AQ235" s="7"/>
      <c r="AR235" s="7"/>
      <c r="AS235" s="5"/>
      <c r="AT235" s="7"/>
      <c r="AU235" s="7"/>
      <c r="AV235" s="8">
        <f>STDEV(AV228:AV233)</f>
        <v>89.841527146414876</v>
      </c>
      <c r="AW235" s="8"/>
      <c r="AX235" s="8"/>
      <c r="AY235" s="8"/>
      <c r="AZ235" s="8">
        <f t="shared" ref="AZ235" si="710">STDEV(AZ228:AZ233)</f>
        <v>1.440370322752683</v>
      </c>
      <c r="BA235" s="8">
        <f t="shared" ref="BA235:BB235" si="711">STDEV(BA228:BA233)</f>
        <v>0.658533724775479</v>
      </c>
      <c r="BB235" s="8">
        <f t="shared" si="711"/>
        <v>1.1661903789690597</v>
      </c>
      <c r="BC235" s="8"/>
      <c r="BD235" s="8">
        <f t="shared" ref="BD235" si="712">STDEV(BD228:BD233)</f>
        <v>4.6726509249746675</v>
      </c>
      <c r="BE235" s="8">
        <f>STDEV(BE228:BE233)</f>
        <v>3.0017772513407222</v>
      </c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</row>
    <row r="236" spans="1:69">
      <c r="A236" s="7" t="s">
        <v>265</v>
      </c>
      <c r="B236" s="7">
        <v>196</v>
      </c>
      <c r="C236" s="7"/>
      <c r="D236" s="7"/>
      <c r="E236" s="7"/>
      <c r="F236" s="7"/>
      <c r="G236" s="7">
        <v>43954</v>
      </c>
      <c r="H236" s="7">
        <v>44021</v>
      </c>
      <c r="I236" s="13">
        <f t="shared" si="534"/>
        <v>9.5714285714285712</v>
      </c>
      <c r="J236" s="7">
        <v>20.34</v>
      </c>
      <c r="K236" s="7" t="s">
        <v>62</v>
      </c>
      <c r="L236" s="7">
        <v>21</v>
      </c>
      <c r="M236" s="7">
        <v>51</v>
      </c>
      <c r="N236" s="7">
        <v>50</v>
      </c>
      <c r="O236" s="7">
        <v>10.568</v>
      </c>
      <c r="P236" s="7">
        <v>1.3180000000000001</v>
      </c>
      <c r="Q236" s="7">
        <v>9.25</v>
      </c>
      <c r="R236" s="7">
        <v>64.742000000000004</v>
      </c>
      <c r="S236" s="7">
        <v>7.1950000000000003</v>
      </c>
      <c r="T236" s="7">
        <v>-26.081</v>
      </c>
      <c r="U236" s="7">
        <v>86.307000000000002</v>
      </c>
      <c r="V236" s="7">
        <v>44.857999999999997</v>
      </c>
      <c r="W236" s="7">
        <v>48.274999999999999</v>
      </c>
      <c r="X236" s="7">
        <v>777.9</v>
      </c>
      <c r="Y236" s="7">
        <f t="shared" ref="Y236:Y241" si="713">(U236-AK236)/AK236*100</f>
        <v>147.58175559380379</v>
      </c>
      <c r="Z236" s="7">
        <f t="shared" ref="Z236:Z241" si="714">(T236-AI236)/AI236*100</f>
        <v>175.87264649883645</v>
      </c>
      <c r="AA236" s="7" t="s">
        <v>265</v>
      </c>
      <c r="AB236" s="7">
        <v>196</v>
      </c>
      <c r="AC236" s="7" t="s">
        <v>62</v>
      </c>
      <c r="AD236" s="7">
        <v>30.088000000000001</v>
      </c>
      <c r="AE236" s="7">
        <v>19.553999999999998</v>
      </c>
      <c r="AF236" s="7">
        <v>10.535</v>
      </c>
      <c r="AG236" s="7">
        <v>15.916</v>
      </c>
      <c r="AH236" s="7">
        <v>3.9660000000000002</v>
      </c>
      <c r="AI236" s="7">
        <v>-9.4540000000000006</v>
      </c>
      <c r="AJ236" s="7">
        <f t="shared" ref="AJ236:AJ241" si="715">AI236-T236</f>
        <v>16.626999999999999</v>
      </c>
      <c r="AK236" s="7">
        <v>34.86</v>
      </c>
      <c r="AL236" s="7">
        <f t="shared" ref="AL236:AL241" si="716">AK236-U236</f>
        <v>-51.447000000000003</v>
      </c>
      <c r="AM236" s="7">
        <v>44.997</v>
      </c>
      <c r="AN236" s="7">
        <v>47.378</v>
      </c>
      <c r="AO236" s="7">
        <v>376.4</v>
      </c>
      <c r="AP236" s="7">
        <f t="shared" ref="AP236:AP241" si="717">AO236-X236</f>
        <v>-401.5</v>
      </c>
      <c r="AQ236" s="7" t="s">
        <v>265</v>
      </c>
      <c r="AR236" s="7">
        <v>196</v>
      </c>
      <c r="AS236" s="7" t="s">
        <v>62</v>
      </c>
      <c r="AT236" s="7" t="s">
        <v>266</v>
      </c>
      <c r="AU236" s="7">
        <v>32</v>
      </c>
      <c r="AV236" s="8">
        <v>713</v>
      </c>
      <c r="AW236" s="8">
        <v>61.1</v>
      </c>
      <c r="AX236" s="8">
        <v>8.56</v>
      </c>
      <c r="AY236" s="8">
        <v>84.7</v>
      </c>
      <c r="AZ236" s="8">
        <v>16.899999999999999</v>
      </c>
      <c r="BA236" s="8">
        <v>24.4</v>
      </c>
      <c r="BB236" s="8">
        <v>12.6</v>
      </c>
      <c r="BC236" s="8">
        <v>43.4</v>
      </c>
      <c r="BD236" s="8">
        <v>31.3</v>
      </c>
      <c r="BE236" s="8">
        <v>47.3</v>
      </c>
      <c r="BF236" s="8">
        <v>26.5</v>
      </c>
      <c r="BG236" s="8">
        <v>24.8</v>
      </c>
      <c r="BH236" s="8">
        <v>0.62</v>
      </c>
      <c r="BI236" s="8">
        <v>0.74</v>
      </c>
      <c r="BJ236" s="8">
        <v>12.04</v>
      </c>
      <c r="BK236" s="8">
        <v>11.36</v>
      </c>
      <c r="BL236" s="8">
        <v>0.64</v>
      </c>
      <c r="BM236" s="8">
        <v>17.809999999999999</v>
      </c>
      <c r="BN236" s="8">
        <v>0.94</v>
      </c>
      <c r="BO236" s="8">
        <v>0.05</v>
      </c>
      <c r="BP236" s="8">
        <v>2.29</v>
      </c>
      <c r="BQ236" s="8">
        <v>54.84</v>
      </c>
    </row>
    <row r="237" spans="1:69">
      <c r="A237" s="7" t="s">
        <v>265</v>
      </c>
      <c r="B237" s="7">
        <v>197</v>
      </c>
      <c r="C237" s="13">
        <v>20.760069999999999</v>
      </c>
      <c r="D237" s="13">
        <v>83.542794999999998</v>
      </c>
      <c r="E237" s="13">
        <v>50.502749000000001</v>
      </c>
      <c r="F237" s="13">
        <v>531.67921999999999</v>
      </c>
      <c r="G237" s="7">
        <v>43954</v>
      </c>
      <c r="H237" s="7">
        <v>44021</v>
      </c>
      <c r="I237" s="13">
        <f t="shared" si="534"/>
        <v>9.5714285714285712</v>
      </c>
      <c r="J237" s="7">
        <v>15.64</v>
      </c>
      <c r="K237" s="7" t="s">
        <v>60</v>
      </c>
      <c r="L237" s="7">
        <v>21</v>
      </c>
      <c r="M237" s="7">
        <v>51</v>
      </c>
      <c r="N237" s="7">
        <v>50</v>
      </c>
      <c r="O237" s="7">
        <v>14.349</v>
      </c>
      <c r="P237" s="7">
        <v>2.153</v>
      </c>
      <c r="Q237" s="7">
        <v>12.196</v>
      </c>
      <c r="R237" s="7">
        <v>53.816000000000003</v>
      </c>
      <c r="S237" s="7">
        <v>9.5570000000000004</v>
      </c>
      <c r="T237" s="7">
        <v>-36.493000000000002</v>
      </c>
      <c r="U237" s="7">
        <v>84.168000000000006</v>
      </c>
      <c r="V237" s="7">
        <v>46.262</v>
      </c>
      <c r="W237" s="7">
        <v>48.811999999999998</v>
      </c>
      <c r="X237" s="7">
        <v>783.6</v>
      </c>
      <c r="Y237" s="7">
        <f t="shared" si="713"/>
        <v>31.697699890470993</v>
      </c>
      <c r="Z237" s="7">
        <f t="shared" si="714"/>
        <v>105.00533677883269</v>
      </c>
      <c r="AA237" s="7" t="s">
        <v>265</v>
      </c>
      <c r="AB237" s="7">
        <v>197</v>
      </c>
      <c r="AC237" s="7" t="s">
        <v>60</v>
      </c>
      <c r="AD237" s="7">
        <v>19.696000000000002</v>
      </c>
      <c r="AE237" s="7">
        <v>7.0880000000000001</v>
      </c>
      <c r="AF237" s="7">
        <v>12.608000000000001</v>
      </c>
      <c r="AG237" s="7">
        <v>35.292999999999999</v>
      </c>
      <c r="AH237" s="7">
        <v>6.798</v>
      </c>
      <c r="AI237" s="7">
        <v>-17.800999999999998</v>
      </c>
      <c r="AJ237" s="7">
        <f t="shared" si="715"/>
        <v>18.692000000000004</v>
      </c>
      <c r="AK237" s="7">
        <v>63.91</v>
      </c>
      <c r="AL237" s="7">
        <f t="shared" si="716"/>
        <v>-20.25800000000001</v>
      </c>
      <c r="AM237" s="7">
        <v>43.960999999999999</v>
      </c>
      <c r="AN237" s="7">
        <v>45.005000000000003</v>
      </c>
      <c r="AO237" s="7">
        <v>539.20000000000005</v>
      </c>
      <c r="AP237" s="7">
        <f t="shared" si="717"/>
        <v>-244.39999999999998</v>
      </c>
      <c r="AQ237" s="7" t="s">
        <v>265</v>
      </c>
      <c r="AR237" s="7">
        <v>197</v>
      </c>
      <c r="AS237" s="7" t="s">
        <v>60</v>
      </c>
      <c r="AT237" s="7" t="s">
        <v>267</v>
      </c>
      <c r="AU237" s="7">
        <v>22</v>
      </c>
      <c r="AV237" s="8">
        <v>533</v>
      </c>
      <c r="AW237" s="8">
        <v>29.3</v>
      </c>
      <c r="AX237" s="8">
        <v>5.5</v>
      </c>
      <c r="AY237" s="8">
        <v>113</v>
      </c>
      <c r="AZ237" s="8">
        <v>17.2</v>
      </c>
      <c r="BA237" s="8">
        <v>29.6</v>
      </c>
      <c r="BB237" s="8">
        <v>14.1</v>
      </c>
      <c r="BC237" s="8">
        <v>55.2</v>
      </c>
      <c r="BD237" s="8">
        <v>41.6</v>
      </c>
      <c r="BE237" s="8">
        <v>51.8</v>
      </c>
      <c r="BF237" s="8">
        <v>42.5</v>
      </c>
      <c r="BG237" s="8">
        <v>36.799999999999997</v>
      </c>
      <c r="BH237" s="8">
        <v>1.52</v>
      </c>
      <c r="BI237" s="8">
        <v>1.47</v>
      </c>
      <c r="BJ237" s="8">
        <v>17.72</v>
      </c>
      <c r="BK237" s="8">
        <v>14.74</v>
      </c>
      <c r="BL237" s="8">
        <v>2.96</v>
      </c>
      <c r="BM237" s="8">
        <v>4.9800000000000004</v>
      </c>
      <c r="BN237" s="8">
        <v>0.83</v>
      </c>
      <c r="BO237" s="8">
        <v>0.17</v>
      </c>
      <c r="BP237" s="8">
        <v>5.31</v>
      </c>
      <c r="BQ237" s="8">
        <v>33.33</v>
      </c>
    </row>
    <row r="238" spans="1:69">
      <c r="A238" s="7" t="s">
        <v>265</v>
      </c>
      <c r="B238" s="7">
        <v>198</v>
      </c>
      <c r="C238" s="7"/>
      <c r="D238" s="7"/>
      <c r="E238" s="7"/>
      <c r="F238" s="7"/>
      <c r="G238" s="7">
        <v>43954</v>
      </c>
      <c r="H238" s="7">
        <v>44021</v>
      </c>
      <c r="I238" s="13">
        <f t="shared" si="534"/>
        <v>9.5714285714285712</v>
      </c>
      <c r="J238" s="7">
        <v>17.82</v>
      </c>
      <c r="K238" s="7" t="s">
        <v>60</v>
      </c>
      <c r="L238" s="7">
        <v>21</v>
      </c>
      <c r="M238" s="7">
        <v>51</v>
      </c>
      <c r="N238" s="7">
        <v>50</v>
      </c>
      <c r="O238" s="7">
        <v>11.337</v>
      </c>
      <c r="P238" s="7">
        <v>1.9730000000000001</v>
      </c>
      <c r="Q238" s="7">
        <v>9.3640000000000008</v>
      </c>
      <c r="R238" s="7">
        <v>55.759</v>
      </c>
      <c r="S238" s="7">
        <v>7.0789999999999997</v>
      </c>
      <c r="T238" s="7">
        <v>-31.666</v>
      </c>
      <c r="U238" s="7">
        <v>82.213999999999999</v>
      </c>
      <c r="V238" s="7">
        <v>47.476999999999997</v>
      </c>
      <c r="W238" s="7">
        <v>51.973999999999997</v>
      </c>
      <c r="X238" s="7">
        <v>756</v>
      </c>
      <c r="Y238" s="7">
        <f t="shared" si="713"/>
        <v>31.466675195087625</v>
      </c>
      <c r="Z238" s="7">
        <f t="shared" si="714"/>
        <v>59.582724386433505</v>
      </c>
      <c r="AA238" s="7" t="s">
        <v>265</v>
      </c>
      <c r="AB238" s="7">
        <v>198</v>
      </c>
      <c r="AC238" s="7" t="s">
        <v>60</v>
      </c>
      <c r="AD238" s="7">
        <v>24.292000000000002</v>
      </c>
      <c r="AE238" s="7">
        <v>9.0660000000000007</v>
      </c>
      <c r="AF238" s="7">
        <v>15.226000000000001</v>
      </c>
      <c r="AG238" s="7">
        <v>36.652000000000001</v>
      </c>
      <c r="AH238" s="7">
        <v>6.3789999999999996</v>
      </c>
      <c r="AI238" s="7">
        <v>-19.843</v>
      </c>
      <c r="AJ238" s="7">
        <f t="shared" si="715"/>
        <v>11.823</v>
      </c>
      <c r="AK238" s="7">
        <v>62.536000000000001</v>
      </c>
      <c r="AL238" s="7">
        <f t="shared" si="716"/>
        <v>-19.677999999999997</v>
      </c>
      <c r="AM238" s="7">
        <v>40.847999999999999</v>
      </c>
      <c r="AN238" s="7">
        <v>42.652999999999999</v>
      </c>
      <c r="AO238" s="7">
        <v>418.9</v>
      </c>
      <c r="AP238" s="7">
        <f t="shared" si="717"/>
        <v>-337.1</v>
      </c>
      <c r="AQ238" s="7" t="s">
        <v>265</v>
      </c>
      <c r="AR238" s="7">
        <v>198</v>
      </c>
      <c r="AS238" s="7" t="s">
        <v>60</v>
      </c>
      <c r="AT238" s="7" t="s">
        <v>268</v>
      </c>
      <c r="AU238" s="7">
        <v>25</v>
      </c>
      <c r="AV238" s="8">
        <v>770</v>
      </c>
      <c r="AW238" s="8">
        <v>11.7</v>
      </c>
      <c r="AX238" s="8">
        <v>1.52</v>
      </c>
      <c r="AY238" s="8">
        <v>78</v>
      </c>
      <c r="AZ238" s="8">
        <v>19.899999999999999</v>
      </c>
      <c r="BA238" s="8">
        <v>23.9</v>
      </c>
      <c r="BB238" s="8">
        <v>11</v>
      </c>
      <c r="BC238" s="8">
        <v>40.200000000000003</v>
      </c>
      <c r="BD238" s="8">
        <v>29.7</v>
      </c>
      <c r="BE238" s="8">
        <v>45.6</v>
      </c>
      <c r="BF238" s="8">
        <v>22.5</v>
      </c>
      <c r="BG238" s="8">
        <v>25</v>
      </c>
      <c r="BH238" s="8">
        <v>0.85</v>
      </c>
      <c r="BI238" s="8">
        <v>0.67</v>
      </c>
      <c r="BJ238" s="8">
        <v>0.33</v>
      </c>
      <c r="BK238" s="8">
        <v>0.18</v>
      </c>
      <c r="BL238" s="8">
        <v>0.13</v>
      </c>
      <c r="BM238" s="8">
        <v>1.37</v>
      </c>
      <c r="BN238" s="8">
        <v>0.55000000000000004</v>
      </c>
      <c r="BO238" s="8">
        <v>0.4</v>
      </c>
      <c r="BP238" s="8">
        <v>0.99</v>
      </c>
      <c r="BQ238" s="8">
        <v>0</v>
      </c>
    </row>
    <row r="239" spans="1:69">
      <c r="A239" s="7" t="s">
        <v>265</v>
      </c>
      <c r="B239" s="7">
        <v>199</v>
      </c>
      <c r="C239" s="13">
        <v>43.758657999999997</v>
      </c>
      <c r="D239" s="13">
        <v>74.929389999999998</v>
      </c>
      <c r="E239" s="13">
        <v>43.063637</v>
      </c>
      <c r="F239" s="13">
        <v>456.968774</v>
      </c>
      <c r="G239" s="7">
        <v>43954</v>
      </c>
      <c r="H239" s="7">
        <v>44021</v>
      </c>
      <c r="I239" s="13">
        <f t="shared" si="534"/>
        <v>9.5714285714285712</v>
      </c>
      <c r="J239" s="7">
        <v>18.260000000000002</v>
      </c>
      <c r="K239" s="7" t="s">
        <v>60</v>
      </c>
      <c r="L239" s="7">
        <v>21</v>
      </c>
      <c r="M239" s="7">
        <v>51</v>
      </c>
      <c r="N239" s="7">
        <v>50</v>
      </c>
      <c r="O239" s="7">
        <v>16.585000000000001</v>
      </c>
      <c r="P239" s="7">
        <v>4.7480000000000002</v>
      </c>
      <c r="Q239" s="7">
        <v>11.837999999999999</v>
      </c>
      <c r="R239" s="7">
        <v>31.978000000000002</v>
      </c>
      <c r="S239" s="7">
        <v>9.1419999999999995</v>
      </c>
      <c r="T239" s="7">
        <v>-30.800999999999998</v>
      </c>
      <c r="U239" s="7">
        <v>70.897999999999996</v>
      </c>
      <c r="V239" s="7">
        <v>46.933999999999997</v>
      </c>
      <c r="W239" s="7">
        <v>50.841000000000001</v>
      </c>
      <c r="X239" s="7">
        <v>772.3</v>
      </c>
      <c r="Y239" s="7">
        <f t="shared" si="713"/>
        <v>42.436966348568554</v>
      </c>
      <c r="Z239" s="7">
        <f t="shared" si="714"/>
        <v>74.233510578119677</v>
      </c>
      <c r="AA239" s="7" t="s">
        <v>265</v>
      </c>
      <c r="AB239" s="7">
        <v>199</v>
      </c>
      <c r="AC239" s="7" t="s">
        <v>60</v>
      </c>
      <c r="AD239" s="7">
        <v>26.198</v>
      </c>
      <c r="AE239" s="7">
        <v>13.074</v>
      </c>
      <c r="AF239" s="7">
        <v>13.124000000000001</v>
      </c>
      <c r="AG239" s="7">
        <v>26.609000000000002</v>
      </c>
      <c r="AH239" s="7">
        <v>6.2949999999999999</v>
      </c>
      <c r="AI239" s="7">
        <v>-17.678000000000001</v>
      </c>
      <c r="AJ239" s="7">
        <f t="shared" si="715"/>
        <v>13.122999999999998</v>
      </c>
      <c r="AK239" s="7">
        <v>49.774999999999999</v>
      </c>
      <c r="AL239" s="7">
        <f t="shared" si="716"/>
        <v>-21.122999999999998</v>
      </c>
      <c r="AM239" s="7">
        <v>50.99</v>
      </c>
      <c r="AN239" s="7">
        <v>52.220999999999997</v>
      </c>
      <c r="AO239" s="7">
        <v>479.6</v>
      </c>
      <c r="AP239" s="7">
        <f t="shared" si="717"/>
        <v>-292.69999999999993</v>
      </c>
      <c r="AQ239" s="7" t="s">
        <v>265</v>
      </c>
      <c r="AR239" s="7">
        <v>199</v>
      </c>
      <c r="AS239" s="7" t="s">
        <v>60</v>
      </c>
      <c r="AT239" s="7" t="s">
        <v>269</v>
      </c>
      <c r="AU239" s="7">
        <v>25</v>
      </c>
      <c r="AV239" s="8">
        <v>689</v>
      </c>
      <c r="AW239" s="8">
        <v>12.1</v>
      </c>
      <c r="AX239" s="8">
        <v>1.76</v>
      </c>
      <c r="AY239" s="8">
        <v>87.1</v>
      </c>
      <c r="AZ239" s="8">
        <v>17</v>
      </c>
      <c r="BA239" s="8">
        <v>29.7</v>
      </c>
      <c r="BB239" s="8">
        <v>11.1</v>
      </c>
      <c r="BC239" s="8">
        <v>43.7</v>
      </c>
      <c r="BD239" s="8">
        <v>33.1</v>
      </c>
      <c r="BE239" s="8">
        <v>46.9</v>
      </c>
      <c r="BF239" s="8">
        <v>27.5</v>
      </c>
      <c r="BG239" s="8">
        <v>30.6</v>
      </c>
      <c r="BH239" s="8">
        <v>1.32</v>
      </c>
      <c r="BI239" s="8">
        <v>1.1000000000000001</v>
      </c>
      <c r="BJ239" s="8">
        <v>0.67</v>
      </c>
      <c r="BK239" s="8">
        <v>0.51</v>
      </c>
      <c r="BL239" s="8">
        <v>0.16</v>
      </c>
      <c r="BM239" s="8">
        <v>3.2</v>
      </c>
      <c r="BN239" s="8">
        <v>0.76</v>
      </c>
      <c r="BO239" s="8">
        <v>0.24</v>
      </c>
      <c r="BP239" s="8">
        <v>1.17</v>
      </c>
      <c r="BQ239" s="8">
        <v>0</v>
      </c>
    </row>
    <row r="240" spans="1:69">
      <c r="A240" s="7" t="s">
        <v>265</v>
      </c>
      <c r="B240" s="7">
        <v>201</v>
      </c>
      <c r="C240" s="7"/>
      <c r="D240" s="7"/>
      <c r="E240" s="7"/>
      <c r="F240" s="7"/>
      <c r="G240" s="7">
        <v>43959</v>
      </c>
      <c r="H240" s="7">
        <v>44021</v>
      </c>
      <c r="I240" s="13">
        <f t="shared" si="534"/>
        <v>8.8571428571428577</v>
      </c>
      <c r="J240" s="7">
        <v>21.55</v>
      </c>
      <c r="K240" s="7" t="s">
        <v>62</v>
      </c>
      <c r="L240" s="7">
        <v>21</v>
      </c>
      <c r="M240" s="7">
        <v>51</v>
      </c>
      <c r="N240" s="7">
        <v>50</v>
      </c>
      <c r="O240" s="7">
        <v>14.159000000000001</v>
      </c>
      <c r="P240" s="7">
        <v>1.6080000000000001</v>
      </c>
      <c r="Q240" s="7">
        <v>12.551</v>
      </c>
      <c r="R240" s="7">
        <v>61.473999999999997</v>
      </c>
      <c r="S240" s="7">
        <v>9.2919999999999998</v>
      </c>
      <c r="T240" s="7">
        <v>-27.106000000000002</v>
      </c>
      <c r="U240" s="7">
        <v>88.555999999999997</v>
      </c>
      <c r="V240" s="7">
        <v>42.975999999999999</v>
      </c>
      <c r="W240" s="7">
        <v>43.808999999999997</v>
      </c>
      <c r="X240" s="7">
        <v>740.3</v>
      </c>
      <c r="Y240" s="7">
        <f t="shared" si="713"/>
        <v>42.02363960033999</v>
      </c>
      <c r="Z240" s="7">
        <f t="shared" si="714"/>
        <v>36.726355611601527</v>
      </c>
      <c r="AA240" s="7" t="s">
        <v>265</v>
      </c>
      <c r="AB240" s="7">
        <v>201</v>
      </c>
      <c r="AC240" s="7" t="s">
        <v>62</v>
      </c>
      <c r="AD240" s="7">
        <v>25.62</v>
      </c>
      <c r="AE240" s="7">
        <v>9.5980000000000008</v>
      </c>
      <c r="AF240" s="7">
        <v>16.021999999999998</v>
      </c>
      <c r="AG240" s="7">
        <v>33.331000000000003</v>
      </c>
      <c r="AH240" s="7">
        <v>7.484</v>
      </c>
      <c r="AI240" s="7">
        <v>-19.824999999999999</v>
      </c>
      <c r="AJ240" s="7">
        <f t="shared" si="715"/>
        <v>7.2810000000000024</v>
      </c>
      <c r="AK240" s="7">
        <v>62.353000000000002</v>
      </c>
      <c r="AL240" s="7">
        <f t="shared" si="716"/>
        <v>-26.202999999999996</v>
      </c>
      <c r="AM240" s="7">
        <v>43.7</v>
      </c>
      <c r="AN240" s="7">
        <v>45.220999999999997</v>
      </c>
      <c r="AO240" s="7">
        <v>467.1</v>
      </c>
      <c r="AP240" s="7">
        <f t="shared" si="717"/>
        <v>-273.19999999999993</v>
      </c>
      <c r="AQ240" s="7" t="s">
        <v>265</v>
      </c>
      <c r="AR240" s="7">
        <v>201</v>
      </c>
      <c r="AS240" s="7" t="s">
        <v>62</v>
      </c>
      <c r="AT240" s="7" t="s">
        <v>270</v>
      </c>
      <c r="AU240" s="7">
        <v>23</v>
      </c>
      <c r="AV240" s="8">
        <v>619</v>
      </c>
      <c r="AW240" s="8">
        <v>23.6</v>
      </c>
      <c r="AX240" s="8">
        <v>3.81</v>
      </c>
      <c r="AY240" s="8">
        <v>97.1</v>
      </c>
      <c r="AZ240" s="8">
        <v>22</v>
      </c>
      <c r="BA240" s="8">
        <v>27.7</v>
      </c>
      <c r="BB240" s="8">
        <v>12.8</v>
      </c>
      <c r="BC240" s="8">
        <v>50.4</v>
      </c>
      <c r="BD240" s="8">
        <v>38.1</v>
      </c>
      <c r="BE240" s="8">
        <v>51.1</v>
      </c>
      <c r="BF240" s="8">
        <v>25</v>
      </c>
      <c r="BG240" s="8">
        <v>23.3</v>
      </c>
      <c r="BH240" s="8">
        <v>0.67</v>
      </c>
      <c r="BI240" s="8">
        <v>0.45</v>
      </c>
      <c r="BJ240" s="8">
        <v>3.49</v>
      </c>
      <c r="BK240" s="8">
        <v>2.2400000000000002</v>
      </c>
      <c r="BL240" s="8">
        <v>1.21</v>
      </c>
      <c r="BM240" s="8">
        <v>1.85</v>
      </c>
      <c r="BN240" s="8">
        <v>0.64</v>
      </c>
      <c r="BO240" s="8">
        <v>0.35</v>
      </c>
      <c r="BP240" s="8">
        <v>3.3</v>
      </c>
      <c r="BQ240" s="8">
        <v>4.55</v>
      </c>
    </row>
    <row r="241" spans="1:69">
      <c r="A241" s="7" t="s">
        <v>265</v>
      </c>
      <c r="B241" s="7">
        <v>251</v>
      </c>
      <c r="C241" s="13">
        <v>19.948461000000002</v>
      </c>
      <c r="D241" s="13">
        <v>80.084227999999996</v>
      </c>
      <c r="E241" s="13">
        <v>46.694625000000002</v>
      </c>
      <c r="F241" s="13">
        <v>564.26332300000001</v>
      </c>
      <c r="G241" s="7">
        <v>44088</v>
      </c>
      <c r="H241" s="7">
        <v>44149</v>
      </c>
      <c r="I241" s="13">
        <f t="shared" si="534"/>
        <v>8.7142857142857135</v>
      </c>
      <c r="J241" s="7">
        <v>17.84</v>
      </c>
      <c r="K241" s="7" t="s">
        <v>62</v>
      </c>
      <c r="L241" s="7">
        <v>24</v>
      </c>
      <c r="M241" s="7">
        <v>51</v>
      </c>
      <c r="N241" s="7">
        <v>50</v>
      </c>
      <c r="O241" s="7">
        <v>9.7750000000000004</v>
      </c>
      <c r="P241" s="7">
        <v>3.1840000000000002</v>
      </c>
      <c r="Q241" s="7">
        <v>6.5910000000000002</v>
      </c>
      <c r="R241" s="7">
        <v>39.728999999999999</v>
      </c>
      <c r="S241" s="7">
        <v>5.0780000000000003</v>
      </c>
      <c r="T241" s="7">
        <v>-22.626000000000001</v>
      </c>
      <c r="U241" s="7">
        <v>65.606999999999999</v>
      </c>
      <c r="V241" s="7">
        <v>43.558</v>
      </c>
      <c r="W241" s="7">
        <v>44.21</v>
      </c>
      <c r="X241" s="7">
        <v>770.4</v>
      </c>
      <c r="Y241" s="7">
        <f t="shared" si="713"/>
        <v>10.451354399905719</v>
      </c>
      <c r="Z241" s="7">
        <f t="shared" si="714"/>
        <v>18.398744113029839</v>
      </c>
      <c r="AA241" s="7" t="s">
        <v>265</v>
      </c>
      <c r="AB241" s="7">
        <v>251</v>
      </c>
      <c r="AC241" s="7" t="s">
        <v>62</v>
      </c>
      <c r="AD241" s="7">
        <v>29.673999999999999</v>
      </c>
      <c r="AE241" s="7">
        <v>11.914</v>
      </c>
      <c r="AF241" s="7">
        <v>17.760000000000002</v>
      </c>
      <c r="AG241" s="7">
        <v>31.111999999999998</v>
      </c>
      <c r="AH241" s="7">
        <v>9.3740000000000006</v>
      </c>
      <c r="AI241" s="7">
        <v>-19.11</v>
      </c>
      <c r="AJ241" s="7">
        <f t="shared" si="715"/>
        <v>3.5160000000000018</v>
      </c>
      <c r="AK241" s="7">
        <v>59.399000000000001</v>
      </c>
      <c r="AL241" s="7">
        <f t="shared" si="716"/>
        <v>-6.2079999999999984</v>
      </c>
      <c r="AM241" s="7">
        <v>41.38</v>
      </c>
      <c r="AN241" s="7">
        <v>43.039000000000001</v>
      </c>
      <c r="AO241" s="7">
        <v>527.79999999999995</v>
      </c>
      <c r="AP241" s="7">
        <f t="shared" si="717"/>
        <v>-242.60000000000002</v>
      </c>
      <c r="AQ241" s="7" t="s">
        <v>265</v>
      </c>
      <c r="AR241" s="7">
        <v>251</v>
      </c>
      <c r="AS241" s="7" t="s">
        <v>62</v>
      </c>
      <c r="AT241" s="7" t="s">
        <v>271</v>
      </c>
      <c r="AU241" s="7">
        <v>21</v>
      </c>
      <c r="AV241" s="8">
        <v>544</v>
      </c>
      <c r="AW241" s="8">
        <v>52.4</v>
      </c>
      <c r="AX241" s="8">
        <v>9.64</v>
      </c>
      <c r="AY241" s="8">
        <v>111.3</v>
      </c>
      <c r="AZ241" s="8">
        <v>18.8</v>
      </c>
      <c r="BA241" s="8">
        <v>30.8</v>
      </c>
      <c r="BB241" s="8">
        <v>13.3</v>
      </c>
      <c r="BC241" s="8">
        <v>53.3</v>
      </c>
      <c r="BD241" s="8">
        <v>40.5</v>
      </c>
      <c r="BE241" s="8">
        <v>50.5</v>
      </c>
      <c r="BF241" s="8">
        <v>54.5</v>
      </c>
      <c r="BG241" s="8">
        <v>49.2</v>
      </c>
      <c r="BH241" s="8">
        <v>0.89</v>
      </c>
      <c r="BI241" s="8">
        <v>0.57999999999999996</v>
      </c>
      <c r="BJ241" s="8">
        <v>30</v>
      </c>
      <c r="BK241" s="8">
        <v>15.49</v>
      </c>
      <c r="BL241" s="8">
        <v>14.36</v>
      </c>
      <c r="BM241" s="8">
        <v>1.08</v>
      </c>
      <c r="BN241" s="8">
        <v>0.52</v>
      </c>
      <c r="BO241" s="8">
        <v>0.48</v>
      </c>
      <c r="BP241" s="8">
        <v>10.07</v>
      </c>
      <c r="BQ241" s="8">
        <v>60</v>
      </c>
    </row>
    <row r="242" spans="1:69">
      <c r="A242" s="7"/>
      <c r="B242" s="7"/>
      <c r="G242" s="7"/>
      <c r="H242" s="7"/>
      <c r="J242" s="7"/>
      <c r="K242" s="7"/>
      <c r="L242" s="5"/>
      <c r="M242" s="7"/>
      <c r="N242" s="7"/>
      <c r="O242" s="7">
        <f t="shared" ref="O242:S242" si="718">AVERAGE(O236:O241)</f>
        <v>12.795500000000002</v>
      </c>
      <c r="P242" s="7">
        <f t="shared" si="718"/>
        <v>2.4973333333333336</v>
      </c>
      <c r="Q242" s="7">
        <f t="shared" si="718"/>
        <v>10.298333333333334</v>
      </c>
      <c r="R242" s="7">
        <f t="shared" si="718"/>
        <v>51.249666666666663</v>
      </c>
      <c r="S242" s="7">
        <f t="shared" si="718"/>
        <v>7.8905000000000003</v>
      </c>
      <c r="T242" s="7">
        <f>AVERAGE(T236:T241)</f>
        <v>-29.128833333333333</v>
      </c>
      <c r="U242" s="7">
        <f>AVERAGE(U236:U241)</f>
        <v>79.625</v>
      </c>
      <c r="V242" s="7">
        <f t="shared" ref="V242:W242" si="719">AVERAGE(V236:V241)</f>
        <v>45.344166666666666</v>
      </c>
      <c r="W242" s="7">
        <f t="shared" si="719"/>
        <v>47.98683333333333</v>
      </c>
      <c r="X242" s="7">
        <f>AVERAGE(X236:X241)</f>
        <v>766.75</v>
      </c>
      <c r="Y242" s="7"/>
      <c r="Z242" s="7"/>
      <c r="AA242" s="7"/>
      <c r="AB242" s="7"/>
      <c r="AC242" s="7"/>
      <c r="AD242" s="7">
        <f t="shared" ref="AD242:AE242" si="720">AVERAGE(AD236:AD241)</f>
        <v>25.928000000000001</v>
      </c>
      <c r="AE242" s="7">
        <f t="shared" si="720"/>
        <v>11.715666666666666</v>
      </c>
      <c r="AF242" s="7">
        <f t="shared" ref="AF242:AH242" si="721">AVERAGE(AF236:AF241)</f>
        <v>14.2125</v>
      </c>
      <c r="AG242" s="7">
        <f t="shared" si="721"/>
        <v>29.81883333333333</v>
      </c>
      <c r="AH242" s="7">
        <f t="shared" si="721"/>
        <v>6.7160000000000011</v>
      </c>
      <c r="AI242" s="7">
        <f t="shared" ref="AI242:AL242" si="722">AVERAGE(AI236:AI241)</f>
        <v>-17.285166666666665</v>
      </c>
      <c r="AJ242" s="7">
        <f t="shared" si="722"/>
        <v>11.843666666666669</v>
      </c>
      <c r="AK242" s="7">
        <f t="shared" si="722"/>
        <v>55.472166666666659</v>
      </c>
      <c r="AL242" s="7">
        <f t="shared" si="722"/>
        <v>-24.152833333333334</v>
      </c>
      <c r="AM242" s="7">
        <f t="shared" ref="AM242:AN242" si="723">AVERAGE(AM236:AM241)</f>
        <v>44.312666666666665</v>
      </c>
      <c r="AN242" s="7">
        <f t="shared" si="723"/>
        <v>45.919499999999999</v>
      </c>
      <c r="AO242" s="7">
        <f t="shared" ref="AO242:AP242" si="724">AVERAGE(AO236:AO241)</f>
        <v>468.16666666666669</v>
      </c>
      <c r="AP242" s="7">
        <f t="shared" si="724"/>
        <v>-298.58333333333326</v>
      </c>
      <c r="AQ242" s="7"/>
      <c r="AR242" s="7"/>
      <c r="AS242" s="7"/>
      <c r="AT242" s="7"/>
      <c r="AU242" s="7"/>
      <c r="AV242" s="7">
        <f>AVERAGE(AV236:AV241)</f>
        <v>644.66666666666663</v>
      </c>
      <c r="AW242" s="8"/>
      <c r="AX242" s="8"/>
      <c r="AY242" s="8"/>
      <c r="AZ242" s="7">
        <f t="shared" ref="AZ242" si="725">AVERAGE(AZ236:AZ241)</f>
        <v>18.633333333333333</v>
      </c>
      <c r="BA242" s="7">
        <f t="shared" ref="BA242:BB242" si="726">AVERAGE(BA236:BA241)</f>
        <v>27.683333333333337</v>
      </c>
      <c r="BB242" s="7">
        <f t="shared" si="726"/>
        <v>12.483333333333334</v>
      </c>
      <c r="BC242" s="8"/>
      <c r="BD242" s="7">
        <f t="shared" ref="BD242" si="727">AVERAGE(BD236:BD241)</f>
        <v>35.716666666666669</v>
      </c>
      <c r="BE242" s="7">
        <f>AVERAGE(BE236:BE241)</f>
        <v>48.866666666666667</v>
      </c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</row>
    <row r="243" spans="1:69">
      <c r="A243" s="7"/>
      <c r="B243" s="7"/>
      <c r="G243" s="7"/>
      <c r="H243" s="7"/>
      <c r="J243" s="7"/>
      <c r="K243" s="7"/>
      <c r="L243" s="5"/>
      <c r="M243" s="7"/>
      <c r="N243" s="7"/>
      <c r="O243" s="7">
        <f t="shared" ref="O243:S243" si="728">STDEV(O236:O241)</f>
        <v>2.6398940698444582</v>
      </c>
      <c r="P243" s="7">
        <f t="shared" si="728"/>
        <v>1.2737537700304036</v>
      </c>
      <c r="Q243" s="7">
        <f t="shared" si="728"/>
        <v>2.3135479823566802</v>
      </c>
      <c r="R243" s="7">
        <f t="shared" si="728"/>
        <v>12.787674544914994</v>
      </c>
      <c r="S243" s="7">
        <f t="shared" si="728"/>
        <v>1.7527170621637691</v>
      </c>
      <c r="T243" s="7">
        <f>STDEV(T236:T241)</f>
        <v>4.881235311544283</v>
      </c>
      <c r="U243" s="7">
        <f>STDEV(U236:U241)</f>
        <v>9.2132351321345887</v>
      </c>
      <c r="V243" s="7">
        <f t="shared" ref="V243:W243" si="729">STDEV(V236:V241)</f>
        <v>1.8414086365244038</v>
      </c>
      <c r="W243" s="7">
        <f t="shared" si="729"/>
        <v>3.3623345114171292</v>
      </c>
      <c r="X243" s="7">
        <f>STDEV(X236:X241)</f>
        <v>15.921903152575711</v>
      </c>
      <c r="Y243" s="7"/>
      <c r="Z243" s="7"/>
      <c r="AA243" s="7"/>
      <c r="AB243" s="7"/>
      <c r="AC243" s="7"/>
      <c r="AD243" s="7">
        <f t="shared" ref="AD243:AE243" si="730">STDEV(AD236:AD241)</f>
        <v>3.8215232565038635</v>
      </c>
      <c r="AE243" s="7">
        <f t="shared" si="730"/>
        <v>4.3873549966542154</v>
      </c>
      <c r="AF243" s="7">
        <f t="shared" ref="AF243:AH243" si="731">STDEV(AF236:AF241)</f>
        <v>2.6141724311911725</v>
      </c>
      <c r="AG243" s="7">
        <f t="shared" si="731"/>
        <v>7.6714805198649101</v>
      </c>
      <c r="AH243" s="7">
        <f t="shared" si="731"/>
        <v>1.7615233180403786</v>
      </c>
      <c r="AI243" s="7">
        <f t="shared" ref="AI243:AL243" si="732">STDEV(AI236:AI241)</f>
        <v>3.9514770613868739</v>
      </c>
      <c r="AJ243" s="7">
        <f t="shared" si="732"/>
        <v>5.6848047870324088</v>
      </c>
      <c r="AK243" s="7">
        <f t="shared" si="732"/>
        <v>11.324131603203281</v>
      </c>
      <c r="AL243" s="7">
        <f t="shared" si="732"/>
        <v>14.936970983658863</v>
      </c>
      <c r="AM243" s="7">
        <f t="shared" ref="AM243:AN243" si="733">STDEV(AM236:AM241)</f>
        <v>3.6375423388143089</v>
      </c>
      <c r="AN243" s="7">
        <f t="shared" si="733"/>
        <v>3.524986226923446</v>
      </c>
      <c r="AO243" s="7">
        <f t="shared" ref="AO243:AP243" si="734">STDEV(AO236:AO241)</f>
        <v>62.581232543524514</v>
      </c>
      <c r="AP243" s="7">
        <f t="shared" si="734"/>
        <v>61.358403390788361</v>
      </c>
      <c r="AQ243" s="7"/>
      <c r="AR243" s="7"/>
      <c r="AS243" s="7"/>
      <c r="AT243" s="7"/>
      <c r="AU243" s="7"/>
      <c r="AV243" s="7">
        <f>STDEV(AV236:AV241)</f>
        <v>95.504275645997637</v>
      </c>
      <c r="AW243" s="8"/>
      <c r="AX243" s="8"/>
      <c r="AY243" s="8"/>
      <c r="AZ243" s="7">
        <f t="shared" ref="AZ243" si="735">STDEV(AZ236:AZ241)</f>
        <v>2.0343713197611364</v>
      </c>
      <c r="BA243" s="7">
        <f t="shared" ref="BA243:BB243" si="736">STDEV(BA236:BA241)</f>
        <v>2.9171332960059728</v>
      </c>
      <c r="BB243" s="7">
        <f t="shared" si="736"/>
        <v>1.2254250963101201</v>
      </c>
      <c r="BC243" s="8"/>
      <c r="BD243" s="7">
        <f t="shared" ref="BD243" si="737">STDEV(BD236:BD241)</f>
        <v>5.0145455094820601</v>
      </c>
      <c r="BE243" s="7">
        <f>STDEV(BE236:BE241)</f>
        <v>2.5788886495284489</v>
      </c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</row>
    <row r="244" spans="1:69">
      <c r="A244" s="7" t="s">
        <v>272</v>
      </c>
      <c r="B244" s="7">
        <v>49</v>
      </c>
      <c r="C244" s="13">
        <v>16.120387000000001</v>
      </c>
      <c r="D244" s="13">
        <v>84.258477999999997</v>
      </c>
      <c r="E244" s="13">
        <v>51.068255999999998</v>
      </c>
      <c r="F244" s="13">
        <v>459.24225000000001</v>
      </c>
      <c r="G244" s="7">
        <v>43824</v>
      </c>
      <c r="H244" s="7">
        <v>43882</v>
      </c>
      <c r="I244" s="13">
        <f t="shared" si="534"/>
        <v>8.2857142857142865</v>
      </c>
      <c r="J244" s="7">
        <v>23.69</v>
      </c>
      <c r="K244" s="5" t="s">
        <v>62</v>
      </c>
      <c r="L244" s="7">
        <v>16</v>
      </c>
      <c r="M244" s="7">
        <v>53</v>
      </c>
      <c r="N244" s="7">
        <v>52</v>
      </c>
      <c r="O244" s="7">
        <v>17.175000000000001</v>
      </c>
      <c r="P244" s="7">
        <v>6.2439999999999998</v>
      </c>
      <c r="Q244" s="7">
        <v>10.930999999999999</v>
      </c>
      <c r="R244" s="7">
        <v>43.837000000000003</v>
      </c>
      <c r="S244" s="7">
        <v>6.8220000000000001</v>
      </c>
      <c r="T244" s="7">
        <v>-15.241</v>
      </c>
      <c r="U244" s="7">
        <v>61.74</v>
      </c>
      <c r="V244" s="7">
        <v>71.048000000000002</v>
      </c>
      <c r="W244" s="7">
        <v>70.674000000000007</v>
      </c>
      <c r="X244" s="7">
        <v>624.1</v>
      </c>
      <c r="Y244" s="7">
        <f t="shared" ref="Y244:Y249" si="738">(U244-AK244)/AK244*100</f>
        <v>-2.373460255214177</v>
      </c>
      <c r="Z244" s="7">
        <f t="shared" ref="Z244:Z249" si="739">(T244-AI244)/AI244*100</f>
        <v>-22.520461593208275</v>
      </c>
      <c r="AA244" s="7" t="s">
        <v>272</v>
      </c>
      <c r="AB244" s="7">
        <v>49</v>
      </c>
      <c r="AC244" s="5" t="s">
        <v>62</v>
      </c>
      <c r="AD244" s="7">
        <v>29.524999999999999</v>
      </c>
      <c r="AE244" s="7">
        <v>10.898999999999999</v>
      </c>
      <c r="AF244" s="7">
        <v>18.626999999999999</v>
      </c>
      <c r="AG244" s="7">
        <v>45.125999999999998</v>
      </c>
      <c r="AH244" s="7">
        <v>8.0169999999999995</v>
      </c>
      <c r="AI244" s="7">
        <v>-19.670999999999999</v>
      </c>
      <c r="AJ244" s="7">
        <f t="shared" ref="AJ244:AJ249" si="740">AI244-T244</f>
        <v>-4.43</v>
      </c>
      <c r="AK244" s="7">
        <v>63.241</v>
      </c>
      <c r="AL244" s="7">
        <f t="shared" ref="AL244:AL249" si="741">AK244-U244</f>
        <v>1.5009999999999977</v>
      </c>
      <c r="AM244" s="7">
        <v>85.037000000000006</v>
      </c>
      <c r="AN244" s="7">
        <v>86.819000000000003</v>
      </c>
      <c r="AO244" s="7">
        <v>430.4</v>
      </c>
      <c r="AP244" s="7">
        <f t="shared" ref="AP244:AP249" si="742">AO244-X244</f>
        <v>-193.70000000000005</v>
      </c>
      <c r="AQ244" s="7" t="s">
        <v>272</v>
      </c>
      <c r="AR244" s="7">
        <v>49</v>
      </c>
      <c r="AS244" s="5" t="s">
        <v>62</v>
      </c>
      <c r="AT244" s="7" t="s">
        <v>273</v>
      </c>
      <c r="AU244" s="7">
        <v>17</v>
      </c>
      <c r="AV244" s="8">
        <v>662</v>
      </c>
      <c r="AW244" s="8">
        <v>10.6</v>
      </c>
      <c r="AX244" s="8">
        <v>1.6</v>
      </c>
      <c r="AY244" s="8">
        <v>90.7</v>
      </c>
      <c r="AZ244" s="8">
        <v>21.6</v>
      </c>
      <c r="BA244" s="8">
        <v>22.7</v>
      </c>
      <c r="BB244" s="8">
        <v>12.9</v>
      </c>
      <c r="BC244" s="8">
        <v>43.8</v>
      </c>
      <c r="BD244" s="8">
        <v>31.4</v>
      </c>
      <c r="BE244" s="8">
        <v>46</v>
      </c>
      <c r="BF244" s="8">
        <v>30</v>
      </c>
      <c r="BG244" s="8">
        <v>30.6</v>
      </c>
      <c r="BH244" s="8">
        <v>1.52</v>
      </c>
      <c r="BI244" s="8">
        <v>1.67</v>
      </c>
      <c r="BJ244" s="8">
        <v>1.06</v>
      </c>
      <c r="BK244" s="8">
        <v>0.63</v>
      </c>
      <c r="BL244" s="8">
        <v>0.39</v>
      </c>
      <c r="BM244" s="8">
        <v>1.62</v>
      </c>
      <c r="BN244" s="8">
        <v>0.59</v>
      </c>
      <c r="BO244" s="8">
        <v>0.37</v>
      </c>
      <c r="BP244" s="8">
        <v>1.26</v>
      </c>
      <c r="BQ244" s="8">
        <v>0</v>
      </c>
    </row>
    <row r="245" spans="1:69">
      <c r="A245" s="7" t="s">
        <v>272</v>
      </c>
      <c r="B245" s="7">
        <v>50</v>
      </c>
      <c r="C245" s="13">
        <v>38.639800999999999</v>
      </c>
      <c r="D245" s="13">
        <v>72.868538999999998</v>
      </c>
      <c r="E245" s="13">
        <v>41.050742999999997</v>
      </c>
      <c r="F245" s="13">
        <v>407.05563100000001</v>
      </c>
      <c r="G245" s="7">
        <v>43824</v>
      </c>
      <c r="H245" s="7">
        <v>43882</v>
      </c>
      <c r="I245" s="13">
        <f t="shared" si="534"/>
        <v>8.2857142857142865</v>
      </c>
      <c r="J245" s="7">
        <v>18.46</v>
      </c>
      <c r="K245" s="5" t="s">
        <v>60</v>
      </c>
      <c r="L245" s="7">
        <v>16</v>
      </c>
      <c r="M245" s="7">
        <v>53</v>
      </c>
      <c r="N245" s="7">
        <v>52</v>
      </c>
      <c r="O245" s="7">
        <v>14.81</v>
      </c>
      <c r="P245" s="7">
        <v>2</v>
      </c>
      <c r="Q245" s="7">
        <v>12.81</v>
      </c>
      <c r="R245" s="7">
        <v>59.872999999999998</v>
      </c>
      <c r="S245" s="7">
        <v>7.2629999999999999</v>
      </c>
      <c r="T245" s="7">
        <v>-34.585000000000001</v>
      </c>
      <c r="U245" s="7">
        <v>85.619</v>
      </c>
      <c r="V245" s="7">
        <v>68.117999999999995</v>
      </c>
      <c r="W245" s="7">
        <v>62.204000000000001</v>
      </c>
      <c r="X245" s="7">
        <v>567</v>
      </c>
      <c r="Y245" s="7">
        <f t="shared" si="738"/>
        <v>40.359016393442623</v>
      </c>
      <c r="Z245" s="7">
        <f t="shared" si="739"/>
        <v>83.251205425740466</v>
      </c>
      <c r="AA245" s="7" t="s">
        <v>272</v>
      </c>
      <c r="AB245" s="7">
        <v>50</v>
      </c>
      <c r="AC245" s="5" t="s">
        <v>60</v>
      </c>
      <c r="AD245" s="7">
        <v>25.5</v>
      </c>
      <c r="AE245" s="7">
        <v>9.8000000000000007</v>
      </c>
      <c r="AF245" s="7">
        <v>15.7</v>
      </c>
      <c r="AG245" s="7">
        <v>31.9</v>
      </c>
      <c r="AH245" s="7">
        <v>6.6</v>
      </c>
      <c r="AI245" s="7">
        <v>-18.873000000000001</v>
      </c>
      <c r="AJ245" s="7">
        <f t="shared" si="740"/>
        <v>15.712</v>
      </c>
      <c r="AK245" s="7">
        <v>61</v>
      </c>
      <c r="AL245" s="7">
        <f t="shared" si="741"/>
        <v>-24.619</v>
      </c>
      <c r="AM245" s="7">
        <v>62</v>
      </c>
      <c r="AN245" s="7">
        <v>61</v>
      </c>
      <c r="AO245" s="7">
        <v>419.9</v>
      </c>
      <c r="AP245" s="7">
        <f t="shared" si="742"/>
        <v>-147.10000000000002</v>
      </c>
      <c r="AQ245" s="7" t="s">
        <v>272</v>
      </c>
      <c r="AR245" s="7">
        <v>50</v>
      </c>
      <c r="AS245" s="5" t="s">
        <v>60</v>
      </c>
      <c r="AT245" s="7" t="s">
        <v>274</v>
      </c>
      <c r="AU245" s="7">
        <v>19</v>
      </c>
      <c r="AV245" s="8">
        <v>648</v>
      </c>
      <c r="AW245" s="8">
        <v>26.8</v>
      </c>
      <c r="AX245" s="8">
        <v>4.1399999999999997</v>
      </c>
      <c r="AY245" s="8">
        <v>92.7</v>
      </c>
      <c r="AZ245" s="8">
        <v>15.7</v>
      </c>
      <c r="BA245" s="8">
        <v>25.6</v>
      </c>
      <c r="BB245" s="8">
        <v>13.3</v>
      </c>
      <c r="BC245" s="8">
        <v>49.5</v>
      </c>
      <c r="BD245" s="8">
        <v>36.700000000000003</v>
      </c>
      <c r="BE245" s="8">
        <v>51.4</v>
      </c>
      <c r="BF245" s="8">
        <v>35</v>
      </c>
      <c r="BG245" s="8">
        <v>35.200000000000003</v>
      </c>
      <c r="BH245" s="8">
        <v>1.46</v>
      </c>
      <c r="BI245" s="8">
        <v>1.31</v>
      </c>
      <c r="BJ245" s="8">
        <v>7.39</v>
      </c>
      <c r="BK245" s="8">
        <v>6.4</v>
      </c>
      <c r="BL245" s="8">
        <v>0.98</v>
      </c>
      <c r="BM245" s="8">
        <v>6.5</v>
      </c>
      <c r="BN245" s="8">
        <v>0.87</v>
      </c>
      <c r="BO245" s="8">
        <v>0.13</v>
      </c>
      <c r="BP245" s="8">
        <v>2.2400000000000002</v>
      </c>
      <c r="BQ245" s="8">
        <v>11.11</v>
      </c>
    </row>
    <row r="246" spans="1:69">
      <c r="A246" s="7" t="s">
        <v>272</v>
      </c>
      <c r="B246" s="7">
        <v>51</v>
      </c>
      <c r="C246" s="13">
        <v>27.840237999999999</v>
      </c>
      <c r="D246" s="13">
        <v>87.114277000000001</v>
      </c>
      <c r="E246" s="13">
        <v>55.375812000000003</v>
      </c>
      <c r="F246" s="13">
        <v>404.09482800000001</v>
      </c>
      <c r="G246" s="7">
        <v>43824</v>
      </c>
      <c r="H246" s="7">
        <v>43882</v>
      </c>
      <c r="I246" s="13">
        <f t="shared" si="534"/>
        <v>8.2857142857142865</v>
      </c>
      <c r="J246" s="7">
        <v>18.52</v>
      </c>
      <c r="K246" s="5" t="s">
        <v>60</v>
      </c>
      <c r="L246" s="7">
        <v>16</v>
      </c>
      <c r="M246" s="7">
        <v>53</v>
      </c>
      <c r="N246" s="7">
        <v>52</v>
      </c>
      <c r="O246" s="7">
        <v>10.647</v>
      </c>
      <c r="P246" s="7">
        <v>3.7309999999999999</v>
      </c>
      <c r="Q246" s="7">
        <v>6.9160000000000004</v>
      </c>
      <c r="R246" s="7">
        <v>39.814</v>
      </c>
      <c r="S246" s="7">
        <v>4.6399999999999997</v>
      </c>
      <c r="T246" s="7">
        <v>-20.271999999999998</v>
      </c>
      <c r="U246" s="7">
        <v>64.179000000000002</v>
      </c>
      <c r="V246" s="7">
        <v>59.219000000000001</v>
      </c>
      <c r="W246" s="7">
        <v>59.76</v>
      </c>
      <c r="X246" s="7">
        <v>670.9</v>
      </c>
      <c r="Y246" s="7">
        <f t="shared" si="738"/>
        <v>58.733181638306284</v>
      </c>
      <c r="Z246" s="7">
        <f t="shared" si="739"/>
        <v>-27.914088613896599</v>
      </c>
      <c r="AA246" s="7" t="s">
        <v>272</v>
      </c>
      <c r="AB246" s="7">
        <v>51</v>
      </c>
      <c r="AC246" s="5" t="s">
        <v>60</v>
      </c>
      <c r="AD246" s="7">
        <v>26.695</v>
      </c>
      <c r="AE246" s="7">
        <v>15.795999999999999</v>
      </c>
      <c r="AF246" s="7">
        <v>10.898999999999999</v>
      </c>
      <c r="AG246" s="7">
        <v>9.1519999999999992</v>
      </c>
      <c r="AH246" s="7">
        <v>4.4790000000000001</v>
      </c>
      <c r="AI246" s="7">
        <v>-28.122</v>
      </c>
      <c r="AJ246" s="7">
        <f t="shared" si="740"/>
        <v>-7.8500000000000014</v>
      </c>
      <c r="AK246" s="7">
        <v>40.432000000000002</v>
      </c>
      <c r="AL246" s="7">
        <f t="shared" si="741"/>
        <v>-23.747</v>
      </c>
      <c r="AM246" s="7">
        <v>54.027000000000001</v>
      </c>
      <c r="AN246" s="7">
        <v>46.572000000000003</v>
      </c>
      <c r="AO246" s="7">
        <v>411</v>
      </c>
      <c r="AP246" s="7">
        <f t="shared" si="742"/>
        <v>-259.89999999999998</v>
      </c>
      <c r="AQ246" s="7" t="s">
        <v>272</v>
      </c>
      <c r="AR246" s="7">
        <v>51</v>
      </c>
      <c r="AS246" s="5" t="s">
        <v>60</v>
      </c>
      <c r="AT246" s="7" t="s">
        <v>275</v>
      </c>
      <c r="AU246" s="7">
        <v>16</v>
      </c>
      <c r="AV246" s="8">
        <v>668</v>
      </c>
      <c r="AW246" s="8">
        <v>15</v>
      </c>
      <c r="AX246" s="8">
        <v>2.2400000000000002</v>
      </c>
      <c r="AY246" s="8">
        <v>89.9</v>
      </c>
      <c r="AZ246" s="8">
        <v>17.2</v>
      </c>
      <c r="BA246" s="8">
        <v>25</v>
      </c>
      <c r="BB246" s="8">
        <v>13.2</v>
      </c>
      <c r="BC246" s="8">
        <v>46.4</v>
      </c>
      <c r="BD246" s="8">
        <v>33.700000000000003</v>
      </c>
      <c r="BE246" s="8">
        <v>49</v>
      </c>
      <c r="BF246" s="8">
        <v>24.5</v>
      </c>
      <c r="BG246" s="8">
        <v>25.7</v>
      </c>
      <c r="BH246" s="8">
        <v>1.44</v>
      </c>
      <c r="BI246" s="8">
        <v>1.67</v>
      </c>
      <c r="BJ246" s="8">
        <v>1.3</v>
      </c>
      <c r="BK246" s="8">
        <v>0.08</v>
      </c>
      <c r="BL246" s="8">
        <v>1.22</v>
      </c>
      <c r="BM246" s="8">
        <v>0.06</v>
      </c>
      <c r="BN246" s="8">
        <v>0.06</v>
      </c>
      <c r="BO246" s="8">
        <v>0.94</v>
      </c>
      <c r="BP246" s="8">
        <v>2.38</v>
      </c>
      <c r="BQ246" s="8">
        <v>0</v>
      </c>
    </row>
    <row r="247" spans="1:69">
      <c r="A247" s="7" t="s">
        <v>272</v>
      </c>
      <c r="B247" s="7">
        <v>53</v>
      </c>
      <c r="C247" s="13">
        <v>17.243269999999999</v>
      </c>
      <c r="D247" s="13">
        <v>74.630151999999995</v>
      </c>
      <c r="E247" s="13">
        <v>41.586959</v>
      </c>
      <c r="F247" s="13">
        <v>375</v>
      </c>
      <c r="G247" s="7">
        <v>43832</v>
      </c>
      <c r="H247" s="7">
        <v>43882</v>
      </c>
      <c r="I247" s="13">
        <f t="shared" si="534"/>
        <v>7.1428571428571432</v>
      </c>
      <c r="J247" s="7">
        <v>21.34</v>
      </c>
      <c r="K247" s="5" t="s">
        <v>62</v>
      </c>
      <c r="L247" s="7">
        <v>16</v>
      </c>
      <c r="M247" s="7">
        <v>53</v>
      </c>
      <c r="N247" s="7">
        <v>52</v>
      </c>
      <c r="O247" s="7">
        <v>39.392000000000003</v>
      </c>
      <c r="P247" s="7">
        <v>17.931000000000001</v>
      </c>
      <c r="Q247" s="7">
        <v>21.460999999999999</v>
      </c>
      <c r="R247" s="7">
        <v>27.445</v>
      </c>
      <c r="S247" s="7">
        <v>9.1059999999999999</v>
      </c>
      <c r="T247" s="7">
        <v>-17.302</v>
      </c>
      <c r="U247" s="7">
        <v>53.935000000000002</v>
      </c>
      <c r="V247" s="7">
        <v>63.758000000000003</v>
      </c>
      <c r="W247" s="7">
        <v>62.054000000000002</v>
      </c>
      <c r="X247" s="7">
        <v>424.3</v>
      </c>
      <c r="Y247" s="7">
        <f t="shared" si="738"/>
        <v>-1.9363636363636323</v>
      </c>
      <c r="Z247" s="7">
        <f t="shared" si="739"/>
        <v>-13.580740222766103</v>
      </c>
      <c r="AA247" s="7" t="s">
        <v>272</v>
      </c>
      <c r="AB247" s="7">
        <v>53</v>
      </c>
      <c r="AC247" s="5" t="s">
        <v>62</v>
      </c>
      <c r="AD247" s="7">
        <v>38.299999999999997</v>
      </c>
      <c r="AE247" s="7">
        <v>17.100000000000001</v>
      </c>
      <c r="AF247" s="7">
        <v>21.1</v>
      </c>
      <c r="AG247" s="7">
        <v>25.9</v>
      </c>
      <c r="AH247" s="7">
        <v>6.5</v>
      </c>
      <c r="AI247" s="7">
        <v>-20.021000000000001</v>
      </c>
      <c r="AJ247" s="7">
        <f t="shared" si="740"/>
        <v>-2.7190000000000012</v>
      </c>
      <c r="AK247" s="7">
        <v>55</v>
      </c>
      <c r="AL247" s="7">
        <f t="shared" si="741"/>
        <v>1.0649999999999977</v>
      </c>
      <c r="AM247" s="7">
        <v>67</v>
      </c>
      <c r="AN247" s="7">
        <v>59</v>
      </c>
      <c r="AO247" s="7">
        <v>306.3</v>
      </c>
      <c r="AP247" s="7">
        <f t="shared" si="742"/>
        <v>-118</v>
      </c>
      <c r="AQ247" s="7" t="s">
        <v>272</v>
      </c>
      <c r="AR247" s="7">
        <v>53</v>
      </c>
      <c r="AS247" s="5" t="s">
        <v>62</v>
      </c>
      <c r="AT247" s="7" t="s">
        <v>276</v>
      </c>
      <c r="AU247" s="7">
        <v>15</v>
      </c>
      <c r="AV247" s="8">
        <v>594</v>
      </c>
      <c r="AW247" s="8">
        <v>45.8</v>
      </c>
      <c r="AX247" s="8">
        <v>7.7</v>
      </c>
      <c r="AY247" s="8">
        <v>101.5</v>
      </c>
      <c r="AZ247" s="8">
        <v>17.399999999999999</v>
      </c>
      <c r="BA247" s="8">
        <v>28.6</v>
      </c>
      <c r="BB247" s="8">
        <v>12.6</v>
      </c>
      <c r="BC247" s="8">
        <v>51.3</v>
      </c>
      <c r="BD247" s="8">
        <v>39.200000000000003</v>
      </c>
      <c r="BE247" s="8">
        <v>50.9</v>
      </c>
      <c r="BF247" s="8">
        <v>33.5</v>
      </c>
      <c r="BG247" s="8">
        <v>29.8</v>
      </c>
      <c r="BH247" s="8">
        <v>0.9</v>
      </c>
      <c r="BI247" s="8">
        <v>1.32</v>
      </c>
      <c r="BJ247" s="8">
        <v>13.31</v>
      </c>
      <c r="BK247" s="8">
        <v>9.75</v>
      </c>
      <c r="BL247" s="8">
        <v>3.53</v>
      </c>
      <c r="BM247" s="8">
        <v>2.76</v>
      </c>
      <c r="BN247" s="8">
        <v>0.73</v>
      </c>
      <c r="BO247" s="8">
        <v>0.27</v>
      </c>
      <c r="BP247" s="8">
        <v>3.13</v>
      </c>
      <c r="BQ247" s="8">
        <v>64.290000000000006</v>
      </c>
    </row>
    <row r="248" spans="1:69">
      <c r="A248" s="7" t="s">
        <v>272</v>
      </c>
      <c r="B248" s="7">
        <v>54</v>
      </c>
      <c r="C248" s="13">
        <v>29.881474999999998</v>
      </c>
      <c r="D248" s="13">
        <v>73.558874000000003</v>
      </c>
      <c r="E248" s="13">
        <v>41.415269000000002</v>
      </c>
      <c r="F248" s="13">
        <v>385.47198900000001</v>
      </c>
      <c r="G248" s="7">
        <v>43832</v>
      </c>
      <c r="H248" s="7">
        <v>43882</v>
      </c>
      <c r="I248" s="13">
        <f t="shared" si="534"/>
        <v>7.1428571428571432</v>
      </c>
      <c r="J248" s="7">
        <v>22.95</v>
      </c>
      <c r="K248" s="5" t="s">
        <v>62</v>
      </c>
      <c r="L248" s="7">
        <v>16</v>
      </c>
      <c r="M248" s="7">
        <v>53</v>
      </c>
      <c r="N248" s="7">
        <v>52</v>
      </c>
      <c r="O248" s="7">
        <v>27.503</v>
      </c>
      <c r="P248" s="7">
        <v>9.8819999999999997</v>
      </c>
      <c r="Q248" s="7">
        <v>17.620999999999999</v>
      </c>
      <c r="R248" s="7">
        <v>40.826999999999998</v>
      </c>
      <c r="S248" s="7">
        <v>10.28</v>
      </c>
      <c r="T248" s="7">
        <v>-16.765000000000001</v>
      </c>
      <c r="U248" s="7">
        <v>62.603999999999999</v>
      </c>
      <c r="V248" s="7">
        <v>71.179000000000002</v>
      </c>
      <c r="W248" s="7">
        <v>75.855000000000004</v>
      </c>
      <c r="X248" s="7">
        <v>583.4</v>
      </c>
      <c r="Y248" s="7">
        <f t="shared" si="738"/>
        <v>20.163534808729541</v>
      </c>
      <c r="Z248" s="7">
        <f t="shared" si="739"/>
        <v>-2.4212793201792695</v>
      </c>
      <c r="AA248" s="7" t="s">
        <v>272</v>
      </c>
      <c r="AB248" s="7">
        <v>54</v>
      </c>
      <c r="AC248" s="5" t="s">
        <v>62</v>
      </c>
      <c r="AD248" s="7">
        <v>42.622999999999998</v>
      </c>
      <c r="AE248" s="7">
        <v>20.196999999999999</v>
      </c>
      <c r="AF248" s="7">
        <v>22.427</v>
      </c>
      <c r="AG248" s="7">
        <v>30.571000000000002</v>
      </c>
      <c r="AH248" s="7">
        <v>9.4529999999999994</v>
      </c>
      <c r="AI248" s="7">
        <v>-17.181000000000001</v>
      </c>
      <c r="AJ248" s="7">
        <f t="shared" si="740"/>
        <v>-0.41600000000000037</v>
      </c>
      <c r="AK248" s="7">
        <v>52.098999999999997</v>
      </c>
      <c r="AL248" s="7">
        <f t="shared" si="741"/>
        <v>-10.505000000000003</v>
      </c>
      <c r="AM248" s="7">
        <v>87.021000000000001</v>
      </c>
      <c r="AN248" s="7">
        <v>84.897999999999996</v>
      </c>
      <c r="AO248" s="7">
        <v>421.5</v>
      </c>
      <c r="AP248" s="7">
        <f t="shared" si="742"/>
        <v>-161.89999999999998</v>
      </c>
      <c r="AQ248" s="7" t="s">
        <v>272</v>
      </c>
      <c r="AR248" s="7">
        <v>54</v>
      </c>
      <c r="AS248" s="5" t="s">
        <v>62</v>
      </c>
      <c r="AT248" s="7" t="s">
        <v>277</v>
      </c>
      <c r="AU248" s="7">
        <v>18</v>
      </c>
      <c r="AV248" s="8">
        <v>645</v>
      </c>
      <c r="AW248" s="8">
        <v>6.5</v>
      </c>
      <c r="AX248" s="8">
        <v>1.01</v>
      </c>
      <c r="AY248" s="8">
        <v>93</v>
      </c>
      <c r="AZ248" s="8">
        <v>18.899999999999999</v>
      </c>
      <c r="BA248" s="8">
        <v>29.4</v>
      </c>
      <c r="BB248" s="8">
        <v>12.8</v>
      </c>
      <c r="BC248" s="8">
        <v>48.9</v>
      </c>
      <c r="BD248" s="8">
        <v>36.6</v>
      </c>
      <c r="BE248" s="8">
        <v>50.8</v>
      </c>
      <c r="BF248" s="8">
        <v>16.5</v>
      </c>
      <c r="BG248" s="8">
        <v>16.5</v>
      </c>
      <c r="BH248" s="8">
        <v>1.7</v>
      </c>
      <c r="BI248" s="8">
        <v>1.07</v>
      </c>
      <c r="BJ248" s="8">
        <v>0.23</v>
      </c>
      <c r="BK248" s="8">
        <v>0.12</v>
      </c>
      <c r="BL248" s="8">
        <v>7.0000000000000007E-2</v>
      </c>
      <c r="BM248" s="8">
        <v>1.77</v>
      </c>
      <c r="BN248" s="8">
        <v>0.52</v>
      </c>
      <c r="BO248" s="8">
        <v>0.28999999999999998</v>
      </c>
      <c r="BP248" s="8">
        <v>0.9</v>
      </c>
      <c r="BQ248" s="8">
        <v>0</v>
      </c>
    </row>
    <row r="249" spans="1:69">
      <c r="A249" s="7" t="s">
        <v>272</v>
      </c>
      <c r="B249" s="7">
        <v>56</v>
      </c>
      <c r="C249" s="13">
        <v>22.276164000000001</v>
      </c>
      <c r="D249" s="13">
        <v>83.038409000000001</v>
      </c>
      <c r="E249" s="13">
        <v>50.007348</v>
      </c>
      <c r="F249" s="13">
        <v>472.25501800000001</v>
      </c>
      <c r="G249" s="7">
        <v>43832</v>
      </c>
      <c r="H249" s="7">
        <v>43882</v>
      </c>
      <c r="I249" s="13">
        <f t="shared" si="534"/>
        <v>7.1428571428571432</v>
      </c>
      <c r="J249" s="7">
        <v>17.13</v>
      </c>
      <c r="K249" s="5" t="s">
        <v>60</v>
      </c>
      <c r="L249" s="7">
        <v>16</v>
      </c>
      <c r="M249" s="7">
        <v>53</v>
      </c>
      <c r="N249" s="7">
        <v>52</v>
      </c>
      <c r="O249" s="7">
        <v>24.858000000000001</v>
      </c>
      <c r="P249" s="7">
        <v>11.978999999999999</v>
      </c>
      <c r="Q249" s="7">
        <v>12.879</v>
      </c>
      <c r="R249" s="7">
        <v>23.4</v>
      </c>
      <c r="S249" s="7">
        <v>3.95</v>
      </c>
      <c r="T249" s="7">
        <v>-18.617000000000001</v>
      </c>
      <c r="U249" s="7">
        <v>44.22</v>
      </c>
      <c r="V249" s="7">
        <v>71.590999999999994</v>
      </c>
      <c r="W249" s="7">
        <v>65.111000000000004</v>
      </c>
      <c r="X249" s="7">
        <v>306.7</v>
      </c>
      <c r="Y249" s="7">
        <f t="shared" si="738"/>
        <v>-14.961538461538465</v>
      </c>
      <c r="Z249" s="7">
        <f t="shared" si="739"/>
        <v>-17.444902665070273</v>
      </c>
      <c r="AA249" s="7" t="s">
        <v>272</v>
      </c>
      <c r="AB249" s="7">
        <v>56</v>
      </c>
      <c r="AC249" s="5" t="s">
        <v>60</v>
      </c>
      <c r="AD249" s="7">
        <v>32</v>
      </c>
      <c r="AE249" s="7">
        <v>15.1</v>
      </c>
      <c r="AF249" s="7">
        <v>17</v>
      </c>
      <c r="AG249" s="7">
        <v>24.9</v>
      </c>
      <c r="AH249" s="7">
        <v>8.1</v>
      </c>
      <c r="AI249" s="7">
        <v>-22.550999999999998</v>
      </c>
      <c r="AJ249" s="7">
        <f t="shared" si="740"/>
        <v>-3.9339999999999975</v>
      </c>
      <c r="AK249" s="7">
        <v>52</v>
      </c>
      <c r="AL249" s="7">
        <f t="shared" si="741"/>
        <v>7.7800000000000011</v>
      </c>
      <c r="AM249" s="7">
        <v>67</v>
      </c>
      <c r="AN249" s="7">
        <v>67</v>
      </c>
      <c r="AO249" s="7">
        <v>478.9</v>
      </c>
      <c r="AP249" s="7">
        <f t="shared" si="742"/>
        <v>172.2</v>
      </c>
      <c r="AQ249" s="7" t="s">
        <v>272</v>
      </c>
      <c r="AR249" s="7">
        <v>56</v>
      </c>
      <c r="AS249" s="5" t="s">
        <v>60</v>
      </c>
      <c r="AT249" s="7" t="s">
        <v>278</v>
      </c>
      <c r="AU249" s="7">
        <v>19</v>
      </c>
      <c r="AV249" s="8">
        <v>677</v>
      </c>
      <c r="AW249" s="8">
        <v>8.1999999999999993</v>
      </c>
      <c r="AX249" s="8">
        <v>1.21</v>
      </c>
      <c r="AY249" s="8">
        <v>88.6</v>
      </c>
      <c r="AZ249" s="8">
        <v>20.6</v>
      </c>
      <c r="BA249" s="8">
        <v>28.4</v>
      </c>
      <c r="BB249" s="8">
        <v>10.8</v>
      </c>
      <c r="BC249" s="8">
        <v>44</v>
      </c>
      <c r="BD249" s="8">
        <v>33.700000000000003</v>
      </c>
      <c r="BE249" s="8">
        <v>46.8</v>
      </c>
      <c r="BF249" s="8">
        <v>30.5</v>
      </c>
      <c r="BG249" s="8">
        <v>32.200000000000003</v>
      </c>
      <c r="BH249" s="8">
        <v>1.56</v>
      </c>
      <c r="BI249" s="8">
        <v>1.34</v>
      </c>
      <c r="BJ249" s="8">
        <v>0.24</v>
      </c>
      <c r="BK249" s="8">
        <v>0.11</v>
      </c>
      <c r="BL249" s="8">
        <v>0.13</v>
      </c>
      <c r="BM249" s="8">
        <v>0.89</v>
      </c>
      <c r="BN249" s="8">
        <v>0.46</v>
      </c>
      <c r="BO249" s="8">
        <v>0.52</v>
      </c>
      <c r="BP249" s="8">
        <v>1.1200000000000001</v>
      </c>
      <c r="BQ249" s="8">
        <v>0</v>
      </c>
    </row>
    <row r="250" spans="1:69">
      <c r="A250" s="7"/>
      <c r="B250" s="7"/>
      <c r="G250" s="7"/>
      <c r="H250" s="7"/>
      <c r="J250" s="7"/>
      <c r="K250" s="5"/>
      <c r="L250" s="5"/>
      <c r="M250" s="7"/>
      <c r="N250" s="7"/>
      <c r="O250" s="8">
        <f t="shared" ref="O250:S250" si="743">AVERAGE(O244:O249)</f>
        <v>22.397499999999997</v>
      </c>
      <c r="P250" s="8">
        <f t="shared" si="743"/>
        <v>8.6278333333333332</v>
      </c>
      <c r="Q250" s="8">
        <f t="shared" si="743"/>
        <v>13.769666666666666</v>
      </c>
      <c r="R250" s="8">
        <f t="shared" si="743"/>
        <v>39.199333333333335</v>
      </c>
      <c r="S250" s="8">
        <f t="shared" si="743"/>
        <v>7.0101666666666675</v>
      </c>
      <c r="T250" s="8">
        <f t="shared" ref="T250:U250" si="744">AVERAGE(T244:T249)</f>
        <v>-20.463666666666668</v>
      </c>
      <c r="U250" s="8">
        <f t="shared" si="744"/>
        <v>62.049500000000002</v>
      </c>
      <c r="V250" s="8">
        <f t="shared" ref="V250:W250" si="745">AVERAGE(V244:V249)</f>
        <v>67.485500000000002</v>
      </c>
      <c r="W250" s="8">
        <f t="shared" si="745"/>
        <v>65.942999999999998</v>
      </c>
      <c r="X250" s="8">
        <f>AVERAGE(X244:X249)</f>
        <v>529.4</v>
      </c>
      <c r="Y250" s="7"/>
      <c r="Z250" s="7"/>
      <c r="AA250" s="7"/>
      <c r="AB250" s="7"/>
      <c r="AC250" s="5"/>
      <c r="AD250" s="8">
        <f t="shared" ref="AD250:AE250" si="746">AVERAGE(AD244:AD249)</f>
        <v>32.4405</v>
      </c>
      <c r="AE250" s="8">
        <f t="shared" si="746"/>
        <v>14.815333333333333</v>
      </c>
      <c r="AF250" s="8">
        <f t="shared" ref="AF250:AH250" si="747">AVERAGE(AF244:AF249)</f>
        <v>17.625499999999999</v>
      </c>
      <c r="AG250" s="8">
        <f t="shared" si="747"/>
        <v>27.924833333333336</v>
      </c>
      <c r="AH250" s="8">
        <f t="shared" si="747"/>
        <v>7.1915000000000004</v>
      </c>
      <c r="AI250" s="8">
        <f t="shared" ref="AI250:AL250" si="748">AVERAGE(AI244:AI249)</f>
        <v>-21.069833333333332</v>
      </c>
      <c r="AJ250" s="8">
        <f t="shared" si="748"/>
        <v>-0.60616666666666674</v>
      </c>
      <c r="AK250" s="8">
        <f t="shared" si="748"/>
        <v>53.961999999999996</v>
      </c>
      <c r="AL250" s="8">
        <f t="shared" si="748"/>
        <v>-8.0875000000000004</v>
      </c>
      <c r="AM250" s="8">
        <f t="shared" ref="AM250:AN250" si="749">AVERAGE(AM244:AM249)</f>
        <v>70.347500000000011</v>
      </c>
      <c r="AN250" s="8">
        <f t="shared" si="749"/>
        <v>67.54816666666666</v>
      </c>
      <c r="AO250" s="8">
        <f t="shared" ref="AO250:AP250" si="750">AVERAGE(AO244:AO249)</f>
        <v>411.33333333333331</v>
      </c>
      <c r="AP250" s="8">
        <f t="shared" si="750"/>
        <v>-118.06666666666668</v>
      </c>
      <c r="AQ250" s="7"/>
      <c r="AR250" s="7"/>
      <c r="AS250" s="5"/>
      <c r="AT250" s="7"/>
      <c r="AU250" s="7"/>
      <c r="AV250" s="8">
        <f>AVERAGE(AV244:AV249)</f>
        <v>649</v>
      </c>
      <c r="AW250" s="8"/>
      <c r="AX250" s="8"/>
      <c r="AY250" s="8"/>
      <c r="AZ250" s="8">
        <f t="shared" ref="AZ250" si="751">AVERAGE(AZ244:AZ249)</f>
        <v>18.566666666666666</v>
      </c>
      <c r="BA250" s="8">
        <f t="shared" ref="BA250:BB250" si="752">AVERAGE(BA244:BA249)</f>
        <v>26.616666666666671</v>
      </c>
      <c r="BB250" s="8">
        <f t="shared" si="752"/>
        <v>12.600000000000001</v>
      </c>
      <c r="BC250" s="8"/>
      <c r="BD250" s="8">
        <f t="shared" ref="BD250" si="753">AVERAGE(BD244:BD249)</f>
        <v>35.216666666666669</v>
      </c>
      <c r="BE250" s="8">
        <f>AVERAGE(BE244:BE249)</f>
        <v>49.150000000000006</v>
      </c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</row>
    <row r="251" spans="1:69">
      <c r="A251" s="7"/>
      <c r="B251" s="7"/>
      <c r="G251" s="7"/>
      <c r="H251" s="7"/>
      <c r="J251" s="7"/>
      <c r="K251" s="5"/>
      <c r="L251" s="5"/>
      <c r="M251" s="7"/>
      <c r="N251" s="7"/>
      <c r="O251" s="8">
        <f t="shared" ref="O251:S251" si="754">STDEV(O244:O249)</f>
        <v>10.429306146623571</v>
      </c>
      <c r="P251" s="8">
        <f t="shared" si="754"/>
        <v>5.8811899277838906</v>
      </c>
      <c r="Q251" s="8">
        <f t="shared" si="754"/>
        <v>5.113401985632132</v>
      </c>
      <c r="R251" s="8">
        <f t="shared" si="754"/>
        <v>12.959312059930763</v>
      </c>
      <c r="S251" s="8">
        <f t="shared" si="754"/>
        <v>2.4562560466422587</v>
      </c>
      <c r="T251" s="8">
        <f t="shared" ref="T251:U251" si="755">STDEV(T244:T249)</f>
        <v>7.1247664850622643</v>
      </c>
      <c r="U251" s="8">
        <f t="shared" si="755"/>
        <v>13.741874264451685</v>
      </c>
      <c r="V251" s="8">
        <f t="shared" ref="V251:W251" si="756">STDEV(V244:V249)</f>
        <v>5.0163296044020056</v>
      </c>
      <c r="W251" s="8">
        <f t="shared" si="756"/>
        <v>6.1425769836445703</v>
      </c>
      <c r="X251" s="8">
        <f>STDEV(X244:X249)</f>
        <v>137.08493717400165</v>
      </c>
      <c r="Y251" s="7"/>
      <c r="Z251" s="7"/>
      <c r="AA251" s="7"/>
      <c r="AB251" s="7"/>
      <c r="AC251" s="5"/>
      <c r="AD251" s="8">
        <f t="shared" ref="AD251:AE251" si="757">STDEV(AD244:AD249)</f>
        <v>6.7511856366122682</v>
      </c>
      <c r="AE251" s="8">
        <f t="shared" si="757"/>
        <v>3.8914268677011883</v>
      </c>
      <c r="AF251" s="8">
        <f t="shared" ref="AF251:AH251" si="758">STDEV(AF244:AF249)</f>
        <v>4.134589641064764</v>
      </c>
      <c r="AG251" s="8">
        <f t="shared" si="758"/>
        <v>11.699171943632024</v>
      </c>
      <c r="AH251" s="8">
        <f t="shared" si="758"/>
        <v>1.720866380635055</v>
      </c>
      <c r="AI251" s="8">
        <f t="shared" ref="AI251:AL251" si="759">STDEV(AI244:AI249)</f>
        <v>3.8712477790328448</v>
      </c>
      <c r="AJ251" s="8">
        <f t="shared" si="759"/>
        <v>8.3540659422024337</v>
      </c>
      <c r="AK251" s="8">
        <f t="shared" si="759"/>
        <v>8.0881622387288701</v>
      </c>
      <c r="AL251" s="8">
        <f t="shared" si="759"/>
        <v>13.797390213370063</v>
      </c>
      <c r="AM251" s="8">
        <f t="shared" ref="AM251:AN251" si="760">STDEV(AM244:AM249)</f>
        <v>13.055558214798769</v>
      </c>
      <c r="AN251" s="8">
        <f t="shared" si="760"/>
        <v>15.675659021765801</v>
      </c>
      <c r="AO251" s="8">
        <f t="shared" ref="AO251:AP251" si="761">STDEV(AO244:AO249)</f>
        <v>56.811360366273938</v>
      </c>
      <c r="AP251" s="8">
        <f t="shared" si="761"/>
        <v>150.237234621337</v>
      </c>
      <c r="AQ251" s="7"/>
      <c r="AR251" s="7"/>
      <c r="AS251" s="5"/>
      <c r="AT251" s="7"/>
      <c r="AU251" s="7"/>
      <c r="AV251" s="8">
        <f>STDEV(AV244:AV249)</f>
        <v>29.516097302997224</v>
      </c>
      <c r="AW251" s="8"/>
      <c r="AX251" s="8"/>
      <c r="AY251" s="8"/>
      <c r="AZ251" s="8">
        <f t="shared" ref="AZ251" si="762">STDEV(AZ244:AZ249)</f>
        <v>2.2312925999668187</v>
      </c>
      <c r="BA251" s="8">
        <f t="shared" ref="BA251:BB251" si="763">STDEV(BA244:BA249)</f>
        <v>2.6018583102595469</v>
      </c>
      <c r="BB251" s="8">
        <f t="shared" si="763"/>
        <v>0.91869472622846793</v>
      </c>
      <c r="BC251" s="8"/>
      <c r="BD251" s="8">
        <f t="shared" ref="BD251" si="764">STDEV(BD244:BD249)</f>
        <v>2.798154153485235</v>
      </c>
      <c r="BE251" s="8">
        <f>STDEV(BE244:BE249)</f>
        <v>2.2941229260874403</v>
      </c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</row>
    <row r="252" spans="1:69">
      <c r="A252" s="7" t="s">
        <v>279</v>
      </c>
      <c r="B252" s="7">
        <v>135</v>
      </c>
      <c r="C252" s="13">
        <v>31.503336999999998</v>
      </c>
      <c r="D252" s="13">
        <v>77.399247000000003</v>
      </c>
      <c r="E252" s="13">
        <v>44.972943999999998</v>
      </c>
      <c r="F252" s="13">
        <v>377.88134500000001</v>
      </c>
      <c r="G252" s="7">
        <v>43339</v>
      </c>
      <c r="H252" s="7">
        <v>43388</v>
      </c>
      <c r="I252" s="13">
        <f t="shared" si="534"/>
        <v>7</v>
      </c>
      <c r="J252" s="7">
        <v>23.49</v>
      </c>
      <c r="K252" s="5" t="s">
        <v>62</v>
      </c>
      <c r="L252" s="7">
        <v>4</v>
      </c>
      <c r="M252" s="7">
        <v>45</v>
      </c>
      <c r="N252" s="7">
        <v>23</v>
      </c>
      <c r="O252" s="7">
        <v>22.355</v>
      </c>
      <c r="P252" s="7">
        <v>7.0330000000000004</v>
      </c>
      <c r="Q252" s="7">
        <v>15.321999999999999</v>
      </c>
      <c r="R252" s="7">
        <v>30.283000000000001</v>
      </c>
      <c r="S252" s="7">
        <v>10.869</v>
      </c>
      <c r="T252" s="7">
        <v>-28.187999999999999</v>
      </c>
      <c r="U252" s="7">
        <v>68.001000000000005</v>
      </c>
      <c r="V252" s="7">
        <v>53.954999999999998</v>
      </c>
      <c r="W252" s="7">
        <v>46.701000000000001</v>
      </c>
      <c r="X252" s="7">
        <v>709.4</v>
      </c>
      <c r="Y252" s="7">
        <f t="shared" ref="Y252:Y257" si="765">(U252-AK252)/AK252*100</f>
        <v>38.028254780172958</v>
      </c>
      <c r="Z252" s="7">
        <f t="shared" ref="Z252:Z257" si="766">(T252-AI252)/AI252*100</f>
        <v>49.411639987278697</v>
      </c>
      <c r="AA252" s="7" t="s">
        <v>279</v>
      </c>
      <c r="AB252" s="7">
        <v>135</v>
      </c>
      <c r="AC252" s="5" t="s">
        <v>62</v>
      </c>
      <c r="AD252" s="7">
        <v>48.956000000000003</v>
      </c>
      <c r="AE252" s="7">
        <v>24.646999999999998</v>
      </c>
      <c r="AF252" s="7">
        <v>24.31</v>
      </c>
      <c r="AG252" s="7">
        <v>23.629000000000001</v>
      </c>
      <c r="AH252" s="7">
        <v>9.9860000000000007</v>
      </c>
      <c r="AI252" s="7">
        <v>-18.866</v>
      </c>
      <c r="AJ252" s="7">
        <f t="shared" ref="AJ252:AJ257" si="767">AI252-T252</f>
        <v>9.3219999999999992</v>
      </c>
      <c r="AK252" s="7">
        <v>49.265999999999998</v>
      </c>
      <c r="AL252" s="7">
        <f t="shared" ref="AL252:AL257" si="768">AK252-U252</f>
        <v>-18.735000000000007</v>
      </c>
      <c r="AM252" s="7">
        <v>64.474000000000004</v>
      </c>
      <c r="AN252" s="7">
        <v>58.103000000000002</v>
      </c>
      <c r="AO252" s="7">
        <v>410.8</v>
      </c>
      <c r="AP252" s="7">
        <f t="shared" ref="AP252:AP257" si="769">AO252-X252</f>
        <v>-298.59999999999997</v>
      </c>
      <c r="AQ252" s="7" t="s">
        <v>279</v>
      </c>
      <c r="AR252" s="7">
        <v>135</v>
      </c>
      <c r="AS252" s="5" t="s">
        <v>62</v>
      </c>
      <c r="AT252" s="7" t="s">
        <v>280</v>
      </c>
      <c r="AU252" s="7">
        <v>34</v>
      </c>
      <c r="AV252" s="8">
        <v>783</v>
      </c>
      <c r="AW252" s="8">
        <v>7.4</v>
      </c>
      <c r="AX252" s="8">
        <v>0.94</v>
      </c>
      <c r="AY252" s="8">
        <v>76.599999999999994</v>
      </c>
      <c r="AZ252" s="8">
        <v>21.5</v>
      </c>
      <c r="BA252" s="8">
        <v>26.2</v>
      </c>
      <c r="BB252" s="8">
        <v>11</v>
      </c>
      <c r="BC252" s="8">
        <v>39.1</v>
      </c>
      <c r="BD252" s="8">
        <v>28.6</v>
      </c>
      <c r="BE252" s="8">
        <v>44.7</v>
      </c>
      <c r="BF252" s="8">
        <v>18</v>
      </c>
      <c r="BG252" s="8">
        <v>20.399999999999999</v>
      </c>
      <c r="BH252" s="8">
        <v>0.73</v>
      </c>
      <c r="BI252" s="8">
        <v>0.55000000000000004</v>
      </c>
      <c r="BJ252" s="8">
        <v>0.14000000000000001</v>
      </c>
      <c r="BK252" s="8">
        <v>0.08</v>
      </c>
      <c r="BL252" s="8">
        <v>0.01</v>
      </c>
      <c r="BM252" s="8">
        <v>6.64</v>
      </c>
      <c r="BN252" s="8">
        <v>0.6</v>
      </c>
      <c r="BO252" s="8">
        <v>0.09</v>
      </c>
      <c r="BP252" s="8">
        <v>0.77</v>
      </c>
      <c r="BQ252" s="8">
        <v>0</v>
      </c>
    </row>
    <row r="253" spans="1:69">
      <c r="A253" s="7" t="s">
        <v>279</v>
      </c>
      <c r="B253" s="7">
        <v>147</v>
      </c>
      <c r="C253" s="13">
        <v>18.397243</v>
      </c>
      <c r="D253" s="13">
        <v>69.965558000000001</v>
      </c>
      <c r="E253" s="13">
        <v>37.898739999999997</v>
      </c>
      <c r="F253" s="13">
        <v>276.31942500000002</v>
      </c>
      <c r="G253" s="7">
        <v>43348</v>
      </c>
      <c r="H253" s="7">
        <v>43402</v>
      </c>
      <c r="I253" s="13">
        <f t="shared" si="534"/>
        <v>7.7142857142857144</v>
      </c>
      <c r="J253" s="7">
        <v>18.260000000000002</v>
      </c>
      <c r="K253" s="5" t="s">
        <v>62</v>
      </c>
      <c r="L253" s="7">
        <v>5</v>
      </c>
      <c r="M253" s="7">
        <v>45</v>
      </c>
      <c r="N253" s="7">
        <v>23</v>
      </c>
      <c r="O253" s="7">
        <v>10.021000000000001</v>
      </c>
      <c r="P253" s="7">
        <v>2.6269999999999998</v>
      </c>
      <c r="Q253" s="7">
        <v>7.3949999999999996</v>
      </c>
      <c r="R253" s="7">
        <v>43.8</v>
      </c>
      <c r="S253" s="7">
        <v>4.9610000000000003</v>
      </c>
      <c r="T253" s="7">
        <v>-23.047000000000001</v>
      </c>
      <c r="U253" s="7">
        <v>72.528000000000006</v>
      </c>
      <c r="V253" s="7">
        <v>43.481999999999999</v>
      </c>
      <c r="W253" s="7">
        <v>38.734000000000002</v>
      </c>
      <c r="X253" s="7">
        <v>670.9</v>
      </c>
      <c r="Y253" s="7">
        <f t="shared" si="765"/>
        <v>32.854630715123108</v>
      </c>
      <c r="Z253" s="7">
        <f t="shared" si="766"/>
        <v>4357.8336557059965</v>
      </c>
      <c r="AA253" s="7" t="s">
        <v>279</v>
      </c>
      <c r="AB253" s="7">
        <v>147</v>
      </c>
      <c r="AC253" s="5" t="s">
        <v>62</v>
      </c>
      <c r="AD253" s="7">
        <v>31.486000000000001</v>
      </c>
      <c r="AE253" s="7">
        <v>14.013999999999999</v>
      </c>
      <c r="AF253" s="7">
        <v>17.472999999999999</v>
      </c>
      <c r="AG253" s="7">
        <v>25.164000000000001</v>
      </c>
      <c r="AH253" s="7">
        <v>4.92</v>
      </c>
      <c r="AI253" s="7">
        <v>-0.51700000000000002</v>
      </c>
      <c r="AJ253" s="7">
        <f t="shared" si="767"/>
        <v>22.53</v>
      </c>
      <c r="AK253" s="7">
        <v>54.591999999999999</v>
      </c>
      <c r="AL253" s="7">
        <f t="shared" si="768"/>
        <v>-17.936000000000007</v>
      </c>
      <c r="AM253" s="7">
        <v>67.674999999999997</v>
      </c>
      <c r="AN253" s="7">
        <v>55.94</v>
      </c>
      <c r="AO253" s="7">
        <v>281.60000000000002</v>
      </c>
      <c r="AP253" s="7">
        <f t="shared" si="769"/>
        <v>-389.29999999999995</v>
      </c>
      <c r="AQ253" s="7" t="s">
        <v>279</v>
      </c>
      <c r="AR253" s="7">
        <v>147</v>
      </c>
      <c r="AS253" s="5" t="s">
        <v>62</v>
      </c>
      <c r="AT253" s="7" t="s">
        <v>281</v>
      </c>
      <c r="AU253" s="7">
        <v>16</v>
      </c>
      <c r="AV253" s="8">
        <v>763</v>
      </c>
      <c r="AW253" s="8">
        <v>9.6999999999999993</v>
      </c>
      <c r="AX253" s="8">
        <v>1.28</v>
      </c>
      <c r="AY253" s="8">
        <v>78.599999999999994</v>
      </c>
      <c r="AZ253" s="8">
        <v>19.2</v>
      </c>
      <c r="BA253" s="8">
        <v>23.8</v>
      </c>
      <c r="BB253" s="8">
        <v>11.4</v>
      </c>
      <c r="BC253" s="8">
        <v>39.9</v>
      </c>
      <c r="BD253" s="8">
        <v>28.9</v>
      </c>
      <c r="BE253" s="8">
        <v>45</v>
      </c>
      <c r="BF253" s="8">
        <v>22</v>
      </c>
      <c r="BG253" s="8">
        <v>24.9</v>
      </c>
      <c r="BH253" s="8">
        <v>1.2</v>
      </c>
      <c r="BI253" s="8">
        <v>1.1100000000000001</v>
      </c>
      <c r="BJ253" s="8">
        <v>0.19</v>
      </c>
      <c r="BK253" s="8">
        <v>7.0000000000000007E-2</v>
      </c>
      <c r="BL253" s="8">
        <v>0.02</v>
      </c>
      <c r="BM253" s="8">
        <v>3.23</v>
      </c>
      <c r="BN253" s="8">
        <v>0.36</v>
      </c>
      <c r="BO253" s="8">
        <v>0.11</v>
      </c>
      <c r="BP253" s="8">
        <v>1.33</v>
      </c>
      <c r="BQ253" s="8">
        <v>0</v>
      </c>
    </row>
    <row r="254" spans="1:69">
      <c r="A254" s="7" t="s">
        <v>279</v>
      </c>
      <c r="B254" s="7">
        <v>158</v>
      </c>
      <c r="C254" s="13">
        <v>19.669654999999999</v>
      </c>
      <c r="D254" s="13">
        <v>74.571742999999998</v>
      </c>
      <c r="E254" s="13">
        <v>41.671937</v>
      </c>
      <c r="F254" s="13">
        <v>343.40659299999999</v>
      </c>
      <c r="G254" s="7">
        <v>43374</v>
      </c>
      <c r="H254" s="7">
        <v>43430</v>
      </c>
      <c r="I254" s="13">
        <f t="shared" si="534"/>
        <v>8</v>
      </c>
      <c r="J254" s="7">
        <v>17.95</v>
      </c>
      <c r="K254" s="5" t="s">
        <v>62</v>
      </c>
      <c r="L254" s="7">
        <v>7</v>
      </c>
      <c r="M254" s="7">
        <v>45</v>
      </c>
      <c r="N254" s="7">
        <v>23</v>
      </c>
      <c r="O254" s="7">
        <v>18.405000000000001</v>
      </c>
      <c r="P254" s="7">
        <v>10.584</v>
      </c>
      <c r="Q254" s="7">
        <v>7.82</v>
      </c>
      <c r="R254" s="7">
        <v>29.763999999999999</v>
      </c>
      <c r="S254" s="7">
        <v>5.3810000000000002</v>
      </c>
      <c r="T254" s="7">
        <v>-14.228</v>
      </c>
      <c r="U254" s="7">
        <v>41.423000000000002</v>
      </c>
      <c r="V254" s="7">
        <v>56.593000000000004</v>
      </c>
      <c r="W254" s="7">
        <v>53.451000000000001</v>
      </c>
      <c r="X254" s="7">
        <v>688.1</v>
      </c>
      <c r="Y254" s="7">
        <f t="shared" si="765"/>
        <v>-10.116089834002384</v>
      </c>
      <c r="Z254" s="7">
        <f t="shared" si="766"/>
        <v>802.79187817258867</v>
      </c>
      <c r="AA254" s="7" t="s">
        <v>279</v>
      </c>
      <c r="AB254" s="7">
        <v>158</v>
      </c>
      <c r="AC254" s="5" t="s">
        <v>62</v>
      </c>
      <c r="AD254" s="7">
        <v>35.814</v>
      </c>
      <c r="AE254" s="7">
        <v>19.268999999999998</v>
      </c>
      <c r="AF254" s="7">
        <v>16.544</v>
      </c>
      <c r="AG254" s="7">
        <v>20.687999999999999</v>
      </c>
      <c r="AH254" s="7">
        <v>6.1020000000000003</v>
      </c>
      <c r="AI254" s="7">
        <v>-1.5760000000000001</v>
      </c>
      <c r="AJ254" s="7">
        <f t="shared" si="767"/>
        <v>12.651999999999999</v>
      </c>
      <c r="AK254" s="7">
        <v>46.085000000000001</v>
      </c>
      <c r="AL254" s="7">
        <f t="shared" si="768"/>
        <v>4.661999999999999</v>
      </c>
      <c r="AM254" s="7">
        <v>60.859000000000002</v>
      </c>
      <c r="AN254" s="7">
        <v>55.006</v>
      </c>
      <c r="AO254" s="7">
        <v>368.8</v>
      </c>
      <c r="AP254" s="7">
        <f t="shared" si="769"/>
        <v>-319.3</v>
      </c>
      <c r="AQ254" s="7" t="s">
        <v>279</v>
      </c>
      <c r="AR254" s="7">
        <v>158</v>
      </c>
      <c r="AS254" s="5" t="s">
        <v>62</v>
      </c>
      <c r="AT254" s="7" t="s">
        <v>282</v>
      </c>
      <c r="AU254" s="7">
        <v>27</v>
      </c>
      <c r="AV254" s="8">
        <v>679</v>
      </c>
      <c r="AW254" s="8">
        <v>46.9</v>
      </c>
      <c r="AX254" s="8">
        <v>6.9</v>
      </c>
      <c r="AY254" s="8">
        <v>88.8</v>
      </c>
      <c r="AZ254" s="8">
        <v>16.5</v>
      </c>
      <c r="BA254" s="8">
        <v>26.6</v>
      </c>
      <c r="BB254" s="8">
        <v>10.199999999999999</v>
      </c>
      <c r="BC254" s="8">
        <v>45.9</v>
      </c>
      <c r="BD254" s="8">
        <v>36.200000000000003</v>
      </c>
      <c r="BE254" s="8">
        <v>48.8</v>
      </c>
      <c r="BF254" s="8">
        <v>34.5</v>
      </c>
      <c r="BG254" s="8">
        <v>35.9</v>
      </c>
      <c r="BH254" s="8">
        <v>1.1000000000000001</v>
      </c>
      <c r="BI254" s="8">
        <v>0.66</v>
      </c>
      <c r="BJ254" s="8">
        <v>16.11</v>
      </c>
      <c r="BK254" s="8">
        <v>12.36</v>
      </c>
      <c r="BL254" s="8">
        <v>2.42</v>
      </c>
      <c r="BM254" s="8">
        <v>5.0999999999999996</v>
      </c>
      <c r="BN254" s="8">
        <v>0.77</v>
      </c>
      <c r="BO254" s="8">
        <v>0.15</v>
      </c>
      <c r="BP254" s="8">
        <v>5.85</v>
      </c>
      <c r="BQ254" s="8">
        <v>42.31</v>
      </c>
    </row>
    <row r="255" spans="1:69">
      <c r="A255" s="7" t="s">
        <v>279</v>
      </c>
      <c r="B255" s="7">
        <v>164</v>
      </c>
      <c r="C255" s="13">
        <v>20.273748999999999</v>
      </c>
      <c r="D255" s="13">
        <v>82.272957000000005</v>
      </c>
      <c r="E255" s="13">
        <v>49.447766000000001</v>
      </c>
      <c r="F255" s="13">
        <v>367.34693900000002</v>
      </c>
      <c r="G255" s="7">
        <v>43383</v>
      </c>
      <c r="H255" s="7">
        <v>43437</v>
      </c>
      <c r="I255" s="13">
        <f t="shared" si="534"/>
        <v>7.7142857142857144</v>
      </c>
      <c r="J255" s="7">
        <v>16.32</v>
      </c>
      <c r="K255" s="5" t="s">
        <v>60</v>
      </c>
      <c r="L255" s="7">
        <v>8</v>
      </c>
      <c r="M255" s="7">
        <v>45</v>
      </c>
      <c r="N255" s="7">
        <v>23</v>
      </c>
      <c r="O255" s="7">
        <v>7</v>
      </c>
      <c r="P255" s="7">
        <v>2.4</v>
      </c>
      <c r="Q255" s="7">
        <v>4.5999999999999996</v>
      </c>
      <c r="R255" s="7">
        <v>41.8</v>
      </c>
      <c r="S255" s="7">
        <v>3.1</v>
      </c>
      <c r="T255" s="7">
        <v>-19.547000000000001</v>
      </c>
      <c r="U255" s="7">
        <v>65</v>
      </c>
      <c r="V255" s="7">
        <v>36</v>
      </c>
      <c r="W255" s="7">
        <v>34</v>
      </c>
      <c r="X255" s="7">
        <v>681.6</v>
      </c>
      <c r="Y255" s="7">
        <f t="shared" si="765"/>
        <v>39.010671742338374</v>
      </c>
      <c r="Z255" s="7">
        <f t="shared" si="766"/>
        <v>33.938604906125811</v>
      </c>
      <c r="AA255" s="7" t="s">
        <v>279</v>
      </c>
      <c r="AB255" s="7">
        <v>164</v>
      </c>
      <c r="AC255" s="5" t="s">
        <v>60</v>
      </c>
      <c r="AD255" s="7">
        <v>28.361999999999998</v>
      </c>
      <c r="AE255" s="7">
        <v>15.018000000000001</v>
      </c>
      <c r="AF255" s="7">
        <v>13.343999999999999</v>
      </c>
      <c r="AG255" s="7">
        <v>26.216999999999999</v>
      </c>
      <c r="AH255" s="7">
        <v>4.7510000000000003</v>
      </c>
      <c r="AI255" s="7">
        <v>-14.593999999999999</v>
      </c>
      <c r="AJ255" s="7">
        <f t="shared" si="767"/>
        <v>4.9530000000000012</v>
      </c>
      <c r="AK255" s="7">
        <v>46.759</v>
      </c>
      <c r="AL255" s="7">
        <f t="shared" si="768"/>
        <v>-18.241</v>
      </c>
      <c r="AM255" s="7">
        <v>58.515000000000001</v>
      </c>
      <c r="AN255" s="7">
        <v>46.164000000000001</v>
      </c>
      <c r="AO255" s="7">
        <v>356</v>
      </c>
      <c r="AP255" s="7">
        <f t="shared" si="769"/>
        <v>-325.60000000000002</v>
      </c>
      <c r="AQ255" s="7" t="s">
        <v>279</v>
      </c>
      <c r="AR255" s="7">
        <v>164</v>
      </c>
      <c r="AS255" s="5" t="s">
        <v>60</v>
      </c>
      <c r="AT255" s="7" t="s">
        <v>283</v>
      </c>
      <c r="AU255" s="7">
        <v>22</v>
      </c>
      <c r="AV255" s="8">
        <v>744</v>
      </c>
      <c r="AW255" s="8">
        <v>14.9</v>
      </c>
      <c r="AX255" s="8">
        <v>2</v>
      </c>
      <c r="AY255" s="8">
        <v>80.7</v>
      </c>
      <c r="AZ255" s="8">
        <v>19.399999999999999</v>
      </c>
      <c r="BA255" s="8">
        <v>27.3</v>
      </c>
      <c r="BB255" s="8">
        <v>10.3</v>
      </c>
      <c r="BC255" s="8">
        <v>34</v>
      </c>
      <c r="BD255" s="8">
        <v>24.3</v>
      </c>
      <c r="BE255" s="8">
        <v>37.9</v>
      </c>
      <c r="BF255" s="8">
        <v>28.5</v>
      </c>
      <c r="BG255" s="8">
        <v>31.1</v>
      </c>
      <c r="BH255" s="8">
        <v>0.86</v>
      </c>
      <c r="BI255" s="8">
        <v>0.62</v>
      </c>
      <c r="BJ255" s="8">
        <v>0.42</v>
      </c>
      <c r="BK255" s="8">
        <v>0.23</v>
      </c>
      <c r="BL255" s="8">
        <v>0.12</v>
      </c>
      <c r="BM255" s="8">
        <v>1.98</v>
      </c>
      <c r="BN255" s="8">
        <v>0.55000000000000004</v>
      </c>
      <c r="BO255" s="8">
        <v>0.28000000000000003</v>
      </c>
      <c r="BP255" s="8">
        <v>1.6</v>
      </c>
      <c r="BQ255" s="8">
        <v>0</v>
      </c>
    </row>
    <row r="256" spans="1:69">
      <c r="A256" s="7" t="s">
        <v>279</v>
      </c>
      <c r="B256" s="7">
        <v>170</v>
      </c>
      <c r="C256" s="13">
        <v>9.1725680000000001</v>
      </c>
      <c r="D256" s="13">
        <v>42.720401000000003</v>
      </c>
      <c r="E256" s="13">
        <v>20.142243000000001</v>
      </c>
      <c r="F256" s="13">
        <v>335.49541499999998</v>
      </c>
      <c r="G256" s="7">
        <v>43395</v>
      </c>
      <c r="H256" s="7">
        <v>43444</v>
      </c>
      <c r="I256" s="13">
        <f t="shared" si="534"/>
        <v>7</v>
      </c>
      <c r="J256" s="7">
        <v>16.96</v>
      </c>
      <c r="K256" s="5" t="s">
        <v>60</v>
      </c>
      <c r="L256" s="7">
        <v>9</v>
      </c>
      <c r="M256" s="7">
        <v>45</v>
      </c>
      <c r="N256" s="7">
        <v>23</v>
      </c>
      <c r="O256" s="7">
        <v>11.672000000000001</v>
      </c>
      <c r="P256" s="7">
        <v>3.843</v>
      </c>
      <c r="Q256" s="7">
        <v>7.8289999999999997</v>
      </c>
      <c r="R256" s="7">
        <v>35.375999999999998</v>
      </c>
      <c r="S256" s="7">
        <v>5.1470000000000002</v>
      </c>
      <c r="T256" s="7">
        <v>-23.004000000000001</v>
      </c>
      <c r="U256" s="7">
        <v>66.507999999999996</v>
      </c>
      <c r="V256" s="7">
        <v>54.639000000000003</v>
      </c>
      <c r="W256" s="7">
        <v>48.453000000000003</v>
      </c>
      <c r="X256" s="7">
        <v>657.4</v>
      </c>
      <c r="Y256" s="7">
        <f t="shared" si="765"/>
        <v>58.352380952380948</v>
      </c>
      <c r="Z256" s="7">
        <f t="shared" si="766"/>
        <v>33.907677978927779</v>
      </c>
      <c r="AA256" s="7" t="s">
        <v>279</v>
      </c>
      <c r="AB256" s="7">
        <v>170</v>
      </c>
      <c r="AC256" s="5" t="s">
        <v>60</v>
      </c>
      <c r="AD256" s="7">
        <v>30.9</v>
      </c>
      <c r="AE256" s="7">
        <v>17.7</v>
      </c>
      <c r="AF256" s="7">
        <v>13.2</v>
      </c>
      <c r="AG256" s="7">
        <v>14.2</v>
      </c>
      <c r="AH256" s="7">
        <v>5</v>
      </c>
      <c r="AI256" s="7">
        <v>-17.178999999999998</v>
      </c>
      <c r="AJ256" s="7">
        <f t="shared" si="767"/>
        <v>5.8250000000000028</v>
      </c>
      <c r="AK256" s="7">
        <v>42</v>
      </c>
      <c r="AL256" s="7">
        <f t="shared" si="768"/>
        <v>-24.507999999999996</v>
      </c>
      <c r="AM256" s="7">
        <v>65</v>
      </c>
      <c r="AN256" s="7">
        <v>54</v>
      </c>
      <c r="AO256" s="7">
        <v>374.5</v>
      </c>
      <c r="AP256" s="7">
        <f t="shared" si="769"/>
        <v>-282.89999999999998</v>
      </c>
      <c r="AQ256" s="7" t="s">
        <v>279</v>
      </c>
      <c r="AR256" s="7">
        <v>170</v>
      </c>
      <c r="AS256" s="5" t="s">
        <v>60</v>
      </c>
      <c r="AT256" s="7" t="s">
        <v>284</v>
      </c>
      <c r="AU256" s="7">
        <v>16</v>
      </c>
      <c r="AV256" s="8">
        <v>737</v>
      </c>
      <c r="AW256" s="8">
        <v>11.2</v>
      </c>
      <c r="AX256" s="8">
        <v>1.53</v>
      </c>
      <c r="AY256" s="8">
        <v>81.5</v>
      </c>
      <c r="AZ256" s="8">
        <v>21.2</v>
      </c>
      <c r="BA256" s="8">
        <v>23.5</v>
      </c>
      <c r="BB256" s="8">
        <v>12.5</v>
      </c>
      <c r="BC256" s="8">
        <v>43.4</v>
      </c>
      <c r="BD256" s="8">
        <v>31.4</v>
      </c>
      <c r="BE256" s="8">
        <v>48.1</v>
      </c>
      <c r="BF256" s="8">
        <v>17</v>
      </c>
      <c r="BG256" s="8">
        <v>18.899999999999999</v>
      </c>
      <c r="BH256" s="8">
        <v>0.39</v>
      </c>
      <c r="BI256" s="8">
        <v>0.54</v>
      </c>
      <c r="BJ256" s="8">
        <v>0.27</v>
      </c>
      <c r="BK256" s="8">
        <v>7.0000000000000007E-2</v>
      </c>
      <c r="BL256" s="8">
        <v>0.14000000000000001</v>
      </c>
      <c r="BM256" s="8">
        <v>0.49</v>
      </c>
      <c r="BN256" s="8">
        <v>0.26</v>
      </c>
      <c r="BO256" s="8">
        <v>0.54</v>
      </c>
      <c r="BP256" s="8">
        <v>1.52</v>
      </c>
      <c r="BQ256" s="8">
        <v>0</v>
      </c>
    </row>
    <row r="257" spans="1:69">
      <c r="A257" s="7" t="s">
        <v>279</v>
      </c>
      <c r="B257" s="7">
        <v>174</v>
      </c>
      <c r="C257" s="13">
        <v>17.544855999999999</v>
      </c>
      <c r="D257" s="13">
        <v>93.696905000000001</v>
      </c>
      <c r="E257" s="13">
        <v>65.008661000000004</v>
      </c>
      <c r="F257" s="13">
        <v>320.65556199999997</v>
      </c>
      <c r="G257" s="7">
        <v>43430</v>
      </c>
      <c r="H257" s="7">
        <v>43490</v>
      </c>
      <c r="I257" s="13">
        <f t="shared" si="534"/>
        <v>8.5714285714285712</v>
      </c>
      <c r="J257" s="7">
        <v>18.55</v>
      </c>
      <c r="K257" s="5" t="s">
        <v>60</v>
      </c>
      <c r="L257" s="7">
        <v>11</v>
      </c>
      <c r="M257" s="7">
        <v>45</v>
      </c>
      <c r="N257" s="7">
        <v>23</v>
      </c>
      <c r="O257" s="7">
        <v>13.095000000000001</v>
      </c>
      <c r="P257" s="7">
        <v>2.2269999999999999</v>
      </c>
      <c r="Q257" s="7">
        <v>10.869</v>
      </c>
      <c r="R257" s="7">
        <v>64.641000000000005</v>
      </c>
      <c r="S257" s="7">
        <v>7.36</v>
      </c>
      <c r="T257" s="7">
        <v>-23.497</v>
      </c>
      <c r="U257" s="7">
        <v>81.986000000000004</v>
      </c>
      <c r="V257" s="7">
        <v>52.161999999999999</v>
      </c>
      <c r="W257" s="7">
        <v>43.932000000000002</v>
      </c>
      <c r="X257" s="7">
        <v>677.2</v>
      </c>
      <c r="Y257" s="7">
        <f t="shared" si="765"/>
        <v>34.403278688524594</v>
      </c>
      <c r="Z257" s="7">
        <f t="shared" si="766"/>
        <v>0.56494757115344085</v>
      </c>
      <c r="AA257" s="7" t="s">
        <v>279</v>
      </c>
      <c r="AB257" s="7">
        <v>174</v>
      </c>
      <c r="AC257" s="5" t="s">
        <v>60</v>
      </c>
      <c r="AD257" s="7">
        <v>22.9</v>
      </c>
      <c r="AE257" s="7">
        <v>8.8000000000000007</v>
      </c>
      <c r="AF257" s="7">
        <v>14.2</v>
      </c>
      <c r="AG257" s="7">
        <v>38.9</v>
      </c>
      <c r="AH257" s="7">
        <v>4.5</v>
      </c>
      <c r="AI257" s="7">
        <v>-23.364999999999998</v>
      </c>
      <c r="AJ257" s="7">
        <f t="shared" si="767"/>
        <v>0.13200000000000145</v>
      </c>
      <c r="AK257" s="7">
        <v>61</v>
      </c>
      <c r="AL257" s="7">
        <f t="shared" si="768"/>
        <v>-20.986000000000004</v>
      </c>
      <c r="AM257" s="7">
        <v>64</v>
      </c>
      <c r="AN257" s="7">
        <v>53</v>
      </c>
      <c r="AO257" s="7">
        <v>316.2</v>
      </c>
      <c r="AP257" s="7">
        <f t="shared" si="769"/>
        <v>-361.00000000000006</v>
      </c>
      <c r="AQ257" s="7" t="s">
        <v>279</v>
      </c>
      <c r="AR257" s="7">
        <v>174</v>
      </c>
      <c r="AS257" s="5" t="s">
        <v>60</v>
      </c>
      <c r="AT257" s="7" t="s">
        <v>285</v>
      </c>
      <c r="AU257" s="7">
        <v>24</v>
      </c>
      <c r="AV257" s="8">
        <v>781</v>
      </c>
      <c r="AW257" s="8">
        <v>5.4</v>
      </c>
      <c r="AX257" s="8">
        <v>0.69</v>
      </c>
      <c r="AY257" s="8">
        <v>76.8</v>
      </c>
      <c r="AZ257" s="8">
        <v>15.6</v>
      </c>
      <c r="BA257" s="8">
        <v>24.2</v>
      </c>
      <c r="BB257" s="8">
        <v>9.6</v>
      </c>
      <c r="BC257" s="8">
        <v>41.3</v>
      </c>
      <c r="BD257" s="8">
        <v>32.200000000000003</v>
      </c>
      <c r="BE257" s="8">
        <v>47.1</v>
      </c>
      <c r="BF257" s="8">
        <v>17.5</v>
      </c>
      <c r="BG257" s="8">
        <v>20</v>
      </c>
      <c r="BH257" s="8">
        <v>2.29</v>
      </c>
      <c r="BI257" s="8">
        <v>1.33</v>
      </c>
      <c r="BJ257" s="8">
        <v>0.1</v>
      </c>
      <c r="BK257" s="8">
        <v>0.02</v>
      </c>
      <c r="BL257" s="8">
        <v>0.04</v>
      </c>
      <c r="BM257" s="8">
        <v>0.47</v>
      </c>
      <c r="BN257" s="8">
        <v>0.18</v>
      </c>
      <c r="BO257" s="8">
        <v>0.38</v>
      </c>
      <c r="BP257" s="8">
        <v>0.69</v>
      </c>
      <c r="BQ257" s="8">
        <v>0</v>
      </c>
    </row>
    <row r="258" spans="1:69">
      <c r="A258" s="7"/>
      <c r="B258" s="7"/>
      <c r="G258" s="7"/>
      <c r="H258" s="7"/>
      <c r="J258" s="7"/>
      <c r="K258" s="5"/>
      <c r="L258" s="5"/>
      <c r="M258" s="7"/>
      <c r="N258" s="7"/>
      <c r="O258" s="7">
        <f t="shared" ref="O258:S258" si="770">AVERAGE(O252:O257)</f>
        <v>13.758000000000001</v>
      </c>
      <c r="P258" s="7">
        <f t="shared" si="770"/>
        <v>4.7856666666666667</v>
      </c>
      <c r="Q258" s="7">
        <f t="shared" si="770"/>
        <v>8.9725000000000001</v>
      </c>
      <c r="R258" s="7">
        <f t="shared" si="770"/>
        <v>40.943999999999996</v>
      </c>
      <c r="S258" s="7">
        <f t="shared" si="770"/>
        <v>6.136333333333333</v>
      </c>
      <c r="T258" s="7">
        <f>AVERAGE(T252:T257)</f>
        <v>-21.918499999999998</v>
      </c>
      <c r="U258" s="7">
        <f>AVERAGE(U252:U257)</f>
        <v>65.907666666666657</v>
      </c>
      <c r="V258" s="7">
        <f t="shared" ref="V258:W258" si="771">AVERAGE(V252:V257)</f>
        <v>49.471833333333336</v>
      </c>
      <c r="W258" s="7">
        <f t="shared" si="771"/>
        <v>44.211833333333338</v>
      </c>
      <c r="X258" s="7">
        <f>AVERAGE(X252:X257)</f>
        <v>680.76666666666677</v>
      </c>
      <c r="Y258" s="7"/>
      <c r="Z258" s="7"/>
      <c r="AA258" s="7"/>
      <c r="AB258" s="7"/>
      <c r="AC258" s="5"/>
      <c r="AD258" s="7">
        <f t="shared" ref="AD258:AE258" si="772">AVERAGE(AD252:AD257)</f>
        <v>33.06966666666667</v>
      </c>
      <c r="AE258" s="7">
        <f t="shared" si="772"/>
        <v>16.574666666666669</v>
      </c>
      <c r="AF258" s="7">
        <f t="shared" ref="AF258:AH258" si="773">AVERAGE(AF252:AF257)</f>
        <v>16.511833333333332</v>
      </c>
      <c r="AG258" s="7">
        <f t="shared" si="773"/>
        <v>24.799666666666667</v>
      </c>
      <c r="AH258" s="7">
        <f t="shared" si="773"/>
        <v>5.8765000000000001</v>
      </c>
      <c r="AI258" s="7">
        <f t="shared" ref="AI258:AL258" si="774">AVERAGE(AI252:AI257)</f>
        <v>-12.682833333333333</v>
      </c>
      <c r="AJ258" s="7">
        <f t="shared" si="774"/>
        <v>9.2356666666666669</v>
      </c>
      <c r="AK258" s="7">
        <f t="shared" si="774"/>
        <v>49.950333333333333</v>
      </c>
      <c r="AL258" s="7">
        <f t="shared" si="774"/>
        <v>-15.957333333333336</v>
      </c>
      <c r="AM258" s="7">
        <f t="shared" ref="AM258:AN258" si="775">AVERAGE(AM252:AM257)</f>
        <v>63.420500000000004</v>
      </c>
      <c r="AN258" s="7">
        <f t="shared" si="775"/>
        <v>53.70216666666667</v>
      </c>
      <c r="AO258" s="7">
        <f t="shared" ref="AO258:AP258" si="776">AVERAGE(AO252:AO257)</f>
        <v>351.31666666666666</v>
      </c>
      <c r="AP258" s="7">
        <f t="shared" si="776"/>
        <v>-329.45</v>
      </c>
      <c r="AQ258" s="7"/>
      <c r="AR258" s="7"/>
      <c r="AS258" s="5"/>
      <c r="AT258" s="7"/>
      <c r="AU258" s="7"/>
      <c r="AV258" s="7">
        <f>AVERAGE(AV252:AV257)</f>
        <v>747.83333333333337</v>
      </c>
      <c r="AW258" s="8"/>
      <c r="AX258" s="8"/>
      <c r="AY258" s="8"/>
      <c r="AZ258" s="7">
        <f t="shared" ref="AZ258" si="777">AVERAGE(AZ252:AZ257)</f>
        <v>18.899999999999999</v>
      </c>
      <c r="BA258" s="7">
        <f t="shared" ref="BA258:BB258" si="778">AVERAGE(BA252:BA257)</f>
        <v>25.266666666666666</v>
      </c>
      <c r="BB258" s="7">
        <f t="shared" si="778"/>
        <v>10.83333333333333</v>
      </c>
      <c r="BC258" s="8"/>
      <c r="BD258" s="7">
        <f t="shared" ref="BD258" si="779">AVERAGE(BD252:BD257)</f>
        <v>30.266666666666669</v>
      </c>
      <c r="BE258" s="7">
        <f>AVERAGE(BE252:BE257)</f>
        <v>45.266666666666673</v>
      </c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</row>
    <row r="259" spans="1:69">
      <c r="A259" s="7"/>
      <c r="B259" s="7"/>
      <c r="G259" s="7"/>
      <c r="H259" s="7"/>
      <c r="J259" s="7"/>
      <c r="K259" s="5"/>
      <c r="L259" s="5"/>
      <c r="M259" s="7"/>
      <c r="N259" s="7"/>
      <c r="O259" s="7">
        <f t="shared" ref="O259:S259" si="780">STDEV(O252:O257)</f>
        <v>5.6556116556920717</v>
      </c>
      <c r="P259" s="7">
        <f t="shared" si="780"/>
        <v>3.3602922293554571</v>
      </c>
      <c r="Q259" s="7">
        <f t="shared" si="780"/>
        <v>3.6920447857521994</v>
      </c>
      <c r="R259" s="7">
        <f t="shared" si="780"/>
        <v>12.962169772071356</v>
      </c>
      <c r="S259" s="7">
        <f t="shared" si="780"/>
        <v>2.6849778894185863</v>
      </c>
      <c r="T259" s="7">
        <f>STDEV(T252:T257)</f>
        <v>4.6694307468898337</v>
      </c>
      <c r="U259" s="7">
        <f>STDEV(U252:U257)</f>
        <v>13.471501930618826</v>
      </c>
      <c r="V259" s="7">
        <f t="shared" ref="V259:W259" si="781">STDEV(V252:V257)</f>
        <v>8.0263915034507711</v>
      </c>
      <c r="W259" s="7">
        <f t="shared" si="781"/>
        <v>6.9844420082542555</v>
      </c>
      <c r="X259" s="7">
        <f>STDEV(X252:X257)</f>
        <v>17.49521839436898</v>
      </c>
      <c r="Y259" s="7"/>
      <c r="Z259" s="7"/>
      <c r="AA259" s="7"/>
      <c r="AB259" s="7"/>
      <c r="AC259" s="5"/>
      <c r="AD259" s="7">
        <f t="shared" ref="AD259:AE259" si="782">STDEV(AD252:AD257)</f>
        <v>8.8623546682959251</v>
      </c>
      <c r="AE259" s="7">
        <f t="shared" si="782"/>
        <v>5.3500287725082902</v>
      </c>
      <c r="AF259" s="7">
        <f t="shared" ref="AF259:AH259" si="783">STDEV(AF252:AF257)</f>
        <v>4.1972434009319377</v>
      </c>
      <c r="AG259" s="7">
        <f t="shared" si="783"/>
        <v>8.143588512852709</v>
      </c>
      <c r="AH259" s="7">
        <f t="shared" si="783"/>
        <v>2.0872703466489448</v>
      </c>
      <c r="AI259" s="7">
        <f t="shared" ref="AI259:AL259" si="784">STDEV(AI252:AI257)</f>
        <v>9.4612637087582883</v>
      </c>
      <c r="AJ259" s="7">
        <f t="shared" si="784"/>
        <v>7.7623284307394949</v>
      </c>
      <c r="AK259" s="7">
        <f t="shared" si="784"/>
        <v>6.8182362137627965</v>
      </c>
      <c r="AL259" s="7">
        <f t="shared" si="784"/>
        <v>10.396191450077604</v>
      </c>
      <c r="AM259" s="7">
        <f t="shared" ref="AM259:AN259" si="785">STDEV(AM252:AM257)</f>
        <v>3.2455041364940511</v>
      </c>
      <c r="AN259" s="7">
        <f t="shared" si="785"/>
        <v>4.0860962502939975</v>
      </c>
      <c r="AO259" s="7">
        <f t="shared" ref="AO259:AP259" si="786">STDEV(AO252:AO257)</f>
        <v>45.819053533073394</v>
      </c>
      <c r="AP259" s="7">
        <f t="shared" si="786"/>
        <v>39.531999696448786</v>
      </c>
      <c r="AQ259" s="7"/>
      <c r="AR259" s="7"/>
      <c r="AS259" s="5"/>
      <c r="AT259" s="7"/>
      <c r="AU259" s="7"/>
      <c r="AV259" s="7">
        <f>STDEV(AV252:AV257)</f>
        <v>38.566392969354375</v>
      </c>
      <c r="AW259" s="8"/>
      <c r="AX259" s="8"/>
      <c r="AY259" s="8"/>
      <c r="AZ259" s="7">
        <f t="shared" ref="AZ259" si="787">STDEV(AZ252:AZ257)</f>
        <v>2.4099792530227293</v>
      </c>
      <c r="BA259" s="7">
        <f t="shared" ref="BA259:BB259" si="788">STDEV(BA252:BA257)</f>
        <v>1.6243973241379916</v>
      </c>
      <c r="BB259" s="7">
        <f t="shared" si="788"/>
        <v>1.0327955589886446</v>
      </c>
      <c r="BC259" s="8"/>
      <c r="BD259" s="7">
        <f t="shared" ref="BD259" si="789">STDEV(BD252:BD257)</f>
        <v>4.0118158814515246</v>
      </c>
      <c r="BE259" s="7">
        <f>STDEV(BE252:BE257)</f>
        <v>3.9631637193871603</v>
      </c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</row>
    <row r="260" spans="1:69">
      <c r="A260" s="7" t="s">
        <v>286</v>
      </c>
      <c r="B260" s="7">
        <v>401</v>
      </c>
      <c r="C260" s="13">
        <v>11.416248</v>
      </c>
      <c r="D260" s="13">
        <v>49.598604999999999</v>
      </c>
      <c r="E260" s="13">
        <v>23.799424999999999</v>
      </c>
      <c r="F260" s="13">
        <v>371.05751400000003</v>
      </c>
      <c r="G260" s="7">
        <v>43381</v>
      </c>
      <c r="H260" s="7">
        <v>43437</v>
      </c>
      <c r="I260" s="13">
        <f t="shared" si="534"/>
        <v>8</v>
      </c>
      <c r="J260" s="7">
        <v>20.38</v>
      </c>
      <c r="K260" s="5" t="s">
        <v>62</v>
      </c>
      <c r="L260" s="7">
        <v>8</v>
      </c>
      <c r="M260" s="7">
        <v>6</v>
      </c>
      <c r="N260" s="7">
        <v>19</v>
      </c>
      <c r="O260" s="7">
        <v>12.656000000000001</v>
      </c>
      <c r="P260" s="7">
        <v>7.0430000000000001</v>
      </c>
      <c r="Q260" s="7">
        <v>5.6130000000000004</v>
      </c>
      <c r="R260" s="7">
        <v>15.827</v>
      </c>
      <c r="S260" s="7">
        <v>3.6440000000000001</v>
      </c>
      <c r="T260" s="7">
        <v>-13.531000000000001</v>
      </c>
      <c r="U260" s="7">
        <v>43.33</v>
      </c>
      <c r="V260" s="7">
        <v>65.132999999999996</v>
      </c>
      <c r="W260" s="7">
        <v>59.414999999999999</v>
      </c>
      <c r="X260" s="7">
        <v>649.29999999999995</v>
      </c>
      <c r="Y260" s="7">
        <f t="shared" ref="Y260:Y265" si="790">(U260-AK260)/AK260*100</f>
        <v>40.058829233603767</v>
      </c>
      <c r="Z260" s="7">
        <f t="shared" ref="Z260:Z265" si="791">(T260-AI260)/AI260*100</f>
        <v>39.58118423767278</v>
      </c>
      <c r="AA260" s="7" t="s">
        <v>286</v>
      </c>
      <c r="AB260" s="7">
        <v>401</v>
      </c>
      <c r="AC260" s="5" t="s">
        <v>62</v>
      </c>
      <c r="AD260" s="7">
        <v>36.790999999999997</v>
      </c>
      <c r="AE260" s="7">
        <v>25.021000000000001</v>
      </c>
      <c r="AF260" s="7">
        <v>11.77</v>
      </c>
      <c r="AG260" s="7">
        <v>17.696000000000002</v>
      </c>
      <c r="AH260" s="7">
        <v>4.5999999999999996</v>
      </c>
      <c r="AI260" s="7">
        <v>-9.6940000000000008</v>
      </c>
      <c r="AJ260" s="7">
        <f t="shared" ref="AJ260:AJ265" si="792">AI260-T260</f>
        <v>3.8369999999999997</v>
      </c>
      <c r="AK260" s="7">
        <v>30.937000000000001</v>
      </c>
      <c r="AL260" s="7">
        <f t="shared" ref="AL260:AL265" si="793">AK260-U260</f>
        <v>-12.392999999999997</v>
      </c>
      <c r="AM260" s="7">
        <v>71.216999999999999</v>
      </c>
      <c r="AN260" s="7">
        <v>69.745999999999995</v>
      </c>
      <c r="AO260" s="7">
        <v>390.8</v>
      </c>
      <c r="AP260" s="7">
        <f t="shared" ref="AP260:AP265" si="794">AO260-X260</f>
        <v>-258.49999999999994</v>
      </c>
      <c r="AQ260" s="7" t="s">
        <v>286</v>
      </c>
      <c r="AR260" s="7">
        <v>401</v>
      </c>
      <c r="AS260" s="5" t="s">
        <v>62</v>
      </c>
      <c r="AT260" s="7" t="s">
        <v>287</v>
      </c>
      <c r="AU260" s="7">
        <v>27</v>
      </c>
      <c r="AV260" s="8">
        <v>811</v>
      </c>
      <c r="AW260" s="8">
        <v>3.9</v>
      </c>
      <c r="AX260" s="8">
        <v>0.49</v>
      </c>
      <c r="AY260" s="8">
        <v>74</v>
      </c>
      <c r="AZ260" s="8">
        <v>17.899999999999999</v>
      </c>
      <c r="BA260" s="8">
        <v>22.5</v>
      </c>
      <c r="BB260" s="8">
        <v>11</v>
      </c>
      <c r="BC260" s="8">
        <v>39.799999999999997</v>
      </c>
      <c r="BD260" s="8">
        <v>29.3</v>
      </c>
      <c r="BE260" s="8">
        <v>46.3</v>
      </c>
      <c r="BF260" s="8">
        <v>20.5</v>
      </c>
      <c r="BG260" s="8">
        <v>24</v>
      </c>
      <c r="BH260" s="8">
        <v>0.5</v>
      </c>
      <c r="BI260" s="8">
        <v>0.37</v>
      </c>
      <c r="BJ260" s="8">
        <v>0.01</v>
      </c>
      <c r="BK260" s="8">
        <v>0</v>
      </c>
      <c r="BL260" s="8">
        <v>0</v>
      </c>
      <c r="BM260" s="8">
        <v>0.12</v>
      </c>
      <c r="BN260" s="8">
        <v>0.04</v>
      </c>
      <c r="BO260" s="8">
        <v>0.32</v>
      </c>
      <c r="BP260" s="8">
        <v>0.56999999999999995</v>
      </c>
      <c r="BQ260" s="8">
        <v>0</v>
      </c>
    </row>
    <row r="261" spans="1:69">
      <c r="A261" s="7" t="s">
        <v>286</v>
      </c>
      <c r="B261" s="7">
        <v>434</v>
      </c>
      <c r="C261" s="13">
        <v>17.845490000000002</v>
      </c>
      <c r="D261" s="13">
        <v>54.082878999999998</v>
      </c>
      <c r="E261" s="13">
        <v>26.631014</v>
      </c>
      <c r="F261" s="13">
        <v>315.35793100000001</v>
      </c>
      <c r="G261" s="7">
        <v>43416</v>
      </c>
      <c r="H261" s="7">
        <v>43479</v>
      </c>
      <c r="I261" s="13">
        <f t="shared" si="534"/>
        <v>9</v>
      </c>
      <c r="J261" s="7">
        <v>23.4</v>
      </c>
      <c r="K261" s="5" t="s">
        <v>62</v>
      </c>
      <c r="L261" s="7">
        <v>10</v>
      </c>
      <c r="M261" s="7">
        <v>6</v>
      </c>
      <c r="N261" s="7">
        <v>19</v>
      </c>
      <c r="O261" s="7">
        <v>17.402000000000001</v>
      </c>
      <c r="P261" s="7">
        <v>7.4279999999999999</v>
      </c>
      <c r="Q261" s="7">
        <v>9.9740000000000002</v>
      </c>
      <c r="R261" s="7">
        <v>37.991999999999997</v>
      </c>
      <c r="S261" s="7">
        <v>7.21</v>
      </c>
      <c r="T261" s="7">
        <v>-12.946999999999999</v>
      </c>
      <c r="U261" s="7">
        <v>54.838000000000001</v>
      </c>
      <c r="V261" s="7">
        <v>61.000999999999998</v>
      </c>
      <c r="W261" s="7">
        <v>58.707000000000001</v>
      </c>
      <c r="X261" s="7">
        <v>722.9</v>
      </c>
      <c r="Y261" s="7">
        <f t="shared" si="790"/>
        <v>53.823281907433383</v>
      </c>
      <c r="Z261" s="7">
        <f t="shared" si="791"/>
        <v>61.273044344793206</v>
      </c>
      <c r="AA261" s="7" t="s">
        <v>286</v>
      </c>
      <c r="AB261" s="7">
        <v>434</v>
      </c>
      <c r="AC261" s="5" t="s">
        <v>62</v>
      </c>
      <c r="AD261" s="7">
        <v>35.256999999999998</v>
      </c>
      <c r="AE261" s="7">
        <v>22.437000000000001</v>
      </c>
      <c r="AF261" s="7">
        <v>12.82</v>
      </c>
      <c r="AG261" s="7">
        <v>22.69</v>
      </c>
      <c r="AH261" s="7">
        <v>4.5069999999999997</v>
      </c>
      <c r="AI261" s="7">
        <v>-8.0280000000000005</v>
      </c>
      <c r="AJ261" s="7">
        <f t="shared" si="792"/>
        <v>4.9189999999999987</v>
      </c>
      <c r="AK261" s="7">
        <v>35.65</v>
      </c>
      <c r="AL261" s="7">
        <f t="shared" si="793"/>
        <v>-19.188000000000002</v>
      </c>
      <c r="AM261" s="7">
        <v>64.747</v>
      </c>
      <c r="AN261" s="7">
        <v>61.375</v>
      </c>
      <c r="AO261" s="7">
        <v>351.6</v>
      </c>
      <c r="AP261" s="7">
        <f t="shared" si="794"/>
        <v>-371.29999999999995</v>
      </c>
      <c r="AQ261" s="7" t="s">
        <v>286</v>
      </c>
      <c r="AR261" s="7">
        <v>434</v>
      </c>
      <c r="AS261" s="5" t="s">
        <v>62</v>
      </c>
      <c r="AT261" s="7" t="s">
        <v>288</v>
      </c>
      <c r="AU261" s="7">
        <v>30</v>
      </c>
      <c r="AV261" s="8">
        <v>625</v>
      </c>
      <c r="AW261" s="8">
        <v>38.5</v>
      </c>
      <c r="AX261" s="8">
        <v>6.15</v>
      </c>
      <c r="AY261" s="8">
        <v>96.3</v>
      </c>
      <c r="AZ261" s="8">
        <v>15.5</v>
      </c>
      <c r="BA261" s="8">
        <v>28.7</v>
      </c>
      <c r="BB261" s="8">
        <v>13.7</v>
      </c>
      <c r="BC261" s="8">
        <v>50.9</v>
      </c>
      <c r="BD261" s="8">
        <v>37.700000000000003</v>
      </c>
      <c r="BE261" s="8">
        <v>51.8</v>
      </c>
      <c r="BF261" s="8">
        <v>32</v>
      </c>
      <c r="BG261" s="8">
        <v>30.3</v>
      </c>
      <c r="BH261" s="8">
        <v>0.64</v>
      </c>
      <c r="BI261" s="8">
        <v>0.63</v>
      </c>
      <c r="BJ261" s="8">
        <v>12.6</v>
      </c>
      <c r="BK261" s="8">
        <v>10.98</v>
      </c>
      <c r="BL261" s="8">
        <v>0.09</v>
      </c>
      <c r="BM261" s="8">
        <v>118.07</v>
      </c>
      <c r="BN261" s="8">
        <v>0.87</v>
      </c>
      <c r="BO261" s="8">
        <v>0.01</v>
      </c>
      <c r="BP261" s="8">
        <v>5.26</v>
      </c>
      <c r="BQ261" s="8">
        <v>31.03</v>
      </c>
    </row>
    <row r="262" spans="1:69">
      <c r="A262" s="7" t="s">
        <v>286</v>
      </c>
      <c r="B262" s="7">
        <v>442</v>
      </c>
      <c r="C262" s="13">
        <v>13.170362000000001</v>
      </c>
      <c r="D262" s="13">
        <v>42.635615000000001</v>
      </c>
      <c r="E262" s="13">
        <v>20.203973999999999</v>
      </c>
      <c r="F262" s="13">
        <v>424.63846799999999</v>
      </c>
      <c r="G262" s="7">
        <v>43432</v>
      </c>
      <c r="H262" s="7">
        <v>43490</v>
      </c>
      <c r="I262" s="13">
        <f t="shared" si="534"/>
        <v>8.2857142857142865</v>
      </c>
      <c r="J262" s="7">
        <v>24.5</v>
      </c>
      <c r="K262" s="5" t="s">
        <v>60</v>
      </c>
      <c r="L262" s="7">
        <v>11</v>
      </c>
      <c r="M262" s="7">
        <v>6</v>
      </c>
      <c r="N262" s="7">
        <v>19</v>
      </c>
      <c r="O262" s="7">
        <v>12.782</v>
      </c>
      <c r="P262" s="7">
        <v>2.5310000000000001</v>
      </c>
      <c r="Q262" s="7">
        <v>10.250999999999999</v>
      </c>
      <c r="R262" s="7">
        <v>48.317999999999998</v>
      </c>
      <c r="S262" s="7">
        <v>7.1269999999999998</v>
      </c>
      <c r="T262" s="7">
        <v>-29.506</v>
      </c>
      <c r="U262" s="7">
        <v>79.736000000000004</v>
      </c>
      <c r="V262" s="7">
        <v>46.921999999999997</v>
      </c>
      <c r="W262" s="7">
        <v>45.264000000000003</v>
      </c>
      <c r="X262" s="7">
        <v>695.2</v>
      </c>
      <c r="Y262" s="7">
        <f t="shared" si="790"/>
        <v>236.56662867755691</v>
      </c>
      <c r="Z262" s="7">
        <f t="shared" si="791"/>
        <v>164.98428378985184</v>
      </c>
      <c r="AA262" s="7" t="s">
        <v>286</v>
      </c>
      <c r="AB262" s="7">
        <v>442</v>
      </c>
      <c r="AC262" s="5" t="s">
        <v>60</v>
      </c>
      <c r="AD262" s="7">
        <v>25.672000000000001</v>
      </c>
      <c r="AE262" s="7">
        <v>19.369</v>
      </c>
      <c r="AF262" s="7">
        <v>6.3029999999999999</v>
      </c>
      <c r="AG262" s="7">
        <v>11.067</v>
      </c>
      <c r="AH262" s="7">
        <v>2.4039999999999999</v>
      </c>
      <c r="AI262" s="7">
        <v>-11.135</v>
      </c>
      <c r="AJ262" s="7">
        <f t="shared" si="792"/>
        <v>18.371000000000002</v>
      </c>
      <c r="AK262" s="7">
        <v>23.690999999999999</v>
      </c>
      <c r="AL262" s="7">
        <f t="shared" si="793"/>
        <v>-56.045000000000002</v>
      </c>
      <c r="AM262" s="7">
        <v>64.528999999999996</v>
      </c>
      <c r="AN262" s="7">
        <v>61.088999999999999</v>
      </c>
      <c r="AO262" s="7">
        <v>381.3</v>
      </c>
      <c r="AP262" s="7">
        <f t="shared" si="794"/>
        <v>-313.90000000000003</v>
      </c>
      <c r="AQ262" s="7" t="s">
        <v>286</v>
      </c>
      <c r="AR262" s="7">
        <v>442</v>
      </c>
      <c r="AS262" s="5" t="s">
        <v>60</v>
      </c>
      <c r="AT262" s="7" t="s">
        <v>289</v>
      </c>
      <c r="AU262" s="7">
        <v>22</v>
      </c>
      <c r="AV262" s="8">
        <v>807</v>
      </c>
      <c r="AW262" s="8">
        <v>3.5</v>
      </c>
      <c r="AX262" s="8">
        <v>0.43</v>
      </c>
      <c r="AY262" s="8">
        <v>74.400000000000006</v>
      </c>
      <c r="AZ262" s="8">
        <v>19.399999999999999</v>
      </c>
      <c r="BA262" s="8">
        <v>19.2</v>
      </c>
      <c r="BB262" s="8">
        <v>11.3</v>
      </c>
      <c r="BC262" s="8">
        <v>38.1</v>
      </c>
      <c r="BD262" s="8">
        <v>27.3</v>
      </c>
      <c r="BE262" s="8">
        <v>44.2</v>
      </c>
      <c r="BF262" s="8">
        <v>25</v>
      </c>
      <c r="BG262" s="8">
        <v>29.1</v>
      </c>
      <c r="BH262" s="8">
        <v>0.66</v>
      </c>
      <c r="BI262" s="8">
        <v>0.44</v>
      </c>
      <c r="BJ262" s="8">
        <v>0.02</v>
      </c>
      <c r="BK262" s="8">
        <v>0.01</v>
      </c>
      <c r="BL262" s="8">
        <v>0.01</v>
      </c>
      <c r="BM262" s="8">
        <v>1</v>
      </c>
      <c r="BN262" s="8">
        <v>0.23</v>
      </c>
      <c r="BO262" s="8">
        <v>0.23</v>
      </c>
      <c r="BP262" s="8">
        <v>0.34</v>
      </c>
      <c r="BQ262" s="8">
        <v>0</v>
      </c>
    </row>
    <row r="263" spans="1:69">
      <c r="A263" s="7" t="s">
        <v>286</v>
      </c>
      <c r="B263" s="7">
        <v>466</v>
      </c>
      <c r="C263" s="7"/>
      <c r="D263" s="7"/>
      <c r="E263" s="7"/>
      <c r="F263" s="7"/>
      <c r="G263" s="7">
        <v>43516</v>
      </c>
      <c r="H263" s="7">
        <v>43568</v>
      </c>
      <c r="I263" s="13">
        <f t="shared" si="534"/>
        <v>7.4285714285714288</v>
      </c>
      <c r="J263" s="7">
        <v>24.07</v>
      </c>
      <c r="K263" s="5" t="s">
        <v>62</v>
      </c>
      <c r="L263" s="7">
        <v>12</v>
      </c>
      <c r="M263" s="7">
        <v>6</v>
      </c>
      <c r="N263" s="7">
        <v>19</v>
      </c>
      <c r="O263" s="7">
        <v>8.2889999999999997</v>
      </c>
      <c r="P263" s="7">
        <v>1.4350000000000001</v>
      </c>
      <c r="Q263" s="7">
        <v>6.8540000000000001</v>
      </c>
      <c r="R263" s="7">
        <v>51.631999999999998</v>
      </c>
      <c r="S263" s="7">
        <v>4.9939999999999998</v>
      </c>
      <c r="T263" s="7">
        <v>-29.588000000000001</v>
      </c>
      <c r="U263" s="7">
        <v>82.77</v>
      </c>
      <c r="V263" s="7">
        <v>51.984000000000002</v>
      </c>
      <c r="W263" s="7">
        <v>48.771999999999998</v>
      </c>
      <c r="X263" s="7">
        <v>728.6</v>
      </c>
      <c r="Y263" s="7">
        <f t="shared" si="790"/>
        <v>276.22727272727275</v>
      </c>
      <c r="Z263" s="7">
        <f t="shared" si="791"/>
        <v>421.65021156558538</v>
      </c>
      <c r="AA263" s="7" t="s">
        <v>286</v>
      </c>
      <c r="AB263" s="7">
        <v>466</v>
      </c>
      <c r="AC263" s="5" t="s">
        <v>62</v>
      </c>
      <c r="AD263" s="7">
        <v>43.1</v>
      </c>
      <c r="AE263" s="7">
        <v>33.6</v>
      </c>
      <c r="AF263" s="7">
        <v>9.5</v>
      </c>
      <c r="AG263" s="7">
        <v>10.199999999999999</v>
      </c>
      <c r="AH263" s="7">
        <v>3.3</v>
      </c>
      <c r="AI263" s="7">
        <v>-5.6719999999999997</v>
      </c>
      <c r="AJ263" s="7">
        <f t="shared" si="792"/>
        <v>23.916</v>
      </c>
      <c r="AK263" s="7">
        <v>22</v>
      </c>
      <c r="AL263" s="7">
        <f t="shared" si="793"/>
        <v>-60.769999999999996</v>
      </c>
      <c r="AM263" s="7">
        <v>73</v>
      </c>
      <c r="AN263" s="7">
        <v>70</v>
      </c>
      <c r="AO263" s="7">
        <v>351.2</v>
      </c>
      <c r="AP263" s="7">
        <f t="shared" si="794"/>
        <v>-377.40000000000003</v>
      </c>
      <c r="AQ263" s="7" t="s">
        <v>286</v>
      </c>
      <c r="AR263" s="7">
        <v>466</v>
      </c>
      <c r="AS263" s="5" t="s">
        <v>62</v>
      </c>
      <c r="AT263" s="7" t="s">
        <v>290</v>
      </c>
      <c r="AU263" s="7">
        <v>20</v>
      </c>
      <c r="AV263" s="8">
        <v>817</v>
      </c>
      <c r="AW263" s="8">
        <v>5.7</v>
      </c>
      <c r="AX263" s="8">
        <v>0.7</v>
      </c>
      <c r="AY263" s="8">
        <v>73.5</v>
      </c>
      <c r="AZ263" s="8">
        <v>12.5</v>
      </c>
      <c r="BA263" s="8">
        <v>23.7</v>
      </c>
      <c r="BB263" s="8">
        <v>9.6999999999999993</v>
      </c>
      <c r="BC263" s="8">
        <v>36.6</v>
      </c>
      <c r="BD263" s="8">
        <v>27.4</v>
      </c>
      <c r="BE263" s="8">
        <v>42.7</v>
      </c>
      <c r="BF263" s="8">
        <v>20.5</v>
      </c>
      <c r="BG263" s="8">
        <v>23.9</v>
      </c>
      <c r="BH263" s="8">
        <v>0.85</v>
      </c>
      <c r="BI263" s="8">
        <v>0.6</v>
      </c>
      <c r="BJ263" s="8">
        <v>0.08</v>
      </c>
      <c r="BK263" s="8">
        <v>0.01</v>
      </c>
      <c r="BL263" s="8">
        <v>0.04</v>
      </c>
      <c r="BM263" s="8">
        <v>0.3</v>
      </c>
      <c r="BN263" s="8">
        <v>0.16</v>
      </c>
      <c r="BO263" s="8">
        <v>0.51</v>
      </c>
      <c r="BP263" s="8">
        <v>0.85</v>
      </c>
      <c r="BQ263" s="8">
        <v>0</v>
      </c>
    </row>
    <row r="264" spans="1:69">
      <c r="A264" s="7" t="s">
        <v>286</v>
      </c>
      <c r="B264" s="7">
        <v>468</v>
      </c>
      <c r="C264" s="7"/>
      <c r="D264" s="7"/>
      <c r="E264" s="7"/>
      <c r="F264" s="7"/>
      <c r="G264" s="7">
        <v>43515</v>
      </c>
      <c r="H264" s="7">
        <v>43568</v>
      </c>
      <c r="I264" s="13">
        <f t="shared" si="534"/>
        <v>7.5714285714285712</v>
      </c>
      <c r="J264" s="7">
        <v>19.440000000000001</v>
      </c>
      <c r="K264" s="5" t="s">
        <v>60</v>
      </c>
      <c r="L264" s="7">
        <v>12</v>
      </c>
      <c r="M264" s="7">
        <v>6</v>
      </c>
      <c r="N264" s="7">
        <v>19</v>
      </c>
      <c r="O264" s="7">
        <v>9.4160000000000004</v>
      </c>
      <c r="P264" s="7">
        <v>1.907</v>
      </c>
      <c r="Q264" s="7">
        <v>7.5090000000000003</v>
      </c>
      <c r="R264" s="7">
        <v>51.847000000000001</v>
      </c>
      <c r="S264" s="7">
        <v>5.2690000000000001</v>
      </c>
      <c r="T264" s="7">
        <v>-34.119999999999997</v>
      </c>
      <c r="U264" s="7">
        <v>79.138000000000005</v>
      </c>
      <c r="V264" s="7">
        <v>46.783999999999999</v>
      </c>
      <c r="W264" s="7">
        <v>40.603000000000002</v>
      </c>
      <c r="X264" s="7">
        <v>701.6</v>
      </c>
      <c r="Y264" s="7">
        <f t="shared" si="790"/>
        <v>299.72724517628046</v>
      </c>
      <c r="Z264" s="7">
        <f t="shared" si="791"/>
        <v>290.52306283621374</v>
      </c>
      <c r="AA264" s="7" t="s">
        <v>286</v>
      </c>
      <c r="AB264" s="7">
        <v>468</v>
      </c>
      <c r="AC264" s="5" t="s">
        <v>60</v>
      </c>
      <c r="AD264" s="7">
        <v>28.733000000000001</v>
      </c>
      <c r="AE264" s="7">
        <v>23.038</v>
      </c>
      <c r="AF264" s="7">
        <v>5.694</v>
      </c>
      <c r="AG264" s="7">
        <v>7.4729999999999999</v>
      </c>
      <c r="AH264" s="7">
        <v>2.1070000000000002</v>
      </c>
      <c r="AI264" s="7">
        <v>-8.7370000000000001</v>
      </c>
      <c r="AJ264" s="7">
        <f t="shared" si="792"/>
        <v>25.382999999999996</v>
      </c>
      <c r="AK264" s="7">
        <v>19.797999999999998</v>
      </c>
      <c r="AL264" s="7">
        <f t="shared" si="793"/>
        <v>-59.34</v>
      </c>
      <c r="AM264" s="7">
        <v>64.016999999999996</v>
      </c>
      <c r="AN264" s="7">
        <v>64.971000000000004</v>
      </c>
      <c r="AO264" s="7">
        <v>370.1</v>
      </c>
      <c r="AP264" s="7">
        <f t="shared" si="794"/>
        <v>-331.5</v>
      </c>
      <c r="AQ264" s="7" t="s">
        <v>286</v>
      </c>
      <c r="AR264" s="7">
        <v>468</v>
      </c>
      <c r="AS264" s="5" t="s">
        <v>60</v>
      </c>
      <c r="AT264" s="7" t="s">
        <v>291</v>
      </c>
      <c r="AU264" s="7">
        <v>16</v>
      </c>
      <c r="AV264" s="8">
        <v>703</v>
      </c>
      <c r="AW264" s="8">
        <v>15.8</v>
      </c>
      <c r="AX264" s="8">
        <v>2.2400000000000002</v>
      </c>
      <c r="AY264" s="8">
        <v>85.4</v>
      </c>
      <c r="AZ264" s="8">
        <v>17.399999999999999</v>
      </c>
      <c r="BA264" s="8">
        <v>25.3</v>
      </c>
      <c r="BB264" s="8">
        <v>10.9</v>
      </c>
      <c r="BC264" s="8">
        <v>41.8</v>
      </c>
      <c r="BD264" s="8">
        <v>31.4</v>
      </c>
      <c r="BE264" s="8">
        <v>45.2</v>
      </c>
      <c r="BF264" s="8">
        <v>25.5</v>
      </c>
      <c r="BG264" s="8">
        <v>26.7</v>
      </c>
      <c r="BH264" s="8">
        <v>0.72</v>
      </c>
      <c r="BI264" s="8">
        <v>0.64</v>
      </c>
      <c r="BJ264" s="8">
        <v>1.91</v>
      </c>
      <c r="BK264" s="8">
        <v>1.68</v>
      </c>
      <c r="BL264" s="8">
        <v>0.03</v>
      </c>
      <c r="BM264" s="8">
        <v>54.65</v>
      </c>
      <c r="BN264" s="8">
        <v>0.88</v>
      </c>
      <c r="BO264" s="8">
        <v>0.02</v>
      </c>
      <c r="BP264" s="8">
        <v>1.38</v>
      </c>
      <c r="BQ264" s="8">
        <v>0</v>
      </c>
    </row>
    <row r="265" spans="1:69">
      <c r="A265" s="7" t="s">
        <v>286</v>
      </c>
      <c r="B265" s="7">
        <v>582</v>
      </c>
      <c r="C265" s="13">
        <v>20.987292</v>
      </c>
      <c r="D265" s="13">
        <v>64.256247999999999</v>
      </c>
      <c r="E265" s="13">
        <v>34.576749</v>
      </c>
      <c r="F265" s="13">
        <v>388.60942599999998</v>
      </c>
      <c r="G265" s="7">
        <v>43823</v>
      </c>
      <c r="H265" s="7">
        <v>43882</v>
      </c>
      <c r="I265" s="13">
        <f t="shared" si="534"/>
        <v>8.4285714285714288</v>
      </c>
      <c r="J265" s="7">
        <v>20.87</v>
      </c>
      <c r="K265" s="5" t="s">
        <v>60</v>
      </c>
      <c r="L265" s="7">
        <v>16</v>
      </c>
      <c r="M265" s="7">
        <v>6</v>
      </c>
      <c r="N265" s="7">
        <v>19</v>
      </c>
      <c r="O265" s="7">
        <v>7.1</v>
      </c>
      <c r="P265" s="7">
        <v>3.7</v>
      </c>
      <c r="Q265" s="7">
        <v>3.4</v>
      </c>
      <c r="R265" s="7">
        <v>23.5</v>
      </c>
      <c r="S265" s="7">
        <v>2.6</v>
      </c>
      <c r="T265" s="7">
        <v>-18.951000000000001</v>
      </c>
      <c r="U265" s="7">
        <v>44</v>
      </c>
      <c r="V265" s="7">
        <v>58</v>
      </c>
      <c r="W265" s="7">
        <v>45</v>
      </c>
      <c r="X265" s="7">
        <v>759.5</v>
      </c>
      <c r="Y265" s="7">
        <f t="shared" si="790"/>
        <v>10</v>
      </c>
      <c r="Z265" s="7">
        <f t="shared" si="791"/>
        <v>3.9208159684141251</v>
      </c>
      <c r="AA265" s="7" t="s">
        <v>286</v>
      </c>
      <c r="AB265" s="7">
        <v>582</v>
      </c>
      <c r="AC265" s="5" t="s">
        <v>60</v>
      </c>
      <c r="AD265" s="7">
        <v>31.3</v>
      </c>
      <c r="AE265" s="7">
        <v>18.600000000000001</v>
      </c>
      <c r="AF265" s="7">
        <v>12.8</v>
      </c>
      <c r="AG265" s="7">
        <v>14.2</v>
      </c>
      <c r="AH265" s="7">
        <v>4.9000000000000004</v>
      </c>
      <c r="AI265" s="7">
        <v>-18.236000000000001</v>
      </c>
      <c r="AJ265" s="7">
        <f t="shared" si="792"/>
        <v>0.71499999999999986</v>
      </c>
      <c r="AK265" s="7">
        <v>40</v>
      </c>
      <c r="AL265" s="7">
        <f t="shared" si="793"/>
        <v>-4</v>
      </c>
      <c r="AM265" s="7">
        <v>61</v>
      </c>
      <c r="AN265" s="7">
        <v>52</v>
      </c>
      <c r="AO265" s="7">
        <v>382.4</v>
      </c>
      <c r="AP265" s="7">
        <f t="shared" si="794"/>
        <v>-377.1</v>
      </c>
      <c r="AQ265" s="7" t="s">
        <v>286</v>
      </c>
      <c r="AR265" s="7">
        <v>582</v>
      </c>
      <c r="AS265" s="5" t="s">
        <v>60</v>
      </c>
      <c r="AT265" s="7" t="s">
        <v>292</v>
      </c>
      <c r="AU265" s="7">
        <v>18</v>
      </c>
      <c r="AV265" s="8">
        <v>832</v>
      </c>
      <c r="AW265" s="8">
        <v>4</v>
      </c>
      <c r="AX265" s="8">
        <v>0.48</v>
      </c>
      <c r="AY265" s="8">
        <v>72.099999999999994</v>
      </c>
      <c r="AZ265" s="8">
        <v>17.600000000000001</v>
      </c>
      <c r="BA265" s="8">
        <v>23.2</v>
      </c>
      <c r="BB265" s="8">
        <v>9</v>
      </c>
      <c r="BC265" s="8">
        <v>33.200000000000003</v>
      </c>
      <c r="BD265" s="8">
        <v>24.7</v>
      </c>
      <c r="BE265" s="8">
        <v>39.1</v>
      </c>
      <c r="BF265" s="8">
        <v>25.2</v>
      </c>
      <c r="BG265" s="8">
        <v>30.1</v>
      </c>
      <c r="BH265" s="8">
        <v>1.1399999999999999</v>
      </c>
      <c r="BI265" s="8">
        <v>0.56000000000000005</v>
      </c>
      <c r="BJ265" s="8">
        <v>0.05</v>
      </c>
      <c r="BK265" s="8">
        <v>0</v>
      </c>
      <c r="BL265" s="8">
        <v>0</v>
      </c>
      <c r="BM265" s="8">
        <v>0.12</v>
      </c>
      <c r="BN265" s="8">
        <v>7.0000000000000007E-2</v>
      </c>
      <c r="BO265" s="8">
        <v>0.62</v>
      </c>
      <c r="BP265" s="8">
        <v>0.54</v>
      </c>
      <c r="BQ265" s="8">
        <v>0</v>
      </c>
    </row>
    <row r="266" spans="1:69">
      <c r="A266" s="7"/>
      <c r="B266" s="7"/>
      <c r="G266" s="7"/>
      <c r="H266" s="7"/>
      <c r="J266" s="7"/>
      <c r="K266" s="5"/>
      <c r="L266" s="5"/>
      <c r="M266" s="7"/>
      <c r="N266" s="7"/>
      <c r="O266" s="8">
        <f t="shared" ref="O266:S266" si="795">AVERAGE(O260:O265)</f>
        <v>11.274166666666666</v>
      </c>
      <c r="P266" s="8">
        <f t="shared" si="795"/>
        <v>4.0073333333333325</v>
      </c>
      <c r="Q266" s="8">
        <f t="shared" si="795"/>
        <v>7.2668333333333335</v>
      </c>
      <c r="R266" s="8">
        <f t="shared" si="795"/>
        <v>38.186</v>
      </c>
      <c r="S266" s="8">
        <f t="shared" si="795"/>
        <v>5.1406666666666672</v>
      </c>
      <c r="T266" s="8">
        <f t="shared" ref="T266:U266" si="796">AVERAGE(T260:T265)</f>
        <v>-23.107166666666668</v>
      </c>
      <c r="U266" s="8">
        <f t="shared" si="796"/>
        <v>63.968666666666671</v>
      </c>
      <c r="V266" s="8">
        <f t="shared" ref="V266:W266" si="797">AVERAGE(V260:V265)</f>
        <v>54.970666666666666</v>
      </c>
      <c r="W266" s="8">
        <f t="shared" si="797"/>
        <v>49.62683333333333</v>
      </c>
      <c r="X266" s="8">
        <f>AVERAGE(X260:X265)</f>
        <v>709.51666666666654</v>
      </c>
      <c r="Y266" s="7"/>
      <c r="Z266" s="7"/>
      <c r="AA266" s="7"/>
      <c r="AB266" s="7"/>
      <c r="AC266" s="5"/>
      <c r="AD266" s="8">
        <f t="shared" ref="AD266:AE266" si="798">AVERAGE(AD260:AD265)</f>
        <v>33.475500000000004</v>
      </c>
      <c r="AE266" s="8">
        <f t="shared" si="798"/>
        <v>23.677499999999998</v>
      </c>
      <c r="AF266" s="8">
        <f t="shared" ref="AF266:AH266" si="799">AVERAGE(AF260:AF265)</f>
        <v>9.8145000000000007</v>
      </c>
      <c r="AG266" s="8">
        <f t="shared" si="799"/>
        <v>13.887666666666668</v>
      </c>
      <c r="AH266" s="8">
        <f t="shared" si="799"/>
        <v>3.636333333333333</v>
      </c>
      <c r="AI266" s="8">
        <f t="shared" ref="AI266:AL266" si="800">AVERAGE(AI260:AI265)</f>
        <v>-10.250333333333332</v>
      </c>
      <c r="AJ266" s="8">
        <f t="shared" si="800"/>
        <v>12.856833333333334</v>
      </c>
      <c r="AK266" s="8">
        <f t="shared" si="800"/>
        <v>28.679333333333332</v>
      </c>
      <c r="AL266" s="8">
        <f t="shared" si="800"/>
        <v>-35.289333333333339</v>
      </c>
      <c r="AM266" s="8">
        <f t="shared" ref="AM266:AN266" si="801">AVERAGE(AM260:AM265)</f>
        <v>66.418333333333337</v>
      </c>
      <c r="AN266" s="8">
        <f t="shared" si="801"/>
        <v>63.196833333333331</v>
      </c>
      <c r="AO266" s="8">
        <f t="shared" ref="AO266:AP266" si="802">AVERAGE(AO260:AO265)</f>
        <v>371.23333333333335</v>
      </c>
      <c r="AP266" s="8">
        <f t="shared" si="802"/>
        <v>-338.28333333333336</v>
      </c>
      <c r="AQ266" s="7"/>
      <c r="AR266" s="7"/>
      <c r="AS266" s="5"/>
      <c r="AT266" s="7"/>
      <c r="AU266" s="7"/>
      <c r="AV266" s="8">
        <f>AVERAGE(AV260:AV265)</f>
        <v>765.83333333333337</v>
      </c>
      <c r="AW266" s="8"/>
      <c r="AX266" s="8"/>
      <c r="AY266" s="8"/>
      <c r="AZ266" s="8">
        <f t="shared" ref="AZ266" si="803">AVERAGE(AZ260:AZ265)</f>
        <v>16.716666666666665</v>
      </c>
      <c r="BA266" s="8">
        <f t="shared" ref="BA266:BB266" si="804">AVERAGE(BA260:BA265)</f>
        <v>23.766666666666666</v>
      </c>
      <c r="BB266" s="8">
        <f t="shared" si="804"/>
        <v>10.933333333333332</v>
      </c>
      <c r="BC266" s="8"/>
      <c r="BD266" s="8">
        <f t="shared" ref="BD266" si="805">AVERAGE(BD260:BD265)</f>
        <v>29.633333333333329</v>
      </c>
      <c r="BE266" s="8">
        <f>AVERAGE(BE260:BE265)</f>
        <v>44.883333333333333</v>
      </c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</row>
    <row r="267" spans="1:69">
      <c r="A267" s="7"/>
      <c r="B267" s="7"/>
      <c r="G267" s="7"/>
      <c r="H267" s="7"/>
      <c r="J267" s="7"/>
      <c r="K267" s="5"/>
      <c r="L267" s="5"/>
      <c r="M267" s="7"/>
      <c r="N267" s="7"/>
      <c r="O267" s="8">
        <f t="shared" ref="O267:S267" si="806">STDEV(O260:O265)</f>
        <v>3.7820903435357907</v>
      </c>
      <c r="P267" s="8">
        <f t="shared" si="806"/>
        <v>2.6160483685640594</v>
      </c>
      <c r="Q267" s="8">
        <f t="shared" si="806"/>
        <v>2.6134514662925477</v>
      </c>
      <c r="R267" s="8">
        <f t="shared" si="806"/>
        <v>15.399456964451687</v>
      </c>
      <c r="S267" s="8">
        <f t="shared" si="806"/>
        <v>1.8417730225700066</v>
      </c>
      <c r="T267" s="8">
        <f t="shared" ref="T267:U267" si="807">STDEV(T260:T265)</f>
        <v>9.126165052565435</v>
      </c>
      <c r="U267" s="8">
        <f t="shared" si="807"/>
        <v>18.656253071468196</v>
      </c>
      <c r="V267" s="8">
        <f t="shared" ref="V267:W267" si="808">STDEV(V260:V265)</f>
        <v>7.6096980667216023</v>
      </c>
      <c r="W267" s="8">
        <f t="shared" si="808"/>
        <v>7.7570592731180712</v>
      </c>
      <c r="X267" s="8">
        <f>STDEV(X260:X265)</f>
        <v>37.243276798190941</v>
      </c>
      <c r="Y267" s="7"/>
      <c r="Z267" s="7"/>
      <c r="AA267" s="7"/>
      <c r="AB267" s="7"/>
      <c r="AC267" s="5"/>
      <c r="AD267" s="8">
        <f t="shared" ref="AD267:AE267" si="809">STDEV(AD260:AD265)</f>
        <v>6.2436528010451875</v>
      </c>
      <c r="AE267" s="8">
        <f t="shared" si="809"/>
        <v>5.413926070791879</v>
      </c>
      <c r="AF267" s="8">
        <f t="shared" ref="AF267:AH267" si="810">STDEV(AF260:AF265)</f>
        <v>3.1993212873983139</v>
      </c>
      <c r="AG267" s="8">
        <f t="shared" si="810"/>
        <v>5.563901892257503</v>
      </c>
      <c r="AH267" s="8">
        <f t="shared" si="810"/>
        <v>1.2045076449183165</v>
      </c>
      <c r="AI267" s="8">
        <f t="shared" ref="AI267:AL267" si="811">STDEV(AI260:AI265)</f>
        <v>4.3140026271047507</v>
      </c>
      <c r="AJ267" s="8">
        <f t="shared" si="811"/>
        <v>10.967285542314769</v>
      </c>
      <c r="AK267" s="8">
        <f t="shared" si="811"/>
        <v>8.1267433985986415</v>
      </c>
      <c r="AL267" s="8">
        <f t="shared" si="811"/>
        <v>26.157270634885943</v>
      </c>
      <c r="AM267" s="8">
        <f t="shared" ref="AM267:AN267" si="812">STDEV(AM260:AM265)</f>
        <v>4.6439899081142144</v>
      </c>
      <c r="AN267" s="8">
        <f t="shared" si="812"/>
        <v>6.7149600569673273</v>
      </c>
      <c r="AO267" s="8">
        <f t="shared" ref="AO267:AP267" si="813">STDEV(AO260:AO265)</f>
        <v>16.715102951123772</v>
      </c>
      <c r="AP267" s="8">
        <f t="shared" si="813"/>
        <v>47.186625930094195</v>
      </c>
      <c r="AQ267" s="7"/>
      <c r="AR267" s="7"/>
      <c r="AS267" s="5"/>
      <c r="AT267" s="7"/>
      <c r="AU267" s="7"/>
      <c r="AV267" s="8">
        <f>STDEV(AV260:AV265)</f>
        <v>83.08168671053005</v>
      </c>
      <c r="AW267" s="8"/>
      <c r="AX267" s="8"/>
      <c r="AY267" s="8"/>
      <c r="AZ267" s="8">
        <f t="shared" ref="AZ267" si="814">STDEV(AZ260:AZ265)</f>
        <v>2.4128130194167059</v>
      </c>
      <c r="BA267" s="8">
        <f t="shared" ref="BA267:BB267" si="815">STDEV(BA260:BA265)</f>
        <v>3.1455789080337442</v>
      </c>
      <c r="BB267" s="8">
        <f t="shared" si="815"/>
        <v>1.6157557571200791</v>
      </c>
      <c r="BC267" s="8"/>
      <c r="BD267" s="8">
        <f t="shared" ref="BD267" si="816">STDEV(BD260:BD265)</f>
        <v>4.5403377260581541</v>
      </c>
      <c r="BE267" s="8">
        <f>STDEV(BE260:BE265)</f>
        <v>4.2101860608133039</v>
      </c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</row>
    <row r="268" spans="1:69">
      <c r="A268" s="7" t="s">
        <v>293</v>
      </c>
      <c r="B268" s="7">
        <v>469</v>
      </c>
      <c r="C268" s="13">
        <v>17.287692</v>
      </c>
      <c r="D268" s="13">
        <v>92.833844999999997</v>
      </c>
      <c r="E268" s="13">
        <v>63.324703</v>
      </c>
      <c r="F268" s="13">
        <v>390.95588700000002</v>
      </c>
      <c r="G268" s="7">
        <v>43313</v>
      </c>
      <c r="H268" s="7">
        <v>43367</v>
      </c>
      <c r="I268" s="13">
        <f t="shared" ref="I268:I351" si="817">(H268-G268)/7</f>
        <v>7.7142857142857144</v>
      </c>
      <c r="J268" s="7">
        <v>17.185000000000002</v>
      </c>
      <c r="K268" s="5" t="s">
        <v>60</v>
      </c>
      <c r="L268" s="7">
        <v>1</v>
      </c>
      <c r="M268" s="7">
        <v>46</v>
      </c>
      <c r="N268" s="7">
        <v>51</v>
      </c>
      <c r="O268" s="7">
        <v>6.4420000000000002</v>
      </c>
      <c r="P268" s="7">
        <v>1.2529999999999999</v>
      </c>
      <c r="Q268" s="7">
        <v>5.1890000000000001</v>
      </c>
      <c r="R268" s="7">
        <v>64.284000000000006</v>
      </c>
      <c r="S268" s="7">
        <v>3.258</v>
      </c>
      <c r="T268" s="7">
        <v>-29.957000000000001</v>
      </c>
      <c r="U268" s="7">
        <v>79.061999999999998</v>
      </c>
      <c r="V268" s="7">
        <v>44.42</v>
      </c>
      <c r="W268" s="7">
        <v>45.463000000000001</v>
      </c>
      <c r="X268" s="7">
        <v>627.79999999999995</v>
      </c>
      <c r="Y268" s="7">
        <f t="shared" ref="Y268:Y273" si="818">(U268-AK268)/AK268*100</f>
        <v>26.911408254009022</v>
      </c>
      <c r="Z268" s="7">
        <f t="shared" ref="Z268:Z273" si="819">(T268-AI268)/AI268*100</f>
        <v>2684.1078066914497</v>
      </c>
      <c r="AA268" s="7" t="s">
        <v>293</v>
      </c>
      <c r="AB268" s="7">
        <v>469</v>
      </c>
      <c r="AC268" s="5" t="s">
        <v>60</v>
      </c>
      <c r="AD268" s="7">
        <v>22.423999999999999</v>
      </c>
      <c r="AE268" s="7">
        <v>7.532</v>
      </c>
      <c r="AF268" s="7">
        <v>14.891999999999999</v>
      </c>
      <c r="AG268" s="7">
        <v>35.267000000000003</v>
      </c>
      <c r="AH268" s="7">
        <v>5.1239999999999997</v>
      </c>
      <c r="AI268" s="7">
        <v>-1.0760000000000001</v>
      </c>
      <c r="AJ268" s="7">
        <f t="shared" ref="AJ268:AJ273" si="820">AI268-T268</f>
        <v>28.881</v>
      </c>
      <c r="AK268" s="7">
        <v>62.296999999999997</v>
      </c>
      <c r="AL268" s="7">
        <f t="shared" ref="AL268:AL273" si="821">AK268-U268</f>
        <v>-16.765000000000001</v>
      </c>
      <c r="AM268" s="7">
        <v>74.441999999999993</v>
      </c>
      <c r="AN268" s="7">
        <v>56.029000000000003</v>
      </c>
      <c r="AO268" s="7">
        <v>344.1</v>
      </c>
      <c r="AP268" s="7">
        <f t="shared" ref="AP268:AP273" si="822">AO268-X268</f>
        <v>-283.69999999999993</v>
      </c>
      <c r="AQ268" s="7" t="s">
        <v>293</v>
      </c>
      <c r="AR268" s="7">
        <v>469</v>
      </c>
      <c r="AS268" s="5" t="s">
        <v>60</v>
      </c>
      <c r="AT268" s="7" t="s">
        <v>294</v>
      </c>
      <c r="AU268" s="7">
        <v>20</v>
      </c>
      <c r="AV268" s="8">
        <v>671</v>
      </c>
      <c r="AW268" s="8">
        <v>9</v>
      </c>
      <c r="AX268" s="8">
        <v>1.35</v>
      </c>
      <c r="AY268" s="8">
        <v>89.5</v>
      </c>
      <c r="AZ268" s="8">
        <v>17.3</v>
      </c>
      <c r="BA268" s="8">
        <v>31.2</v>
      </c>
      <c r="BB268" s="8">
        <v>12.4</v>
      </c>
      <c r="BC268" s="8">
        <v>44.1</v>
      </c>
      <c r="BD268" s="8">
        <v>32.299999999999997</v>
      </c>
      <c r="BE268" s="8">
        <v>46.6</v>
      </c>
      <c r="BF268" s="8">
        <v>27</v>
      </c>
      <c r="BG268" s="8">
        <v>28.1</v>
      </c>
      <c r="BH268" s="8">
        <v>0.34</v>
      </c>
      <c r="BI268" s="8">
        <v>0.37</v>
      </c>
      <c r="BJ268" s="8">
        <v>0.33</v>
      </c>
      <c r="BK268" s="8">
        <v>0.28999999999999998</v>
      </c>
      <c r="BL268" s="8">
        <v>0.02</v>
      </c>
      <c r="BM268" s="8">
        <v>12</v>
      </c>
      <c r="BN268" s="8">
        <v>0.9</v>
      </c>
      <c r="BO268" s="8">
        <v>0.08</v>
      </c>
      <c r="BP268" s="8">
        <v>0.91</v>
      </c>
      <c r="BQ268" s="8">
        <v>0</v>
      </c>
    </row>
    <row r="269" spans="1:69">
      <c r="A269" s="7" t="s">
        <v>293</v>
      </c>
      <c r="B269" s="7">
        <v>472</v>
      </c>
      <c r="C269" s="13">
        <v>13.669119</v>
      </c>
      <c r="D269" s="13">
        <v>87.662007000000003</v>
      </c>
      <c r="E269" s="13">
        <v>55.455967000000001</v>
      </c>
      <c r="F269" s="13">
        <v>476.99809199999999</v>
      </c>
      <c r="G269" s="7">
        <v>43328</v>
      </c>
      <c r="H269" s="7">
        <v>43381</v>
      </c>
      <c r="I269" s="13">
        <f t="shared" si="817"/>
        <v>7.5714285714285712</v>
      </c>
      <c r="J269" s="7">
        <v>23.68</v>
      </c>
      <c r="K269" s="5" t="s">
        <v>62</v>
      </c>
      <c r="L269" s="7">
        <v>3</v>
      </c>
      <c r="M269" s="7">
        <v>46</v>
      </c>
      <c r="N269" s="7">
        <v>51</v>
      </c>
      <c r="O269" s="7">
        <v>17.213000000000001</v>
      </c>
      <c r="P269" s="7">
        <v>5.1520000000000001</v>
      </c>
      <c r="Q269" s="7">
        <v>12.061</v>
      </c>
      <c r="R269" s="7">
        <v>44.110999999999997</v>
      </c>
      <c r="S269" s="7">
        <v>9.1180000000000003</v>
      </c>
      <c r="T269" s="7">
        <v>-23.946999999999999</v>
      </c>
      <c r="U269" s="7">
        <v>68.545000000000002</v>
      </c>
      <c r="V269" s="7">
        <v>66.504999999999995</v>
      </c>
      <c r="W269" s="7">
        <v>62.716000000000001</v>
      </c>
      <c r="X269" s="7">
        <v>756</v>
      </c>
      <c r="Y269" s="7">
        <f t="shared" si="818"/>
        <v>24.439482235898559</v>
      </c>
      <c r="Z269" s="7">
        <f t="shared" si="819"/>
        <v>50.799748110831224</v>
      </c>
      <c r="AA269" s="7" t="s">
        <v>293</v>
      </c>
      <c r="AB269" s="7">
        <v>472</v>
      </c>
      <c r="AC269" s="5" t="s">
        <v>62</v>
      </c>
      <c r="AD269" s="7">
        <v>29.172000000000001</v>
      </c>
      <c r="AE269" s="7">
        <v>12.994999999999999</v>
      </c>
      <c r="AF269" s="7">
        <v>16.177</v>
      </c>
      <c r="AG269" s="7">
        <v>28.236000000000001</v>
      </c>
      <c r="AH269" s="7">
        <v>8.4849999999999994</v>
      </c>
      <c r="AI269" s="7">
        <v>-15.88</v>
      </c>
      <c r="AJ269" s="7">
        <f t="shared" si="820"/>
        <v>8.0669999999999984</v>
      </c>
      <c r="AK269" s="7">
        <v>55.082999999999998</v>
      </c>
      <c r="AL269" s="7">
        <f t="shared" si="821"/>
        <v>-13.462000000000003</v>
      </c>
      <c r="AM269" s="7">
        <v>83.1</v>
      </c>
      <c r="AN269" s="7">
        <v>83.278999999999996</v>
      </c>
      <c r="AO269" s="7">
        <v>524.5</v>
      </c>
      <c r="AP269" s="7">
        <f t="shared" si="822"/>
        <v>-231.5</v>
      </c>
      <c r="AQ269" s="7" t="s">
        <v>293</v>
      </c>
      <c r="AR269" s="7">
        <v>472</v>
      </c>
      <c r="AS269" s="5" t="s">
        <v>62</v>
      </c>
      <c r="AT269" s="7" t="s">
        <v>295</v>
      </c>
      <c r="AU269" s="7">
        <v>21</v>
      </c>
      <c r="AV269" s="8">
        <v>689</v>
      </c>
      <c r="AW269" s="8">
        <v>40.4</v>
      </c>
      <c r="AX269" s="8">
        <v>5.86</v>
      </c>
      <c r="AY269" s="8">
        <v>87.3</v>
      </c>
      <c r="AZ269" s="8">
        <v>22.9</v>
      </c>
      <c r="BA269" s="8">
        <v>26.5</v>
      </c>
      <c r="BB269" s="8">
        <v>15.6</v>
      </c>
      <c r="BC269" s="8">
        <v>49.3</v>
      </c>
      <c r="BD269" s="8">
        <v>34.1</v>
      </c>
      <c r="BE269" s="8">
        <v>52.8</v>
      </c>
      <c r="BF269" s="8">
        <v>29</v>
      </c>
      <c r="BG269" s="8">
        <v>27.1</v>
      </c>
      <c r="BH269" s="8">
        <v>0.46</v>
      </c>
      <c r="BI269" s="8">
        <v>0.57999999999999996</v>
      </c>
      <c r="BJ269" s="8">
        <v>5.14</v>
      </c>
      <c r="BK269" s="8">
        <v>5.0199999999999996</v>
      </c>
      <c r="BL269" s="8">
        <v>7.0000000000000007E-2</v>
      </c>
      <c r="BM269" s="8">
        <v>72.709999999999994</v>
      </c>
      <c r="BN269" s="8">
        <v>0.98</v>
      </c>
      <c r="BO269" s="8">
        <v>0.01</v>
      </c>
      <c r="BP269" s="8">
        <v>1.74</v>
      </c>
      <c r="BQ269" s="8">
        <v>20</v>
      </c>
    </row>
    <row r="270" spans="1:69">
      <c r="A270" s="7" t="s">
        <v>293</v>
      </c>
      <c r="B270" s="7">
        <v>478</v>
      </c>
      <c r="C270" s="13">
        <v>15.42352</v>
      </c>
      <c r="D270" s="13">
        <v>76.230435999999997</v>
      </c>
      <c r="E270" s="13">
        <v>42.860574</v>
      </c>
      <c r="F270" s="13">
        <v>429.36882800000001</v>
      </c>
      <c r="G270" s="7">
        <v>43328</v>
      </c>
      <c r="H270" s="7">
        <v>43381</v>
      </c>
      <c r="I270" s="13">
        <f t="shared" si="817"/>
        <v>7.5714285714285712</v>
      </c>
      <c r="J270" s="7">
        <v>19.75</v>
      </c>
      <c r="K270" s="5" t="s">
        <v>62</v>
      </c>
      <c r="L270" s="7">
        <v>3</v>
      </c>
      <c r="M270" s="7">
        <v>46</v>
      </c>
      <c r="N270" s="7">
        <v>51</v>
      </c>
      <c r="O270" s="7">
        <v>17.405999999999999</v>
      </c>
      <c r="P270" s="7">
        <v>6.3559999999999999</v>
      </c>
      <c r="Q270" s="7">
        <v>11.05</v>
      </c>
      <c r="R270" s="7">
        <v>56.551000000000002</v>
      </c>
      <c r="S270" s="7">
        <v>7.82</v>
      </c>
      <c r="T270" s="7">
        <v>-14.839</v>
      </c>
      <c r="U270" s="7">
        <v>62.017000000000003</v>
      </c>
      <c r="V270" s="7">
        <v>123.416</v>
      </c>
      <c r="W270" s="7">
        <v>120.057</v>
      </c>
      <c r="X270" s="7">
        <v>707.7</v>
      </c>
      <c r="Y270" s="7">
        <f t="shared" si="818"/>
        <v>-2.4076667663304234</v>
      </c>
      <c r="Z270" s="7">
        <f t="shared" si="819"/>
        <v>26.785714285714285</v>
      </c>
      <c r="AA270" s="7" t="s">
        <v>293</v>
      </c>
      <c r="AB270" s="7">
        <v>478</v>
      </c>
      <c r="AC270" s="5" t="s">
        <v>62</v>
      </c>
      <c r="AD270" s="7">
        <v>23.151</v>
      </c>
      <c r="AE270" s="7">
        <v>8.1709999999999994</v>
      </c>
      <c r="AF270" s="7">
        <v>14.981</v>
      </c>
      <c r="AG270" s="7">
        <v>33.914000000000001</v>
      </c>
      <c r="AH270" s="7">
        <v>5.9560000000000004</v>
      </c>
      <c r="AI270" s="7">
        <v>-11.704000000000001</v>
      </c>
      <c r="AJ270" s="7">
        <f t="shared" si="820"/>
        <v>3.1349999999999998</v>
      </c>
      <c r="AK270" s="7">
        <v>63.546999999999997</v>
      </c>
      <c r="AL270" s="7">
        <f t="shared" si="821"/>
        <v>1.529999999999994</v>
      </c>
      <c r="AM270" s="7">
        <v>57.984999999999999</v>
      </c>
      <c r="AN270" s="7">
        <v>54.84</v>
      </c>
      <c r="AO270" s="7">
        <v>397.6</v>
      </c>
      <c r="AP270" s="7">
        <f t="shared" si="822"/>
        <v>-310.10000000000002</v>
      </c>
      <c r="AQ270" s="7" t="s">
        <v>293</v>
      </c>
      <c r="AR270" s="7">
        <v>478</v>
      </c>
      <c r="AS270" s="5" t="s">
        <v>62</v>
      </c>
      <c r="AT270" s="7" t="s">
        <v>296</v>
      </c>
      <c r="AU270" s="7">
        <v>24</v>
      </c>
      <c r="AV270" s="8">
        <v>795</v>
      </c>
      <c r="AW270" s="8">
        <v>4.2</v>
      </c>
      <c r="AX270" s="8">
        <v>0.52</v>
      </c>
      <c r="AY270" s="8">
        <v>75.5</v>
      </c>
      <c r="AZ270" s="8">
        <v>17.3</v>
      </c>
      <c r="BA270" s="8">
        <v>20.3</v>
      </c>
      <c r="BB270" s="8">
        <v>11.4</v>
      </c>
      <c r="BC270" s="8">
        <v>42.3</v>
      </c>
      <c r="BD270" s="8">
        <v>31.4</v>
      </c>
      <c r="BE270" s="8">
        <v>48.7</v>
      </c>
      <c r="BF270" s="8">
        <v>17.5</v>
      </c>
      <c r="BG270" s="8">
        <v>20.3</v>
      </c>
      <c r="BH270" s="8">
        <v>0.71</v>
      </c>
      <c r="BI270" s="8">
        <v>0.48</v>
      </c>
      <c r="BJ270" s="8">
        <v>0.03</v>
      </c>
      <c r="BK270" s="8">
        <v>0.01</v>
      </c>
      <c r="BL270" s="8">
        <v>0.01</v>
      </c>
      <c r="BM270" s="8">
        <v>1.56</v>
      </c>
      <c r="BN270" s="8">
        <v>0.43</v>
      </c>
      <c r="BO270" s="8">
        <v>0.27</v>
      </c>
      <c r="BP270" s="8">
        <v>0.53</v>
      </c>
      <c r="BQ270" s="8">
        <v>0</v>
      </c>
    </row>
    <row r="271" spans="1:69">
      <c r="A271" s="7" t="s">
        <v>293</v>
      </c>
      <c r="B271" s="7">
        <v>488</v>
      </c>
      <c r="C271" s="13">
        <v>16.642288000000001</v>
      </c>
      <c r="D271" s="13">
        <v>77.936829000000003</v>
      </c>
      <c r="E271" s="13">
        <v>44.559959999999997</v>
      </c>
      <c r="F271" s="13">
        <v>355.267832</v>
      </c>
      <c r="G271" s="7">
        <v>43328</v>
      </c>
      <c r="H271" s="7">
        <v>43409</v>
      </c>
      <c r="I271" s="13">
        <f t="shared" si="817"/>
        <v>11.571428571428571</v>
      </c>
      <c r="J271" s="7">
        <v>17.28</v>
      </c>
      <c r="K271" s="5" t="s">
        <v>60</v>
      </c>
      <c r="L271" s="7">
        <v>6</v>
      </c>
      <c r="M271" s="7">
        <v>46</v>
      </c>
      <c r="N271" s="7">
        <v>51</v>
      </c>
      <c r="O271" s="7">
        <v>15.526</v>
      </c>
      <c r="P271" s="7">
        <v>4.2370000000000001</v>
      </c>
      <c r="Q271" s="7">
        <v>11.289</v>
      </c>
      <c r="R271" s="7">
        <v>43.473999999999997</v>
      </c>
      <c r="S271" s="7">
        <v>7.6219999999999999</v>
      </c>
      <c r="T271" s="7">
        <v>-30.504999999999999</v>
      </c>
      <c r="U271" s="7">
        <v>71.980999999999995</v>
      </c>
      <c r="V271" s="7">
        <v>53.674999999999997</v>
      </c>
      <c r="W271" s="7">
        <v>48.439</v>
      </c>
      <c r="X271" s="7">
        <v>675.1</v>
      </c>
      <c r="Y271" s="7">
        <f t="shared" si="818"/>
        <v>40.719815451986221</v>
      </c>
      <c r="Z271" s="7">
        <f t="shared" si="819"/>
        <v>384.28321955866005</v>
      </c>
      <c r="AA271" s="7" t="s">
        <v>293</v>
      </c>
      <c r="AB271" s="7">
        <v>488</v>
      </c>
      <c r="AC271" s="5" t="s">
        <v>60</v>
      </c>
      <c r="AD271" s="7">
        <v>27.628</v>
      </c>
      <c r="AE271" s="7">
        <v>13.241</v>
      </c>
      <c r="AF271" s="7">
        <v>14.385999999999999</v>
      </c>
      <c r="AG271" s="7">
        <v>27.2</v>
      </c>
      <c r="AH271" s="7">
        <v>5.0469999999999997</v>
      </c>
      <c r="AI271" s="7">
        <v>-6.2990000000000004</v>
      </c>
      <c r="AJ271" s="7">
        <f t="shared" si="820"/>
        <v>24.206</v>
      </c>
      <c r="AK271" s="7">
        <v>51.152000000000001</v>
      </c>
      <c r="AL271" s="7">
        <f t="shared" si="821"/>
        <v>-20.828999999999994</v>
      </c>
      <c r="AM271" s="7">
        <v>63.973999999999997</v>
      </c>
      <c r="AN271" s="7">
        <v>58.594000000000001</v>
      </c>
      <c r="AO271" s="7">
        <v>350.8</v>
      </c>
      <c r="AP271" s="7">
        <f t="shared" si="822"/>
        <v>-324.3</v>
      </c>
      <c r="AQ271" s="7" t="s">
        <v>293</v>
      </c>
      <c r="AR271" s="7">
        <v>488</v>
      </c>
      <c r="AS271" s="5" t="s">
        <v>60</v>
      </c>
      <c r="AT271" s="7" t="s">
        <v>297</v>
      </c>
      <c r="AU271" s="7">
        <v>28</v>
      </c>
      <c r="AV271" s="8">
        <v>581</v>
      </c>
      <c r="AW271" s="8">
        <v>43</v>
      </c>
      <c r="AX271" s="8">
        <v>7.4</v>
      </c>
      <c r="AY271" s="8">
        <v>103.9</v>
      </c>
      <c r="AZ271" s="8">
        <v>13.9</v>
      </c>
      <c r="BA271" s="8">
        <v>33.200000000000003</v>
      </c>
      <c r="BB271" s="8">
        <v>13.7</v>
      </c>
      <c r="BC271" s="8">
        <v>53.6</v>
      </c>
      <c r="BD271" s="8">
        <v>40.4</v>
      </c>
      <c r="BE271" s="8">
        <v>52.5</v>
      </c>
      <c r="BF271" s="8">
        <v>54</v>
      </c>
      <c r="BG271" s="8">
        <v>49.7</v>
      </c>
      <c r="BH271" s="8">
        <v>0.25</v>
      </c>
      <c r="BI271" s="8">
        <v>0.35</v>
      </c>
      <c r="BJ271" s="8">
        <v>19.93</v>
      </c>
      <c r="BK271" s="8">
        <v>14.7</v>
      </c>
      <c r="BL271" s="8">
        <v>0.72</v>
      </c>
      <c r="BM271" s="8">
        <v>20.48</v>
      </c>
      <c r="BN271" s="8">
        <v>0.74</v>
      </c>
      <c r="BO271" s="8">
        <v>0.04</v>
      </c>
      <c r="BP271" s="8">
        <v>5.88</v>
      </c>
      <c r="BQ271" s="8">
        <v>44.44</v>
      </c>
    </row>
    <row r="272" spans="1:69">
      <c r="A272" s="7" t="s">
        <v>293</v>
      </c>
      <c r="B272" s="7">
        <v>509</v>
      </c>
      <c r="C272" s="13">
        <v>33.339436999999997</v>
      </c>
      <c r="D272" s="13">
        <v>68.594922999999994</v>
      </c>
      <c r="E272" s="13">
        <v>37.457413000000003</v>
      </c>
      <c r="F272" s="13">
        <v>469.97388999999998</v>
      </c>
      <c r="G272" s="7">
        <v>43397</v>
      </c>
      <c r="H272" s="7">
        <v>43444</v>
      </c>
      <c r="I272" s="13">
        <f t="shared" si="817"/>
        <v>6.7142857142857144</v>
      </c>
      <c r="J272" s="7">
        <v>22.97</v>
      </c>
      <c r="K272" s="5" t="s">
        <v>62</v>
      </c>
      <c r="L272" s="7">
        <v>9</v>
      </c>
      <c r="M272" s="7">
        <v>46</v>
      </c>
      <c r="N272" s="7">
        <v>51</v>
      </c>
      <c r="O272" s="7">
        <v>18.079000000000001</v>
      </c>
      <c r="P272" s="7">
        <v>4.9340000000000002</v>
      </c>
      <c r="Q272" s="7">
        <v>13.145</v>
      </c>
      <c r="R272" s="7">
        <v>33.826000000000001</v>
      </c>
      <c r="S272" s="7">
        <v>9.0579999999999998</v>
      </c>
      <c r="T272" s="7">
        <v>-31.706</v>
      </c>
      <c r="U272" s="7">
        <v>72.198999999999998</v>
      </c>
      <c r="V272" s="7">
        <v>55.863999999999997</v>
      </c>
      <c r="W272" s="7">
        <v>57.902999999999999</v>
      </c>
      <c r="X272" s="7">
        <v>689.1</v>
      </c>
      <c r="Y272" s="7">
        <f t="shared" si="818"/>
        <v>78.626388579628397</v>
      </c>
      <c r="Z272" s="7">
        <f t="shared" si="819"/>
        <v>283.15407854984886</v>
      </c>
      <c r="AA272" s="7" t="s">
        <v>293</v>
      </c>
      <c r="AB272" s="7">
        <v>509</v>
      </c>
      <c r="AC272" s="5" t="s">
        <v>62</v>
      </c>
      <c r="AD272" s="7">
        <v>37.595999999999997</v>
      </c>
      <c r="AE272" s="7">
        <v>22.251000000000001</v>
      </c>
      <c r="AF272" s="7">
        <v>15.345000000000001</v>
      </c>
      <c r="AG272" s="7">
        <v>19.388999999999999</v>
      </c>
      <c r="AH272" s="7">
        <v>7.42</v>
      </c>
      <c r="AI272" s="7">
        <v>-8.2750000000000004</v>
      </c>
      <c r="AJ272" s="7">
        <f t="shared" si="820"/>
        <v>23.430999999999997</v>
      </c>
      <c r="AK272" s="7">
        <v>40.418999999999997</v>
      </c>
      <c r="AL272" s="7">
        <f t="shared" si="821"/>
        <v>-31.78</v>
      </c>
      <c r="AM272" s="7">
        <v>117.825</v>
      </c>
      <c r="AN272" s="7">
        <v>115.913</v>
      </c>
      <c r="AO272" s="7">
        <v>483.6</v>
      </c>
      <c r="AP272" s="7">
        <f t="shared" si="822"/>
        <v>-205.5</v>
      </c>
      <c r="AQ272" s="7" t="s">
        <v>293</v>
      </c>
      <c r="AR272" s="7">
        <v>509</v>
      </c>
      <c r="AS272" s="5" t="s">
        <v>62</v>
      </c>
      <c r="AT272" s="7" t="s">
        <v>298</v>
      </c>
      <c r="AU272" s="7">
        <v>21</v>
      </c>
      <c r="AV272" s="8">
        <v>600</v>
      </c>
      <c r="AW272" s="8">
        <v>22.6</v>
      </c>
      <c r="AX272" s="8">
        <v>3.76</v>
      </c>
      <c r="AY272" s="8">
        <v>100.2</v>
      </c>
      <c r="AZ272" s="8">
        <v>24</v>
      </c>
      <c r="BA272" s="8">
        <v>29.1</v>
      </c>
      <c r="BB272" s="8">
        <v>10.199999999999999</v>
      </c>
      <c r="BC272" s="8">
        <v>45.6</v>
      </c>
      <c r="BD272" s="8">
        <v>35.9</v>
      </c>
      <c r="BE272" s="8">
        <v>45.5</v>
      </c>
      <c r="BF272" s="8">
        <v>37</v>
      </c>
      <c r="BG272" s="8">
        <v>36.200000000000003</v>
      </c>
      <c r="BH272" s="8">
        <v>1.67</v>
      </c>
      <c r="BI272" s="8">
        <v>0.69</v>
      </c>
      <c r="BJ272" s="8">
        <v>6.23</v>
      </c>
      <c r="BK272" s="8">
        <v>5.97</v>
      </c>
      <c r="BL272" s="8">
        <v>0.02</v>
      </c>
      <c r="BM272" s="8">
        <v>241.37</v>
      </c>
      <c r="BN272" s="8">
        <v>0.96</v>
      </c>
      <c r="BO272" s="8">
        <v>0</v>
      </c>
      <c r="BP272" s="8">
        <v>2.02</v>
      </c>
      <c r="BQ272" s="8">
        <v>10</v>
      </c>
    </row>
    <row r="273" spans="1:69">
      <c r="A273" s="7" t="s">
        <v>293</v>
      </c>
      <c r="B273" s="7">
        <v>592</v>
      </c>
      <c r="C273" s="13">
        <v>22.745705999999998</v>
      </c>
      <c r="D273" s="13">
        <v>67.735245000000006</v>
      </c>
      <c r="E273" s="13">
        <v>36.574800000000003</v>
      </c>
      <c r="F273" s="13">
        <v>376.76609100000002</v>
      </c>
      <c r="G273" s="7">
        <v>43515</v>
      </c>
      <c r="H273" s="7">
        <v>43568</v>
      </c>
      <c r="I273" s="13">
        <f t="shared" si="817"/>
        <v>7.5714285714285712</v>
      </c>
      <c r="J273" s="7">
        <v>17.09</v>
      </c>
      <c r="K273" s="5" t="s">
        <v>60</v>
      </c>
      <c r="L273" s="7">
        <v>12</v>
      </c>
      <c r="M273" s="7">
        <v>46</v>
      </c>
      <c r="N273" s="7">
        <v>51</v>
      </c>
      <c r="O273" s="7">
        <v>11.287000000000001</v>
      </c>
      <c r="P273" s="7">
        <v>3.3820000000000001</v>
      </c>
      <c r="Q273" s="7">
        <v>7.9050000000000002</v>
      </c>
      <c r="R273" s="7">
        <v>40.345999999999997</v>
      </c>
      <c r="S273" s="7">
        <v>5.4859999999999998</v>
      </c>
      <c r="T273" s="7">
        <v>-19.776</v>
      </c>
      <c r="U273" s="7">
        <v>69.486000000000004</v>
      </c>
      <c r="V273" s="7">
        <v>48.460999999999999</v>
      </c>
      <c r="W273" s="7">
        <v>45.54</v>
      </c>
      <c r="X273" s="7">
        <v>694.1</v>
      </c>
      <c r="Y273" s="7">
        <f t="shared" si="818"/>
        <v>23.480176994295665</v>
      </c>
      <c r="Z273" s="7">
        <f t="shared" si="819"/>
        <v>-7.098228966035605</v>
      </c>
      <c r="AA273" s="7" t="s">
        <v>293</v>
      </c>
      <c r="AB273" s="7">
        <v>592</v>
      </c>
      <c r="AC273" s="5" t="s">
        <v>60</v>
      </c>
      <c r="AD273" s="7">
        <v>24.972999999999999</v>
      </c>
      <c r="AE273" s="7">
        <v>10.808999999999999</v>
      </c>
      <c r="AF273" s="7">
        <v>14.164</v>
      </c>
      <c r="AG273" s="7">
        <v>28.626000000000001</v>
      </c>
      <c r="AH273" s="7">
        <v>6.7629999999999999</v>
      </c>
      <c r="AI273" s="7">
        <v>-21.286999999999999</v>
      </c>
      <c r="AJ273" s="7">
        <f t="shared" si="820"/>
        <v>-1.5109999999999992</v>
      </c>
      <c r="AK273" s="7">
        <v>56.273000000000003</v>
      </c>
      <c r="AL273" s="7">
        <f t="shared" si="821"/>
        <v>-13.213000000000001</v>
      </c>
      <c r="AM273" s="7">
        <v>63.46</v>
      </c>
      <c r="AN273" s="7">
        <v>62.887999999999998</v>
      </c>
      <c r="AO273" s="7">
        <v>477.5</v>
      </c>
      <c r="AP273" s="7">
        <f t="shared" si="822"/>
        <v>-216.60000000000002</v>
      </c>
      <c r="AQ273" s="7" t="s">
        <v>293</v>
      </c>
      <c r="AR273" s="7">
        <v>592</v>
      </c>
      <c r="AS273" s="5" t="s">
        <v>60</v>
      </c>
      <c r="AT273" s="7" t="s">
        <v>299</v>
      </c>
      <c r="AU273" s="7">
        <v>34</v>
      </c>
      <c r="AV273" s="8">
        <v>714</v>
      </c>
      <c r="AW273" s="8">
        <v>8.3000000000000007</v>
      </c>
      <c r="AX273" s="8">
        <v>1.1599999999999999</v>
      </c>
      <c r="AY273" s="8">
        <v>84.1</v>
      </c>
      <c r="AZ273" s="8">
        <v>23.1</v>
      </c>
      <c r="BA273" s="8">
        <v>22.2</v>
      </c>
      <c r="BB273" s="8">
        <v>14.2</v>
      </c>
      <c r="BC273" s="8">
        <v>43.3</v>
      </c>
      <c r="BD273" s="8">
        <v>29.6</v>
      </c>
      <c r="BE273" s="8">
        <v>47.3</v>
      </c>
      <c r="BF273" s="8">
        <v>25</v>
      </c>
      <c r="BG273" s="8">
        <v>27.2</v>
      </c>
      <c r="BH273" s="8">
        <v>0.41</v>
      </c>
      <c r="BI273" s="8">
        <v>0.56999999999999995</v>
      </c>
      <c r="BJ273" s="8">
        <v>0.3</v>
      </c>
      <c r="BK273" s="8">
        <v>0.13</v>
      </c>
      <c r="BL273" s="8">
        <v>7.0000000000000007E-2</v>
      </c>
      <c r="BM273" s="8">
        <v>1.75</v>
      </c>
      <c r="BN273" s="8">
        <v>0.42</v>
      </c>
      <c r="BO273" s="8">
        <v>0.24</v>
      </c>
      <c r="BP273" s="8">
        <v>0.99</v>
      </c>
      <c r="BQ273" s="8">
        <v>0</v>
      </c>
    </row>
    <row r="274" spans="1:69">
      <c r="A274" s="7"/>
      <c r="B274" s="7"/>
      <c r="G274" s="7"/>
      <c r="H274" s="7"/>
      <c r="J274" s="7"/>
      <c r="K274" s="5"/>
      <c r="L274" s="5"/>
      <c r="M274" s="7"/>
      <c r="N274" s="7"/>
      <c r="O274" s="7">
        <f t="shared" ref="O274:S274" si="823">AVERAGE(O268:O273)</f>
        <v>14.3255</v>
      </c>
      <c r="P274" s="7">
        <f t="shared" si="823"/>
        <v>4.2190000000000003</v>
      </c>
      <c r="Q274" s="7">
        <f t="shared" si="823"/>
        <v>10.106499999999999</v>
      </c>
      <c r="R274" s="7">
        <f t="shared" si="823"/>
        <v>47.098666666666666</v>
      </c>
      <c r="S274" s="7">
        <f t="shared" si="823"/>
        <v>7.0603333333333333</v>
      </c>
      <c r="T274" s="7">
        <f>AVERAGE(T268:T273)</f>
        <v>-25.121666666666666</v>
      </c>
      <c r="U274" s="7">
        <f>AVERAGE(U268:U273)</f>
        <v>70.548333333333332</v>
      </c>
      <c r="V274" s="7">
        <f t="shared" ref="V274:W274" si="824">AVERAGE(V268:V273)</f>
        <v>65.390166666666673</v>
      </c>
      <c r="W274" s="7">
        <f t="shared" si="824"/>
        <v>63.353000000000009</v>
      </c>
      <c r="X274" s="7">
        <f>AVERAGE(X268:X273)</f>
        <v>691.63333333333333</v>
      </c>
      <c r="Y274" s="7"/>
      <c r="Z274" s="7"/>
      <c r="AA274" s="7"/>
      <c r="AB274" s="7"/>
      <c r="AC274" s="5"/>
      <c r="AD274" s="7">
        <f t="shared" ref="AD274:AE274" si="825">AVERAGE(AD268:AD273)</f>
        <v>27.490666666666669</v>
      </c>
      <c r="AE274" s="7">
        <f t="shared" si="825"/>
        <v>12.499833333333333</v>
      </c>
      <c r="AF274" s="7">
        <f t="shared" ref="AF274:AH274" si="826">AVERAGE(AF268:AF273)</f>
        <v>14.990833333333333</v>
      </c>
      <c r="AG274" s="7">
        <f t="shared" si="826"/>
        <v>28.772000000000002</v>
      </c>
      <c r="AH274" s="7">
        <f t="shared" si="826"/>
        <v>6.4658333333333324</v>
      </c>
      <c r="AI274" s="7">
        <f t="shared" ref="AI274:AL274" si="827">AVERAGE(AI268:AI273)</f>
        <v>-10.753500000000001</v>
      </c>
      <c r="AJ274" s="7">
        <f t="shared" si="827"/>
        <v>14.368166666666667</v>
      </c>
      <c r="AK274" s="7">
        <f t="shared" si="827"/>
        <v>54.795166666666667</v>
      </c>
      <c r="AL274" s="7">
        <f t="shared" si="827"/>
        <v>-15.753166666666667</v>
      </c>
      <c r="AM274" s="7">
        <f t="shared" ref="AM274:AN274" si="828">AVERAGE(AM268:AM273)</f>
        <v>76.797666666666657</v>
      </c>
      <c r="AN274" s="7">
        <f t="shared" si="828"/>
        <v>71.92383333333332</v>
      </c>
      <c r="AO274" s="7">
        <f t="shared" ref="AO274:AP274" si="829">AVERAGE(AO268:AO273)</f>
        <v>429.68333333333334</v>
      </c>
      <c r="AP274" s="7">
        <f t="shared" si="829"/>
        <v>-261.95</v>
      </c>
      <c r="AQ274" s="7"/>
      <c r="AR274" s="7"/>
      <c r="AS274" s="5"/>
      <c r="AT274" s="7"/>
      <c r="AU274" s="7"/>
      <c r="AV274" s="7">
        <f>AVERAGE(AV268:AV273)</f>
        <v>675</v>
      </c>
      <c r="AW274" s="8"/>
      <c r="AX274" s="8"/>
      <c r="AY274" s="8"/>
      <c r="AZ274" s="7">
        <f t="shared" ref="AZ274" si="830">AVERAGE(AZ268:AZ273)</f>
        <v>19.75</v>
      </c>
      <c r="BA274" s="7">
        <f t="shared" ref="BA274:BB274" si="831">AVERAGE(BA268:BA273)</f>
        <v>27.083333333333332</v>
      </c>
      <c r="BB274" s="7">
        <f t="shared" si="831"/>
        <v>12.916666666666666</v>
      </c>
      <c r="BC274" s="8"/>
      <c r="BD274" s="7">
        <f t="shared" ref="BD274" si="832">AVERAGE(BD268:BD273)</f>
        <v>33.950000000000003</v>
      </c>
      <c r="BE274" s="7">
        <f>AVERAGE(BE268:BE273)</f>
        <v>48.900000000000006</v>
      </c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</row>
    <row r="275" spans="1:69">
      <c r="A275" s="7"/>
      <c r="B275" s="7"/>
      <c r="G275" s="7"/>
      <c r="H275" s="7"/>
      <c r="J275" s="7"/>
      <c r="K275" s="5"/>
      <c r="L275" s="5"/>
      <c r="M275" s="7"/>
      <c r="N275" s="7"/>
      <c r="O275" s="7">
        <f t="shared" ref="O275:S275" si="833">STDEV(O268:O273)</f>
        <v>4.5768800180909253</v>
      </c>
      <c r="P275" s="7">
        <f t="shared" si="833"/>
        <v>1.7576422844253607</v>
      </c>
      <c r="Q275" s="7">
        <f t="shared" si="833"/>
        <v>2.9789078367750843</v>
      </c>
      <c r="R275" s="7">
        <f t="shared" si="833"/>
        <v>11.211679939539264</v>
      </c>
      <c r="S275" s="7">
        <f t="shared" si="833"/>
        <v>2.2826953950684414</v>
      </c>
      <c r="T275" s="7">
        <f>STDEV(T268:T273)</f>
        <v>6.8029905090825125</v>
      </c>
      <c r="U275" s="7">
        <f>STDEV(U268:U273)</f>
        <v>5.5710914430357938</v>
      </c>
      <c r="V275" s="7">
        <f t="shared" ref="V275:W275" si="834">STDEV(V268:V273)</f>
        <v>29.402645264783001</v>
      </c>
      <c r="W275" s="7">
        <f t="shared" si="834"/>
        <v>28.653915439255375</v>
      </c>
      <c r="X275" s="7">
        <f>STDEV(X268:X273)</f>
        <v>41.861087738694366</v>
      </c>
      <c r="Y275" s="7"/>
      <c r="Z275" s="7"/>
      <c r="AA275" s="7"/>
      <c r="AB275" s="7"/>
      <c r="AC275" s="5"/>
      <c r="AD275" s="7">
        <f t="shared" ref="AD275:AE275" si="835">STDEV(AD268:AD273)</f>
        <v>5.5822211947097005</v>
      </c>
      <c r="AE275" s="7">
        <f t="shared" si="835"/>
        <v>5.3321075164203755</v>
      </c>
      <c r="AF275" s="7">
        <f t="shared" ref="AF275:AH275" si="836">STDEV(AF268:AF273)</f>
        <v>0.71996761501241624</v>
      </c>
      <c r="AG275" s="7">
        <f t="shared" si="836"/>
        <v>5.6470465555013725</v>
      </c>
      <c r="AH275" s="7">
        <f t="shared" si="836"/>
        <v>1.3527239802216418</v>
      </c>
      <c r="AI275" s="7">
        <f t="shared" ref="AI275:AL275" si="837">STDEV(AI268:AI273)</f>
        <v>7.1802313820656227</v>
      </c>
      <c r="AJ275" s="7">
        <f t="shared" si="837"/>
        <v>12.708870231718734</v>
      </c>
      <c r="AK275" s="7">
        <f t="shared" si="837"/>
        <v>8.4271675055540669</v>
      </c>
      <c r="AL275" s="7">
        <f t="shared" si="837"/>
        <v>10.900064392776153</v>
      </c>
      <c r="AM275" s="7">
        <f t="shared" ref="AM275:AN275" si="838">STDEV(AM268:AM273)</f>
        <v>22.021656873783783</v>
      </c>
      <c r="AN275" s="7">
        <f t="shared" si="838"/>
        <v>23.949197994226605</v>
      </c>
      <c r="AO275" s="7">
        <f t="shared" ref="AO275:AP275" si="839">STDEV(AO268:AO273)</f>
        <v>75.842031003044212</v>
      </c>
      <c r="AP275" s="7">
        <f t="shared" si="839"/>
        <v>50.694052905641811</v>
      </c>
      <c r="AQ275" s="7"/>
      <c r="AR275" s="7"/>
      <c r="AS275" s="5"/>
      <c r="AT275" s="7"/>
      <c r="AU275" s="7"/>
      <c r="AV275" s="7">
        <f>STDEV(AV268:AV273)</f>
        <v>78.222758836543221</v>
      </c>
      <c r="AW275" s="8"/>
      <c r="AX275" s="8"/>
      <c r="AY275" s="8"/>
      <c r="AZ275" s="7">
        <f t="shared" ref="AZ275" si="840">STDEV(AZ268:AZ273)</f>
        <v>4.1336424615585692</v>
      </c>
      <c r="BA275" s="7">
        <f t="shared" ref="BA275:BB275" si="841">STDEV(BA268:BA273)</f>
        <v>5.0720475812699766</v>
      </c>
      <c r="BB275" s="7">
        <f t="shared" si="841"/>
        <v>1.9701945758393156</v>
      </c>
      <c r="BC275" s="8"/>
      <c r="BD275" s="7">
        <f t="shared" ref="BD275" si="842">STDEV(BD268:BD273)</f>
        <v>3.8360135557632504</v>
      </c>
      <c r="BE275" s="7">
        <f>STDEV(BE268:BE273)</f>
        <v>3.0860978597575279</v>
      </c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</row>
    <row r="276" spans="1:69">
      <c r="A276" s="7" t="s">
        <v>300</v>
      </c>
      <c r="B276" s="7">
        <v>4936</v>
      </c>
      <c r="C276" s="13">
        <v>20.559656</v>
      </c>
      <c r="D276" s="13">
        <v>77.227072000000007</v>
      </c>
      <c r="E276" s="13">
        <v>44.100149000000002</v>
      </c>
      <c r="F276" s="13">
        <v>478.46890000000002</v>
      </c>
      <c r="G276" s="7">
        <v>43868</v>
      </c>
      <c r="H276" s="7">
        <v>43931</v>
      </c>
      <c r="I276" s="13">
        <f t="shared" si="817"/>
        <v>9</v>
      </c>
      <c r="J276" s="7">
        <v>16.97</v>
      </c>
      <c r="K276" s="5" t="s">
        <v>60</v>
      </c>
      <c r="L276" s="7">
        <v>18</v>
      </c>
      <c r="M276" s="7">
        <v>35</v>
      </c>
      <c r="N276" s="7">
        <v>21</v>
      </c>
      <c r="O276" s="7">
        <v>14.4</v>
      </c>
      <c r="P276" s="7">
        <v>5</v>
      </c>
      <c r="Q276" s="7">
        <v>9.4</v>
      </c>
      <c r="R276" s="7">
        <v>32</v>
      </c>
      <c r="S276" s="7">
        <v>8.1</v>
      </c>
      <c r="T276" s="7">
        <v>-29.713999999999999</v>
      </c>
      <c r="U276" s="7">
        <v>65</v>
      </c>
      <c r="V276" s="7">
        <v>60</v>
      </c>
      <c r="W276" s="7">
        <v>55</v>
      </c>
      <c r="X276" s="7">
        <v>865.7</v>
      </c>
      <c r="Y276" s="7">
        <f t="shared" ref="Y276:Y281" si="843">(U276-AK276)/AK276*100</f>
        <v>18.375523584046629</v>
      </c>
      <c r="Z276" s="7">
        <f t="shared" ref="Z276:Z281" si="844">(T276-AI276)/AI276*100</f>
        <v>44.734534827082307</v>
      </c>
      <c r="AA276" s="7" t="s">
        <v>300</v>
      </c>
      <c r="AB276" s="7">
        <v>4936</v>
      </c>
      <c r="AC276" s="5" t="s">
        <v>60</v>
      </c>
      <c r="AD276" s="7">
        <v>33.185000000000002</v>
      </c>
      <c r="AE276" s="7">
        <v>14.959</v>
      </c>
      <c r="AF276" s="7">
        <v>18.225999999999999</v>
      </c>
      <c r="AG276" s="7">
        <v>21.591999999999999</v>
      </c>
      <c r="AH276" s="7">
        <v>9.4009999999999998</v>
      </c>
      <c r="AI276" s="7">
        <v>-20.53</v>
      </c>
      <c r="AJ276" s="7">
        <f t="shared" ref="AJ276:AJ281" si="845">AI276-T276</f>
        <v>9.1839999999999975</v>
      </c>
      <c r="AK276" s="7">
        <v>54.91</v>
      </c>
      <c r="AL276" s="7">
        <f t="shared" ref="AL276:AL281" si="846">AK276-U276</f>
        <v>-10.090000000000003</v>
      </c>
      <c r="AM276" s="7">
        <v>69.188999999999993</v>
      </c>
      <c r="AN276" s="7">
        <v>61.795999999999999</v>
      </c>
      <c r="AO276" s="7">
        <v>515.79999999999995</v>
      </c>
      <c r="AP276" s="7">
        <f t="shared" ref="AP276:AP281" si="847">AO276-X276</f>
        <v>-349.90000000000009</v>
      </c>
      <c r="AQ276" s="7" t="s">
        <v>300</v>
      </c>
      <c r="AR276" s="7">
        <v>4936</v>
      </c>
      <c r="AS276" s="5" t="s">
        <v>60</v>
      </c>
      <c r="AT276" s="7" t="s">
        <v>301</v>
      </c>
      <c r="AU276" s="7">
        <v>27</v>
      </c>
      <c r="AV276" s="8">
        <v>804</v>
      </c>
      <c r="AW276" s="8">
        <v>17.899999999999999</v>
      </c>
      <c r="AX276" s="8">
        <v>2.23</v>
      </c>
      <c r="AY276" s="8">
        <v>74.599999999999994</v>
      </c>
      <c r="AZ276" s="8">
        <v>14.5</v>
      </c>
      <c r="BA276" s="8">
        <v>28.9</v>
      </c>
      <c r="BB276" s="8">
        <v>14.1</v>
      </c>
      <c r="BC276" s="8">
        <v>43.1</v>
      </c>
      <c r="BD276" s="8">
        <v>29.5</v>
      </c>
      <c r="BE276" s="8">
        <v>49.9</v>
      </c>
      <c r="BF276" s="8">
        <v>17</v>
      </c>
      <c r="BG276" s="8">
        <v>18.5</v>
      </c>
      <c r="BH276" s="8">
        <v>0.13</v>
      </c>
      <c r="BI276" s="8">
        <v>0.77</v>
      </c>
      <c r="BJ276" s="8">
        <v>1.24</v>
      </c>
      <c r="BK276" s="8">
        <v>1.1299999999999999</v>
      </c>
      <c r="BL276" s="8">
        <v>0.08</v>
      </c>
      <c r="BM276" s="8">
        <v>13.44</v>
      </c>
      <c r="BN276" s="8">
        <v>0.91</v>
      </c>
      <c r="BO276" s="8">
        <v>7.0000000000000007E-2</v>
      </c>
      <c r="BP276" s="8">
        <v>0.95</v>
      </c>
      <c r="BQ276" s="8">
        <v>0</v>
      </c>
    </row>
    <row r="277" spans="1:69">
      <c r="A277" s="7" t="s">
        <v>300</v>
      </c>
      <c r="B277" s="7">
        <v>4937</v>
      </c>
      <c r="C277" s="13">
        <v>20.13137</v>
      </c>
      <c r="D277" s="13">
        <v>81.011717000000004</v>
      </c>
      <c r="E277" s="13">
        <v>49.688994000000001</v>
      </c>
      <c r="F277" s="13">
        <v>633.17855599999996</v>
      </c>
      <c r="G277" s="7">
        <v>43868</v>
      </c>
      <c r="H277" s="7">
        <v>43931</v>
      </c>
      <c r="I277" s="13">
        <f t="shared" si="817"/>
        <v>9</v>
      </c>
      <c r="J277" s="7">
        <v>16.670000000000002</v>
      </c>
      <c r="K277" s="5" t="s">
        <v>60</v>
      </c>
      <c r="L277" s="7">
        <v>18</v>
      </c>
      <c r="M277" s="7">
        <v>35</v>
      </c>
      <c r="N277" s="7">
        <v>21</v>
      </c>
      <c r="O277" s="7">
        <v>7.2859999999999996</v>
      </c>
      <c r="P277" s="7">
        <v>3.4849999999999999</v>
      </c>
      <c r="Q277" s="7">
        <v>3.8010000000000002</v>
      </c>
      <c r="R277" s="7">
        <v>18.398</v>
      </c>
      <c r="S277" s="7">
        <v>3.0150000000000001</v>
      </c>
      <c r="T277" s="7">
        <v>-23.978999999999999</v>
      </c>
      <c r="U277" s="7">
        <v>51.186</v>
      </c>
      <c r="V277" s="7">
        <v>51.755000000000003</v>
      </c>
      <c r="W277" s="7">
        <v>49.307000000000002</v>
      </c>
      <c r="X277" s="7">
        <v>793.2</v>
      </c>
      <c r="Y277" s="7">
        <f t="shared" si="843"/>
        <v>-10.200000000000001</v>
      </c>
      <c r="Z277" s="7">
        <f t="shared" si="844"/>
        <v>-12.274090875832298</v>
      </c>
      <c r="AA277" s="7" t="s">
        <v>300</v>
      </c>
      <c r="AB277" s="7">
        <v>4937</v>
      </c>
      <c r="AC277" s="5" t="s">
        <v>60</v>
      </c>
      <c r="AD277" s="7">
        <v>35.200000000000003</v>
      </c>
      <c r="AE277" s="7">
        <v>15</v>
      </c>
      <c r="AF277" s="7">
        <v>20.2</v>
      </c>
      <c r="AG277" s="7">
        <v>25.8</v>
      </c>
      <c r="AH277" s="7">
        <v>12.8</v>
      </c>
      <c r="AI277" s="7">
        <v>-27.334</v>
      </c>
      <c r="AJ277" s="7">
        <f t="shared" si="845"/>
        <v>-3.3550000000000004</v>
      </c>
      <c r="AK277" s="7">
        <v>57</v>
      </c>
      <c r="AL277" s="7">
        <f t="shared" si="846"/>
        <v>5.8140000000000001</v>
      </c>
      <c r="AM277" s="7">
        <v>55</v>
      </c>
      <c r="AN277" s="7">
        <v>53</v>
      </c>
      <c r="AO277" s="7">
        <v>636.5</v>
      </c>
      <c r="AP277" s="7">
        <f t="shared" si="847"/>
        <v>-156.70000000000005</v>
      </c>
      <c r="AQ277" s="7" t="s">
        <v>300</v>
      </c>
      <c r="AR277" s="7">
        <v>4937</v>
      </c>
      <c r="AS277" s="5" t="s">
        <v>60</v>
      </c>
      <c r="AT277" s="7" t="s">
        <v>302</v>
      </c>
      <c r="AU277" s="7">
        <v>34</v>
      </c>
      <c r="AV277" s="8">
        <v>841</v>
      </c>
      <c r="AW277" s="8">
        <v>4.8</v>
      </c>
      <c r="AX277" s="8">
        <v>0.56999999999999995</v>
      </c>
      <c r="AY277" s="8">
        <v>71.3</v>
      </c>
      <c r="AZ277" s="8">
        <v>21.1</v>
      </c>
      <c r="BA277" s="8">
        <v>21.5</v>
      </c>
      <c r="BB277" s="8">
        <v>10</v>
      </c>
      <c r="BC277" s="8">
        <v>34.1</v>
      </c>
      <c r="BD277" s="8">
        <v>24.6</v>
      </c>
      <c r="BE277" s="8">
        <v>40.4</v>
      </c>
      <c r="BF277" s="8">
        <v>21.5</v>
      </c>
      <c r="BG277" s="8">
        <v>25.4</v>
      </c>
      <c r="BH277" s="8">
        <v>1.4</v>
      </c>
      <c r="BI277" s="8">
        <v>1.22</v>
      </c>
      <c r="BJ277" s="8">
        <v>0.09</v>
      </c>
      <c r="BK277" s="8">
        <v>0.01</v>
      </c>
      <c r="BL277" s="8">
        <v>0.06</v>
      </c>
      <c r="BM277" s="8">
        <v>0.15</v>
      </c>
      <c r="BN277" s="8">
        <v>0.11</v>
      </c>
      <c r="BO277" s="8">
        <v>0.73</v>
      </c>
      <c r="BP277" s="8">
        <v>0.63</v>
      </c>
      <c r="BQ277" s="8">
        <v>0</v>
      </c>
    </row>
    <row r="278" spans="1:69">
      <c r="A278" s="7" t="s">
        <v>300</v>
      </c>
      <c r="B278" s="7">
        <v>4941</v>
      </c>
      <c r="C278" s="13">
        <v>11.055161</v>
      </c>
      <c r="D278" s="13">
        <v>50.143507999999997</v>
      </c>
      <c r="E278" s="13">
        <v>24.176337</v>
      </c>
      <c r="F278" s="13">
        <v>550.05500600000005</v>
      </c>
      <c r="G278" s="7">
        <v>43869</v>
      </c>
      <c r="H278" s="7">
        <v>43931</v>
      </c>
      <c r="I278" s="13">
        <f t="shared" si="817"/>
        <v>8.8571428571428577</v>
      </c>
      <c r="J278" s="7">
        <v>18.489999999999998</v>
      </c>
      <c r="K278" s="5" t="s">
        <v>62</v>
      </c>
      <c r="L278" s="7">
        <v>18</v>
      </c>
      <c r="M278" s="7">
        <v>35</v>
      </c>
      <c r="N278" s="7">
        <v>21</v>
      </c>
      <c r="O278" s="7">
        <v>10.407999999999999</v>
      </c>
      <c r="P278" s="7">
        <v>2.5619999999999998</v>
      </c>
      <c r="Q278" s="7">
        <v>7.8470000000000004</v>
      </c>
      <c r="R278" s="7">
        <v>44.387999999999998</v>
      </c>
      <c r="S278" s="7">
        <v>6.48</v>
      </c>
      <c r="T278" s="7">
        <v>-30.957000000000001</v>
      </c>
      <c r="U278" s="7">
        <v>73.945999999999998</v>
      </c>
      <c r="V278" s="7">
        <v>56.302999999999997</v>
      </c>
      <c r="W278" s="7">
        <v>51.743000000000002</v>
      </c>
      <c r="X278" s="7">
        <v>825.8</v>
      </c>
      <c r="Y278" s="7">
        <f t="shared" si="843"/>
        <v>99.854054054054046</v>
      </c>
      <c r="Z278" s="7">
        <f t="shared" si="844"/>
        <v>120.68006843455947</v>
      </c>
      <c r="AA278" s="7" t="s">
        <v>300</v>
      </c>
      <c r="AB278" s="7">
        <v>4941</v>
      </c>
      <c r="AC278" s="5" t="s">
        <v>62</v>
      </c>
      <c r="AD278" s="7">
        <v>35.6</v>
      </c>
      <c r="AE278" s="7">
        <v>22.1</v>
      </c>
      <c r="AF278" s="7">
        <v>13.5</v>
      </c>
      <c r="AG278" s="7">
        <v>16.5</v>
      </c>
      <c r="AH278" s="7">
        <v>5.9</v>
      </c>
      <c r="AI278" s="7">
        <v>-14.028</v>
      </c>
      <c r="AJ278" s="7">
        <f t="shared" si="845"/>
        <v>16.929000000000002</v>
      </c>
      <c r="AK278" s="7">
        <v>37</v>
      </c>
      <c r="AL278" s="7">
        <f t="shared" si="846"/>
        <v>-36.945999999999998</v>
      </c>
      <c r="AM278" s="7">
        <v>58</v>
      </c>
      <c r="AN278" s="7">
        <v>58</v>
      </c>
      <c r="AO278" s="7">
        <v>433.7</v>
      </c>
      <c r="AP278" s="7">
        <f t="shared" si="847"/>
        <v>-392.09999999999997</v>
      </c>
      <c r="AQ278" s="7" t="s">
        <v>300</v>
      </c>
      <c r="AR278" s="7">
        <v>4941</v>
      </c>
      <c r="AS278" s="5" t="s">
        <v>62</v>
      </c>
      <c r="AT278" s="7" t="s">
        <v>303</v>
      </c>
      <c r="AU278" s="7">
        <v>38</v>
      </c>
      <c r="AV278" s="8">
        <v>817</v>
      </c>
      <c r="AW278" s="8">
        <v>5.7</v>
      </c>
      <c r="AX278" s="8">
        <v>0.7</v>
      </c>
      <c r="AY278" s="8">
        <v>73.5</v>
      </c>
      <c r="AZ278" s="8">
        <v>15.3</v>
      </c>
      <c r="BA278" s="8">
        <v>21.6</v>
      </c>
      <c r="BB278" s="8">
        <v>11.2</v>
      </c>
      <c r="BC278" s="8">
        <v>38.1</v>
      </c>
      <c r="BD278" s="8">
        <v>27.4</v>
      </c>
      <c r="BE278" s="8">
        <v>44.4</v>
      </c>
      <c r="BF278" s="8">
        <v>24.5</v>
      </c>
      <c r="BG278" s="8">
        <v>28.8</v>
      </c>
      <c r="BH278" s="8">
        <v>1.02</v>
      </c>
      <c r="BI278" s="8">
        <v>0.77</v>
      </c>
      <c r="BJ278" s="8">
        <v>0.09</v>
      </c>
      <c r="BK278" s="8">
        <v>0</v>
      </c>
      <c r="BL278" s="8">
        <v>0.02</v>
      </c>
      <c r="BM278" s="8">
        <v>0.09</v>
      </c>
      <c r="BN278" s="8">
        <v>0.02</v>
      </c>
      <c r="BO278" s="8">
        <v>0.24</v>
      </c>
      <c r="BP278" s="8">
        <v>0.95</v>
      </c>
      <c r="BQ278" s="8">
        <v>0</v>
      </c>
    </row>
    <row r="279" spans="1:69">
      <c r="A279" s="7" t="s">
        <v>300</v>
      </c>
      <c r="B279" s="7">
        <v>4942</v>
      </c>
      <c r="C279" s="13">
        <v>22.456959999999999</v>
      </c>
      <c r="D279" s="13">
        <v>44.934522999999999</v>
      </c>
      <c r="E279" s="13">
        <v>21.733312000000002</v>
      </c>
      <c r="F279" s="13">
        <v>400.40039999999999</v>
      </c>
      <c r="G279" s="7">
        <v>43869</v>
      </c>
      <c r="H279" s="7">
        <v>43931</v>
      </c>
      <c r="I279" s="13">
        <f t="shared" si="817"/>
        <v>8.8571428571428577</v>
      </c>
      <c r="J279" s="7">
        <v>15.95</v>
      </c>
      <c r="K279" s="5" t="s">
        <v>60</v>
      </c>
      <c r="L279" s="7">
        <v>18</v>
      </c>
      <c r="M279" s="7">
        <v>35</v>
      </c>
      <c r="N279" s="7">
        <v>21</v>
      </c>
      <c r="O279" s="7">
        <v>6.9870000000000001</v>
      </c>
      <c r="P279" s="7">
        <v>3.4079999999999999</v>
      </c>
      <c r="Q279" s="7">
        <v>3.5790000000000002</v>
      </c>
      <c r="R279" s="7">
        <v>19.007999999999999</v>
      </c>
      <c r="S279" s="7">
        <v>2.911</v>
      </c>
      <c r="T279" s="7">
        <v>-12.089</v>
      </c>
      <c r="U279" s="7">
        <v>48.777999999999999</v>
      </c>
      <c r="V279" s="7">
        <v>39.466999999999999</v>
      </c>
      <c r="W279" s="7">
        <v>33.909999999999997</v>
      </c>
      <c r="X279" s="7">
        <v>813.2</v>
      </c>
      <c r="Y279" s="7">
        <f t="shared" si="843"/>
        <v>25.071794871794868</v>
      </c>
      <c r="Z279" s="7">
        <f t="shared" si="844"/>
        <v>-27.410832232496695</v>
      </c>
      <c r="AA279" s="7" t="s">
        <v>300</v>
      </c>
      <c r="AB279" s="7">
        <v>4942</v>
      </c>
      <c r="AC279" s="5" t="s">
        <v>60</v>
      </c>
      <c r="AD279" s="7">
        <v>27.6</v>
      </c>
      <c r="AE279" s="7">
        <v>16.899999999999999</v>
      </c>
      <c r="AF279" s="7">
        <v>10.7</v>
      </c>
      <c r="AG279" s="7">
        <v>18.8</v>
      </c>
      <c r="AH279" s="7">
        <v>5.3</v>
      </c>
      <c r="AI279" s="7">
        <v>-16.654</v>
      </c>
      <c r="AJ279" s="7">
        <f t="shared" si="845"/>
        <v>-4.5649999999999995</v>
      </c>
      <c r="AK279" s="7">
        <v>39</v>
      </c>
      <c r="AL279" s="7">
        <f t="shared" si="846"/>
        <v>-9.7779999999999987</v>
      </c>
      <c r="AM279" s="7">
        <v>60</v>
      </c>
      <c r="AN279" s="7">
        <v>56</v>
      </c>
      <c r="AO279" s="7">
        <v>492.1</v>
      </c>
      <c r="AP279" s="7">
        <f t="shared" si="847"/>
        <v>-321.10000000000002</v>
      </c>
      <c r="AQ279" s="7" t="s">
        <v>300</v>
      </c>
      <c r="AR279" s="7">
        <v>4942</v>
      </c>
      <c r="AS279" s="5" t="s">
        <v>60</v>
      </c>
      <c r="AT279" s="7" t="s">
        <v>304</v>
      </c>
      <c r="AU279" s="7">
        <v>24</v>
      </c>
      <c r="AV279" s="8">
        <v>752</v>
      </c>
      <c r="AW279" s="8">
        <v>35.700000000000003</v>
      </c>
      <c r="AX279" s="8">
        <v>4.75</v>
      </c>
      <c r="AY279" s="8">
        <v>79.900000000000006</v>
      </c>
      <c r="AZ279" s="8">
        <v>15.4</v>
      </c>
      <c r="BA279" s="8">
        <v>23.8</v>
      </c>
      <c r="BB279" s="8">
        <v>8.1999999999999993</v>
      </c>
      <c r="BC279" s="8">
        <v>42.5</v>
      </c>
      <c r="BD279" s="8">
        <v>34.799999999999997</v>
      </c>
      <c r="BE279" s="8">
        <v>47.7</v>
      </c>
      <c r="BF279" s="8">
        <v>10.5</v>
      </c>
      <c r="BG279" s="8">
        <v>13.8</v>
      </c>
      <c r="BH279" s="8">
        <v>1.27</v>
      </c>
      <c r="BI279" s="8">
        <v>0.8</v>
      </c>
      <c r="BJ279" s="8">
        <v>2.87</v>
      </c>
      <c r="BK279" s="8">
        <v>2.4</v>
      </c>
      <c r="BL279" s="8">
        <v>0.45</v>
      </c>
      <c r="BM279" s="8">
        <v>5.35</v>
      </c>
      <c r="BN279" s="8">
        <v>0.84</v>
      </c>
      <c r="BO279" s="8">
        <v>0.16</v>
      </c>
      <c r="BP279" s="8">
        <v>1.29</v>
      </c>
      <c r="BQ279" s="8">
        <v>0</v>
      </c>
    </row>
    <row r="280" spans="1:69">
      <c r="A280" s="7" t="s">
        <v>300</v>
      </c>
      <c r="B280" s="7">
        <v>4943</v>
      </c>
      <c r="C280" s="13">
        <v>8.3321190000000005</v>
      </c>
      <c r="D280" s="13">
        <v>36.390549999999998</v>
      </c>
      <c r="E280" s="13">
        <v>16.413218000000001</v>
      </c>
      <c r="F280" s="13">
        <v>368.66359399999999</v>
      </c>
      <c r="G280" s="7">
        <v>43869</v>
      </c>
      <c r="H280" s="7">
        <v>43931</v>
      </c>
      <c r="I280" s="13">
        <f t="shared" si="817"/>
        <v>8.8571428571428577</v>
      </c>
      <c r="J280" s="7">
        <v>19.11</v>
      </c>
      <c r="K280" s="5" t="s">
        <v>62</v>
      </c>
      <c r="L280" s="7">
        <v>18</v>
      </c>
      <c r="M280" s="7">
        <v>35</v>
      </c>
      <c r="N280" s="7">
        <v>21</v>
      </c>
      <c r="O280" s="7">
        <v>5.0250000000000004</v>
      </c>
      <c r="P280" s="7">
        <v>0.94199999999999995</v>
      </c>
      <c r="Q280" s="7">
        <v>4.0830000000000002</v>
      </c>
      <c r="R280" s="7">
        <v>48.927999999999997</v>
      </c>
      <c r="S280" s="7">
        <v>3.2069999999999999</v>
      </c>
      <c r="T280" s="7">
        <v>-28.353999999999999</v>
      </c>
      <c r="U280" s="7">
        <v>79.293000000000006</v>
      </c>
      <c r="V280" s="7">
        <v>42.792000000000002</v>
      </c>
      <c r="W280" s="7">
        <v>38.774000000000001</v>
      </c>
      <c r="X280" s="7">
        <v>785.5</v>
      </c>
      <c r="Y280" s="7">
        <f t="shared" si="843"/>
        <v>133.21470588235294</v>
      </c>
      <c r="Z280" s="7">
        <f t="shared" si="844"/>
        <v>124.21318994148345</v>
      </c>
      <c r="AA280" s="7" t="s">
        <v>300</v>
      </c>
      <c r="AB280" s="7">
        <v>4943</v>
      </c>
      <c r="AC280" s="5" t="s">
        <v>62</v>
      </c>
      <c r="AD280" s="7">
        <v>22.9</v>
      </c>
      <c r="AE280" s="7">
        <v>14.9</v>
      </c>
      <c r="AF280" s="7">
        <v>7.9</v>
      </c>
      <c r="AG280" s="7">
        <v>15.7</v>
      </c>
      <c r="AH280" s="7">
        <v>3</v>
      </c>
      <c r="AI280" s="7">
        <v>-12.646000000000001</v>
      </c>
      <c r="AJ280" s="7">
        <f t="shared" si="845"/>
        <v>15.707999999999998</v>
      </c>
      <c r="AK280" s="7">
        <v>34</v>
      </c>
      <c r="AL280" s="7">
        <f t="shared" si="846"/>
        <v>-45.293000000000006</v>
      </c>
      <c r="AM280" s="7">
        <v>52</v>
      </c>
      <c r="AN280" s="7">
        <v>51</v>
      </c>
      <c r="AO280" s="7">
        <v>376.8</v>
      </c>
      <c r="AP280" s="7">
        <f t="shared" si="847"/>
        <v>-408.7</v>
      </c>
      <c r="AQ280" s="7" t="s">
        <v>300</v>
      </c>
      <c r="AR280" s="7">
        <v>4943</v>
      </c>
      <c r="AS280" s="5" t="s">
        <v>62</v>
      </c>
      <c r="AT280" s="7" t="s">
        <v>305</v>
      </c>
      <c r="AU280" s="7">
        <v>25</v>
      </c>
      <c r="AV280" s="8">
        <v>818</v>
      </c>
      <c r="AW280" s="8">
        <v>5.4</v>
      </c>
      <c r="AX280" s="8">
        <v>0.66</v>
      </c>
      <c r="AY280" s="8">
        <v>73.400000000000006</v>
      </c>
      <c r="AZ280" s="8">
        <v>19.600000000000001</v>
      </c>
      <c r="BA280" s="8">
        <v>26.5</v>
      </c>
      <c r="BB280" s="8">
        <v>10.3</v>
      </c>
      <c r="BC280" s="8">
        <v>36.9</v>
      </c>
      <c r="BD280" s="8">
        <v>27.2</v>
      </c>
      <c r="BE280" s="8">
        <v>43.1</v>
      </c>
      <c r="BF280" s="8">
        <v>25</v>
      </c>
      <c r="BG280" s="8">
        <v>29.2</v>
      </c>
      <c r="BH280" s="8">
        <v>1.36</v>
      </c>
      <c r="BI280" s="8">
        <v>0.75</v>
      </c>
      <c r="BJ280" s="8">
        <v>0.04</v>
      </c>
      <c r="BK280" s="8">
        <v>0.01</v>
      </c>
      <c r="BL280" s="8">
        <v>0.02</v>
      </c>
      <c r="BM280" s="8">
        <v>0.67</v>
      </c>
      <c r="BN280" s="8">
        <v>0.28000000000000003</v>
      </c>
      <c r="BO280" s="8">
        <v>0.43</v>
      </c>
      <c r="BP280" s="8">
        <v>0.53</v>
      </c>
      <c r="BQ280" s="8">
        <v>0</v>
      </c>
    </row>
    <row r="281" spans="1:69">
      <c r="A281" s="7" t="s">
        <v>300</v>
      </c>
      <c r="B281" s="7">
        <v>4945</v>
      </c>
      <c r="C281" s="13">
        <v>29.484791999999999</v>
      </c>
      <c r="D281" s="13">
        <v>70.033582999999993</v>
      </c>
      <c r="E281" s="13">
        <v>38.457602999999999</v>
      </c>
      <c r="F281" s="13">
        <v>526.77787499999999</v>
      </c>
      <c r="G281" s="7">
        <v>43870</v>
      </c>
      <c r="H281" s="7">
        <v>43931</v>
      </c>
      <c r="I281" s="13">
        <f t="shared" si="817"/>
        <v>8.7142857142857135</v>
      </c>
      <c r="J281" s="7">
        <v>19.12</v>
      </c>
      <c r="K281" s="5" t="s">
        <v>62</v>
      </c>
      <c r="L281" s="7">
        <v>18</v>
      </c>
      <c r="M281" s="7">
        <v>35</v>
      </c>
      <c r="N281" s="7">
        <v>21</v>
      </c>
      <c r="O281" s="7">
        <v>7.1</v>
      </c>
      <c r="P281" s="7">
        <v>1.9</v>
      </c>
      <c r="Q281" s="7">
        <v>5.2</v>
      </c>
      <c r="R281" s="7">
        <v>41.3</v>
      </c>
      <c r="S281" s="7">
        <v>4.3</v>
      </c>
      <c r="T281" s="7">
        <v>-32.85</v>
      </c>
      <c r="U281" s="7">
        <v>72</v>
      </c>
      <c r="V281" s="7">
        <v>59</v>
      </c>
      <c r="W281" s="7">
        <v>53</v>
      </c>
      <c r="X281" s="7">
        <v>817.4</v>
      </c>
      <c r="Y281" s="7">
        <f t="shared" si="843"/>
        <v>38.461538461538467</v>
      </c>
      <c r="Z281" s="7">
        <f t="shared" si="844"/>
        <v>31.184856834790946</v>
      </c>
      <c r="AA281" s="7" t="s">
        <v>300</v>
      </c>
      <c r="AB281" s="7">
        <v>4945</v>
      </c>
      <c r="AC281" s="5" t="s">
        <v>62</v>
      </c>
      <c r="AD281" s="7">
        <v>42.9</v>
      </c>
      <c r="AE281" s="7">
        <v>20.399999999999999</v>
      </c>
      <c r="AF281" s="7">
        <v>22.5</v>
      </c>
      <c r="AG281" s="7">
        <v>21.8</v>
      </c>
      <c r="AH281" s="7">
        <v>11.8</v>
      </c>
      <c r="AI281" s="7">
        <v>-25.041</v>
      </c>
      <c r="AJ281" s="7">
        <f t="shared" si="845"/>
        <v>7.8090000000000011</v>
      </c>
      <c r="AK281" s="7">
        <v>52</v>
      </c>
      <c r="AL281" s="7">
        <f t="shared" si="846"/>
        <v>-20</v>
      </c>
      <c r="AM281" s="7">
        <v>61</v>
      </c>
      <c r="AN281" s="7">
        <v>58</v>
      </c>
      <c r="AO281" s="7">
        <v>525.6</v>
      </c>
      <c r="AP281" s="7">
        <f t="shared" si="847"/>
        <v>-291.79999999999995</v>
      </c>
      <c r="AQ281" s="7" t="s">
        <v>300</v>
      </c>
      <c r="AR281" s="7">
        <v>4945</v>
      </c>
      <c r="AS281" s="5" t="s">
        <v>62</v>
      </c>
      <c r="AT281" s="7" t="s">
        <v>306</v>
      </c>
      <c r="AU281" s="7">
        <v>39</v>
      </c>
      <c r="AV281" s="8">
        <v>838</v>
      </c>
      <c r="AW281" s="8">
        <v>6.4</v>
      </c>
      <c r="AX281" s="8">
        <v>0.76</v>
      </c>
      <c r="AY281" s="8">
        <v>71.599999999999994</v>
      </c>
      <c r="AZ281" s="8">
        <v>20.2</v>
      </c>
      <c r="BA281" s="8">
        <v>23.8</v>
      </c>
      <c r="BB281" s="8">
        <v>10.6</v>
      </c>
      <c r="BC281" s="8">
        <v>37.5</v>
      </c>
      <c r="BD281" s="8">
        <v>27.4</v>
      </c>
      <c r="BE281" s="8">
        <v>44.3</v>
      </c>
      <c r="BF281" s="8">
        <v>22</v>
      </c>
      <c r="BG281" s="8">
        <v>26.2</v>
      </c>
      <c r="BH281" s="8">
        <v>1.62</v>
      </c>
      <c r="BI281" s="8">
        <v>1.31</v>
      </c>
      <c r="BJ281" s="8">
        <v>0.04</v>
      </c>
      <c r="BK281" s="8">
        <v>0.01</v>
      </c>
      <c r="BL281" s="8">
        <v>0.01</v>
      </c>
      <c r="BM281" s="8">
        <v>1.75</v>
      </c>
      <c r="BN281" s="8">
        <v>0.39</v>
      </c>
      <c r="BO281" s="8">
        <v>0.22</v>
      </c>
      <c r="BP281" s="8">
        <v>0.73</v>
      </c>
      <c r="BQ281" s="8">
        <v>0</v>
      </c>
    </row>
    <row r="282" spans="1:69">
      <c r="A282" s="7"/>
      <c r="B282" s="7"/>
      <c r="G282" s="7"/>
      <c r="H282" s="7"/>
      <c r="J282" s="7"/>
      <c r="K282" s="5"/>
      <c r="L282" s="5"/>
      <c r="M282" s="7"/>
      <c r="N282" s="7"/>
      <c r="O282" s="8">
        <f t="shared" ref="O282:S282" si="848">AVERAGE(O276:O281)</f>
        <v>8.5343333333333344</v>
      </c>
      <c r="P282" s="8">
        <f t="shared" si="848"/>
        <v>2.8828333333333327</v>
      </c>
      <c r="Q282" s="8">
        <f t="shared" si="848"/>
        <v>5.6516666666666673</v>
      </c>
      <c r="R282" s="8">
        <f t="shared" si="848"/>
        <v>34.003666666666668</v>
      </c>
      <c r="S282" s="8">
        <f t="shared" si="848"/>
        <v>4.6688333333333336</v>
      </c>
      <c r="T282" s="8">
        <f t="shared" ref="T282:U282" si="849">AVERAGE(T276:T281)</f>
        <v>-26.323833333333337</v>
      </c>
      <c r="U282" s="8">
        <f t="shared" si="849"/>
        <v>65.033833333333334</v>
      </c>
      <c r="V282" s="8">
        <f t="shared" ref="V282:W282" si="850">AVERAGE(V276:V281)</f>
        <v>51.552833333333332</v>
      </c>
      <c r="W282" s="8">
        <f t="shared" si="850"/>
        <v>46.955666666666673</v>
      </c>
      <c r="X282" s="8">
        <f>AVERAGE(X276:X281)</f>
        <v>816.79999999999984</v>
      </c>
      <c r="Y282" s="7"/>
      <c r="Z282" s="7"/>
      <c r="AA282" s="7"/>
      <c r="AB282" s="7"/>
      <c r="AC282" s="5"/>
      <c r="AD282" s="8">
        <f t="shared" ref="AD282:AE282" si="851">AVERAGE(AD276:AD281)</f>
        <v>32.897500000000001</v>
      </c>
      <c r="AE282" s="8">
        <f t="shared" si="851"/>
        <v>17.376500000000004</v>
      </c>
      <c r="AF282" s="8">
        <f t="shared" ref="AF282:AH282" si="852">AVERAGE(AF276:AF281)</f>
        <v>15.504333333333335</v>
      </c>
      <c r="AG282" s="8">
        <f t="shared" si="852"/>
        <v>20.032</v>
      </c>
      <c r="AH282" s="8">
        <f t="shared" si="852"/>
        <v>8.0334999999999983</v>
      </c>
      <c r="AI282" s="8">
        <f t="shared" ref="AI282:AL282" si="853">AVERAGE(AI276:AI281)</f>
        <v>-19.372166666666669</v>
      </c>
      <c r="AJ282" s="8">
        <f t="shared" si="853"/>
        <v>6.9516666666666653</v>
      </c>
      <c r="AK282" s="8">
        <f t="shared" si="853"/>
        <v>45.651666666666664</v>
      </c>
      <c r="AL282" s="8">
        <f t="shared" si="853"/>
        <v>-19.382166666666667</v>
      </c>
      <c r="AM282" s="8">
        <f t="shared" ref="AM282:AN282" si="854">AVERAGE(AM276:AM281)</f>
        <v>59.198166666666658</v>
      </c>
      <c r="AN282" s="8">
        <f t="shared" si="854"/>
        <v>56.29933333333333</v>
      </c>
      <c r="AO282" s="8">
        <f t="shared" ref="AO282:AP282" si="855">AVERAGE(AO276:AO281)</f>
        <v>496.75</v>
      </c>
      <c r="AP282" s="8">
        <f t="shared" si="855"/>
        <v>-320.05</v>
      </c>
      <c r="AQ282" s="7"/>
      <c r="AR282" s="7"/>
      <c r="AS282" s="5"/>
      <c r="AT282" s="7"/>
      <c r="AU282" s="7"/>
      <c r="AV282" s="8">
        <f>AVERAGE(AV276:AV281)</f>
        <v>811.66666666666663</v>
      </c>
      <c r="AW282" s="8"/>
      <c r="AX282" s="8"/>
      <c r="AY282" s="8"/>
      <c r="AZ282" s="8">
        <f t="shared" ref="AZ282" si="856">AVERAGE(AZ276:AZ281)</f>
        <v>17.683333333333334</v>
      </c>
      <c r="BA282" s="8">
        <f t="shared" ref="BA282:BB282" si="857">AVERAGE(BA276:BA281)</f>
        <v>24.349999999999998</v>
      </c>
      <c r="BB282" s="8">
        <f t="shared" si="857"/>
        <v>10.733333333333333</v>
      </c>
      <c r="BC282" s="8"/>
      <c r="BD282" s="8">
        <f t="shared" ref="BD282" si="858">AVERAGE(BD276:BD281)</f>
        <v>28.483333333333334</v>
      </c>
      <c r="BE282" s="8">
        <f>AVERAGE(BE276:BE281)</f>
        <v>44.966666666666661</v>
      </c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</row>
    <row r="283" spans="1:69">
      <c r="A283" s="7"/>
      <c r="B283" s="7"/>
      <c r="G283" s="7"/>
      <c r="H283" s="7"/>
      <c r="J283" s="7"/>
      <c r="K283" s="5"/>
      <c r="L283" s="5"/>
      <c r="M283" s="7"/>
      <c r="N283" s="7"/>
      <c r="O283" s="8">
        <f t="shared" ref="O283:S283" si="859">STDEV(O276:O281)</f>
        <v>3.3538628872788863</v>
      </c>
      <c r="P283" s="8">
        <f t="shared" si="859"/>
        <v>1.4111363387946145</v>
      </c>
      <c r="Q283" s="8">
        <f t="shared" si="859"/>
        <v>2.4188891389781921</v>
      </c>
      <c r="R283" s="8">
        <f t="shared" si="859"/>
        <v>13.086085093207453</v>
      </c>
      <c r="S283" s="8">
        <f t="shared" si="859"/>
        <v>2.1518070003294127</v>
      </c>
      <c r="T283" s="8">
        <f t="shared" ref="T283:U283" si="860">STDEV(T276:T281)</f>
        <v>7.5868387993067756</v>
      </c>
      <c r="U283" s="8">
        <f t="shared" si="860"/>
        <v>12.548257064894198</v>
      </c>
      <c r="V283" s="8">
        <f t="shared" ref="V283:W283" si="861">STDEV(V276:V281)</f>
        <v>8.6283189421037552</v>
      </c>
      <c r="W283" s="8">
        <f t="shared" si="861"/>
        <v>8.5652983758107464</v>
      </c>
      <c r="X283" s="8">
        <f>STDEV(X276:X281)</f>
        <v>28.362580982696205</v>
      </c>
      <c r="Y283" s="7"/>
      <c r="Z283" s="7"/>
      <c r="AA283" s="7"/>
      <c r="AB283" s="7"/>
      <c r="AC283" s="5"/>
      <c r="AD283" s="8">
        <f t="shared" ref="AD283:AE283" si="862">STDEV(AD276:AD281)</f>
        <v>6.9390372170784484</v>
      </c>
      <c r="AE283" s="8">
        <f t="shared" si="862"/>
        <v>3.1402282560348849</v>
      </c>
      <c r="AF283" s="8">
        <f t="shared" ref="AF283:AH283" si="863">STDEV(AF276:AF281)</f>
        <v>5.7152596324809757</v>
      </c>
      <c r="AG283" s="8">
        <f t="shared" si="863"/>
        <v>3.7838689195055446</v>
      </c>
      <c r="AH283" s="8">
        <f t="shared" si="863"/>
        <v>3.9022062349394111</v>
      </c>
      <c r="AI283" s="8">
        <f t="shared" ref="AI283:AL283" si="864">STDEV(AI276:AI281)</f>
        <v>5.9675272070319574</v>
      </c>
      <c r="AJ283" s="8">
        <f t="shared" si="864"/>
        <v>9.1738745940124282</v>
      </c>
      <c r="AK283" s="8">
        <f t="shared" si="864"/>
        <v>10.096138700843367</v>
      </c>
      <c r="AL283" s="8">
        <f t="shared" si="864"/>
        <v>18.940287415101878</v>
      </c>
      <c r="AM283" s="8">
        <f t="shared" ref="AM283:AN283" si="865">STDEV(AM276:AM281)</f>
        <v>5.9089779291064071</v>
      </c>
      <c r="AN283" s="8">
        <f t="shared" si="865"/>
        <v>3.8744293343235294</v>
      </c>
      <c r="AO283" s="8">
        <f t="shared" ref="AO283:AP283" si="866">STDEV(AO276:AO281)</f>
        <v>88.442314533259307</v>
      </c>
      <c r="AP283" s="8">
        <f t="shared" si="866"/>
        <v>91.020255987334963</v>
      </c>
      <c r="AQ283" s="7"/>
      <c r="AR283" s="7"/>
      <c r="AS283" s="5"/>
      <c r="AT283" s="7"/>
      <c r="AU283" s="7"/>
      <c r="AV283" s="8">
        <f>STDEV(AV276:AV281)</f>
        <v>32.37694653092948</v>
      </c>
      <c r="AW283" s="8"/>
      <c r="AX283" s="8"/>
      <c r="AY283" s="8"/>
      <c r="AZ283" s="8">
        <f t="shared" ref="AZ283" si="867">STDEV(AZ276:AZ281)</f>
        <v>2.9226129861250278</v>
      </c>
      <c r="BA283" s="8">
        <f t="shared" ref="BA283:BB283" si="868">STDEV(BA276:BA281)</f>
        <v>2.8849610049357768</v>
      </c>
      <c r="BB283" s="8">
        <f t="shared" si="868"/>
        <v>1.9345972879818474</v>
      </c>
      <c r="BC283" s="8"/>
      <c r="BD283" s="8">
        <f t="shared" ref="BD283" si="869">STDEV(BD276:BD281)</f>
        <v>3.4643421693976251</v>
      </c>
      <c r="BE283" s="8">
        <f>STDEV(BE276:BE281)</f>
        <v>3.3738207816460362</v>
      </c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</row>
    <row r="284" spans="1:69">
      <c r="A284" s="7" t="s">
        <v>307</v>
      </c>
      <c r="B284" s="7">
        <v>6727</v>
      </c>
      <c r="C284" s="7"/>
      <c r="D284" s="7"/>
      <c r="E284" s="7"/>
      <c r="F284" s="7"/>
      <c r="G284" s="7">
        <v>43870</v>
      </c>
      <c r="H284" s="7">
        <v>43924</v>
      </c>
      <c r="I284" s="13">
        <f t="shared" si="817"/>
        <v>7.7142857142857144</v>
      </c>
      <c r="J284" s="7">
        <v>22.45</v>
      </c>
      <c r="K284" s="5" t="s">
        <v>62</v>
      </c>
      <c r="L284" s="7">
        <v>17</v>
      </c>
      <c r="M284" s="7">
        <v>7</v>
      </c>
      <c r="N284" s="7">
        <v>28</v>
      </c>
      <c r="O284" s="7">
        <v>9.7759999999999998</v>
      </c>
      <c r="P284" s="7">
        <v>1.899</v>
      </c>
      <c r="Q284" s="7">
        <v>7.8769999999999998</v>
      </c>
      <c r="R284" s="7">
        <v>44.46</v>
      </c>
      <c r="S284" s="7">
        <v>5.444</v>
      </c>
      <c r="T284" s="7">
        <v>-16.033999999999999</v>
      </c>
      <c r="U284" s="7">
        <v>78.430999999999997</v>
      </c>
      <c r="V284" s="7">
        <v>65.634</v>
      </c>
      <c r="W284" s="7">
        <v>60.334000000000003</v>
      </c>
      <c r="X284" s="7">
        <v>691.1</v>
      </c>
      <c r="Y284" s="7">
        <f t="shared" ref="Y284:Y289" si="870">(U284-AK284)/AK284*100</f>
        <v>273.48095238095237</v>
      </c>
      <c r="Z284" s="7">
        <f t="shared" ref="Z284:Z289" si="871">(T284-AI284)/AI284*100</f>
        <v>232.655601659751</v>
      </c>
      <c r="AA284" s="7" t="s">
        <v>307</v>
      </c>
      <c r="AB284" s="7">
        <v>6727</v>
      </c>
      <c r="AC284" s="5" t="s">
        <v>62</v>
      </c>
      <c r="AD284" s="7">
        <v>38.299999999999997</v>
      </c>
      <c r="AE284" s="7">
        <v>30</v>
      </c>
      <c r="AF284" s="7">
        <v>8.3000000000000007</v>
      </c>
      <c r="AG284" s="7">
        <v>11.7</v>
      </c>
      <c r="AH284" s="7">
        <v>1.6</v>
      </c>
      <c r="AI284" s="7">
        <v>-4.82</v>
      </c>
      <c r="AJ284" s="7">
        <f t="shared" ref="AJ284:AJ289" si="872">AI284-T284</f>
        <v>11.213999999999999</v>
      </c>
      <c r="AK284" s="7">
        <v>21</v>
      </c>
      <c r="AL284" s="7">
        <f t="shared" ref="AL284:AL289" si="873">AK284-U284</f>
        <v>-57.430999999999997</v>
      </c>
      <c r="AM284" s="7">
        <v>61</v>
      </c>
      <c r="AN284" s="7">
        <v>61</v>
      </c>
      <c r="AO284" s="7">
        <v>187</v>
      </c>
      <c r="AP284" s="7">
        <f t="shared" ref="AP284:AP289" si="874">AO284-X284</f>
        <v>-504.1</v>
      </c>
      <c r="AQ284" s="7" t="s">
        <v>307</v>
      </c>
      <c r="AR284" s="7">
        <v>6727</v>
      </c>
      <c r="AS284" s="5" t="s">
        <v>62</v>
      </c>
      <c r="AT284" s="7" t="s">
        <v>308</v>
      </c>
      <c r="AU284" s="7">
        <v>27</v>
      </c>
      <c r="AV284" s="8">
        <v>759</v>
      </c>
      <c r="AW284" s="8">
        <v>4.5</v>
      </c>
      <c r="AX284" s="8">
        <v>0.59</v>
      </c>
      <c r="AY284" s="8">
        <v>79.099999999999994</v>
      </c>
      <c r="AZ284" s="8">
        <v>17.3</v>
      </c>
      <c r="BA284" s="8">
        <v>23</v>
      </c>
      <c r="BB284" s="8">
        <v>11</v>
      </c>
      <c r="BC284" s="8">
        <v>40.1</v>
      </c>
      <c r="BD284" s="8">
        <v>29.7</v>
      </c>
      <c r="BE284" s="8">
        <v>45.1</v>
      </c>
      <c r="BF284" s="8">
        <v>10</v>
      </c>
      <c r="BG284" s="8">
        <v>11.4</v>
      </c>
      <c r="BH284" s="8">
        <v>1.25</v>
      </c>
      <c r="BI284" s="8">
        <v>1.0900000000000001</v>
      </c>
      <c r="BJ284" s="8">
        <v>0.04</v>
      </c>
      <c r="BK284" s="8">
        <v>0.01</v>
      </c>
      <c r="BL284" s="8">
        <v>0.02</v>
      </c>
      <c r="BM284" s="8">
        <v>0.5</v>
      </c>
      <c r="BN284" s="8">
        <v>0.21</v>
      </c>
      <c r="BO284" s="8">
        <v>0.42</v>
      </c>
      <c r="BP284" s="8">
        <v>0.79</v>
      </c>
      <c r="BQ284" s="8">
        <v>0</v>
      </c>
    </row>
    <row r="285" spans="1:69">
      <c r="A285" s="7" t="s">
        <v>307</v>
      </c>
      <c r="B285" s="7">
        <v>6728</v>
      </c>
      <c r="C285" s="13">
        <v>15.0115</v>
      </c>
      <c r="D285" s="13">
        <v>72.162790000000001</v>
      </c>
      <c r="E285" s="13">
        <v>39.305898999999997</v>
      </c>
      <c r="F285" s="13">
        <v>312.25605000000002</v>
      </c>
      <c r="G285" s="7">
        <v>43867</v>
      </c>
      <c r="H285" s="7">
        <v>43924</v>
      </c>
      <c r="I285" s="13">
        <f t="shared" si="817"/>
        <v>8.1428571428571423</v>
      </c>
      <c r="J285" s="7">
        <v>19.07</v>
      </c>
      <c r="K285" s="5" t="s">
        <v>62</v>
      </c>
      <c r="L285" s="7">
        <v>17</v>
      </c>
      <c r="M285" s="7">
        <v>7</v>
      </c>
      <c r="N285" s="7">
        <v>28</v>
      </c>
      <c r="O285" s="7">
        <v>4.1319999999999997</v>
      </c>
      <c r="P285" s="7">
        <v>0.505</v>
      </c>
      <c r="Q285" s="7">
        <v>3.6269999999999998</v>
      </c>
      <c r="R285" s="7">
        <v>83.504999999999995</v>
      </c>
      <c r="S285" s="7">
        <v>2.464</v>
      </c>
      <c r="T285" s="7">
        <v>-18.356999999999999</v>
      </c>
      <c r="U285" s="7">
        <v>87.156999999999996</v>
      </c>
      <c r="V285" s="7">
        <v>49.819000000000003</v>
      </c>
      <c r="W285" s="7">
        <v>42.037999999999997</v>
      </c>
      <c r="X285" s="7">
        <v>679.4</v>
      </c>
      <c r="Y285" s="7">
        <f t="shared" si="870"/>
        <v>52.907017543859645</v>
      </c>
      <c r="Z285" s="7">
        <f t="shared" si="871"/>
        <v>-1.9757569284989638</v>
      </c>
      <c r="AA285" s="7" t="s">
        <v>307</v>
      </c>
      <c r="AB285" s="7">
        <v>6728</v>
      </c>
      <c r="AC285" s="5" t="s">
        <v>62</v>
      </c>
      <c r="AD285" s="7">
        <v>28</v>
      </c>
      <c r="AE285" s="7">
        <v>11.7</v>
      </c>
      <c r="AF285" s="7">
        <v>16.3</v>
      </c>
      <c r="AG285" s="7">
        <v>31.2</v>
      </c>
      <c r="AH285" s="7">
        <v>4.0999999999999996</v>
      </c>
      <c r="AI285" s="7">
        <v>-18.727</v>
      </c>
      <c r="AJ285" s="7">
        <f t="shared" si="872"/>
        <v>-0.37000000000000099</v>
      </c>
      <c r="AK285" s="7">
        <v>57</v>
      </c>
      <c r="AL285" s="7">
        <f t="shared" si="873"/>
        <v>-30.156999999999996</v>
      </c>
      <c r="AM285" s="7">
        <v>51</v>
      </c>
      <c r="AN285" s="7">
        <v>51</v>
      </c>
      <c r="AO285" s="7">
        <v>249.9</v>
      </c>
      <c r="AP285" s="7">
        <f t="shared" si="874"/>
        <v>-429.5</v>
      </c>
      <c r="AQ285" s="7" t="s">
        <v>307</v>
      </c>
      <c r="AR285" s="7">
        <v>6728</v>
      </c>
      <c r="AS285" s="5" t="s">
        <v>62</v>
      </c>
      <c r="AT285" s="7" t="s">
        <v>309</v>
      </c>
      <c r="AU285" s="7">
        <v>34</v>
      </c>
      <c r="AV285" s="8">
        <v>639</v>
      </c>
      <c r="AW285" s="8">
        <v>13.7</v>
      </c>
      <c r="AX285" s="8">
        <v>2.14</v>
      </c>
      <c r="AY285" s="8">
        <v>93.9</v>
      </c>
      <c r="AZ285" s="8">
        <v>16.600000000000001</v>
      </c>
      <c r="BA285" s="8">
        <v>28.4</v>
      </c>
      <c r="BB285" s="8">
        <v>13.2</v>
      </c>
      <c r="BC285" s="8">
        <v>44.1</v>
      </c>
      <c r="BD285" s="8">
        <v>31.4</v>
      </c>
      <c r="BE285" s="8">
        <v>45.5</v>
      </c>
      <c r="BF285" s="8">
        <v>28.5</v>
      </c>
      <c r="BG285" s="8">
        <v>29.1</v>
      </c>
      <c r="BH285" s="8">
        <v>1.1499999999999999</v>
      </c>
      <c r="BI285" s="8">
        <v>0.94</v>
      </c>
      <c r="BJ285" s="8">
        <v>0.93</v>
      </c>
      <c r="BK285" s="8">
        <v>0.36</v>
      </c>
      <c r="BL285" s="8">
        <v>0.56999999999999995</v>
      </c>
      <c r="BM285" s="8">
        <v>0.64</v>
      </c>
      <c r="BN285" s="8">
        <v>0.39</v>
      </c>
      <c r="BO285" s="8">
        <v>0.61</v>
      </c>
      <c r="BP285" s="8">
        <v>2.0299999999999998</v>
      </c>
      <c r="BQ285" s="8">
        <v>0</v>
      </c>
    </row>
    <row r="286" spans="1:69">
      <c r="A286" s="7" t="s">
        <v>307</v>
      </c>
      <c r="B286" s="7">
        <v>6729</v>
      </c>
      <c r="C286" s="13">
        <v>13.417013000000001</v>
      </c>
      <c r="D286" s="13">
        <v>56.226112000000001</v>
      </c>
      <c r="E286" s="13">
        <v>27.92849</v>
      </c>
      <c r="F286" s="13">
        <v>332.22591399999999</v>
      </c>
      <c r="G286" s="7">
        <v>43867</v>
      </c>
      <c r="H286" s="7">
        <v>43924</v>
      </c>
      <c r="I286" s="13">
        <f t="shared" si="817"/>
        <v>8.1428571428571423</v>
      </c>
      <c r="J286" s="7">
        <v>19.510000000000002</v>
      </c>
      <c r="K286" s="5" t="s">
        <v>60</v>
      </c>
      <c r="L286" s="7">
        <v>17</v>
      </c>
      <c r="M286" s="7">
        <v>7</v>
      </c>
      <c r="N286" s="7">
        <v>28</v>
      </c>
      <c r="O286" s="7">
        <v>9.1679999999999993</v>
      </c>
      <c r="P286" s="7">
        <v>1.258</v>
      </c>
      <c r="Q286" s="7">
        <v>7.91</v>
      </c>
      <c r="R286" s="7">
        <v>72.268000000000001</v>
      </c>
      <c r="S286" s="7">
        <v>5.6609999999999996</v>
      </c>
      <c r="T286" s="7">
        <v>-20.893999999999998</v>
      </c>
      <c r="U286" s="7">
        <v>86.218999999999994</v>
      </c>
      <c r="V286" s="7">
        <v>56.253</v>
      </c>
      <c r="W286" s="7">
        <v>48.731000000000002</v>
      </c>
      <c r="X286" s="7">
        <v>715.7</v>
      </c>
      <c r="Y286" s="7">
        <f t="shared" si="870"/>
        <v>197.30689655172412</v>
      </c>
      <c r="Z286" s="7">
        <f t="shared" si="871"/>
        <v>59.666819501757587</v>
      </c>
      <c r="AA286" s="7" t="s">
        <v>307</v>
      </c>
      <c r="AB286" s="7">
        <v>6729</v>
      </c>
      <c r="AC286" s="5" t="s">
        <v>60</v>
      </c>
      <c r="AD286" s="7">
        <v>27.6</v>
      </c>
      <c r="AE286" s="7">
        <v>19.5</v>
      </c>
      <c r="AF286" s="7">
        <v>8.1</v>
      </c>
      <c r="AG286" s="7">
        <v>12.3</v>
      </c>
      <c r="AH286" s="7">
        <v>2.9</v>
      </c>
      <c r="AI286" s="7">
        <v>-13.086</v>
      </c>
      <c r="AJ286" s="7">
        <f t="shared" si="872"/>
        <v>7.8079999999999981</v>
      </c>
      <c r="AK286" s="7">
        <v>29</v>
      </c>
      <c r="AL286" s="7">
        <f t="shared" si="873"/>
        <v>-57.218999999999994</v>
      </c>
      <c r="AM286" s="7">
        <v>53</v>
      </c>
      <c r="AN286" s="7">
        <v>54</v>
      </c>
      <c r="AO286" s="7">
        <v>365.5</v>
      </c>
      <c r="AP286" s="7">
        <f t="shared" si="874"/>
        <v>-350.20000000000005</v>
      </c>
      <c r="AQ286" s="7" t="s">
        <v>307</v>
      </c>
      <c r="AR286" s="7">
        <v>6729</v>
      </c>
      <c r="AS286" s="5" t="s">
        <v>60</v>
      </c>
      <c r="AT286" s="7" t="s">
        <v>310</v>
      </c>
      <c r="AU286" s="7">
        <v>24</v>
      </c>
      <c r="AV286" s="8">
        <v>760</v>
      </c>
      <c r="AW286" s="8">
        <v>3</v>
      </c>
      <c r="AX286" s="8">
        <v>0.4</v>
      </c>
      <c r="AY286" s="8">
        <v>78.900000000000006</v>
      </c>
      <c r="AZ286" s="8">
        <v>19.5</v>
      </c>
      <c r="BA286" s="8">
        <v>25.9</v>
      </c>
      <c r="BB286" s="8">
        <v>10.8</v>
      </c>
      <c r="BC286" s="8">
        <v>41</v>
      </c>
      <c r="BD286" s="8">
        <v>30.7</v>
      </c>
      <c r="BE286" s="8">
        <v>46.2</v>
      </c>
      <c r="BF286" s="8">
        <v>25.5</v>
      </c>
      <c r="BG286" s="8">
        <v>28.6</v>
      </c>
      <c r="BH286" s="8">
        <v>1.18</v>
      </c>
      <c r="BI286" s="8">
        <v>1.06</v>
      </c>
      <c r="BJ286" s="8">
        <v>0.04</v>
      </c>
      <c r="BK286" s="8">
        <v>0</v>
      </c>
      <c r="BL286" s="8">
        <v>0.03</v>
      </c>
      <c r="BM286" s="8">
        <v>0.06</v>
      </c>
      <c r="BN286" s="8">
        <v>0.05</v>
      </c>
      <c r="BO286" s="8">
        <v>0.83</v>
      </c>
      <c r="BP286" s="8">
        <v>0.45</v>
      </c>
      <c r="BQ286" s="8">
        <v>0</v>
      </c>
    </row>
    <row r="287" spans="1:69">
      <c r="A287" s="7" t="s">
        <v>307</v>
      </c>
      <c r="B287" s="7">
        <v>6730</v>
      </c>
      <c r="C287" s="7"/>
      <c r="D287" s="7"/>
      <c r="E287" s="7"/>
      <c r="F287" s="7"/>
      <c r="G287" s="7">
        <v>43869</v>
      </c>
      <c r="H287" s="7">
        <v>43924</v>
      </c>
      <c r="I287" s="13">
        <f t="shared" si="817"/>
        <v>7.8571428571428568</v>
      </c>
      <c r="J287" s="7">
        <v>24.95</v>
      </c>
      <c r="K287" s="5" t="s">
        <v>62</v>
      </c>
      <c r="L287" s="7">
        <v>17</v>
      </c>
      <c r="M287" s="7">
        <v>7</v>
      </c>
      <c r="N287" s="7">
        <v>28</v>
      </c>
      <c r="O287" s="7">
        <v>11.3</v>
      </c>
      <c r="P287" s="7">
        <v>2.4</v>
      </c>
      <c r="Q287" s="7">
        <v>8.9</v>
      </c>
      <c r="R287" s="7">
        <v>46.7</v>
      </c>
      <c r="S287" s="7">
        <v>5.9</v>
      </c>
      <c r="T287" s="7">
        <v>-22.613</v>
      </c>
      <c r="U287" s="7">
        <v>78</v>
      </c>
      <c r="V287" s="7">
        <v>56</v>
      </c>
      <c r="W287" s="7">
        <v>56</v>
      </c>
      <c r="X287" s="7">
        <v>666.8</v>
      </c>
      <c r="Y287" s="7">
        <f t="shared" si="870"/>
        <v>554.63701216953427</v>
      </c>
      <c r="Z287" s="7">
        <f t="shared" si="871"/>
        <v>469.31017119838867</v>
      </c>
      <c r="AA287" s="7" t="s">
        <v>307</v>
      </c>
      <c r="AB287" s="7">
        <v>6730</v>
      </c>
      <c r="AC287" s="5" t="s">
        <v>62</v>
      </c>
      <c r="AD287" s="7">
        <v>49.822000000000003</v>
      </c>
      <c r="AE287" s="7">
        <v>43.813000000000002</v>
      </c>
      <c r="AF287" s="7">
        <v>6.0090000000000003</v>
      </c>
      <c r="AG287" s="7">
        <v>5.9379999999999997</v>
      </c>
      <c r="AH287" s="7">
        <v>1.9239999999999999</v>
      </c>
      <c r="AI287" s="7">
        <v>-3.972</v>
      </c>
      <c r="AJ287" s="7">
        <f t="shared" si="872"/>
        <v>18.640999999999998</v>
      </c>
      <c r="AK287" s="7">
        <v>11.914999999999999</v>
      </c>
      <c r="AL287" s="7">
        <f t="shared" si="873"/>
        <v>-66.085000000000008</v>
      </c>
      <c r="AM287" s="7">
        <v>89.36</v>
      </c>
      <c r="AN287" s="7">
        <v>84.852999999999994</v>
      </c>
      <c r="AO287" s="7">
        <v>320.2</v>
      </c>
      <c r="AP287" s="7">
        <f t="shared" si="874"/>
        <v>-346.59999999999997</v>
      </c>
      <c r="AQ287" s="7" t="s">
        <v>307</v>
      </c>
      <c r="AR287" s="7">
        <v>6730</v>
      </c>
      <c r="AS287" s="5" t="s">
        <v>62</v>
      </c>
      <c r="AT287" s="7" t="s">
        <v>311</v>
      </c>
      <c r="AU287" s="7">
        <v>25</v>
      </c>
      <c r="AV287" s="8">
        <v>764</v>
      </c>
      <c r="AW287" s="8">
        <v>4.4000000000000004</v>
      </c>
      <c r="AX287" s="8">
        <v>0.57999999999999996</v>
      </c>
      <c r="AY287" s="8">
        <v>78.5</v>
      </c>
      <c r="AZ287" s="8">
        <v>19.7</v>
      </c>
      <c r="BA287" s="8">
        <v>26.2</v>
      </c>
      <c r="BB287" s="8">
        <v>10.8</v>
      </c>
      <c r="BC287" s="8">
        <v>40.1</v>
      </c>
      <c r="BD287" s="8">
        <v>29.7</v>
      </c>
      <c r="BE287" s="8">
        <v>45.2</v>
      </c>
      <c r="BF287" s="8">
        <v>19.5</v>
      </c>
      <c r="BG287" s="8">
        <v>22.3</v>
      </c>
      <c r="BH287" s="8">
        <v>1.22</v>
      </c>
      <c r="BI287" s="8">
        <v>1.02</v>
      </c>
      <c r="BJ287" s="8">
        <v>7.0000000000000007E-2</v>
      </c>
      <c r="BK287" s="8">
        <v>0.02</v>
      </c>
      <c r="BL287" s="8">
        <v>0.05</v>
      </c>
      <c r="BM287" s="8">
        <v>0.39</v>
      </c>
      <c r="BN287" s="8">
        <v>0.24</v>
      </c>
      <c r="BO287" s="8">
        <v>0.61</v>
      </c>
      <c r="BP287" s="8">
        <v>0.63</v>
      </c>
      <c r="BQ287" s="8">
        <v>0</v>
      </c>
    </row>
    <row r="288" spans="1:69">
      <c r="A288" s="7" t="s">
        <v>307</v>
      </c>
      <c r="B288" s="7">
        <v>6734</v>
      </c>
      <c r="C288" s="13">
        <v>18.758997999999998</v>
      </c>
      <c r="D288" s="13">
        <v>44.315789000000002</v>
      </c>
      <c r="E288" s="13">
        <v>21.221249</v>
      </c>
      <c r="F288" s="13">
        <v>422.83298100000002</v>
      </c>
      <c r="G288" s="7">
        <v>43869</v>
      </c>
      <c r="H288" s="7">
        <v>43924</v>
      </c>
      <c r="I288" s="13">
        <f t="shared" si="817"/>
        <v>7.8571428571428568</v>
      </c>
      <c r="J288" s="7">
        <v>18.420000000000002</v>
      </c>
      <c r="K288" s="5" t="s">
        <v>60</v>
      </c>
      <c r="L288" s="7">
        <v>17</v>
      </c>
      <c r="M288" s="7">
        <v>7</v>
      </c>
      <c r="N288" s="7">
        <v>28</v>
      </c>
      <c r="O288" s="7">
        <v>13.9</v>
      </c>
      <c r="P288" s="7">
        <v>2.6</v>
      </c>
      <c r="Q288" s="7">
        <v>11.3</v>
      </c>
      <c r="R288" s="7">
        <v>57.1</v>
      </c>
      <c r="S288" s="7">
        <v>7.2</v>
      </c>
      <c r="T288" s="7">
        <v>-27.693000000000001</v>
      </c>
      <c r="U288" s="7">
        <v>80</v>
      </c>
      <c r="V288" s="7">
        <v>45</v>
      </c>
      <c r="W288" s="7">
        <v>43</v>
      </c>
      <c r="X288" s="7">
        <v>635.20000000000005</v>
      </c>
      <c r="Y288" s="7">
        <f t="shared" si="870"/>
        <v>263.63636363636363</v>
      </c>
      <c r="Z288" s="7">
        <f t="shared" si="871"/>
        <v>275.70207570207572</v>
      </c>
      <c r="AA288" s="7" t="s">
        <v>307</v>
      </c>
      <c r="AB288" s="7">
        <v>6734</v>
      </c>
      <c r="AC288" s="5" t="s">
        <v>60</v>
      </c>
      <c r="AD288" s="7">
        <v>48</v>
      </c>
      <c r="AE288" s="7">
        <v>37.299999999999997</v>
      </c>
      <c r="AF288" s="7">
        <v>10.7</v>
      </c>
      <c r="AG288" s="7">
        <v>7.1</v>
      </c>
      <c r="AH288" s="7">
        <v>3.6</v>
      </c>
      <c r="AI288" s="7">
        <v>-7.3710000000000004</v>
      </c>
      <c r="AJ288" s="7">
        <f t="shared" si="872"/>
        <v>20.322000000000003</v>
      </c>
      <c r="AK288" s="7">
        <v>22</v>
      </c>
      <c r="AL288" s="7">
        <f t="shared" si="873"/>
        <v>-58</v>
      </c>
      <c r="AM288" s="7">
        <v>78</v>
      </c>
      <c r="AN288" s="7">
        <v>79</v>
      </c>
      <c r="AO288" s="7">
        <v>339.5</v>
      </c>
      <c r="AP288" s="7">
        <f t="shared" si="874"/>
        <v>-295.70000000000005</v>
      </c>
      <c r="AQ288" s="7" t="s">
        <v>307</v>
      </c>
      <c r="AR288" s="7">
        <v>6734</v>
      </c>
      <c r="AS288" s="5" t="s">
        <v>60</v>
      </c>
      <c r="AT288" s="7" t="s">
        <v>312</v>
      </c>
      <c r="AU288" s="7">
        <v>15</v>
      </c>
      <c r="AV288" s="8">
        <v>743</v>
      </c>
      <c r="AW288" s="8">
        <v>5</v>
      </c>
      <c r="AX288" s="8">
        <v>0.67</v>
      </c>
      <c r="AY288" s="8">
        <v>80.8</v>
      </c>
      <c r="AZ288" s="8">
        <v>19.3</v>
      </c>
      <c r="BA288" s="8">
        <v>24.4</v>
      </c>
      <c r="BB288" s="8">
        <v>11</v>
      </c>
      <c r="BC288" s="8">
        <v>42.1</v>
      </c>
      <c r="BD288" s="8">
        <v>31.6</v>
      </c>
      <c r="BE288" s="8">
        <v>46.9</v>
      </c>
      <c r="BF288" s="8">
        <v>17</v>
      </c>
      <c r="BG288" s="8">
        <v>18.899999999999999</v>
      </c>
      <c r="BH288" s="8">
        <v>2.46</v>
      </c>
      <c r="BI288" s="8">
        <v>2.06</v>
      </c>
      <c r="BJ288" s="8">
        <v>0.08</v>
      </c>
      <c r="BK288" s="8">
        <v>0.02</v>
      </c>
      <c r="BL288" s="8">
        <v>0.05</v>
      </c>
      <c r="BM288" s="8">
        <v>0.3</v>
      </c>
      <c r="BN288" s="8">
        <v>0.19</v>
      </c>
      <c r="BO288" s="8">
        <v>0.62</v>
      </c>
      <c r="BP288" s="8">
        <v>0.62</v>
      </c>
      <c r="BQ288" s="8">
        <v>0</v>
      </c>
    </row>
    <row r="289" spans="1:69">
      <c r="A289" s="7" t="s">
        <v>307</v>
      </c>
      <c r="B289" s="7">
        <v>6735</v>
      </c>
      <c r="C289" s="13">
        <v>25.247364000000001</v>
      </c>
      <c r="D289" s="13">
        <v>71.611739</v>
      </c>
      <c r="E289" s="13">
        <v>39.499296999999999</v>
      </c>
      <c r="F289" s="13">
        <v>501.39275800000001</v>
      </c>
      <c r="G289" s="7">
        <v>43869</v>
      </c>
      <c r="H289" s="7">
        <v>43924</v>
      </c>
      <c r="I289" s="13">
        <f t="shared" si="817"/>
        <v>7.8571428571428568</v>
      </c>
      <c r="J289" s="7">
        <v>22.25</v>
      </c>
      <c r="K289" s="5" t="s">
        <v>60</v>
      </c>
      <c r="L289" s="7">
        <v>17</v>
      </c>
      <c r="M289" s="7">
        <v>7</v>
      </c>
      <c r="N289" s="7">
        <v>28</v>
      </c>
      <c r="O289" s="7">
        <v>10.067</v>
      </c>
      <c r="P289" s="7">
        <v>1.357</v>
      </c>
      <c r="Q289" s="7">
        <v>8.7100000000000009</v>
      </c>
      <c r="R289" s="7">
        <v>61.021000000000001</v>
      </c>
      <c r="S289" s="7">
        <v>6.032</v>
      </c>
      <c r="T289" s="7">
        <v>-20.417999999999999</v>
      </c>
      <c r="U289" s="7">
        <v>86.123000000000005</v>
      </c>
      <c r="V289" s="7">
        <v>51.051000000000002</v>
      </c>
      <c r="W289" s="7">
        <v>47.999000000000002</v>
      </c>
      <c r="X289" s="7">
        <v>692.6</v>
      </c>
      <c r="Y289" s="7">
        <f t="shared" si="870"/>
        <v>72.72964300040114</v>
      </c>
      <c r="Z289" s="7">
        <f t="shared" si="871"/>
        <v>22.645362806343101</v>
      </c>
      <c r="AA289" s="7" t="s">
        <v>307</v>
      </c>
      <c r="AB289" s="7">
        <v>6735</v>
      </c>
      <c r="AC289" s="5" t="s">
        <v>60</v>
      </c>
      <c r="AD289" s="7">
        <v>41.073999999999998</v>
      </c>
      <c r="AE289" s="7">
        <v>20.437999999999999</v>
      </c>
      <c r="AF289" s="7">
        <v>20.635999999999999</v>
      </c>
      <c r="AG289" s="7">
        <v>26.175999999999998</v>
      </c>
      <c r="AH289" s="7">
        <v>10.302</v>
      </c>
      <c r="AI289" s="7">
        <v>-16.648</v>
      </c>
      <c r="AJ289" s="7">
        <f t="shared" si="872"/>
        <v>3.7699999999999996</v>
      </c>
      <c r="AK289" s="7">
        <v>49.86</v>
      </c>
      <c r="AL289" s="7">
        <f t="shared" si="873"/>
        <v>-36.263000000000005</v>
      </c>
      <c r="AM289" s="7">
        <v>59.85</v>
      </c>
      <c r="AN289" s="7">
        <v>61.249000000000002</v>
      </c>
      <c r="AO289" s="7">
        <v>499.2</v>
      </c>
      <c r="AP289" s="7">
        <f t="shared" si="874"/>
        <v>-193.40000000000003</v>
      </c>
      <c r="AQ289" s="7" t="s">
        <v>307</v>
      </c>
      <c r="AR289" s="7">
        <v>6735</v>
      </c>
      <c r="AS289" s="5" t="s">
        <v>60</v>
      </c>
      <c r="AT289" s="7" t="s">
        <v>313</v>
      </c>
      <c r="AU289" s="7">
        <v>24</v>
      </c>
      <c r="AV289" s="8">
        <v>706</v>
      </c>
      <c r="AW289" s="8">
        <v>10.8</v>
      </c>
      <c r="AX289" s="8">
        <v>1.54</v>
      </c>
      <c r="AY289" s="8">
        <v>85.1</v>
      </c>
      <c r="AZ289" s="8">
        <v>18.2</v>
      </c>
      <c r="BA289" s="8">
        <v>28.3</v>
      </c>
      <c r="BB289" s="8">
        <v>11.3</v>
      </c>
      <c r="BC289" s="8">
        <v>41.6</v>
      </c>
      <c r="BD289" s="8">
        <v>30.8</v>
      </c>
      <c r="BE289" s="8">
        <v>45.1</v>
      </c>
      <c r="BF289" s="8">
        <v>30</v>
      </c>
      <c r="BG289" s="8">
        <v>32.1</v>
      </c>
      <c r="BH289" s="8">
        <v>1.51</v>
      </c>
      <c r="BI289" s="8">
        <v>1.34</v>
      </c>
      <c r="BJ289" s="8">
        <v>0.25</v>
      </c>
      <c r="BK289" s="8">
        <v>0.17</v>
      </c>
      <c r="BL289" s="8">
        <v>0.03</v>
      </c>
      <c r="BM289" s="8">
        <v>5.71</v>
      </c>
      <c r="BN289" s="8">
        <v>0.7</v>
      </c>
      <c r="BO289" s="8">
        <v>0.12</v>
      </c>
      <c r="BP289" s="8">
        <v>0.99</v>
      </c>
      <c r="BQ289" s="8">
        <v>0</v>
      </c>
    </row>
    <row r="290" spans="1:69">
      <c r="A290" s="7"/>
      <c r="B290" s="7"/>
      <c r="G290" s="7"/>
      <c r="H290" s="7"/>
      <c r="J290" s="7"/>
      <c r="K290" s="5"/>
      <c r="L290" s="5"/>
      <c r="M290" s="7"/>
      <c r="N290" s="7"/>
      <c r="O290" s="7">
        <f t="shared" ref="O290:S290" si="875">AVERAGE(O284:O289)</f>
        <v>9.7238333333333333</v>
      </c>
      <c r="P290" s="7">
        <f t="shared" si="875"/>
        <v>1.6698333333333331</v>
      </c>
      <c r="Q290" s="7">
        <f t="shared" si="875"/>
        <v>8.0540000000000003</v>
      </c>
      <c r="R290" s="7">
        <f t="shared" si="875"/>
        <v>60.842333333333336</v>
      </c>
      <c r="S290" s="7">
        <f t="shared" si="875"/>
        <v>5.450166666666667</v>
      </c>
      <c r="T290" s="7">
        <f>AVERAGE(T284:T289)</f>
        <v>-21.001499999999997</v>
      </c>
      <c r="U290" s="7">
        <f>AVERAGE(U284:U289)</f>
        <v>82.655000000000001</v>
      </c>
      <c r="V290" s="7">
        <f t="shared" ref="V290:W290" si="876">AVERAGE(V284:V289)</f>
        <v>53.959499999999998</v>
      </c>
      <c r="W290" s="7">
        <f t="shared" si="876"/>
        <v>49.683666666666674</v>
      </c>
      <c r="X290" s="7">
        <f>AVERAGE(X284:X289)</f>
        <v>680.13333333333333</v>
      </c>
      <c r="Y290" s="7"/>
      <c r="Z290" s="7"/>
      <c r="AA290" s="7"/>
      <c r="AB290" s="7"/>
      <c r="AC290" s="5"/>
      <c r="AD290" s="7">
        <f t="shared" ref="AD290:AE290" si="877">AVERAGE(AD284:AD289)</f>
        <v>38.79933333333333</v>
      </c>
      <c r="AE290" s="7">
        <f t="shared" si="877"/>
        <v>27.125166666666662</v>
      </c>
      <c r="AF290" s="7">
        <f t="shared" ref="AF290:AH290" si="878">AVERAGE(AF284:AF289)</f>
        <v>11.674166666666666</v>
      </c>
      <c r="AG290" s="7">
        <f t="shared" si="878"/>
        <v>15.735666666666667</v>
      </c>
      <c r="AH290" s="7">
        <f t="shared" si="878"/>
        <v>4.0709999999999997</v>
      </c>
      <c r="AI290" s="7">
        <f t="shared" ref="AI290:AL290" si="879">AVERAGE(AI284:AI289)</f>
        <v>-10.770666666666669</v>
      </c>
      <c r="AJ290" s="7">
        <f t="shared" si="879"/>
        <v>10.230833333333331</v>
      </c>
      <c r="AK290" s="7">
        <f t="shared" si="879"/>
        <v>31.795833333333331</v>
      </c>
      <c r="AL290" s="7">
        <f t="shared" si="879"/>
        <v>-50.85916666666666</v>
      </c>
      <c r="AM290" s="7">
        <f t="shared" ref="AM290:AN290" si="880">AVERAGE(AM284:AM289)</f>
        <v>65.368333333333339</v>
      </c>
      <c r="AN290" s="7">
        <f t="shared" si="880"/>
        <v>65.183666666666667</v>
      </c>
      <c r="AO290" s="7">
        <f t="shared" ref="AO290:AP290" si="881">AVERAGE(AO284:AO289)</f>
        <v>326.88333333333333</v>
      </c>
      <c r="AP290" s="7">
        <f t="shared" si="881"/>
        <v>-353.25</v>
      </c>
      <c r="AQ290" s="7"/>
      <c r="AR290" s="7"/>
      <c r="AS290" s="5"/>
      <c r="AT290" s="7"/>
      <c r="AU290" s="7"/>
      <c r="AV290" s="7">
        <f>AVERAGE(AV284:AV289)</f>
        <v>728.5</v>
      </c>
      <c r="AW290" s="8"/>
      <c r="AX290" s="8"/>
      <c r="AY290" s="8"/>
      <c r="AZ290" s="7">
        <f t="shared" ref="AZ290" si="882">AVERAGE(AZ284:AZ289)</f>
        <v>18.433333333333334</v>
      </c>
      <c r="BA290" s="7">
        <f t="shared" ref="BA290:BB290" si="883">AVERAGE(BA284:BA289)</f>
        <v>26.033333333333335</v>
      </c>
      <c r="BB290" s="7">
        <f t="shared" si="883"/>
        <v>11.35</v>
      </c>
      <c r="BC290" s="8"/>
      <c r="BD290" s="7">
        <f t="shared" ref="BD290" si="884">AVERAGE(BD284:BD289)</f>
        <v>30.650000000000002</v>
      </c>
      <c r="BE290" s="7">
        <f>AVERAGE(BE284:BE289)</f>
        <v>45.666666666666664</v>
      </c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</row>
    <row r="291" spans="1:69">
      <c r="A291" s="7"/>
      <c r="B291" s="7"/>
      <c r="G291" s="7"/>
      <c r="H291" s="7"/>
      <c r="J291" s="7"/>
      <c r="K291" s="5"/>
      <c r="L291" s="5"/>
      <c r="M291" s="7"/>
      <c r="N291" s="7"/>
      <c r="O291" s="7">
        <f t="shared" ref="O291:S291" si="885">STDEV(O284:O289)</f>
        <v>3.2131823737016045</v>
      </c>
      <c r="P291" s="7">
        <f t="shared" si="885"/>
        <v>0.78424216073013309</v>
      </c>
      <c r="Q291" s="7">
        <f t="shared" si="885"/>
        <v>2.5033162804567843</v>
      </c>
      <c r="R291" s="7">
        <f t="shared" si="885"/>
        <v>15.010434619512726</v>
      </c>
      <c r="S291" s="7">
        <f t="shared" si="885"/>
        <v>1.5852114580290741</v>
      </c>
      <c r="T291" s="7">
        <f>STDEV(T284:T289)</f>
        <v>3.9848354922129636</v>
      </c>
      <c r="U291" s="7">
        <f>STDEV(U284:U289)</f>
        <v>4.2791903439786356</v>
      </c>
      <c r="V291" s="7">
        <f t="shared" ref="V291:W291" si="886">STDEV(V284:V289)</f>
        <v>7.0935673042553331</v>
      </c>
      <c r="W291" s="7">
        <f t="shared" si="886"/>
        <v>7.2138611205557828</v>
      </c>
      <c r="X291" s="7">
        <f>STDEV(X284:X289)</f>
        <v>27.342250577936465</v>
      </c>
      <c r="Y291" s="7"/>
      <c r="Z291" s="7"/>
      <c r="AA291" s="7"/>
      <c r="AB291" s="7"/>
      <c r="AC291" s="5"/>
      <c r="AD291" s="7">
        <f t="shared" ref="AD291:AE291" si="887">STDEV(AD284:AD289)</f>
        <v>9.5249730428314887</v>
      </c>
      <c r="AE291" s="7">
        <f t="shared" si="887"/>
        <v>12.091921376136506</v>
      </c>
      <c r="AF291" s="7">
        <f t="shared" ref="AF291:AH291" si="888">STDEV(AF284:AF289)</f>
        <v>5.6376515116373307</v>
      </c>
      <c r="AG291" s="7">
        <f t="shared" si="888"/>
        <v>10.457586598573624</v>
      </c>
      <c r="AH291" s="7">
        <f t="shared" si="888"/>
        <v>3.1979597871142786</v>
      </c>
      <c r="AI291" s="7">
        <f t="shared" ref="AI291:AL291" si="889">STDEV(AI284:AI289)</f>
        <v>6.2673294365835464</v>
      </c>
      <c r="AJ291" s="7">
        <f t="shared" si="889"/>
        <v>8.1672433639917159</v>
      </c>
      <c r="AK291" s="7">
        <f t="shared" si="889"/>
        <v>17.760274326897854</v>
      </c>
      <c r="AL291" s="7">
        <f t="shared" si="889"/>
        <v>14.199167305397429</v>
      </c>
      <c r="AM291" s="7">
        <f t="shared" ref="AM291:AN291" si="890">STDEV(AM284:AM289)</f>
        <v>15.126916958411105</v>
      </c>
      <c r="AN291" s="7">
        <f t="shared" si="890"/>
        <v>13.689479240156114</v>
      </c>
      <c r="AO291" s="7">
        <f t="shared" ref="AO291:AP291" si="891">STDEV(AO284:AO289)</f>
        <v>106.66012219506719</v>
      </c>
      <c r="AP291" s="7">
        <f t="shared" si="891"/>
        <v>107.22624212383839</v>
      </c>
      <c r="AQ291" s="7"/>
      <c r="AR291" s="7"/>
      <c r="AS291" s="5"/>
      <c r="AT291" s="7"/>
      <c r="AU291" s="7"/>
      <c r="AV291" s="7">
        <f>STDEV(AV284:AV289)</f>
        <v>48.804712887179249</v>
      </c>
      <c r="AW291" s="8"/>
      <c r="AX291" s="8"/>
      <c r="AY291" s="8"/>
      <c r="AZ291" s="7">
        <f t="shared" ref="AZ291" si="892">STDEV(AZ284:AZ289)</f>
        <v>1.2801041624284584</v>
      </c>
      <c r="BA291" s="7">
        <f t="shared" ref="BA291:BB291" si="893">STDEV(BA284:BA289)</f>
        <v>2.1285362732795199</v>
      </c>
      <c r="BB291" s="7">
        <f t="shared" si="893"/>
        <v>0.92466210044534591</v>
      </c>
      <c r="BC291" s="8"/>
      <c r="BD291" s="7">
        <f t="shared" ref="BD291" si="894">STDEV(BD284:BD289)</f>
        <v>0.81178814970409652</v>
      </c>
      <c r="BE291" s="7">
        <f>STDEV(BE284:BE289)</f>
        <v>0.73393914370788627</v>
      </c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</row>
    <row r="292" spans="1:69">
      <c r="A292" s="7" t="s">
        <v>314</v>
      </c>
      <c r="B292" s="7">
        <v>1548</v>
      </c>
      <c r="C292" s="13">
        <v>37.105620000000002</v>
      </c>
      <c r="D292" s="13">
        <v>63.250241000000003</v>
      </c>
      <c r="E292" s="13">
        <v>33.625283000000003</v>
      </c>
      <c r="F292" s="13">
        <v>287.50319400000001</v>
      </c>
      <c r="G292" s="7">
        <v>43519</v>
      </c>
      <c r="H292" s="7">
        <v>43591</v>
      </c>
      <c r="I292" s="13">
        <f t="shared" si="817"/>
        <v>10.285714285714286</v>
      </c>
      <c r="J292" s="7">
        <v>27.14</v>
      </c>
      <c r="K292" s="5" t="s">
        <v>62</v>
      </c>
      <c r="L292" s="7">
        <v>15</v>
      </c>
      <c r="M292" s="7">
        <v>41</v>
      </c>
      <c r="N292" s="7">
        <v>20</v>
      </c>
      <c r="O292" s="7">
        <v>11.276999999999999</v>
      </c>
      <c r="P292" s="7">
        <v>1.9830000000000001</v>
      </c>
      <c r="Q292" s="7">
        <v>9.2940000000000005</v>
      </c>
      <c r="R292" s="7">
        <v>50.442</v>
      </c>
      <c r="S292" s="7">
        <v>5.8010000000000002</v>
      </c>
      <c r="T292" s="7">
        <v>-23.722000000000001</v>
      </c>
      <c r="U292" s="7">
        <v>81.492000000000004</v>
      </c>
      <c r="V292" s="7">
        <v>49.387999999999998</v>
      </c>
      <c r="W292" s="7">
        <v>43.847999999999999</v>
      </c>
      <c r="X292" s="7">
        <v>624.1</v>
      </c>
      <c r="Y292" s="7">
        <f t="shared" ref="Y292:Y297" si="895">(U292-AK292)/AK292*100</f>
        <v>89.085340387024942</v>
      </c>
      <c r="Z292" s="7">
        <f t="shared" ref="Z292:Z297" si="896">(T292-AI292)/AI292*100</f>
        <v>34.860716316088698</v>
      </c>
      <c r="AA292" s="7" t="s">
        <v>314</v>
      </c>
      <c r="AB292" s="7">
        <v>1548</v>
      </c>
      <c r="AC292" s="5" t="s">
        <v>62</v>
      </c>
      <c r="AD292" s="7">
        <v>42.92</v>
      </c>
      <c r="AE292" s="7">
        <v>24.367000000000001</v>
      </c>
      <c r="AF292" s="7">
        <v>18.553000000000001</v>
      </c>
      <c r="AG292" s="7">
        <v>22.895</v>
      </c>
      <c r="AH292" s="7">
        <v>4.8339999999999996</v>
      </c>
      <c r="AI292" s="7">
        <v>-17.59</v>
      </c>
      <c r="AJ292" s="7">
        <f t="shared" ref="AJ292:AJ297" si="897">AI292-T292</f>
        <v>6.1320000000000014</v>
      </c>
      <c r="AK292" s="7">
        <v>43.097999999999999</v>
      </c>
      <c r="AL292" s="7">
        <f t="shared" ref="AL292:AL297" si="898">AK292-U292</f>
        <v>-38.394000000000005</v>
      </c>
      <c r="AM292" s="7">
        <v>81.373000000000005</v>
      </c>
      <c r="AN292" s="7">
        <v>72.817999999999998</v>
      </c>
      <c r="AO292" s="7">
        <v>260.60000000000002</v>
      </c>
      <c r="AP292" s="7">
        <f t="shared" ref="AP292:AP297" si="899">AO292-X292</f>
        <v>-363.5</v>
      </c>
      <c r="AQ292" s="7" t="s">
        <v>314</v>
      </c>
      <c r="AR292" s="7">
        <v>1548</v>
      </c>
      <c r="AS292" s="5" t="s">
        <v>62</v>
      </c>
      <c r="AT292" s="7" t="s">
        <v>315</v>
      </c>
      <c r="AU292" s="7">
        <v>23</v>
      </c>
      <c r="AV292" s="8">
        <v>591</v>
      </c>
      <c r="AW292" s="8">
        <v>8.8000000000000007</v>
      </c>
      <c r="AX292" s="8">
        <v>1.5</v>
      </c>
      <c r="AY292" s="8">
        <v>101.5</v>
      </c>
      <c r="AZ292" s="8">
        <v>21.6</v>
      </c>
      <c r="BA292" s="8">
        <v>30.8</v>
      </c>
      <c r="BB292" s="8">
        <v>12</v>
      </c>
      <c r="BC292" s="8">
        <v>46.6</v>
      </c>
      <c r="BD292" s="8">
        <v>35.1</v>
      </c>
      <c r="BE292" s="8">
        <v>46.3</v>
      </c>
      <c r="BF292" s="8">
        <v>37</v>
      </c>
      <c r="BG292" s="8">
        <v>36.9</v>
      </c>
      <c r="BH292" s="8">
        <v>0.73</v>
      </c>
      <c r="BI292" s="8">
        <v>0.56000000000000005</v>
      </c>
      <c r="BJ292" s="8">
        <v>0.54</v>
      </c>
      <c r="BK292" s="8">
        <v>0.23</v>
      </c>
      <c r="BL292" s="8">
        <v>0.02</v>
      </c>
      <c r="BM292" s="8">
        <v>13.3</v>
      </c>
      <c r="BN292" s="8">
        <v>0.42</v>
      </c>
      <c r="BO292" s="8">
        <v>0.03</v>
      </c>
      <c r="BP292" s="8">
        <v>1.59</v>
      </c>
      <c r="BQ292" s="8">
        <v>0</v>
      </c>
    </row>
    <row r="293" spans="1:69">
      <c r="A293" s="7" t="s">
        <v>314</v>
      </c>
      <c r="B293" s="7">
        <v>1549</v>
      </c>
      <c r="C293" s="7"/>
      <c r="D293" s="7"/>
      <c r="E293" s="7"/>
      <c r="F293" s="7"/>
      <c r="G293" s="7">
        <v>43519</v>
      </c>
      <c r="H293" s="7">
        <v>43591</v>
      </c>
      <c r="I293" s="13">
        <f t="shared" si="817"/>
        <v>10.285714285714286</v>
      </c>
      <c r="J293" s="7">
        <v>20.079999999999998</v>
      </c>
      <c r="K293" s="5" t="s">
        <v>60</v>
      </c>
      <c r="L293" s="7">
        <v>15</v>
      </c>
      <c r="M293" s="7">
        <v>41</v>
      </c>
      <c r="N293" s="7">
        <v>20</v>
      </c>
      <c r="O293" s="7">
        <v>11.212999999999999</v>
      </c>
      <c r="P293" s="7">
        <v>0.93700000000000006</v>
      </c>
      <c r="Q293" s="7">
        <v>10.276</v>
      </c>
      <c r="R293" s="7">
        <v>68.239000000000004</v>
      </c>
      <c r="S293" s="7">
        <v>7.4539999999999997</v>
      </c>
      <c r="T293" s="7">
        <v>-31.722000000000001</v>
      </c>
      <c r="U293" s="7">
        <v>91.346999999999994</v>
      </c>
      <c r="V293" s="7">
        <v>40.250999999999998</v>
      </c>
      <c r="W293" s="7">
        <v>37.838000000000001</v>
      </c>
      <c r="X293" s="7">
        <v>725.3</v>
      </c>
      <c r="Y293" s="7">
        <f t="shared" si="895"/>
        <v>50.091191403361755</v>
      </c>
      <c r="Z293" s="7">
        <f t="shared" si="896"/>
        <v>40.493378803312815</v>
      </c>
      <c r="AA293" s="7" t="s">
        <v>314</v>
      </c>
      <c r="AB293" s="7">
        <v>1549</v>
      </c>
      <c r="AC293" s="5" t="s">
        <v>60</v>
      </c>
      <c r="AD293" s="7">
        <v>32.337000000000003</v>
      </c>
      <c r="AE293" s="7">
        <v>12.586</v>
      </c>
      <c r="AF293" s="7">
        <v>19.751000000000001</v>
      </c>
      <c r="AG293" s="7">
        <v>33.613999999999997</v>
      </c>
      <c r="AH293" s="7">
        <v>7.2839999999999998</v>
      </c>
      <c r="AI293" s="7">
        <v>-22.579000000000001</v>
      </c>
      <c r="AJ293" s="7">
        <f t="shared" si="897"/>
        <v>9.1430000000000007</v>
      </c>
      <c r="AK293" s="7">
        <v>60.860999999999997</v>
      </c>
      <c r="AL293" s="7">
        <f t="shared" si="898"/>
        <v>-30.485999999999997</v>
      </c>
      <c r="AM293" s="7">
        <v>65.162999999999997</v>
      </c>
      <c r="AN293" s="7">
        <v>56.406999999999996</v>
      </c>
      <c r="AO293" s="7">
        <v>368.8</v>
      </c>
      <c r="AP293" s="7">
        <f t="shared" si="899"/>
        <v>-356.49999999999994</v>
      </c>
      <c r="AQ293" s="7" t="s">
        <v>314</v>
      </c>
      <c r="AR293" s="7">
        <v>1549</v>
      </c>
      <c r="AS293" s="5" t="s">
        <v>60</v>
      </c>
      <c r="AT293" s="7" t="s">
        <v>316</v>
      </c>
      <c r="AU293" s="7">
        <v>19</v>
      </c>
      <c r="AV293" s="8">
        <v>751</v>
      </c>
      <c r="AW293" s="8">
        <v>3</v>
      </c>
      <c r="AX293" s="8">
        <v>0.4</v>
      </c>
      <c r="AY293" s="8">
        <v>79.900000000000006</v>
      </c>
      <c r="AZ293" s="8">
        <v>22.7</v>
      </c>
      <c r="BA293" s="8">
        <v>26.1</v>
      </c>
      <c r="BB293" s="8">
        <v>11.5</v>
      </c>
      <c r="BC293" s="8">
        <v>42.5</v>
      </c>
      <c r="BD293" s="8">
        <v>31.5</v>
      </c>
      <c r="BE293" s="8">
        <v>47.5</v>
      </c>
      <c r="BF293" s="8">
        <v>22.5</v>
      </c>
      <c r="BG293" s="8">
        <v>25.2</v>
      </c>
      <c r="BH293" s="8">
        <v>0.73</v>
      </c>
      <c r="BI293" s="8">
        <v>0.71</v>
      </c>
      <c r="BJ293" s="8">
        <v>0.03</v>
      </c>
      <c r="BK293" s="8">
        <v>0.01</v>
      </c>
      <c r="BL293" s="8">
        <v>0</v>
      </c>
      <c r="BM293" s="8">
        <v>16.47</v>
      </c>
      <c r="BN293" s="8">
        <v>0.36</v>
      </c>
      <c r="BO293" s="8">
        <v>0.02</v>
      </c>
      <c r="BP293" s="8">
        <v>0.53</v>
      </c>
      <c r="BQ293" s="8">
        <v>0</v>
      </c>
    </row>
    <row r="294" spans="1:69">
      <c r="A294" s="7" t="s">
        <v>314</v>
      </c>
      <c r="B294" s="7">
        <v>1553</v>
      </c>
      <c r="C294" s="13">
        <v>27.954677</v>
      </c>
      <c r="D294" s="13">
        <v>58.041189000000003</v>
      </c>
      <c r="E294" s="13">
        <v>29.785249</v>
      </c>
      <c r="F294" s="13">
        <v>342.60915899999998</v>
      </c>
      <c r="G294" s="7">
        <v>43521</v>
      </c>
      <c r="H294" s="7">
        <v>43591</v>
      </c>
      <c r="I294" s="13">
        <f t="shared" si="817"/>
        <v>10</v>
      </c>
      <c r="J294" s="7">
        <v>21.21</v>
      </c>
      <c r="K294" s="5" t="s">
        <v>62</v>
      </c>
      <c r="L294" s="7">
        <v>15</v>
      </c>
      <c r="M294" s="7">
        <v>41</v>
      </c>
      <c r="N294" s="7">
        <v>20</v>
      </c>
      <c r="O294" s="7">
        <v>15.3</v>
      </c>
      <c r="P294" s="7">
        <v>2.7</v>
      </c>
      <c r="Q294" s="7">
        <v>12.6</v>
      </c>
      <c r="R294" s="7">
        <v>58.4</v>
      </c>
      <c r="S294" s="7">
        <v>8.1</v>
      </c>
      <c r="T294" s="7">
        <v>-30.826000000000001</v>
      </c>
      <c r="U294" s="7">
        <v>82</v>
      </c>
      <c r="V294" s="7">
        <v>50</v>
      </c>
      <c r="W294" s="7">
        <v>48</v>
      </c>
      <c r="X294" s="7">
        <v>646.70000000000005</v>
      </c>
      <c r="Y294" s="7">
        <f t="shared" si="895"/>
        <v>55.021173623714461</v>
      </c>
      <c r="Z294" s="7">
        <f t="shared" si="896"/>
        <v>54.292006606937292</v>
      </c>
      <c r="AA294" s="7" t="s">
        <v>314</v>
      </c>
      <c r="AB294" s="7">
        <v>1553</v>
      </c>
      <c r="AC294" s="5" t="s">
        <v>62</v>
      </c>
      <c r="AD294" s="7">
        <v>36.396999999999998</v>
      </c>
      <c r="AE294" s="7">
        <v>17.058</v>
      </c>
      <c r="AF294" s="7">
        <v>19.338999999999999</v>
      </c>
      <c r="AG294" s="7">
        <v>21.905999999999999</v>
      </c>
      <c r="AH294" s="7">
        <v>5.8979999999999997</v>
      </c>
      <c r="AI294" s="7">
        <v>-19.978999999999999</v>
      </c>
      <c r="AJ294" s="7">
        <f t="shared" si="897"/>
        <v>10.847000000000001</v>
      </c>
      <c r="AK294" s="7">
        <v>52.896000000000001</v>
      </c>
      <c r="AL294" s="7">
        <f t="shared" si="898"/>
        <v>-29.103999999999999</v>
      </c>
      <c r="AM294" s="7">
        <v>57.226999999999997</v>
      </c>
      <c r="AN294" s="7">
        <v>59.621000000000002</v>
      </c>
      <c r="AO294" s="7">
        <v>305</v>
      </c>
      <c r="AP294" s="7">
        <f t="shared" si="899"/>
        <v>-341.70000000000005</v>
      </c>
      <c r="AQ294" s="7" t="s">
        <v>314</v>
      </c>
      <c r="AR294" s="7">
        <v>1553</v>
      </c>
      <c r="AS294" s="5" t="s">
        <v>62</v>
      </c>
      <c r="AT294" s="7" t="s">
        <v>317</v>
      </c>
      <c r="AU294" s="7">
        <v>23</v>
      </c>
      <c r="AV294" s="8">
        <v>624</v>
      </c>
      <c r="AW294" s="8">
        <v>14.8</v>
      </c>
      <c r="AX294" s="8">
        <v>2.36</v>
      </c>
      <c r="AY294" s="8">
        <v>96.1</v>
      </c>
      <c r="AZ294" s="8">
        <v>18.2</v>
      </c>
      <c r="BA294" s="8">
        <v>32.299999999999997</v>
      </c>
      <c r="BB294" s="8">
        <v>6.9</v>
      </c>
      <c r="BC294" s="8">
        <v>40.299999999999997</v>
      </c>
      <c r="BD294" s="8">
        <v>34</v>
      </c>
      <c r="BE294" s="8">
        <v>41.1</v>
      </c>
      <c r="BF294" s="8">
        <v>31.5</v>
      </c>
      <c r="BG294" s="8">
        <v>32.299999999999997</v>
      </c>
      <c r="BH294" s="8">
        <v>0.61</v>
      </c>
      <c r="BI294" s="8">
        <v>0.41</v>
      </c>
      <c r="BJ294" s="8">
        <v>2.04</v>
      </c>
      <c r="BK294" s="8">
        <v>1.46</v>
      </c>
      <c r="BL294" s="8">
        <v>0.24</v>
      </c>
      <c r="BM294" s="8">
        <v>6.21</v>
      </c>
      <c r="BN294" s="8">
        <v>0.72</v>
      </c>
      <c r="BO294" s="8">
        <v>0.12</v>
      </c>
      <c r="BP294" s="8">
        <v>2.54</v>
      </c>
      <c r="BQ294" s="8">
        <v>0</v>
      </c>
    </row>
    <row r="295" spans="1:69">
      <c r="A295" s="7" t="s">
        <v>314</v>
      </c>
      <c r="B295" s="7">
        <v>1556</v>
      </c>
      <c r="C295" s="13">
        <v>30.481847999999999</v>
      </c>
      <c r="D295" s="13">
        <v>49.266590000000001</v>
      </c>
      <c r="E295" s="13">
        <v>24.444095999999998</v>
      </c>
      <c r="F295" s="13">
        <v>389.61039</v>
      </c>
      <c r="G295" s="7">
        <v>43521</v>
      </c>
      <c r="H295" s="7">
        <v>43591</v>
      </c>
      <c r="I295" s="13">
        <f t="shared" si="817"/>
        <v>10</v>
      </c>
      <c r="J295" s="7">
        <v>22.06</v>
      </c>
      <c r="K295" s="5" t="s">
        <v>60</v>
      </c>
      <c r="L295" s="7">
        <v>15</v>
      </c>
      <c r="M295" s="7">
        <v>41</v>
      </c>
      <c r="N295" s="7">
        <v>20</v>
      </c>
      <c r="O295" s="7">
        <v>10.859</v>
      </c>
      <c r="P295" s="7">
        <v>1.86</v>
      </c>
      <c r="Q295" s="7">
        <v>8.9990000000000006</v>
      </c>
      <c r="R295" s="7">
        <v>60.677999999999997</v>
      </c>
      <c r="S295" s="7">
        <v>6.6630000000000003</v>
      </c>
      <c r="T295" s="7">
        <v>-10.353999999999999</v>
      </c>
      <c r="U295" s="7">
        <v>82.643000000000001</v>
      </c>
      <c r="V295" s="7">
        <v>55.268000000000001</v>
      </c>
      <c r="W295" s="7">
        <v>53.499000000000002</v>
      </c>
      <c r="X295" s="7">
        <v>740.3</v>
      </c>
      <c r="Y295" s="7">
        <f t="shared" si="895"/>
        <v>60.008906271176599</v>
      </c>
      <c r="Z295" s="7">
        <f t="shared" si="896"/>
        <v>-42.237099023709909</v>
      </c>
      <c r="AA295" s="7" t="s">
        <v>314</v>
      </c>
      <c r="AB295" s="7">
        <v>1556</v>
      </c>
      <c r="AC295" s="5" t="s">
        <v>60</v>
      </c>
      <c r="AD295" s="7">
        <v>36.420999999999999</v>
      </c>
      <c r="AE295" s="7">
        <v>17.495999999999999</v>
      </c>
      <c r="AF295" s="7">
        <v>18.925000000000001</v>
      </c>
      <c r="AG295" s="7">
        <v>26.001000000000001</v>
      </c>
      <c r="AH295" s="7">
        <v>7.375</v>
      </c>
      <c r="AI295" s="7">
        <v>-17.925000000000001</v>
      </c>
      <c r="AJ295" s="7">
        <f t="shared" si="897"/>
        <v>-7.5710000000000015</v>
      </c>
      <c r="AK295" s="7">
        <v>51.649000000000001</v>
      </c>
      <c r="AL295" s="7">
        <f t="shared" si="898"/>
        <v>-30.994</v>
      </c>
      <c r="AM295" s="7">
        <v>83.326999999999998</v>
      </c>
      <c r="AN295" s="7">
        <v>65.692999999999998</v>
      </c>
      <c r="AO295" s="7">
        <v>389.7</v>
      </c>
      <c r="AP295" s="7">
        <f t="shared" si="899"/>
        <v>-350.59999999999997</v>
      </c>
      <c r="AQ295" s="7" t="s">
        <v>314</v>
      </c>
      <c r="AR295" s="7">
        <v>1556</v>
      </c>
      <c r="AS295" s="5" t="s">
        <v>60</v>
      </c>
      <c r="AT295" s="7" t="s">
        <v>318</v>
      </c>
      <c r="AU295" s="7">
        <v>35</v>
      </c>
      <c r="AV295" s="8">
        <v>690</v>
      </c>
      <c r="AW295" s="8">
        <v>10.4</v>
      </c>
      <c r="AX295" s="8">
        <v>1.5</v>
      </c>
      <c r="AY295" s="8">
        <v>87</v>
      </c>
      <c r="AZ295" s="8">
        <v>28.4</v>
      </c>
      <c r="BA295" s="8">
        <v>27.9</v>
      </c>
      <c r="BB295" s="8">
        <v>11.4</v>
      </c>
      <c r="BC295" s="8">
        <v>40.799999999999997</v>
      </c>
      <c r="BD295" s="8">
        <v>29.9</v>
      </c>
      <c r="BE295" s="8">
        <v>43.8</v>
      </c>
      <c r="BF295" s="8">
        <v>31</v>
      </c>
      <c r="BG295" s="8">
        <v>33.6</v>
      </c>
      <c r="BH295" s="8">
        <v>0.57999999999999996</v>
      </c>
      <c r="BI295" s="8">
        <v>0.57999999999999996</v>
      </c>
      <c r="BJ295" s="8">
        <v>0.3</v>
      </c>
      <c r="BK295" s="8">
        <v>0.19</v>
      </c>
      <c r="BL295" s="8">
        <v>0.05</v>
      </c>
      <c r="BM295" s="8">
        <v>3.88</v>
      </c>
      <c r="BN295" s="8">
        <v>0.62</v>
      </c>
      <c r="BO295" s="8">
        <v>0.16</v>
      </c>
      <c r="BP295" s="8">
        <v>1.4</v>
      </c>
      <c r="BQ295" s="8">
        <v>0</v>
      </c>
    </row>
    <row r="296" spans="1:69">
      <c r="A296" s="7" t="s">
        <v>314</v>
      </c>
      <c r="B296" s="7">
        <v>1562</v>
      </c>
      <c r="C296" s="13">
        <v>33.140225999999998</v>
      </c>
      <c r="D296" s="13">
        <v>61.165909999999997</v>
      </c>
      <c r="E296" s="13">
        <v>32.053460999999999</v>
      </c>
      <c r="F296" s="13">
        <v>325.21500300000002</v>
      </c>
      <c r="G296" s="7">
        <v>43520</v>
      </c>
      <c r="H296" s="7">
        <v>43591</v>
      </c>
      <c r="I296" s="13">
        <f t="shared" si="817"/>
        <v>10.142857142857142</v>
      </c>
      <c r="J296" s="7">
        <v>29.02</v>
      </c>
      <c r="K296" s="5" t="s">
        <v>62</v>
      </c>
      <c r="L296" s="7">
        <v>15</v>
      </c>
      <c r="M296" s="7">
        <v>41</v>
      </c>
      <c r="N296" s="7">
        <v>20</v>
      </c>
      <c r="O296" s="7">
        <v>14.664999999999999</v>
      </c>
      <c r="P296" s="7">
        <v>1.35</v>
      </c>
      <c r="Q296" s="7">
        <v>13.315</v>
      </c>
      <c r="R296" s="7">
        <v>56.834000000000003</v>
      </c>
      <c r="S296" s="7">
        <v>8.99</v>
      </c>
      <c r="T296" s="7">
        <v>-23.173999999999999</v>
      </c>
      <c r="U296" s="7">
        <v>90.43</v>
      </c>
      <c r="V296" s="7">
        <v>53.762999999999998</v>
      </c>
      <c r="W296" s="7">
        <v>50.466999999999999</v>
      </c>
      <c r="X296" s="7">
        <v>675.1</v>
      </c>
      <c r="Y296" s="7">
        <f t="shared" si="895"/>
        <v>86.93540051679588</v>
      </c>
      <c r="Z296" s="7">
        <f t="shared" si="896"/>
        <v>22.039075254094467</v>
      </c>
      <c r="AA296" s="7" t="s">
        <v>314</v>
      </c>
      <c r="AB296" s="7">
        <v>1562</v>
      </c>
      <c r="AC296" s="5" t="s">
        <v>62</v>
      </c>
      <c r="AD296" s="7">
        <v>48.366</v>
      </c>
      <c r="AE296" s="7">
        <v>24.652000000000001</v>
      </c>
      <c r="AF296" s="7">
        <v>23.713000000000001</v>
      </c>
      <c r="AG296" s="7">
        <v>23.056999999999999</v>
      </c>
      <c r="AH296" s="7">
        <v>7.5650000000000004</v>
      </c>
      <c r="AI296" s="7">
        <v>-18.989000000000001</v>
      </c>
      <c r="AJ296" s="7">
        <f t="shared" si="897"/>
        <v>4.1849999999999987</v>
      </c>
      <c r="AK296" s="7">
        <v>48.375</v>
      </c>
      <c r="AL296" s="7">
        <f t="shared" si="898"/>
        <v>-42.055000000000007</v>
      </c>
      <c r="AM296" s="7">
        <v>92.438000000000002</v>
      </c>
      <c r="AN296" s="7">
        <v>85.24</v>
      </c>
      <c r="AO296" s="7">
        <v>319</v>
      </c>
      <c r="AP296" s="7">
        <f t="shared" si="899"/>
        <v>-356.1</v>
      </c>
      <c r="AQ296" s="7" t="s">
        <v>314</v>
      </c>
      <c r="AR296" s="7">
        <v>1562</v>
      </c>
      <c r="AS296" s="5" t="s">
        <v>62</v>
      </c>
      <c r="AT296" s="7" t="s">
        <v>319</v>
      </c>
      <c r="AU296" s="7">
        <v>36</v>
      </c>
      <c r="AV296" s="8">
        <v>725</v>
      </c>
      <c r="AW296" s="8">
        <v>6.8</v>
      </c>
      <c r="AX296" s="8">
        <v>0.94</v>
      </c>
      <c r="AY296" s="8">
        <v>82.8</v>
      </c>
      <c r="AZ296" s="8">
        <v>20.7</v>
      </c>
      <c r="BA296" s="8">
        <v>23.9</v>
      </c>
      <c r="BB296" s="8">
        <v>10.6</v>
      </c>
      <c r="BC296" s="8">
        <v>38.6</v>
      </c>
      <c r="BD296" s="8">
        <v>28.5</v>
      </c>
      <c r="BE296" s="8">
        <v>42.5</v>
      </c>
      <c r="BF296" s="8">
        <v>30</v>
      </c>
      <c r="BG296" s="8">
        <v>32.799999999999997</v>
      </c>
      <c r="BH296" s="8">
        <v>0.56000000000000005</v>
      </c>
      <c r="BI296" s="8">
        <v>0.43</v>
      </c>
      <c r="BJ296" s="8">
        <v>0.14000000000000001</v>
      </c>
      <c r="BK296" s="8">
        <v>0.09</v>
      </c>
      <c r="BL296" s="8">
        <v>0.03</v>
      </c>
      <c r="BM296" s="8">
        <v>3.53</v>
      </c>
      <c r="BN296" s="8">
        <v>0.65</v>
      </c>
      <c r="BO296" s="8">
        <v>0.18</v>
      </c>
      <c r="BP296" s="8">
        <v>0.57999999999999996</v>
      </c>
      <c r="BQ296" s="8">
        <v>0</v>
      </c>
    </row>
    <row r="297" spans="1:69">
      <c r="A297" s="7" t="s">
        <v>314</v>
      </c>
      <c r="B297" s="7">
        <v>1567</v>
      </c>
      <c r="C297" s="13">
        <v>34.778871000000002</v>
      </c>
      <c r="D297" s="13">
        <v>56.205274000000003</v>
      </c>
      <c r="E297" s="13">
        <v>28.821746999999998</v>
      </c>
      <c r="F297" s="13">
        <v>306.05478399999998</v>
      </c>
      <c r="G297" s="7">
        <v>43520</v>
      </c>
      <c r="H297" s="7">
        <v>43591</v>
      </c>
      <c r="I297" s="13">
        <f t="shared" si="817"/>
        <v>10.142857142857142</v>
      </c>
      <c r="J297" s="7">
        <v>21.72</v>
      </c>
      <c r="K297" s="5" t="s">
        <v>60</v>
      </c>
      <c r="L297" s="7">
        <v>15</v>
      </c>
      <c r="M297" s="7">
        <v>41</v>
      </c>
      <c r="N297" s="7">
        <v>20</v>
      </c>
      <c r="O297" s="7">
        <v>9.4</v>
      </c>
      <c r="P297" s="7">
        <v>2.4</v>
      </c>
      <c r="Q297" s="7">
        <v>7</v>
      </c>
      <c r="R297" s="7">
        <v>40.799999999999997</v>
      </c>
      <c r="S297" s="7">
        <v>4.5999999999999996</v>
      </c>
      <c r="T297" s="7">
        <v>-25.446000000000002</v>
      </c>
      <c r="U297" s="7">
        <v>73</v>
      </c>
      <c r="V297" s="7">
        <v>47</v>
      </c>
      <c r="W297" s="7">
        <v>44</v>
      </c>
      <c r="X297" s="7">
        <v>659.9</v>
      </c>
      <c r="Y297" s="7">
        <f t="shared" si="895"/>
        <v>80.36270198151901</v>
      </c>
      <c r="Z297" s="7">
        <f t="shared" si="896"/>
        <v>49.620744399364966</v>
      </c>
      <c r="AA297" s="7" t="s">
        <v>314</v>
      </c>
      <c r="AB297" s="7">
        <v>1567</v>
      </c>
      <c r="AC297" s="5" t="s">
        <v>60</v>
      </c>
      <c r="AD297" s="7">
        <v>49.718000000000004</v>
      </c>
      <c r="AE297" s="7">
        <v>29.558</v>
      </c>
      <c r="AF297" s="7">
        <v>20.16</v>
      </c>
      <c r="AG297" s="7">
        <v>17.231000000000002</v>
      </c>
      <c r="AH297" s="7">
        <v>6.5469999999999997</v>
      </c>
      <c r="AI297" s="7">
        <v>-17.007000000000001</v>
      </c>
      <c r="AJ297" s="7">
        <f t="shared" si="897"/>
        <v>8.4390000000000001</v>
      </c>
      <c r="AK297" s="7">
        <v>40.473999999999997</v>
      </c>
      <c r="AL297" s="7">
        <f t="shared" si="898"/>
        <v>-32.526000000000003</v>
      </c>
      <c r="AM297" s="7">
        <v>79.814999999999998</v>
      </c>
      <c r="AN297" s="7">
        <v>73.853999999999999</v>
      </c>
      <c r="AO297" s="7">
        <v>324.8</v>
      </c>
      <c r="AP297" s="7">
        <f t="shared" si="899"/>
        <v>-335.09999999999997</v>
      </c>
      <c r="AQ297" s="7" t="s">
        <v>314</v>
      </c>
      <c r="AR297" s="7">
        <v>1567</v>
      </c>
      <c r="AS297" s="5" t="s">
        <v>60</v>
      </c>
      <c r="AT297" s="7" t="s">
        <v>320</v>
      </c>
      <c r="AU297" s="7">
        <v>22</v>
      </c>
      <c r="AV297" s="8">
        <v>702</v>
      </c>
      <c r="AW297" s="8">
        <v>14.7</v>
      </c>
      <c r="AX297" s="8">
        <v>2.09</v>
      </c>
      <c r="AY297" s="8">
        <v>85.5</v>
      </c>
      <c r="AZ297" s="8">
        <v>16.600000000000001</v>
      </c>
      <c r="BA297" s="8">
        <v>31.5</v>
      </c>
      <c r="BB297" s="8">
        <v>11.9</v>
      </c>
      <c r="BC297" s="8">
        <v>44.7</v>
      </c>
      <c r="BD297" s="8">
        <v>33.299999999999997</v>
      </c>
      <c r="BE297" s="8">
        <v>48.4</v>
      </c>
      <c r="BF297" s="8">
        <v>27.5</v>
      </c>
      <c r="BG297" s="8">
        <v>30.1</v>
      </c>
      <c r="BH297" s="8">
        <v>0.62</v>
      </c>
      <c r="BI297" s="8">
        <v>0.59</v>
      </c>
      <c r="BJ297" s="8">
        <v>0.41</v>
      </c>
      <c r="BK297" s="8">
        <v>0.28000000000000003</v>
      </c>
      <c r="BL297" s="8">
        <v>0.06</v>
      </c>
      <c r="BM297" s="8">
        <v>4.78</v>
      </c>
      <c r="BN297" s="8">
        <v>0.69</v>
      </c>
      <c r="BO297" s="8">
        <v>0.14000000000000001</v>
      </c>
      <c r="BP297" s="8">
        <v>0.81</v>
      </c>
      <c r="BQ297" s="8">
        <v>0</v>
      </c>
    </row>
    <row r="298" spans="1:69">
      <c r="A298" s="7"/>
      <c r="B298" s="7"/>
      <c r="G298" s="7"/>
      <c r="H298" s="7"/>
      <c r="J298" s="7"/>
      <c r="K298" s="5"/>
      <c r="L298" s="5"/>
      <c r="M298" s="7"/>
      <c r="N298" s="7"/>
      <c r="O298" s="8">
        <f t="shared" ref="O298:S298" si="900">AVERAGE(O292:O297)</f>
        <v>12.119</v>
      </c>
      <c r="P298" s="8">
        <f t="shared" si="900"/>
        <v>1.8716666666666668</v>
      </c>
      <c r="Q298" s="8">
        <f t="shared" si="900"/>
        <v>10.247333333333334</v>
      </c>
      <c r="R298" s="8">
        <f t="shared" si="900"/>
        <v>55.898833333333336</v>
      </c>
      <c r="S298" s="8">
        <f t="shared" si="900"/>
        <v>6.9346666666666659</v>
      </c>
      <c r="T298" s="8">
        <f t="shared" ref="T298:U298" si="901">AVERAGE(T292:T297)</f>
        <v>-24.207333333333334</v>
      </c>
      <c r="U298" s="8">
        <f t="shared" si="901"/>
        <v>83.48533333333333</v>
      </c>
      <c r="V298" s="8">
        <f t="shared" ref="V298:W298" si="902">AVERAGE(V292:V297)</f>
        <v>49.278333333333336</v>
      </c>
      <c r="W298" s="8">
        <f t="shared" si="902"/>
        <v>46.275333333333329</v>
      </c>
      <c r="X298" s="8">
        <f>AVERAGE(X292:X297)</f>
        <v>678.56666666666672</v>
      </c>
      <c r="Y298" s="7"/>
      <c r="Z298" s="7"/>
      <c r="AA298" s="7"/>
      <c r="AB298" s="7"/>
      <c r="AC298" s="5"/>
      <c r="AD298" s="8">
        <f t="shared" ref="AD298:AE298" si="903">AVERAGE(AD292:AD297)</f>
        <v>41.026499999999999</v>
      </c>
      <c r="AE298" s="8">
        <f t="shared" si="903"/>
        <v>20.952833333333334</v>
      </c>
      <c r="AF298" s="8">
        <f t="shared" ref="AF298:AH298" si="904">AVERAGE(AF292:AF297)</f>
        <v>20.073499999999999</v>
      </c>
      <c r="AG298" s="8">
        <f t="shared" si="904"/>
        <v>24.117333333333335</v>
      </c>
      <c r="AH298" s="8">
        <f t="shared" si="904"/>
        <v>6.5838333333333319</v>
      </c>
      <c r="AI298" s="8">
        <f t="shared" ref="AI298:AL298" si="905">AVERAGE(AI292:AI297)</f>
        <v>-19.011500000000002</v>
      </c>
      <c r="AJ298" s="8">
        <f t="shared" si="905"/>
        <v>5.1958333333333337</v>
      </c>
      <c r="AK298" s="8">
        <f t="shared" si="905"/>
        <v>49.558833333333332</v>
      </c>
      <c r="AL298" s="8">
        <f t="shared" si="905"/>
        <v>-33.926500000000004</v>
      </c>
      <c r="AM298" s="8">
        <f t="shared" ref="AM298:AN298" si="906">AVERAGE(AM292:AM297)</f>
        <v>76.557166666666674</v>
      </c>
      <c r="AN298" s="8">
        <f t="shared" si="906"/>
        <v>68.938833333333335</v>
      </c>
      <c r="AO298" s="8">
        <f t="shared" ref="AO298:AP298" si="907">AVERAGE(AO292:AO297)</f>
        <v>327.98333333333335</v>
      </c>
      <c r="AP298" s="8">
        <f t="shared" si="907"/>
        <v>-350.58333333333331</v>
      </c>
      <c r="AQ298" s="7"/>
      <c r="AR298" s="7"/>
      <c r="AS298" s="5"/>
      <c r="AT298" s="7"/>
      <c r="AU298" s="7"/>
      <c r="AV298" s="8">
        <f>AVERAGE(AV292:AV297)</f>
        <v>680.5</v>
      </c>
      <c r="AW298" s="8"/>
      <c r="AX298" s="8"/>
      <c r="AY298" s="8"/>
      <c r="AZ298" s="8">
        <f t="shared" ref="AZ298" si="908">AVERAGE(AZ292:AZ297)</f>
        <v>21.366666666666671</v>
      </c>
      <c r="BA298" s="8">
        <f t="shared" ref="BA298:BB298" si="909">AVERAGE(BA292:BA297)</f>
        <v>28.75</v>
      </c>
      <c r="BB298" s="8">
        <f t="shared" si="909"/>
        <v>10.716666666666667</v>
      </c>
      <c r="BC298" s="8"/>
      <c r="BD298" s="8">
        <f t="shared" ref="BD298" si="910">AVERAGE(BD292:BD297)</f>
        <v>32.050000000000004</v>
      </c>
      <c r="BE298" s="8">
        <f>AVERAGE(BE292:BE297)</f>
        <v>44.93333333333333</v>
      </c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</row>
    <row r="299" spans="1:69">
      <c r="A299" s="7"/>
      <c r="B299" s="7"/>
      <c r="G299" s="7"/>
      <c r="H299" s="7"/>
      <c r="J299" s="7"/>
      <c r="K299" s="5"/>
      <c r="L299" s="5"/>
      <c r="M299" s="7"/>
      <c r="N299" s="7"/>
      <c r="O299" s="8">
        <f t="shared" ref="O299:S299" si="911">STDEV(O292:O297)</f>
        <v>2.3285720087641728</v>
      </c>
      <c r="P299" s="8">
        <f t="shared" si="911"/>
        <v>0.65169645285720745</v>
      </c>
      <c r="Q299" s="8">
        <f t="shared" si="911"/>
        <v>2.3646900572097538</v>
      </c>
      <c r="R299" s="8">
        <f t="shared" si="911"/>
        <v>9.3808562171406109</v>
      </c>
      <c r="S299" s="8">
        <f t="shared" si="911"/>
        <v>1.5913375087223556</v>
      </c>
      <c r="T299" s="8">
        <f t="shared" ref="T299:U299" si="912">STDEV(T292:T297)</f>
        <v>7.6815288755993514</v>
      </c>
      <c r="U299" s="8">
        <f t="shared" si="912"/>
        <v>6.7359562251150846</v>
      </c>
      <c r="V299" s="8">
        <f t="shared" ref="V299:W299" si="913">STDEV(V292:V297)</f>
        <v>5.3517234856321441</v>
      </c>
      <c r="W299" s="8">
        <f t="shared" si="913"/>
        <v>5.5674695748308478</v>
      </c>
      <c r="X299" s="8">
        <f>STDEV(X292:X297)</f>
        <v>45.46993145658638</v>
      </c>
      <c r="Y299" s="7"/>
      <c r="Z299" s="7"/>
      <c r="AA299" s="7"/>
      <c r="AB299" s="7"/>
      <c r="AC299" s="5"/>
      <c r="AD299" s="8">
        <f t="shared" ref="AD299:AE299" si="914">STDEV(AD292:AD297)</f>
        <v>7.0872573750358789</v>
      </c>
      <c r="AE299" s="8">
        <f t="shared" si="914"/>
        <v>6.2691719522331368</v>
      </c>
      <c r="AF299" s="8">
        <f t="shared" ref="AF299:AH299" si="915">STDEV(AF292:AF297)</f>
        <v>1.8723200314048878</v>
      </c>
      <c r="AG299" s="8">
        <f t="shared" si="915"/>
        <v>5.452794977501588</v>
      </c>
      <c r="AH299" s="8">
        <f t="shared" si="915"/>
        <v>1.0594816499905397</v>
      </c>
      <c r="AI299" s="8">
        <f t="shared" ref="AI299:AL299" si="916">STDEV(AI292:AI297)</f>
        <v>2.0436625699953499</v>
      </c>
      <c r="AJ299" s="8">
        <f t="shared" si="916"/>
        <v>6.6771875042316049</v>
      </c>
      <c r="AK299" s="8">
        <f t="shared" si="916"/>
        <v>7.3337913091842566</v>
      </c>
      <c r="AL299" s="8">
        <f t="shared" si="916"/>
        <v>5.1319698264895974</v>
      </c>
      <c r="AM299" s="8">
        <f t="shared" ref="AM299:AN299" si="917">STDEV(AM292:AM297)</f>
        <v>12.925321016000575</v>
      </c>
      <c r="AN299" s="8">
        <f t="shared" si="917"/>
        <v>10.576758774155095</v>
      </c>
      <c r="AO299" s="8">
        <f t="shared" ref="AO299:AP299" si="918">STDEV(AO292:AO297)</f>
        <v>46.118387511562723</v>
      </c>
      <c r="AP299" s="8">
        <f t="shared" si="918"/>
        <v>10.496936060902087</v>
      </c>
      <c r="AQ299" s="7"/>
      <c r="AR299" s="7"/>
      <c r="AS299" s="5"/>
      <c r="AT299" s="7"/>
      <c r="AU299" s="7"/>
      <c r="AV299" s="8">
        <f>STDEV(AV292:AV297)</f>
        <v>61.164532206173213</v>
      </c>
      <c r="AW299" s="8"/>
      <c r="AX299" s="8"/>
      <c r="AY299" s="8"/>
      <c r="AZ299" s="8">
        <f t="shared" ref="AZ299" si="919">STDEV(AZ292:AZ297)</f>
        <v>4.1107987869350158</v>
      </c>
      <c r="BA299" s="8">
        <f t="shared" ref="BA299:BB299" si="920">STDEV(BA292:BA297)</f>
        <v>3.3357158152336726</v>
      </c>
      <c r="BB299" s="8">
        <f t="shared" si="920"/>
        <v>1.934338818993895</v>
      </c>
      <c r="BC299" s="8"/>
      <c r="BD299" s="8">
        <f t="shared" ref="BD299" si="921">STDEV(BD292:BD297)</f>
        <v>2.5375184728391638</v>
      </c>
      <c r="BE299" s="8">
        <f>STDEV(BE292:BE297)</f>
        <v>2.9111280745900996</v>
      </c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</row>
    <row r="300" spans="1:69">
      <c r="A300" s="7" t="s">
        <v>321</v>
      </c>
      <c r="B300" s="7">
        <v>6490</v>
      </c>
      <c r="C300" s="7"/>
      <c r="D300" s="7"/>
      <c r="E300" s="7"/>
      <c r="F300" s="7"/>
      <c r="G300" s="7">
        <v>44086</v>
      </c>
      <c r="H300" s="7">
        <v>44149</v>
      </c>
      <c r="I300" s="13">
        <f t="shared" si="817"/>
        <v>9</v>
      </c>
      <c r="J300" s="7">
        <v>17.739999999999998</v>
      </c>
      <c r="K300" s="7" t="s">
        <v>60</v>
      </c>
      <c r="L300" s="7">
        <v>24</v>
      </c>
      <c r="M300" s="7">
        <v>18</v>
      </c>
      <c r="N300" s="7">
        <v>33</v>
      </c>
      <c r="O300" s="7">
        <v>10.191000000000001</v>
      </c>
      <c r="P300" s="7">
        <v>5.2549999999999999</v>
      </c>
      <c r="Q300" s="7">
        <v>4.9359999999999999</v>
      </c>
      <c r="R300" s="7">
        <v>39.761000000000003</v>
      </c>
      <c r="S300" s="7">
        <v>3.3839999999999999</v>
      </c>
      <c r="T300" s="7">
        <v>-17.978000000000002</v>
      </c>
      <c r="U300" s="7">
        <v>46.433999999999997</v>
      </c>
      <c r="V300" s="7">
        <v>50.747</v>
      </c>
      <c r="W300" s="7">
        <v>50.037999999999997</v>
      </c>
      <c r="X300" s="7">
        <v>685.7</v>
      </c>
      <c r="Y300" s="7">
        <f t="shared" ref="Y300:Y305" si="922">(U300-AK300)/AK300*100</f>
        <v>22.28806194200838</v>
      </c>
      <c r="Z300" s="7">
        <f t="shared" ref="Z300:Z305" si="923">(T300-AI300)/AI300*100</f>
        <v>13.497474747474758</v>
      </c>
      <c r="AA300" s="7" t="s">
        <v>321</v>
      </c>
      <c r="AB300" s="7">
        <v>6490</v>
      </c>
      <c r="AC300" s="7" t="s">
        <v>60</v>
      </c>
      <c r="AD300" s="7">
        <v>44.09</v>
      </c>
      <c r="AE300" s="7">
        <v>27.297000000000001</v>
      </c>
      <c r="AF300" s="7">
        <v>16.792999999999999</v>
      </c>
      <c r="AG300" s="7">
        <v>17.027000000000001</v>
      </c>
      <c r="AH300" s="7">
        <v>6.7039999999999997</v>
      </c>
      <c r="AI300" s="7">
        <v>-15.84</v>
      </c>
      <c r="AJ300" s="7">
        <f t="shared" ref="AJ300:AJ305" si="924">AI300-T300</f>
        <v>2.1380000000000017</v>
      </c>
      <c r="AK300" s="7">
        <v>37.970999999999997</v>
      </c>
      <c r="AL300" s="7">
        <f t="shared" ref="AL300:AL305" si="925">AK300-U300</f>
        <v>-8.463000000000001</v>
      </c>
      <c r="AM300" s="7">
        <v>71.028000000000006</v>
      </c>
      <c r="AN300" s="7">
        <v>72.811999999999998</v>
      </c>
      <c r="AO300" s="7">
        <v>399.2</v>
      </c>
      <c r="AP300" s="7">
        <f t="shared" ref="AP300:AP305" si="926">AO300-X300</f>
        <v>-286.50000000000006</v>
      </c>
      <c r="AQ300" s="7" t="s">
        <v>321</v>
      </c>
      <c r="AR300" s="7">
        <v>6490</v>
      </c>
      <c r="AS300" s="7" t="s">
        <v>60</v>
      </c>
      <c r="AT300" s="7" t="s">
        <v>322</v>
      </c>
      <c r="AU300" s="7">
        <v>24</v>
      </c>
      <c r="AV300" s="8">
        <v>769</v>
      </c>
      <c r="AW300" s="8">
        <v>8</v>
      </c>
      <c r="AX300" s="8">
        <v>1.04</v>
      </c>
      <c r="AY300" s="8">
        <v>78</v>
      </c>
      <c r="AZ300" s="8">
        <v>23.8</v>
      </c>
      <c r="BA300" s="8">
        <v>20</v>
      </c>
      <c r="BB300" s="8">
        <v>10.1</v>
      </c>
      <c r="BC300" s="8">
        <v>42</v>
      </c>
      <c r="BD300" s="8">
        <v>32.4</v>
      </c>
      <c r="BE300" s="8">
        <v>47.6</v>
      </c>
      <c r="BF300" s="8">
        <v>20.5</v>
      </c>
      <c r="BG300" s="8">
        <v>22.9</v>
      </c>
      <c r="BH300" s="8">
        <v>2.2000000000000002</v>
      </c>
      <c r="BI300" s="8">
        <v>1.68</v>
      </c>
      <c r="BJ300" s="8">
        <v>0.12</v>
      </c>
      <c r="BK300" s="8">
        <v>0.01</v>
      </c>
      <c r="BL300" s="8">
        <v>0.04</v>
      </c>
      <c r="BM300" s="8">
        <v>0.31</v>
      </c>
      <c r="BN300" s="8">
        <v>0.11</v>
      </c>
      <c r="BO300" s="8">
        <v>0.36</v>
      </c>
      <c r="BP300" s="8">
        <v>1.03</v>
      </c>
      <c r="BQ300" s="8">
        <v>0</v>
      </c>
    </row>
    <row r="301" spans="1:69">
      <c r="A301" s="7" t="s">
        <v>321</v>
      </c>
      <c r="B301" s="7">
        <v>6491</v>
      </c>
      <c r="C301" s="7"/>
      <c r="D301" s="7"/>
      <c r="E301" s="7"/>
      <c r="F301" s="7"/>
      <c r="G301" s="7">
        <v>44086</v>
      </c>
      <c r="H301" s="7">
        <v>44149</v>
      </c>
      <c r="I301" s="13">
        <f t="shared" si="817"/>
        <v>9</v>
      </c>
      <c r="J301" s="7">
        <v>17.03</v>
      </c>
      <c r="K301" s="7" t="s">
        <v>60</v>
      </c>
      <c r="L301" s="7">
        <v>24</v>
      </c>
      <c r="M301" s="7">
        <v>18</v>
      </c>
      <c r="N301" s="7">
        <v>33</v>
      </c>
      <c r="O301" s="7">
        <v>17.515999999999998</v>
      </c>
      <c r="P301" s="7">
        <v>2.782</v>
      </c>
      <c r="Q301" s="7">
        <v>14.734</v>
      </c>
      <c r="R301" s="7">
        <v>51.156999999999996</v>
      </c>
      <c r="S301" s="7">
        <v>11.298</v>
      </c>
      <c r="T301" s="7">
        <v>-30.805</v>
      </c>
      <c r="U301" s="7">
        <v>83.680999999999997</v>
      </c>
      <c r="V301" s="7">
        <v>61.476999999999997</v>
      </c>
      <c r="W301" s="7">
        <v>69.180999999999997</v>
      </c>
      <c r="X301" s="7">
        <v>766.8</v>
      </c>
      <c r="Y301" s="7">
        <f t="shared" si="922"/>
        <v>133.36772826147583</v>
      </c>
      <c r="Z301" s="7">
        <f t="shared" si="923"/>
        <v>102.4779808071513</v>
      </c>
      <c r="AA301" s="7" t="s">
        <v>321</v>
      </c>
      <c r="AB301" s="7">
        <v>6491</v>
      </c>
      <c r="AC301" s="7" t="s">
        <v>60</v>
      </c>
      <c r="AD301" s="7">
        <v>39.375999999999998</v>
      </c>
      <c r="AE301" s="7">
        <v>25.137</v>
      </c>
      <c r="AF301" s="7">
        <v>14.24</v>
      </c>
      <c r="AG301" s="7">
        <v>14.157999999999999</v>
      </c>
      <c r="AH301" s="7">
        <v>5.2709999999999999</v>
      </c>
      <c r="AI301" s="7">
        <v>-15.214</v>
      </c>
      <c r="AJ301" s="7">
        <f t="shared" si="924"/>
        <v>15.590999999999999</v>
      </c>
      <c r="AK301" s="7">
        <v>35.857999999999997</v>
      </c>
      <c r="AL301" s="7">
        <f t="shared" si="925"/>
        <v>-47.823</v>
      </c>
      <c r="AM301" s="7">
        <v>67.063999999999993</v>
      </c>
      <c r="AN301" s="7">
        <v>69.784000000000006</v>
      </c>
      <c r="AO301" s="7">
        <v>370.2</v>
      </c>
      <c r="AP301" s="7">
        <f t="shared" si="926"/>
        <v>-396.59999999999997</v>
      </c>
      <c r="AQ301" s="7" t="s">
        <v>321</v>
      </c>
      <c r="AR301" s="7">
        <v>6491</v>
      </c>
      <c r="AS301" s="7" t="s">
        <v>60</v>
      </c>
      <c r="AT301" s="7" t="s">
        <v>323</v>
      </c>
      <c r="AU301" s="7">
        <v>19</v>
      </c>
      <c r="AV301" s="8">
        <v>631</v>
      </c>
      <c r="AW301" s="8">
        <v>42.3</v>
      </c>
      <c r="AX301" s="8">
        <v>6.71</v>
      </c>
      <c r="AY301" s="8">
        <v>95.5</v>
      </c>
      <c r="AZ301" s="8">
        <v>14.7</v>
      </c>
      <c r="BA301" s="8">
        <v>23.8</v>
      </c>
      <c r="BB301" s="8">
        <v>9.9</v>
      </c>
      <c r="BC301" s="8">
        <v>44.1</v>
      </c>
      <c r="BD301" s="8">
        <v>34.700000000000003</v>
      </c>
      <c r="BE301" s="8">
        <v>45.2</v>
      </c>
      <c r="BF301" s="8">
        <v>32</v>
      </c>
      <c r="BG301" s="8">
        <v>30.3</v>
      </c>
      <c r="BH301" s="8">
        <v>0.78</v>
      </c>
      <c r="BI301" s="8">
        <v>0.61</v>
      </c>
      <c r="BJ301" s="8">
        <v>8.84</v>
      </c>
      <c r="BK301" s="8">
        <v>8.19</v>
      </c>
      <c r="BL301" s="8">
        <v>0.65</v>
      </c>
      <c r="BM301" s="8">
        <v>12.69</v>
      </c>
      <c r="BN301" s="8">
        <v>0.93</v>
      </c>
      <c r="BO301" s="8">
        <v>7.0000000000000007E-2</v>
      </c>
      <c r="BP301" s="8">
        <v>2.4900000000000002</v>
      </c>
      <c r="BQ301" s="8">
        <v>44.44</v>
      </c>
    </row>
    <row r="302" spans="1:69">
      <c r="A302" s="7" t="s">
        <v>321</v>
      </c>
      <c r="B302" s="7">
        <v>6492</v>
      </c>
      <c r="C302" s="7"/>
      <c r="D302" s="7"/>
      <c r="E302" s="7"/>
      <c r="F302" s="7"/>
      <c r="G302" s="7">
        <v>44086</v>
      </c>
      <c r="H302" s="7">
        <v>44149</v>
      </c>
      <c r="I302" s="13">
        <f t="shared" si="817"/>
        <v>9</v>
      </c>
      <c r="J302" s="7">
        <v>17.41</v>
      </c>
      <c r="K302" s="7" t="s">
        <v>60</v>
      </c>
      <c r="L302" s="7">
        <v>24</v>
      </c>
      <c r="M302" s="7">
        <v>18</v>
      </c>
      <c r="N302" s="7">
        <v>33</v>
      </c>
      <c r="O302" s="7">
        <v>14.881</v>
      </c>
      <c r="P302" s="7">
        <v>5.7880000000000003</v>
      </c>
      <c r="Q302" s="7">
        <v>9.0939999999999994</v>
      </c>
      <c r="R302" s="7">
        <v>42.281999999999996</v>
      </c>
      <c r="S302" s="7">
        <v>6.7320000000000002</v>
      </c>
      <c r="T302" s="7">
        <v>-16.268000000000001</v>
      </c>
      <c r="U302" s="7">
        <v>60.594000000000001</v>
      </c>
      <c r="V302" s="7">
        <v>64.762</v>
      </c>
      <c r="W302" s="7">
        <v>63.494999999999997</v>
      </c>
      <c r="X302" s="7">
        <v>740.3</v>
      </c>
      <c r="Y302" s="7">
        <f t="shared" si="922"/>
        <v>52.926330666532074</v>
      </c>
      <c r="Z302" s="7">
        <f t="shared" si="923"/>
        <v>-0.41016222834404753</v>
      </c>
      <c r="AA302" s="7" t="s">
        <v>321</v>
      </c>
      <c r="AB302" s="7">
        <v>6492</v>
      </c>
      <c r="AC302" s="7" t="s">
        <v>60</v>
      </c>
      <c r="AD302" s="7">
        <v>42.116999999999997</v>
      </c>
      <c r="AE302" s="7">
        <v>25.094000000000001</v>
      </c>
      <c r="AF302" s="7">
        <v>17.023</v>
      </c>
      <c r="AG302" s="7">
        <v>19.997</v>
      </c>
      <c r="AH302" s="7">
        <v>6.6970000000000001</v>
      </c>
      <c r="AI302" s="7">
        <v>-16.335000000000001</v>
      </c>
      <c r="AJ302" s="7">
        <f t="shared" si="924"/>
        <v>-6.7000000000000171E-2</v>
      </c>
      <c r="AK302" s="7">
        <v>39.622999999999998</v>
      </c>
      <c r="AL302" s="7">
        <f t="shared" si="925"/>
        <v>-20.971000000000004</v>
      </c>
      <c r="AM302" s="7">
        <v>71.587000000000003</v>
      </c>
      <c r="AN302" s="7">
        <v>72.727999999999994</v>
      </c>
      <c r="AO302" s="7">
        <v>393.4</v>
      </c>
      <c r="AP302" s="7">
        <f t="shared" si="926"/>
        <v>-346.9</v>
      </c>
      <c r="AQ302" s="7" t="s">
        <v>321</v>
      </c>
      <c r="AR302" s="7">
        <v>6492</v>
      </c>
      <c r="AS302" s="7" t="s">
        <v>60</v>
      </c>
      <c r="AT302" s="7" t="s">
        <v>324</v>
      </c>
      <c r="AU302" s="7">
        <v>24</v>
      </c>
      <c r="AV302" s="8">
        <v>775</v>
      </c>
      <c r="AW302" s="8">
        <v>4</v>
      </c>
      <c r="AX302" s="8">
        <v>0.51</v>
      </c>
      <c r="AY302" s="8">
        <v>77.5</v>
      </c>
      <c r="AZ302" s="8">
        <v>18.600000000000001</v>
      </c>
      <c r="BA302" s="8">
        <v>20.7</v>
      </c>
      <c r="BB302" s="8">
        <v>9.6999999999999993</v>
      </c>
      <c r="BC302" s="8">
        <v>42.1</v>
      </c>
      <c r="BD302" s="8">
        <v>32.9</v>
      </c>
      <c r="BE302" s="8">
        <v>47.8</v>
      </c>
      <c r="BF302" s="8">
        <v>10</v>
      </c>
      <c r="BG302" s="8">
        <v>11.8</v>
      </c>
      <c r="BH302" s="8">
        <v>1.51</v>
      </c>
      <c r="BI302" s="8">
        <v>1.1200000000000001</v>
      </c>
      <c r="BJ302" s="8">
        <v>0.05</v>
      </c>
      <c r="BK302" s="8">
        <v>0.01</v>
      </c>
      <c r="BL302" s="8">
        <v>0.01</v>
      </c>
      <c r="BM302" s="8">
        <v>0.56999999999999995</v>
      </c>
      <c r="BN302" s="8">
        <v>0.14000000000000001</v>
      </c>
      <c r="BO302" s="8">
        <v>0.24</v>
      </c>
      <c r="BP302" s="8">
        <v>0.64</v>
      </c>
      <c r="BQ302" s="8">
        <v>0</v>
      </c>
    </row>
    <row r="303" spans="1:69">
      <c r="A303" s="7" t="s">
        <v>321</v>
      </c>
      <c r="B303" s="7">
        <v>6493</v>
      </c>
      <c r="C303" s="7"/>
      <c r="D303" s="7"/>
      <c r="E303" s="7"/>
      <c r="F303" s="7"/>
      <c r="G303" s="7">
        <v>44087</v>
      </c>
      <c r="H303" s="7">
        <v>44149</v>
      </c>
      <c r="I303" s="13">
        <f t="shared" si="817"/>
        <v>8.8571428571428577</v>
      </c>
      <c r="J303" s="7">
        <v>23.66</v>
      </c>
      <c r="K303" s="7" t="s">
        <v>62</v>
      </c>
      <c r="L303" s="7">
        <v>24</v>
      </c>
      <c r="M303" s="7">
        <v>18</v>
      </c>
      <c r="N303" s="7">
        <v>33</v>
      </c>
      <c r="O303" s="7">
        <v>15.34</v>
      </c>
      <c r="P303" s="7">
        <v>2.6579999999999999</v>
      </c>
      <c r="Q303" s="7">
        <v>12.682</v>
      </c>
      <c r="R303" s="7">
        <v>59.807000000000002</v>
      </c>
      <c r="S303" s="7">
        <v>9.2609999999999992</v>
      </c>
      <c r="T303" s="7">
        <v>-14.625999999999999</v>
      </c>
      <c r="U303" s="7">
        <v>82.367999999999995</v>
      </c>
      <c r="V303" s="7">
        <v>91.376000000000005</v>
      </c>
      <c r="W303" s="7">
        <v>95.378</v>
      </c>
      <c r="X303" s="7">
        <v>730.3</v>
      </c>
      <c r="Y303" s="7">
        <f t="shared" si="922"/>
        <v>57.672281776416526</v>
      </c>
      <c r="Z303" s="7">
        <f t="shared" si="923"/>
        <v>-24.425153722937022</v>
      </c>
      <c r="AA303" s="7" t="s">
        <v>321</v>
      </c>
      <c r="AB303" s="7">
        <v>6493</v>
      </c>
      <c r="AC303" s="7" t="s">
        <v>62</v>
      </c>
      <c r="AD303" s="7">
        <v>41.954999999999998</v>
      </c>
      <c r="AE303" s="7">
        <v>19.795999999999999</v>
      </c>
      <c r="AF303" s="7">
        <v>22.158999999999999</v>
      </c>
      <c r="AG303" s="7">
        <v>24.940999999999999</v>
      </c>
      <c r="AH303" s="7">
        <v>9.9949999999999992</v>
      </c>
      <c r="AI303" s="7">
        <v>-19.353000000000002</v>
      </c>
      <c r="AJ303" s="7">
        <f t="shared" si="924"/>
        <v>-4.7270000000000021</v>
      </c>
      <c r="AK303" s="7">
        <v>52.24</v>
      </c>
      <c r="AL303" s="7">
        <f t="shared" si="925"/>
        <v>-30.127999999999993</v>
      </c>
      <c r="AM303" s="7">
        <v>89.337000000000003</v>
      </c>
      <c r="AN303" s="7">
        <v>93.634</v>
      </c>
      <c r="AO303" s="7">
        <v>451</v>
      </c>
      <c r="AP303" s="7">
        <f t="shared" si="926"/>
        <v>-279.29999999999995</v>
      </c>
      <c r="AQ303" s="7" t="s">
        <v>321</v>
      </c>
      <c r="AR303" s="7">
        <v>6493</v>
      </c>
      <c r="AS303" s="7" t="s">
        <v>62</v>
      </c>
      <c r="AT303" s="7" t="s">
        <v>325</v>
      </c>
      <c r="AU303" s="7">
        <v>18</v>
      </c>
      <c r="AV303" s="8">
        <v>778</v>
      </c>
      <c r="AW303" s="8">
        <v>8.1</v>
      </c>
      <c r="AX303" s="8">
        <v>1.05</v>
      </c>
      <c r="AY303" s="8">
        <v>77.099999999999994</v>
      </c>
      <c r="AZ303" s="8">
        <v>15.9</v>
      </c>
      <c r="BA303" s="8">
        <v>17.899999999999999</v>
      </c>
      <c r="BB303" s="8">
        <v>10.1</v>
      </c>
      <c r="BC303" s="8">
        <v>41.8</v>
      </c>
      <c r="BD303" s="8">
        <v>32.200000000000003</v>
      </c>
      <c r="BE303" s="8">
        <v>47.5</v>
      </c>
      <c r="BF303" s="8">
        <v>16</v>
      </c>
      <c r="BG303" s="8">
        <v>18.2</v>
      </c>
      <c r="BH303" s="8">
        <v>1.71</v>
      </c>
      <c r="BI303" s="8">
        <v>1.37</v>
      </c>
      <c r="BJ303" s="8">
        <v>0.08</v>
      </c>
      <c r="BK303" s="8">
        <v>0.02</v>
      </c>
      <c r="BL303" s="8">
        <v>0.02</v>
      </c>
      <c r="BM303" s="8">
        <v>1.04</v>
      </c>
      <c r="BN303" s="8">
        <v>0.31</v>
      </c>
      <c r="BO303" s="8">
        <v>0.3</v>
      </c>
      <c r="BP303" s="8">
        <v>1.03</v>
      </c>
      <c r="BQ303" s="8">
        <v>0</v>
      </c>
    </row>
    <row r="304" spans="1:69">
      <c r="A304" s="7" t="s">
        <v>321</v>
      </c>
      <c r="B304" s="7">
        <v>6494</v>
      </c>
      <c r="C304" s="7"/>
      <c r="D304" s="7"/>
      <c r="E304" s="7"/>
      <c r="F304" s="7"/>
      <c r="G304" s="7">
        <v>44087</v>
      </c>
      <c r="H304" s="7">
        <v>44149</v>
      </c>
      <c r="I304" s="13">
        <f t="shared" si="817"/>
        <v>8.8571428571428577</v>
      </c>
      <c r="J304" s="7">
        <v>23.25</v>
      </c>
      <c r="K304" s="7" t="s">
        <v>62</v>
      </c>
      <c r="L304" s="7">
        <v>24</v>
      </c>
      <c r="M304" s="7">
        <v>18</v>
      </c>
      <c r="N304" s="7">
        <v>33</v>
      </c>
      <c r="O304" s="7">
        <v>11.02</v>
      </c>
      <c r="P304" s="7">
        <v>1.68</v>
      </c>
      <c r="Q304" s="7">
        <v>9.34</v>
      </c>
      <c r="R304" s="7">
        <v>54.996000000000002</v>
      </c>
      <c r="S304" s="7">
        <v>6.6840000000000002</v>
      </c>
      <c r="T304" s="7">
        <v>-29.11</v>
      </c>
      <c r="U304" s="7">
        <v>82.995999999999995</v>
      </c>
      <c r="V304" s="7">
        <v>69.459000000000003</v>
      </c>
      <c r="W304" s="7">
        <v>80.375</v>
      </c>
      <c r="X304" s="7">
        <v>715.7</v>
      </c>
      <c r="Y304" s="7">
        <f t="shared" si="922"/>
        <v>239.4797120418848</v>
      </c>
      <c r="Z304" s="7">
        <f t="shared" si="923"/>
        <v>268.7143761874604</v>
      </c>
      <c r="AA304" s="7" t="s">
        <v>321</v>
      </c>
      <c r="AB304" s="7">
        <v>6494</v>
      </c>
      <c r="AC304" s="7" t="s">
        <v>62</v>
      </c>
      <c r="AD304" s="7">
        <v>49.987000000000002</v>
      </c>
      <c r="AE304" s="7">
        <v>37.69</v>
      </c>
      <c r="AF304" s="7">
        <v>12.297000000000001</v>
      </c>
      <c r="AG304" s="7">
        <v>11.377000000000001</v>
      </c>
      <c r="AH304" s="7">
        <v>5.2759999999999998</v>
      </c>
      <c r="AI304" s="7">
        <v>-7.8949999999999996</v>
      </c>
      <c r="AJ304" s="7">
        <f t="shared" si="924"/>
        <v>21.215</v>
      </c>
      <c r="AK304" s="7">
        <v>24.448</v>
      </c>
      <c r="AL304" s="7">
        <f t="shared" si="925"/>
        <v>-58.547999999999995</v>
      </c>
      <c r="AM304" s="7">
        <v>77.153000000000006</v>
      </c>
      <c r="AN304" s="7">
        <v>78.459999999999994</v>
      </c>
      <c r="AO304" s="7">
        <v>429.1</v>
      </c>
      <c r="AP304" s="7">
        <f t="shared" si="926"/>
        <v>-286.60000000000002</v>
      </c>
      <c r="AQ304" s="7" t="s">
        <v>321</v>
      </c>
      <c r="AR304" s="7">
        <v>6494</v>
      </c>
      <c r="AS304" s="7" t="s">
        <v>62</v>
      </c>
      <c r="AT304" s="7" t="s">
        <v>326</v>
      </c>
      <c r="AU304" s="7">
        <v>34</v>
      </c>
      <c r="AV304" s="8">
        <v>769</v>
      </c>
      <c r="AW304" s="8">
        <v>4.2</v>
      </c>
      <c r="AX304" s="8">
        <v>0.55000000000000004</v>
      </c>
      <c r="AY304" s="8">
        <v>78.099999999999994</v>
      </c>
      <c r="AZ304" s="8">
        <v>12.8</v>
      </c>
      <c r="BA304" s="8">
        <v>18.8</v>
      </c>
      <c r="BB304" s="8">
        <v>9.8000000000000007</v>
      </c>
      <c r="BC304" s="8">
        <v>41.6</v>
      </c>
      <c r="BD304" s="8">
        <v>32.299999999999997</v>
      </c>
      <c r="BE304" s="8">
        <v>47</v>
      </c>
      <c r="BF304" s="8">
        <v>22.5</v>
      </c>
      <c r="BG304" s="8">
        <v>25.4</v>
      </c>
      <c r="BH304" s="8">
        <v>1.68</v>
      </c>
      <c r="BI304" s="8">
        <v>1.25</v>
      </c>
      <c r="BJ304" s="8">
        <v>0.02</v>
      </c>
      <c r="BK304" s="8">
        <v>0.01</v>
      </c>
      <c r="BL304" s="8">
        <v>0.01</v>
      </c>
      <c r="BM304" s="8">
        <v>0.92</v>
      </c>
      <c r="BN304" s="8">
        <v>0.35</v>
      </c>
      <c r="BO304" s="8">
        <v>0.38</v>
      </c>
      <c r="BP304" s="8">
        <v>0.54</v>
      </c>
      <c r="BQ304" s="8">
        <v>0</v>
      </c>
    </row>
    <row r="305" spans="1:69">
      <c r="A305" s="7" t="s">
        <v>321</v>
      </c>
      <c r="B305" s="7">
        <v>6495</v>
      </c>
      <c r="C305" s="7"/>
      <c r="D305" s="7"/>
      <c r="E305" s="7"/>
      <c r="F305" s="7"/>
      <c r="G305" s="7">
        <v>44087</v>
      </c>
      <c r="H305" s="7">
        <v>44149</v>
      </c>
      <c r="I305" s="13">
        <f t="shared" si="817"/>
        <v>8.8571428571428577</v>
      </c>
      <c r="J305" s="7">
        <v>21.54</v>
      </c>
      <c r="K305" s="7" t="s">
        <v>62</v>
      </c>
      <c r="L305" s="7">
        <v>24</v>
      </c>
      <c r="M305" s="7">
        <v>18</v>
      </c>
      <c r="N305" s="7">
        <v>33</v>
      </c>
      <c r="O305" s="7">
        <v>14.179</v>
      </c>
      <c r="P305" s="7">
        <v>3.694</v>
      </c>
      <c r="Q305" s="7">
        <v>10.484999999999999</v>
      </c>
      <c r="R305" s="7">
        <v>52.121000000000002</v>
      </c>
      <c r="S305" s="7">
        <v>8.4</v>
      </c>
      <c r="T305" s="7">
        <v>-24.106999999999999</v>
      </c>
      <c r="U305" s="7">
        <v>70.182000000000002</v>
      </c>
      <c r="V305" s="7">
        <v>78.355000000000004</v>
      </c>
      <c r="W305" s="7">
        <v>87.900999999999996</v>
      </c>
      <c r="X305" s="7">
        <v>801.1</v>
      </c>
      <c r="Y305" s="7">
        <f t="shared" si="922"/>
        <v>36.283667009728724</v>
      </c>
      <c r="Z305" s="7">
        <f t="shared" si="923"/>
        <v>-0.68797890747302293</v>
      </c>
      <c r="AA305" s="7" t="s">
        <v>321</v>
      </c>
      <c r="AB305" s="7">
        <v>6495</v>
      </c>
      <c r="AC305" s="7" t="s">
        <v>62</v>
      </c>
      <c r="AD305" s="7">
        <v>37.94</v>
      </c>
      <c r="AE305" s="7">
        <v>18.265000000000001</v>
      </c>
      <c r="AF305" s="7">
        <v>19.675000000000001</v>
      </c>
      <c r="AG305" s="7">
        <v>21.58</v>
      </c>
      <c r="AH305" s="7">
        <v>7.8520000000000003</v>
      </c>
      <c r="AI305" s="7">
        <v>-24.274000000000001</v>
      </c>
      <c r="AJ305" s="7">
        <f t="shared" si="924"/>
        <v>-0.16700000000000159</v>
      </c>
      <c r="AK305" s="7">
        <v>51.497</v>
      </c>
      <c r="AL305" s="7">
        <f t="shared" si="925"/>
        <v>-18.685000000000002</v>
      </c>
      <c r="AM305" s="7">
        <v>65.281999999999996</v>
      </c>
      <c r="AN305" s="7">
        <v>66.908000000000001</v>
      </c>
      <c r="AO305" s="7">
        <v>399.1</v>
      </c>
      <c r="AP305" s="7">
        <f t="shared" si="926"/>
        <v>-402</v>
      </c>
      <c r="AQ305" s="7" t="s">
        <v>321</v>
      </c>
      <c r="AR305" s="7">
        <v>6495</v>
      </c>
      <c r="AS305" s="7" t="s">
        <v>62</v>
      </c>
      <c r="AT305" s="7" t="s">
        <v>327</v>
      </c>
      <c r="AU305" s="7">
        <v>35</v>
      </c>
      <c r="AV305" s="8">
        <v>798</v>
      </c>
      <c r="AW305" s="8">
        <v>8.3000000000000007</v>
      </c>
      <c r="AX305" s="8">
        <v>1.05</v>
      </c>
      <c r="AY305" s="8">
        <v>75.2</v>
      </c>
      <c r="AZ305" s="8">
        <v>13.5</v>
      </c>
      <c r="BA305" s="8">
        <v>16.899999999999999</v>
      </c>
      <c r="BB305" s="8">
        <v>10.5</v>
      </c>
      <c r="BC305" s="8">
        <v>37.1</v>
      </c>
      <c r="BD305" s="8">
        <v>27.1</v>
      </c>
      <c r="BE305" s="8">
        <v>42.8</v>
      </c>
      <c r="BF305" s="8">
        <v>22</v>
      </c>
      <c r="BG305" s="8">
        <v>25.6</v>
      </c>
      <c r="BH305" s="8">
        <v>1.96</v>
      </c>
      <c r="BI305" s="8">
        <v>1.6</v>
      </c>
      <c r="BJ305" s="8">
        <v>0.08</v>
      </c>
      <c r="BK305" s="8">
        <v>7.0000000000000007E-2</v>
      </c>
      <c r="BL305" s="8">
        <v>0.01</v>
      </c>
      <c r="BM305" s="8">
        <v>8.06</v>
      </c>
      <c r="BN305" s="8">
        <v>0.87</v>
      </c>
      <c r="BO305" s="8">
        <v>0.11</v>
      </c>
      <c r="BP305" s="8">
        <v>0.39</v>
      </c>
      <c r="BQ305" s="8">
        <v>0</v>
      </c>
    </row>
    <row r="306" spans="1:69">
      <c r="A306" s="7"/>
      <c r="B306" s="7"/>
      <c r="C306" s="7"/>
      <c r="D306" s="7"/>
      <c r="E306" s="7"/>
      <c r="F306" s="7"/>
      <c r="G306" s="7"/>
      <c r="H306" s="7"/>
      <c r="J306" s="7"/>
      <c r="K306" s="7"/>
      <c r="L306" s="5"/>
      <c r="M306" s="7"/>
      <c r="N306" s="7"/>
      <c r="O306" s="7">
        <f t="shared" ref="O306:S306" si="927">AVERAGE(O300:O305)</f>
        <v>13.8545</v>
      </c>
      <c r="P306" s="7">
        <f t="shared" si="927"/>
        <v>3.6428333333333334</v>
      </c>
      <c r="Q306" s="7">
        <f t="shared" si="927"/>
        <v>10.211833333333333</v>
      </c>
      <c r="R306" s="7">
        <f t="shared" si="927"/>
        <v>50.020666666666671</v>
      </c>
      <c r="S306" s="7">
        <f t="shared" si="927"/>
        <v>7.6265000000000001</v>
      </c>
      <c r="T306" s="7">
        <f>AVERAGE(T300:T305)</f>
        <v>-22.149000000000001</v>
      </c>
      <c r="U306" s="7">
        <f>AVERAGE(U300:U305)</f>
        <v>71.042500000000004</v>
      </c>
      <c r="V306" s="7">
        <f t="shared" ref="V306:W306" si="928">AVERAGE(V300:V305)</f>
        <v>69.362666666666669</v>
      </c>
      <c r="W306" s="7">
        <f t="shared" si="928"/>
        <v>74.394666666666666</v>
      </c>
      <c r="X306" s="7">
        <f>AVERAGE(X300:X305)</f>
        <v>739.98333333333346</v>
      </c>
      <c r="Y306" s="7"/>
      <c r="Z306" s="7"/>
      <c r="AA306" s="7"/>
      <c r="AB306" s="7"/>
      <c r="AC306" s="7"/>
      <c r="AD306" s="7">
        <f t="shared" ref="AD306:AE306" si="929">AVERAGE(AD300:AD305)</f>
        <v>42.577500000000001</v>
      </c>
      <c r="AE306" s="7">
        <f t="shared" si="929"/>
        <v>25.546499999999998</v>
      </c>
      <c r="AF306" s="7">
        <f t="shared" ref="AF306:AH306" si="930">AVERAGE(AF300:AF305)</f>
        <v>17.031166666666667</v>
      </c>
      <c r="AG306" s="7">
        <f t="shared" si="930"/>
        <v>18.18</v>
      </c>
      <c r="AH306" s="7">
        <f t="shared" si="930"/>
        <v>6.9658333333333333</v>
      </c>
      <c r="AI306" s="7">
        <f t="shared" ref="AI306:AL306" si="931">AVERAGE(AI300:AI305)</f>
        <v>-16.485166666666668</v>
      </c>
      <c r="AJ306" s="7">
        <f t="shared" si="931"/>
        <v>5.6638333333333328</v>
      </c>
      <c r="AK306" s="7">
        <f t="shared" si="931"/>
        <v>40.272833333333331</v>
      </c>
      <c r="AL306" s="7">
        <f t="shared" si="931"/>
        <v>-30.769666666666666</v>
      </c>
      <c r="AM306" s="7">
        <f t="shared" ref="AM306:AN306" si="932">AVERAGE(AM300:AM305)</f>
        <v>73.575166666666661</v>
      </c>
      <c r="AN306" s="7">
        <f t="shared" si="932"/>
        <v>75.721000000000004</v>
      </c>
      <c r="AO306" s="7">
        <f t="shared" ref="AO306:AP306" si="933">AVERAGE(AO300:AO305)</f>
        <v>407</v>
      </c>
      <c r="AP306" s="7">
        <f t="shared" si="933"/>
        <v>-332.98333333333335</v>
      </c>
      <c r="AQ306" s="7"/>
      <c r="AR306" s="7"/>
      <c r="AS306" s="7"/>
      <c r="AT306" s="7"/>
      <c r="AU306" s="7"/>
      <c r="AV306" s="7">
        <f>AVERAGE(AV300:AV305)</f>
        <v>753.33333333333337</v>
      </c>
      <c r="AW306" s="8"/>
      <c r="AX306" s="8"/>
      <c r="AY306" s="8"/>
      <c r="AZ306" s="7">
        <f t="shared" ref="AZ306" si="934">AVERAGE(AZ300:AZ305)</f>
        <v>16.55</v>
      </c>
      <c r="BA306" s="7">
        <f t="shared" ref="BA306:BB306" si="935">AVERAGE(BA300:BA305)</f>
        <v>19.683333333333334</v>
      </c>
      <c r="BB306" s="7">
        <f t="shared" si="935"/>
        <v>10.016666666666666</v>
      </c>
      <c r="BC306" s="8"/>
      <c r="BD306" s="7">
        <f t="shared" ref="BD306" si="936">AVERAGE(BD300:BD305)</f>
        <v>31.933333333333334</v>
      </c>
      <c r="BE306" s="7">
        <f>AVERAGE(BE300:BE305)</f>
        <v>46.31666666666667</v>
      </c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</row>
    <row r="307" spans="1:69">
      <c r="A307" s="7"/>
      <c r="B307" s="7"/>
      <c r="C307" s="7"/>
      <c r="D307" s="7"/>
      <c r="E307" s="7"/>
      <c r="F307" s="7"/>
      <c r="G307" s="7"/>
      <c r="H307" s="7"/>
      <c r="J307" s="7"/>
      <c r="K307" s="7"/>
      <c r="L307" s="5"/>
      <c r="M307" s="7"/>
      <c r="N307" s="7"/>
      <c r="O307" s="7">
        <f t="shared" ref="O307:S307" si="937">STDEV(O300:O305)</f>
        <v>2.7650648274498049</v>
      </c>
      <c r="P307" s="7">
        <f t="shared" si="937"/>
        <v>1.5979414778603966</v>
      </c>
      <c r="Q307" s="7">
        <f t="shared" si="937"/>
        <v>3.3606665063148804</v>
      </c>
      <c r="R307" s="7">
        <f t="shared" si="937"/>
        <v>7.6338278384219675</v>
      </c>
      <c r="S307" s="7">
        <f t="shared" si="937"/>
        <v>2.6995202351529062</v>
      </c>
      <c r="T307" s="7">
        <f>STDEV(T300:T305)</f>
        <v>6.867234552569176</v>
      </c>
      <c r="U307" s="7">
        <f>STDEV(U300:U305)</f>
        <v>15.141827363300621</v>
      </c>
      <c r="V307" s="7">
        <f t="shared" ref="V307:W307" si="938">STDEV(V300:V305)</f>
        <v>14.109224651506102</v>
      </c>
      <c r="W307" s="7">
        <f t="shared" si="938"/>
        <v>16.719557226992215</v>
      </c>
      <c r="X307" s="7">
        <f>STDEV(X300:X305)</f>
        <v>40.210964508037677</v>
      </c>
      <c r="Y307" s="7"/>
      <c r="Z307" s="7"/>
      <c r="AA307" s="7"/>
      <c r="AB307" s="7"/>
      <c r="AC307" s="7"/>
      <c r="AD307" s="7">
        <f t="shared" ref="AD307:AE307" si="939">STDEV(AD300:AD305)</f>
        <v>4.2318771603155039</v>
      </c>
      <c r="AE307" s="7">
        <f t="shared" si="939"/>
        <v>6.8846173677264</v>
      </c>
      <c r="AF307" s="7">
        <f t="shared" ref="AF307:AH307" si="940">STDEV(AF300:AF305)</f>
        <v>3.5649478210300218</v>
      </c>
      <c r="AG307" s="7">
        <f t="shared" si="940"/>
        <v>4.9871697785417384</v>
      </c>
      <c r="AH307" s="7">
        <f t="shared" si="940"/>
        <v>1.7793238509800982</v>
      </c>
      <c r="AI307" s="7">
        <f t="shared" ref="AI307:AL307" si="941">STDEV(AI300:AI305)</f>
        <v>5.3802604181086524</v>
      </c>
      <c r="AJ307" s="7">
        <f t="shared" si="941"/>
        <v>10.272579119513592</v>
      </c>
      <c r="AK307" s="7">
        <f t="shared" si="941"/>
        <v>10.438695501194909</v>
      </c>
      <c r="AL307" s="7">
        <f t="shared" si="941"/>
        <v>18.98685930496843</v>
      </c>
      <c r="AM307" s="7">
        <f t="shared" ref="AM307:AN307" si="942">STDEV(AM300:AM305)</f>
        <v>8.7504177138389725</v>
      </c>
      <c r="AN307" s="7">
        <f t="shared" si="942"/>
        <v>9.5782561878454349</v>
      </c>
      <c r="AO307" s="7">
        <f t="shared" ref="AO307:AP307" si="943">STDEV(AO300:AO305)</f>
        <v>28.589718431632036</v>
      </c>
      <c r="AP307" s="7">
        <f t="shared" si="943"/>
        <v>56.917604189447822</v>
      </c>
      <c r="AQ307" s="7"/>
      <c r="AR307" s="7"/>
      <c r="AS307" s="7"/>
      <c r="AT307" s="7"/>
      <c r="AU307" s="7"/>
      <c r="AV307" s="7">
        <f>STDEV(AV300:AV305)</f>
        <v>60.875829905362828</v>
      </c>
      <c r="AW307" s="8"/>
      <c r="AX307" s="8"/>
      <c r="AY307" s="8"/>
      <c r="AZ307" s="7">
        <f t="shared" ref="AZ307" si="944">STDEV(AZ300:AZ305)</f>
        <v>4.0981703234492315</v>
      </c>
      <c r="BA307" s="7">
        <f t="shared" ref="BA307:BB307" si="945">STDEV(BA300:BA305)</f>
        <v>2.4408331910777461</v>
      </c>
      <c r="BB307" s="7">
        <f t="shared" si="945"/>
        <v>0.28577380332470409</v>
      </c>
      <c r="BC307" s="8"/>
      <c r="BD307" s="7">
        <f t="shared" ref="BD307" si="946">STDEV(BD300:BD305)</f>
        <v>2.544536631032587</v>
      </c>
      <c r="BE307" s="7">
        <f>STDEV(BE300:BE305)</f>
        <v>1.9661298702442493</v>
      </c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</row>
    <row r="308" spans="1:69">
      <c r="A308" s="7" t="s">
        <v>328</v>
      </c>
      <c r="B308" s="7">
        <v>449</v>
      </c>
      <c r="C308" s="13">
        <v>16.996725999999999</v>
      </c>
      <c r="D308" s="13">
        <v>42.897289000000001</v>
      </c>
      <c r="E308" s="13">
        <v>20.358906000000001</v>
      </c>
      <c r="F308" s="13">
        <v>338.12341500000002</v>
      </c>
      <c r="G308" s="7">
        <v>43510</v>
      </c>
      <c r="H308" s="7">
        <v>43583</v>
      </c>
      <c r="I308" s="13">
        <f t="shared" si="817"/>
        <v>10.428571428571429</v>
      </c>
      <c r="J308" s="7">
        <v>17.61</v>
      </c>
      <c r="K308" s="5" t="s">
        <v>62</v>
      </c>
      <c r="L308" s="7">
        <v>14</v>
      </c>
      <c r="M308" s="7">
        <v>13</v>
      </c>
      <c r="N308" s="7">
        <v>17</v>
      </c>
      <c r="O308" s="7">
        <v>10.593999999999999</v>
      </c>
      <c r="P308" s="7">
        <v>3.0870000000000002</v>
      </c>
      <c r="Q308" s="7">
        <v>7.5069999999999997</v>
      </c>
      <c r="R308" s="7">
        <v>40.155000000000001</v>
      </c>
      <c r="S308" s="7">
        <v>4.7779999999999996</v>
      </c>
      <c r="T308" s="7">
        <v>-20.387</v>
      </c>
      <c r="U308" s="7">
        <v>70.251000000000005</v>
      </c>
      <c r="V308" s="7">
        <v>45.689</v>
      </c>
      <c r="W308" s="7">
        <v>42.25</v>
      </c>
      <c r="X308" s="7">
        <v>636.5</v>
      </c>
      <c r="Y308" s="7">
        <f t="shared" ref="Y308:Y313" si="947">(U308-AK308)/AK308*100</f>
        <v>125.44526812361607</v>
      </c>
      <c r="Z308" s="7">
        <f t="shared" ref="Z308:Z313" si="948">(T308-AI308)/AI308*100</f>
        <v>57.052615360912107</v>
      </c>
      <c r="AA308" s="7" t="s">
        <v>328</v>
      </c>
      <c r="AB308" s="7">
        <v>449</v>
      </c>
      <c r="AC308" s="5" t="s">
        <v>62</v>
      </c>
      <c r="AD308" s="7">
        <v>31.045999999999999</v>
      </c>
      <c r="AE308" s="7">
        <v>21.23</v>
      </c>
      <c r="AF308" s="7">
        <v>9.8160000000000007</v>
      </c>
      <c r="AG308" s="7">
        <v>18.088000000000001</v>
      </c>
      <c r="AH308" s="7">
        <v>3.5720000000000001</v>
      </c>
      <c r="AI308" s="7">
        <v>-12.981</v>
      </c>
      <c r="AJ308" s="7">
        <f t="shared" ref="AJ308:AJ313" si="949">AI308-T308</f>
        <v>7.4060000000000006</v>
      </c>
      <c r="AK308" s="7">
        <v>31.161000000000001</v>
      </c>
      <c r="AL308" s="7">
        <f t="shared" ref="AL308:AL313" si="950">AK308-U308</f>
        <v>-39.090000000000003</v>
      </c>
      <c r="AM308" s="7">
        <v>60.515999999999998</v>
      </c>
      <c r="AN308" s="7">
        <v>59.67</v>
      </c>
      <c r="AO308" s="7">
        <v>363.9</v>
      </c>
      <c r="AP308" s="7">
        <f t="shared" ref="AP308:AP313" si="951">AO308-X308</f>
        <v>-272.60000000000002</v>
      </c>
      <c r="AQ308" s="7" t="s">
        <v>328</v>
      </c>
      <c r="AR308" s="7">
        <v>449</v>
      </c>
      <c r="AS308" s="5" t="s">
        <v>62</v>
      </c>
      <c r="AT308" s="7" t="s">
        <v>329</v>
      </c>
      <c r="AU308" s="7">
        <v>19</v>
      </c>
      <c r="AV308" s="8">
        <v>733</v>
      </c>
      <c r="AW308" s="8">
        <v>10.6</v>
      </c>
      <c r="AX308" s="8">
        <v>1.45</v>
      </c>
      <c r="AY308" s="8">
        <v>81.900000000000006</v>
      </c>
      <c r="AZ308" s="8">
        <v>11.2</v>
      </c>
      <c r="BA308" s="8">
        <v>25.1</v>
      </c>
      <c r="BB308" s="8">
        <v>9.6</v>
      </c>
      <c r="BC308" s="8">
        <v>38</v>
      </c>
      <c r="BD308" s="8">
        <v>28.8</v>
      </c>
      <c r="BE308" s="8">
        <v>42</v>
      </c>
      <c r="BF308" s="8">
        <v>23</v>
      </c>
      <c r="BG308" s="8">
        <v>25.2</v>
      </c>
      <c r="BH308" s="8">
        <v>1.03</v>
      </c>
      <c r="BI308" s="8">
        <v>0.66</v>
      </c>
      <c r="BJ308" s="8">
        <v>0.4</v>
      </c>
      <c r="BK308" s="8">
        <v>0.13</v>
      </c>
      <c r="BL308" s="8">
        <v>0.09</v>
      </c>
      <c r="BM308" s="8">
        <v>1.47</v>
      </c>
      <c r="BN308" s="8">
        <v>0.32</v>
      </c>
      <c r="BO308" s="8">
        <v>0.22</v>
      </c>
      <c r="BP308" s="8">
        <v>1.59</v>
      </c>
      <c r="BQ308" s="8">
        <v>0</v>
      </c>
    </row>
    <row r="309" spans="1:69">
      <c r="A309" s="7" t="s">
        <v>328</v>
      </c>
      <c r="B309" s="7">
        <v>454</v>
      </c>
      <c r="C309" s="13">
        <v>14.394247</v>
      </c>
      <c r="D309" s="13">
        <v>41.828623</v>
      </c>
      <c r="E309" s="13">
        <v>19.675632</v>
      </c>
      <c r="F309" s="13">
        <v>421.75308699999999</v>
      </c>
      <c r="G309" s="7">
        <v>43510</v>
      </c>
      <c r="H309" s="7">
        <v>43583</v>
      </c>
      <c r="I309" s="13">
        <f t="shared" si="817"/>
        <v>10.428571428571429</v>
      </c>
      <c r="J309" s="7">
        <v>15.42</v>
      </c>
      <c r="K309" s="5" t="s">
        <v>60</v>
      </c>
      <c r="L309" s="7">
        <v>14</v>
      </c>
      <c r="M309" s="7">
        <v>13</v>
      </c>
      <c r="N309" s="7">
        <v>17</v>
      </c>
      <c r="O309" s="7">
        <v>9.9329999999999998</v>
      </c>
      <c r="P309" s="7">
        <v>2.4769999999999999</v>
      </c>
      <c r="Q309" s="7">
        <v>7.4550000000000001</v>
      </c>
      <c r="R309" s="7">
        <v>43.76</v>
      </c>
      <c r="S309" s="7">
        <v>5.7990000000000004</v>
      </c>
      <c r="T309" s="7">
        <v>-30.097000000000001</v>
      </c>
      <c r="U309" s="7">
        <v>74.25</v>
      </c>
      <c r="V309" s="7">
        <v>48.896000000000001</v>
      </c>
      <c r="W309" s="7">
        <v>44.423000000000002</v>
      </c>
      <c r="X309" s="7">
        <v>777.9</v>
      </c>
      <c r="Y309" s="7">
        <f t="shared" si="947"/>
        <v>87.11254473060832</v>
      </c>
      <c r="Z309" s="7">
        <f t="shared" si="948"/>
        <v>282.71871820956255</v>
      </c>
      <c r="AA309" s="7" t="s">
        <v>328</v>
      </c>
      <c r="AB309" s="7">
        <v>454</v>
      </c>
      <c r="AC309" s="5" t="s">
        <v>60</v>
      </c>
      <c r="AD309" s="7">
        <v>27.274999999999999</v>
      </c>
      <c r="AE309" s="7">
        <v>16.393999999999998</v>
      </c>
      <c r="AF309" s="7">
        <v>10.881</v>
      </c>
      <c r="AG309" s="7">
        <v>18.501999999999999</v>
      </c>
      <c r="AH309" s="7">
        <v>4.3040000000000003</v>
      </c>
      <c r="AI309" s="7">
        <v>-7.8639999999999999</v>
      </c>
      <c r="AJ309" s="7">
        <f t="shared" si="949"/>
        <v>22.233000000000001</v>
      </c>
      <c r="AK309" s="7">
        <v>39.682000000000002</v>
      </c>
      <c r="AL309" s="7">
        <f t="shared" si="950"/>
        <v>-34.567999999999998</v>
      </c>
      <c r="AM309" s="7">
        <v>54.801000000000002</v>
      </c>
      <c r="AN309" s="7">
        <v>50.009</v>
      </c>
      <c r="AO309" s="7">
        <v>395.6</v>
      </c>
      <c r="AP309" s="7">
        <f t="shared" si="951"/>
        <v>-382.29999999999995</v>
      </c>
      <c r="AQ309" s="7" t="s">
        <v>328</v>
      </c>
      <c r="AR309" s="7">
        <v>454</v>
      </c>
      <c r="AS309" s="5" t="s">
        <v>60</v>
      </c>
      <c r="AT309" s="7" t="s">
        <v>330</v>
      </c>
      <c r="AU309" s="7">
        <v>38</v>
      </c>
      <c r="AV309" s="8">
        <v>783</v>
      </c>
      <c r="AW309" s="8">
        <v>8.4</v>
      </c>
      <c r="AX309" s="8">
        <v>1.08</v>
      </c>
      <c r="AY309" s="8">
        <v>76.599999999999994</v>
      </c>
      <c r="AZ309" s="8">
        <v>19</v>
      </c>
      <c r="BA309" s="8">
        <v>18.899999999999999</v>
      </c>
      <c r="BB309" s="8">
        <v>10.8</v>
      </c>
      <c r="BC309" s="8">
        <v>37.1</v>
      </c>
      <c r="BD309" s="8">
        <v>26.8</v>
      </c>
      <c r="BE309" s="8">
        <v>42.4</v>
      </c>
      <c r="BF309" s="8">
        <v>21</v>
      </c>
      <c r="BG309" s="8">
        <v>24.2</v>
      </c>
      <c r="BH309" s="8">
        <v>0.06</v>
      </c>
      <c r="BI309" s="8">
        <v>0.55000000000000004</v>
      </c>
      <c r="BJ309" s="8">
        <v>0.17</v>
      </c>
      <c r="BK309" s="8">
        <v>0.05</v>
      </c>
      <c r="BL309" s="8">
        <v>0.08</v>
      </c>
      <c r="BM309" s="8">
        <v>0.69</v>
      </c>
      <c r="BN309" s="8">
        <v>0.32</v>
      </c>
      <c r="BO309" s="8">
        <v>0.46</v>
      </c>
      <c r="BP309" s="8">
        <v>1.18</v>
      </c>
      <c r="BQ309" s="8">
        <v>0</v>
      </c>
    </row>
    <row r="310" spans="1:69">
      <c r="A310" s="7" t="s">
        <v>328</v>
      </c>
      <c r="B310" s="7">
        <v>458</v>
      </c>
      <c r="C310" s="13">
        <v>14.883846</v>
      </c>
      <c r="D310" s="13">
        <v>42.783641000000003</v>
      </c>
      <c r="E310" s="13">
        <v>20.231000999999999</v>
      </c>
      <c r="F310" s="13">
        <v>421.31872800000002</v>
      </c>
      <c r="G310" s="7">
        <v>43515</v>
      </c>
      <c r="H310" s="7">
        <v>43583</v>
      </c>
      <c r="I310" s="13">
        <f t="shared" si="817"/>
        <v>9.7142857142857135</v>
      </c>
      <c r="J310" s="7">
        <v>21.21</v>
      </c>
      <c r="K310" s="5" t="s">
        <v>62</v>
      </c>
      <c r="L310" s="7">
        <v>14</v>
      </c>
      <c r="M310" s="7">
        <v>13</v>
      </c>
      <c r="N310" s="7">
        <v>17</v>
      </c>
      <c r="O310" s="7">
        <v>11.180999999999999</v>
      </c>
      <c r="P310" s="7">
        <v>1.5009999999999999</v>
      </c>
      <c r="Q310" s="7">
        <v>9.68</v>
      </c>
      <c r="R310" s="7">
        <v>54.771000000000001</v>
      </c>
      <c r="S310" s="7">
        <v>7.37</v>
      </c>
      <c r="T310" s="7">
        <v>-19.692</v>
      </c>
      <c r="U310" s="7">
        <v>85.728999999999999</v>
      </c>
      <c r="V310" s="7">
        <v>54.131999999999998</v>
      </c>
      <c r="W310" s="7">
        <v>50.828000000000003</v>
      </c>
      <c r="X310" s="7">
        <v>761.3</v>
      </c>
      <c r="Y310" s="7">
        <f t="shared" si="947"/>
        <v>82.402127659574461</v>
      </c>
      <c r="Z310" s="7">
        <f t="shared" si="948"/>
        <v>34.489823794563591</v>
      </c>
      <c r="AA310" s="7" t="s">
        <v>328</v>
      </c>
      <c r="AB310" s="7">
        <v>458</v>
      </c>
      <c r="AC310" s="5" t="s">
        <v>62</v>
      </c>
      <c r="AD310" s="7">
        <v>40.299999999999997</v>
      </c>
      <c r="AE310" s="7">
        <v>21.2</v>
      </c>
      <c r="AF310" s="7">
        <v>19.100000000000001</v>
      </c>
      <c r="AG310" s="7">
        <v>26.6</v>
      </c>
      <c r="AH310" s="7">
        <v>8.3000000000000007</v>
      </c>
      <c r="AI310" s="7">
        <v>-14.641999999999999</v>
      </c>
      <c r="AJ310" s="7">
        <f t="shared" si="949"/>
        <v>5.0500000000000007</v>
      </c>
      <c r="AK310" s="7">
        <v>47</v>
      </c>
      <c r="AL310" s="7">
        <f t="shared" si="950"/>
        <v>-38.728999999999999</v>
      </c>
      <c r="AM310" s="7">
        <v>75</v>
      </c>
      <c r="AN310" s="7">
        <v>71</v>
      </c>
      <c r="AO310" s="7">
        <v>433.7</v>
      </c>
      <c r="AP310" s="7">
        <f t="shared" si="951"/>
        <v>-327.59999999999997</v>
      </c>
      <c r="AQ310" s="7" t="s">
        <v>328</v>
      </c>
      <c r="AR310" s="7">
        <v>458</v>
      </c>
      <c r="AS310" s="5" t="s">
        <v>62</v>
      </c>
      <c r="AT310" s="7" t="s">
        <v>331</v>
      </c>
      <c r="AU310" s="7">
        <v>42</v>
      </c>
      <c r="AV310" s="8">
        <v>805</v>
      </c>
      <c r="AW310" s="8">
        <v>11.2</v>
      </c>
      <c r="AX310" s="8">
        <v>1.39</v>
      </c>
      <c r="AY310" s="8">
        <v>74.5</v>
      </c>
      <c r="AZ310" s="8">
        <v>14.7</v>
      </c>
      <c r="BA310" s="8">
        <v>20.5</v>
      </c>
      <c r="BB310" s="8">
        <v>12.7</v>
      </c>
      <c r="BC310" s="8">
        <v>39.700000000000003</v>
      </c>
      <c r="BD310" s="8">
        <v>27.5</v>
      </c>
      <c r="BE310" s="8">
        <v>46</v>
      </c>
      <c r="BF310" s="8">
        <v>20.5</v>
      </c>
      <c r="BG310" s="8">
        <v>23.2</v>
      </c>
      <c r="BH310" s="8">
        <v>0.13</v>
      </c>
      <c r="BI310" s="8">
        <v>1</v>
      </c>
      <c r="BJ310" s="8">
        <v>0.48</v>
      </c>
      <c r="BK310" s="8">
        <v>0.36</v>
      </c>
      <c r="BL310" s="8">
        <v>0.05</v>
      </c>
      <c r="BM310" s="8">
        <v>7.43</v>
      </c>
      <c r="BN310" s="8">
        <v>0.76</v>
      </c>
      <c r="BO310" s="8">
        <v>0.1</v>
      </c>
      <c r="BP310" s="8">
        <v>0.92</v>
      </c>
      <c r="BQ310" s="8">
        <v>0</v>
      </c>
    </row>
    <row r="311" spans="1:69">
      <c r="A311" s="7" t="s">
        <v>328</v>
      </c>
      <c r="B311" s="7">
        <v>465</v>
      </c>
      <c r="C311" s="7"/>
      <c r="D311" s="7"/>
      <c r="E311" s="7"/>
      <c r="F311" s="7"/>
      <c r="G311" s="7">
        <v>43518</v>
      </c>
      <c r="H311" s="7">
        <v>43591</v>
      </c>
      <c r="I311" s="13">
        <f t="shared" si="817"/>
        <v>10.428571428571429</v>
      </c>
      <c r="J311" s="7">
        <v>18.829999999999998</v>
      </c>
      <c r="K311" s="5" t="s">
        <v>62</v>
      </c>
      <c r="L311" s="7">
        <v>15</v>
      </c>
      <c r="M311" s="7">
        <v>13</v>
      </c>
      <c r="N311" s="7">
        <v>17</v>
      </c>
      <c r="O311" s="7">
        <v>11.337</v>
      </c>
      <c r="P311" s="7">
        <v>3.4329999999999998</v>
      </c>
      <c r="Q311" s="7">
        <v>7.9039999999999999</v>
      </c>
      <c r="R311" s="7">
        <v>39.770000000000003</v>
      </c>
      <c r="S311" s="7">
        <v>5.27</v>
      </c>
      <c r="T311" s="7">
        <v>-19.332000000000001</v>
      </c>
      <c r="U311" s="7">
        <v>69.103999999999999</v>
      </c>
      <c r="V311" s="7">
        <v>48.874000000000002</v>
      </c>
      <c r="W311" s="7">
        <v>47.502000000000002</v>
      </c>
      <c r="X311" s="7">
        <v>666.8</v>
      </c>
      <c r="Y311" s="7">
        <f t="shared" si="947"/>
        <v>139.32121212121211</v>
      </c>
      <c r="Z311" s="7">
        <f t="shared" si="948"/>
        <v>93.84337711821918</v>
      </c>
      <c r="AA311" s="7" t="s">
        <v>328</v>
      </c>
      <c r="AB311" s="7">
        <v>465</v>
      </c>
      <c r="AC311" s="5" t="s">
        <v>62</v>
      </c>
      <c r="AD311" s="7">
        <v>23.544</v>
      </c>
      <c r="AE311" s="7">
        <v>16.585999999999999</v>
      </c>
      <c r="AF311" s="7">
        <v>6.9589999999999996</v>
      </c>
      <c r="AG311" s="7">
        <v>14.579000000000001</v>
      </c>
      <c r="AH311" s="7">
        <v>2.8319999999999999</v>
      </c>
      <c r="AI311" s="7">
        <v>-9.9730000000000008</v>
      </c>
      <c r="AJ311" s="7">
        <f t="shared" si="949"/>
        <v>9.359</v>
      </c>
      <c r="AK311" s="7">
        <v>28.875</v>
      </c>
      <c r="AL311" s="7">
        <f t="shared" si="950"/>
        <v>-40.228999999999999</v>
      </c>
      <c r="AM311" s="7">
        <v>68.3</v>
      </c>
      <c r="AN311" s="7">
        <v>61.715000000000003</v>
      </c>
      <c r="AO311" s="7">
        <v>406.9</v>
      </c>
      <c r="AP311" s="7">
        <f t="shared" si="951"/>
        <v>-259.89999999999998</v>
      </c>
      <c r="AQ311" s="7" t="s">
        <v>328</v>
      </c>
      <c r="AR311" s="7">
        <v>465</v>
      </c>
      <c r="AS311" s="5" t="s">
        <v>62</v>
      </c>
      <c r="AT311" s="7" t="s">
        <v>332</v>
      </c>
      <c r="AU311" s="7">
        <v>39</v>
      </c>
      <c r="AV311" s="8">
        <v>803</v>
      </c>
      <c r="AW311" s="8">
        <v>9</v>
      </c>
      <c r="AX311" s="8">
        <v>1.1200000000000001</v>
      </c>
      <c r="AY311" s="8">
        <v>74.7</v>
      </c>
      <c r="AZ311" s="8">
        <v>14.1</v>
      </c>
      <c r="BA311" s="8">
        <v>23.6</v>
      </c>
      <c r="BB311" s="8">
        <v>9.8000000000000007</v>
      </c>
      <c r="BC311" s="8">
        <v>38.200000000000003</v>
      </c>
      <c r="BD311" s="8">
        <v>28.9</v>
      </c>
      <c r="BE311" s="8">
        <v>44.2</v>
      </c>
      <c r="BF311" s="8">
        <v>22</v>
      </c>
      <c r="BG311" s="8">
        <v>25.5</v>
      </c>
      <c r="BH311" s="8">
        <v>1.23</v>
      </c>
      <c r="BI311" s="8">
        <v>0.75</v>
      </c>
      <c r="BJ311" s="8">
        <v>0.14000000000000001</v>
      </c>
      <c r="BK311" s="8">
        <v>0.1</v>
      </c>
      <c r="BL311" s="8">
        <v>0.01</v>
      </c>
      <c r="BM311" s="8">
        <v>8.69</v>
      </c>
      <c r="BN311" s="8">
        <v>0.72</v>
      </c>
      <c r="BO311" s="8">
        <v>0.08</v>
      </c>
      <c r="BP311" s="8">
        <v>0.69</v>
      </c>
      <c r="BQ311" s="8">
        <v>0</v>
      </c>
    </row>
    <row r="312" spans="1:69">
      <c r="A312" s="7" t="s">
        <v>328</v>
      </c>
      <c r="B312" s="7">
        <v>468</v>
      </c>
      <c r="C312" s="13">
        <v>13.446413</v>
      </c>
      <c r="D312" s="13">
        <v>81.946517</v>
      </c>
      <c r="E312" s="13">
        <v>48.205719000000002</v>
      </c>
      <c r="F312" s="13">
        <v>449.03457600000002</v>
      </c>
      <c r="G312" s="7">
        <v>43518</v>
      </c>
      <c r="H312" s="7">
        <v>43591</v>
      </c>
      <c r="I312" s="13">
        <f t="shared" si="817"/>
        <v>10.428571428571429</v>
      </c>
      <c r="J312" s="7">
        <v>13.96</v>
      </c>
      <c r="K312" s="5" t="s">
        <v>60</v>
      </c>
      <c r="L312" s="7">
        <v>15</v>
      </c>
      <c r="M312" s="7">
        <v>13</v>
      </c>
      <c r="N312" s="7">
        <v>17</v>
      </c>
      <c r="O312" s="7">
        <v>13.696</v>
      </c>
      <c r="P312" s="7">
        <v>2.665</v>
      </c>
      <c r="Q312" s="7">
        <v>11.032</v>
      </c>
      <c r="R312" s="7">
        <v>68.274000000000001</v>
      </c>
      <c r="S312" s="7">
        <v>7.64</v>
      </c>
      <c r="T312" s="7">
        <v>-30.661000000000001</v>
      </c>
      <c r="U312" s="7">
        <v>80.058000000000007</v>
      </c>
      <c r="V312" s="7">
        <v>58.305</v>
      </c>
      <c r="W312" s="7">
        <v>53.993000000000002</v>
      </c>
      <c r="X312" s="7">
        <v>692.6</v>
      </c>
      <c r="Y312" s="7">
        <f t="shared" si="947"/>
        <v>38.465529765816889</v>
      </c>
      <c r="Z312" s="7">
        <f t="shared" si="948"/>
        <v>77.641946697566624</v>
      </c>
      <c r="AA312" s="7" t="s">
        <v>328</v>
      </c>
      <c r="AB312" s="7">
        <v>468</v>
      </c>
      <c r="AC312" s="5" t="s">
        <v>60</v>
      </c>
      <c r="AD312" s="7">
        <v>14.83</v>
      </c>
      <c r="AE312" s="7">
        <v>6.2220000000000004</v>
      </c>
      <c r="AF312" s="7">
        <v>8.6080000000000005</v>
      </c>
      <c r="AG312" s="7">
        <v>28.922000000000001</v>
      </c>
      <c r="AH312" s="7">
        <v>4.01</v>
      </c>
      <c r="AI312" s="7">
        <v>-17.260000000000002</v>
      </c>
      <c r="AJ312" s="7">
        <f t="shared" si="949"/>
        <v>13.401</v>
      </c>
      <c r="AK312" s="7">
        <v>57.817999999999998</v>
      </c>
      <c r="AL312" s="7">
        <f t="shared" si="950"/>
        <v>-22.240000000000009</v>
      </c>
      <c r="AM312" s="7">
        <v>53.744</v>
      </c>
      <c r="AN312" s="7">
        <v>53.854999999999997</v>
      </c>
      <c r="AO312" s="7">
        <v>465.8</v>
      </c>
      <c r="AP312" s="7">
        <f t="shared" si="951"/>
        <v>-226.8</v>
      </c>
      <c r="AQ312" s="7" t="s">
        <v>328</v>
      </c>
      <c r="AR312" s="7">
        <v>468</v>
      </c>
      <c r="AS312" s="5" t="s">
        <v>60</v>
      </c>
      <c r="AT312" s="7" t="s">
        <v>333</v>
      </c>
      <c r="AU312" s="7">
        <v>40</v>
      </c>
      <c r="AV312" s="8">
        <v>784</v>
      </c>
      <c r="AW312" s="8">
        <v>9.6</v>
      </c>
      <c r="AX312" s="8">
        <v>1.23</v>
      </c>
      <c r="AY312" s="8">
        <v>76.599999999999994</v>
      </c>
      <c r="AZ312" s="8">
        <v>17.2</v>
      </c>
      <c r="BA312" s="8">
        <v>25.4</v>
      </c>
      <c r="BB312" s="8">
        <v>11.1</v>
      </c>
      <c r="BC312" s="8">
        <v>41.2</v>
      </c>
      <c r="BD312" s="8">
        <v>30.6</v>
      </c>
      <c r="BE312" s="8">
        <v>47.1</v>
      </c>
      <c r="BF312" s="8">
        <v>18.5</v>
      </c>
      <c r="BG312" s="8">
        <v>21.2</v>
      </c>
      <c r="BH312" s="8">
        <v>0.76</v>
      </c>
      <c r="BI312" s="8">
        <v>0.75</v>
      </c>
      <c r="BJ312" s="8">
        <v>0.3</v>
      </c>
      <c r="BK312" s="8">
        <v>0.2</v>
      </c>
      <c r="BL312" s="8">
        <v>0.03</v>
      </c>
      <c r="BM312" s="8">
        <v>6.18</v>
      </c>
      <c r="BN312" s="8">
        <v>0.67</v>
      </c>
      <c r="BO312" s="8">
        <v>0.11</v>
      </c>
      <c r="BP312" s="8">
        <v>0.89</v>
      </c>
      <c r="BQ312" s="8">
        <v>0</v>
      </c>
    </row>
    <row r="313" spans="1:69">
      <c r="A313" s="7" t="s">
        <v>328</v>
      </c>
      <c r="B313" s="7">
        <v>613</v>
      </c>
      <c r="C313" s="13">
        <v>15.590926</v>
      </c>
      <c r="D313" s="13">
        <v>45.766539999999999</v>
      </c>
      <c r="E313" s="13">
        <v>21.874901000000001</v>
      </c>
      <c r="F313" s="13">
        <v>407.821102</v>
      </c>
      <c r="G313" s="7">
        <v>43850</v>
      </c>
      <c r="H313" s="7">
        <v>43931</v>
      </c>
      <c r="I313" s="13">
        <f t="shared" si="817"/>
        <v>11.571428571428571</v>
      </c>
      <c r="J313" s="7">
        <v>16.39</v>
      </c>
      <c r="K313" s="5" t="s">
        <v>60</v>
      </c>
      <c r="L313" s="7">
        <v>18</v>
      </c>
      <c r="M313" s="7">
        <v>13</v>
      </c>
      <c r="N313" s="7">
        <v>17</v>
      </c>
      <c r="O313" s="7">
        <v>6.9960000000000004</v>
      </c>
      <c r="P313" s="7">
        <v>1.3939999999999999</v>
      </c>
      <c r="Q313" s="7">
        <v>5.601</v>
      </c>
      <c r="R313" s="7">
        <v>52.43</v>
      </c>
      <c r="S313" s="7">
        <v>3.9039999999999999</v>
      </c>
      <c r="T313" s="7">
        <v>-19.716000000000001</v>
      </c>
      <c r="U313" s="7">
        <v>79.587999999999994</v>
      </c>
      <c r="V313" s="7">
        <v>44.603000000000002</v>
      </c>
      <c r="W313" s="7">
        <v>45.591999999999999</v>
      </c>
      <c r="X313" s="7">
        <v>697.1</v>
      </c>
      <c r="Y313" s="7">
        <f t="shared" si="947"/>
        <v>563.23333333333323</v>
      </c>
      <c r="Z313" s="7">
        <f t="shared" si="948"/>
        <v>240.10695187165777</v>
      </c>
      <c r="AA313" s="7" t="s">
        <v>328</v>
      </c>
      <c r="AB313" s="7">
        <v>613</v>
      </c>
      <c r="AC313" s="5" t="s">
        <v>60</v>
      </c>
      <c r="AD313" s="7">
        <v>42.3</v>
      </c>
      <c r="AE313" s="7">
        <v>37.1</v>
      </c>
      <c r="AF313" s="7">
        <v>5.0999999999999996</v>
      </c>
      <c r="AG313" s="7">
        <v>4.0999999999999996</v>
      </c>
      <c r="AH313" s="7">
        <v>1.6</v>
      </c>
      <c r="AI313" s="7">
        <v>-5.7969999999999997</v>
      </c>
      <c r="AJ313" s="7">
        <f t="shared" si="949"/>
        <v>13.919</v>
      </c>
      <c r="AK313" s="7">
        <v>12</v>
      </c>
      <c r="AL313" s="7">
        <f t="shared" si="950"/>
        <v>-67.587999999999994</v>
      </c>
      <c r="AM313" s="7">
        <v>80</v>
      </c>
      <c r="AN313" s="7">
        <v>79</v>
      </c>
      <c r="AO313" s="7">
        <v>312.89999999999998</v>
      </c>
      <c r="AP313" s="7">
        <f t="shared" si="951"/>
        <v>-384.20000000000005</v>
      </c>
      <c r="AQ313" s="7" t="s">
        <v>328</v>
      </c>
      <c r="AR313" s="7">
        <v>613</v>
      </c>
      <c r="AS313" s="5" t="s">
        <v>60</v>
      </c>
      <c r="AT313" s="7" t="s">
        <v>334</v>
      </c>
      <c r="AU313" s="7">
        <v>31</v>
      </c>
      <c r="AV313" s="8">
        <v>799</v>
      </c>
      <c r="AW313" s="8">
        <v>11.5</v>
      </c>
      <c r="AX313" s="8">
        <v>1.44</v>
      </c>
      <c r="AY313" s="8">
        <v>75.099999999999994</v>
      </c>
      <c r="AZ313" s="8">
        <v>18.2</v>
      </c>
      <c r="BA313" s="8">
        <v>22.4</v>
      </c>
      <c r="BB313" s="8">
        <v>10.199999999999999</v>
      </c>
      <c r="BC313" s="8">
        <v>38.799999999999997</v>
      </c>
      <c r="BD313" s="8">
        <v>29.1</v>
      </c>
      <c r="BE313" s="8">
        <v>44.8</v>
      </c>
      <c r="BF313" s="8">
        <v>22.5</v>
      </c>
      <c r="BG313" s="8">
        <v>25.8</v>
      </c>
      <c r="BH313" s="8">
        <v>0.63</v>
      </c>
      <c r="BI313" s="8">
        <v>0.72</v>
      </c>
      <c r="BJ313" s="8">
        <v>0.34</v>
      </c>
      <c r="BK313" s="8">
        <v>0.23</v>
      </c>
      <c r="BL313" s="8">
        <v>0.05</v>
      </c>
      <c r="BM313" s="8">
        <v>4.41</v>
      </c>
      <c r="BN313" s="8">
        <v>0.66</v>
      </c>
      <c r="BO313" s="8">
        <v>0.15</v>
      </c>
      <c r="BP313" s="8">
        <v>1.19</v>
      </c>
      <c r="BQ313" s="8">
        <v>0</v>
      </c>
    </row>
    <row r="314" spans="1:69">
      <c r="A314" s="7"/>
      <c r="B314" s="7"/>
      <c r="G314" s="7"/>
      <c r="H314" s="7"/>
      <c r="J314" s="7"/>
      <c r="K314" s="5"/>
      <c r="L314" s="5"/>
      <c r="M314" s="7"/>
      <c r="N314" s="7"/>
      <c r="O314" s="8">
        <f t="shared" ref="O314:S314" si="952">AVERAGE(O308:O313)</f>
        <v>10.622833333333334</v>
      </c>
      <c r="P314" s="8">
        <f t="shared" si="952"/>
        <v>2.4261666666666666</v>
      </c>
      <c r="Q314" s="8">
        <f t="shared" si="952"/>
        <v>8.1965000000000003</v>
      </c>
      <c r="R314" s="8">
        <f t="shared" si="952"/>
        <v>49.859999999999992</v>
      </c>
      <c r="S314" s="8">
        <f t="shared" si="952"/>
        <v>5.793499999999999</v>
      </c>
      <c r="T314" s="8">
        <f t="shared" ref="T314:U314" si="953">AVERAGE(T308:T313)</f>
        <v>-23.314166666666669</v>
      </c>
      <c r="U314" s="8">
        <f t="shared" si="953"/>
        <v>76.49666666666667</v>
      </c>
      <c r="V314" s="8">
        <f t="shared" ref="V314:W314" si="954">AVERAGE(V308:V313)</f>
        <v>50.083166666666671</v>
      </c>
      <c r="W314" s="8">
        <f t="shared" si="954"/>
        <v>47.431333333333335</v>
      </c>
      <c r="X314" s="8">
        <f>AVERAGE(X308:X313)</f>
        <v>705.36666666666667</v>
      </c>
      <c r="Y314" s="7"/>
      <c r="Z314" s="7"/>
      <c r="AA314" s="7"/>
      <c r="AB314" s="7"/>
      <c r="AC314" s="5"/>
      <c r="AD314" s="8">
        <f t="shared" ref="AD314:AE314" si="955">AVERAGE(AD308:AD313)</f>
        <v>29.882500000000004</v>
      </c>
      <c r="AE314" s="8">
        <f t="shared" si="955"/>
        <v>19.788666666666668</v>
      </c>
      <c r="AF314" s="8">
        <f t="shared" ref="AF314:AH314" si="956">AVERAGE(AF308:AF313)</f>
        <v>10.077333333333334</v>
      </c>
      <c r="AG314" s="8">
        <f t="shared" si="956"/>
        <v>18.465166666666665</v>
      </c>
      <c r="AH314" s="8">
        <f t="shared" si="956"/>
        <v>4.1030000000000006</v>
      </c>
      <c r="AI314" s="8">
        <f t="shared" ref="AI314:AL314" si="957">AVERAGE(AI308:AI313)</f>
        <v>-11.419499999999999</v>
      </c>
      <c r="AJ314" s="8">
        <f t="shared" si="957"/>
        <v>11.894666666666668</v>
      </c>
      <c r="AK314" s="8">
        <f t="shared" si="957"/>
        <v>36.089333333333336</v>
      </c>
      <c r="AL314" s="8">
        <f t="shared" si="957"/>
        <v>-40.407333333333334</v>
      </c>
      <c r="AM314" s="8">
        <f t="shared" ref="AM314:AN314" si="958">AVERAGE(AM308:AM313)</f>
        <v>65.393500000000003</v>
      </c>
      <c r="AN314" s="8">
        <f t="shared" si="958"/>
        <v>62.541500000000006</v>
      </c>
      <c r="AO314" s="8">
        <f t="shared" ref="AO314:AP314" si="959">AVERAGE(AO308:AO313)</f>
        <v>396.4666666666667</v>
      </c>
      <c r="AP314" s="8">
        <f t="shared" si="959"/>
        <v>-308.90000000000003</v>
      </c>
      <c r="AQ314" s="7"/>
      <c r="AR314" s="7"/>
      <c r="AS314" s="5"/>
      <c r="AT314" s="7"/>
      <c r="AU314" s="7"/>
      <c r="AV314" s="8">
        <f>AVERAGE(AV308:AV313)</f>
        <v>784.5</v>
      </c>
      <c r="AW314" s="8"/>
      <c r="AX314" s="8"/>
      <c r="AY314" s="8"/>
      <c r="AZ314" s="8">
        <f t="shared" ref="AZ314" si="960">AVERAGE(AZ308:AZ313)</f>
        <v>15.733333333333334</v>
      </c>
      <c r="BA314" s="8">
        <f t="shared" ref="BA314:BB314" si="961">AVERAGE(BA308:BA313)</f>
        <v>22.650000000000002</v>
      </c>
      <c r="BB314" s="8">
        <f t="shared" si="961"/>
        <v>10.699999999999998</v>
      </c>
      <c r="BC314" s="8"/>
      <c r="BD314" s="8">
        <f t="shared" ref="BD314" si="962">AVERAGE(BD308:BD313)</f>
        <v>28.616666666666664</v>
      </c>
      <c r="BE314" s="8">
        <f>AVERAGE(BE308:BE313)</f>
        <v>44.416666666666664</v>
      </c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</row>
    <row r="315" spans="1:69">
      <c r="A315" s="7"/>
      <c r="B315" s="7"/>
      <c r="G315" s="7"/>
      <c r="H315" s="7"/>
      <c r="J315" s="7"/>
      <c r="K315" s="5"/>
      <c r="L315" s="5"/>
      <c r="M315" s="7"/>
      <c r="N315" s="7"/>
      <c r="O315" s="8">
        <f t="shared" ref="O315:S315" si="963">STDEV(O308:O313)</f>
        <v>2.1861637099418432</v>
      </c>
      <c r="P315" s="8">
        <f t="shared" si="963"/>
        <v>0.828413041101277</v>
      </c>
      <c r="Q315" s="8">
        <f t="shared" si="963"/>
        <v>1.9020116456005165</v>
      </c>
      <c r="R315" s="8">
        <f t="shared" si="963"/>
        <v>10.981833562752641</v>
      </c>
      <c r="S315" s="8">
        <f t="shared" si="963"/>
        <v>1.4676816752961126</v>
      </c>
      <c r="T315" s="8">
        <f t="shared" ref="T315:U315" si="964">STDEV(T308:T313)</f>
        <v>5.4859026391895176</v>
      </c>
      <c r="U315" s="8">
        <f t="shared" si="964"/>
        <v>6.4215698911299448</v>
      </c>
      <c r="V315" s="8">
        <f t="shared" ref="V315:W315" si="965">STDEV(V308:V313)</f>
        <v>5.219271421057412</v>
      </c>
      <c r="W315" s="8">
        <f t="shared" si="965"/>
        <v>4.3330644890962189</v>
      </c>
      <c r="X315" s="8">
        <f>STDEV(X308:X313)</f>
        <v>54.499455654773882</v>
      </c>
      <c r="Y315" s="7"/>
      <c r="Z315" s="7"/>
      <c r="AA315" s="7"/>
      <c r="AB315" s="7"/>
      <c r="AC315" s="5"/>
      <c r="AD315" s="8">
        <f t="shared" ref="AD315:AE315" si="966">STDEV(AD308:AD313)</f>
        <v>10.369433345173674</v>
      </c>
      <c r="AE315" s="8">
        <f t="shared" si="966"/>
        <v>10.095413268740742</v>
      </c>
      <c r="AF315" s="8">
        <f t="shared" ref="AF315:AH315" si="967">STDEV(AF308:AF313)</f>
        <v>4.8740020380244662</v>
      </c>
      <c r="AG315" s="8">
        <f t="shared" si="967"/>
        <v>8.9120681419447578</v>
      </c>
      <c r="AH315" s="8">
        <f t="shared" si="967"/>
        <v>2.272719516350401</v>
      </c>
      <c r="AI315" s="8">
        <f t="shared" ref="AI315:AL315" si="968">STDEV(AI308:AI313)</f>
        <v>4.3192748812734791</v>
      </c>
      <c r="AJ315" s="8">
        <f t="shared" si="968"/>
        <v>6.1102421774154436</v>
      </c>
      <c r="AK315" s="8">
        <f t="shared" si="968"/>
        <v>15.87901704346547</v>
      </c>
      <c r="AL315" s="8">
        <f t="shared" si="968"/>
        <v>14.8830267575741</v>
      </c>
      <c r="AM315" s="8">
        <f t="shared" ref="AM315:AN315" si="969">STDEV(AM308:AM313)</f>
        <v>10.823902618741558</v>
      </c>
      <c r="AN315" s="8">
        <f t="shared" si="969"/>
        <v>10.806256497973738</v>
      </c>
      <c r="AO315" s="8">
        <f t="shared" ref="AO315:AP315" si="970">STDEV(AO308:AO313)</f>
        <v>53.566805641802659</v>
      </c>
      <c r="AP315" s="8">
        <f t="shared" si="970"/>
        <v>66.130840006762099</v>
      </c>
      <c r="AQ315" s="7"/>
      <c r="AR315" s="7"/>
      <c r="AS315" s="5"/>
      <c r="AT315" s="7"/>
      <c r="AU315" s="7"/>
      <c r="AV315" s="8">
        <f>STDEV(AV308:AV313)</f>
        <v>26.935107202311261</v>
      </c>
      <c r="AW315" s="8"/>
      <c r="AX315" s="8"/>
      <c r="AY315" s="8"/>
      <c r="AZ315" s="8">
        <f t="shared" ref="AZ315" si="971">STDEV(AZ308:AZ313)</f>
        <v>2.9391608779831415</v>
      </c>
      <c r="BA315" s="8">
        <f t="shared" ref="BA315:BB315" si="972">STDEV(BA308:BA313)</f>
        <v>2.5774017925034385</v>
      </c>
      <c r="BB315" s="8">
        <f t="shared" si="972"/>
        <v>1.1349008767288884</v>
      </c>
      <c r="BC315" s="8"/>
      <c r="BD315" s="8">
        <f t="shared" ref="BD315" si="973">STDEV(BD308:BD313)</f>
        <v>1.3287839051804726</v>
      </c>
      <c r="BE315" s="8">
        <f>STDEV(BE308:BE313)</f>
        <v>1.9903935959168146</v>
      </c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</row>
    <row r="316" spans="1:69">
      <c r="A316" s="7" t="s">
        <v>335</v>
      </c>
      <c r="B316" s="7">
        <v>42</v>
      </c>
      <c r="C316" s="7"/>
      <c r="D316" s="7"/>
      <c r="E316" s="7"/>
      <c r="F316" s="7"/>
      <c r="G316" s="7">
        <v>43312</v>
      </c>
      <c r="H316" s="7">
        <v>43367</v>
      </c>
      <c r="I316" s="13">
        <f t="shared" si="817"/>
        <v>7.8571428571428568</v>
      </c>
      <c r="J316" s="7">
        <v>20.72</v>
      </c>
      <c r="K316" s="5" t="s">
        <v>62</v>
      </c>
      <c r="L316" s="7">
        <v>1</v>
      </c>
      <c r="M316" s="7">
        <v>31</v>
      </c>
      <c r="N316" s="7">
        <v>56</v>
      </c>
      <c r="O316" s="7">
        <v>21.832000000000001</v>
      </c>
      <c r="P316" s="7">
        <v>6.9960000000000004</v>
      </c>
      <c r="Q316" s="7">
        <v>14.836</v>
      </c>
      <c r="R316" s="7">
        <v>34.386000000000003</v>
      </c>
      <c r="S316" s="7">
        <v>10.176</v>
      </c>
      <c r="T316" s="7">
        <v>-4.383</v>
      </c>
      <c r="U316" s="7">
        <v>67.218999999999994</v>
      </c>
      <c r="V316" s="7">
        <v>34.209000000000003</v>
      </c>
      <c r="W316" s="7">
        <v>35.575000000000003</v>
      </c>
      <c r="X316" s="7">
        <v>685.9</v>
      </c>
      <c r="Y316" s="7">
        <f t="shared" ref="Y316:Y321" si="974">(U316-AK316)/AK316*100</f>
        <v>47.377768033326014</v>
      </c>
      <c r="Z316" s="7">
        <f t="shared" ref="Z316:Z321" si="975">(T316-AI316)/AI316*100</f>
        <v>-63.788830138797096</v>
      </c>
      <c r="AA316" s="7" t="s">
        <v>335</v>
      </c>
      <c r="AB316" s="7">
        <v>42</v>
      </c>
      <c r="AC316" s="5" t="s">
        <v>62</v>
      </c>
      <c r="AD316" s="7">
        <v>27.715</v>
      </c>
      <c r="AE316" s="7">
        <v>15.068</v>
      </c>
      <c r="AF316" s="7">
        <v>12.647</v>
      </c>
      <c r="AG316" s="7">
        <v>20.155000000000001</v>
      </c>
      <c r="AH316" s="7">
        <v>5.8769999999999998</v>
      </c>
      <c r="AI316" s="7">
        <v>-12.103999999999999</v>
      </c>
      <c r="AJ316" s="7">
        <f t="shared" ref="AJ316:AJ321" si="976">AI316-T316</f>
        <v>-7.7209999999999992</v>
      </c>
      <c r="AK316" s="7">
        <v>45.61</v>
      </c>
      <c r="AL316" s="7">
        <f t="shared" ref="AL316:AL321" si="977">AK316-U316</f>
        <v>-21.608999999999995</v>
      </c>
      <c r="AM316" s="7">
        <v>42.75</v>
      </c>
      <c r="AN316" s="7">
        <v>38.357999999999997</v>
      </c>
      <c r="AO316" s="7">
        <v>464.7</v>
      </c>
      <c r="AP316" s="7">
        <f t="shared" ref="AP316:AP321" si="978">AO316-X316</f>
        <v>-221.2</v>
      </c>
      <c r="AQ316" s="7" t="s">
        <v>335</v>
      </c>
      <c r="AR316" s="7">
        <v>42</v>
      </c>
      <c r="AS316" s="5" t="s">
        <v>62</v>
      </c>
      <c r="AT316" s="7" t="s">
        <v>336</v>
      </c>
      <c r="AU316" s="7">
        <v>24</v>
      </c>
      <c r="AV316" s="8">
        <v>357</v>
      </c>
      <c r="AW316" s="8">
        <v>75.099999999999994</v>
      </c>
      <c r="AX316" s="8">
        <v>21.02</v>
      </c>
      <c r="AY316" s="8">
        <v>174.4</v>
      </c>
      <c r="AZ316" s="8">
        <v>15.3</v>
      </c>
      <c r="BA316" s="8">
        <v>51.1</v>
      </c>
      <c r="BB316" s="8">
        <v>13.9</v>
      </c>
      <c r="BC316" s="8">
        <v>81</v>
      </c>
      <c r="BD316" s="8">
        <v>67.599999999999994</v>
      </c>
      <c r="BE316" s="8">
        <v>62</v>
      </c>
      <c r="BF316" s="8">
        <v>89</v>
      </c>
      <c r="BG316" s="8">
        <v>87.4</v>
      </c>
      <c r="BH316" s="8">
        <v>0.95</v>
      </c>
      <c r="BI316" s="8">
        <v>0.64</v>
      </c>
      <c r="BJ316" s="8">
        <v>398.4</v>
      </c>
      <c r="BK316" s="8">
        <v>371.2</v>
      </c>
      <c r="BL316" s="8">
        <v>4.7300000000000004</v>
      </c>
      <c r="BM316" s="8">
        <v>78.489999999999995</v>
      </c>
      <c r="BN316" s="8">
        <v>0.93</v>
      </c>
      <c r="BO316" s="8">
        <v>0.01</v>
      </c>
      <c r="BP316" s="8">
        <v>37.43</v>
      </c>
      <c r="BQ316" s="8">
        <v>91.3</v>
      </c>
    </row>
    <row r="317" spans="1:69">
      <c r="A317" s="7" t="s">
        <v>335</v>
      </c>
      <c r="B317" s="7">
        <v>44</v>
      </c>
      <c r="C317" s="13">
        <v>10.66147</v>
      </c>
      <c r="D317" s="13">
        <v>81.995041999999998</v>
      </c>
      <c r="E317" s="13">
        <v>47.981222000000002</v>
      </c>
      <c r="F317" s="13">
        <v>462.07162099999999</v>
      </c>
      <c r="G317" s="7">
        <v>43312</v>
      </c>
      <c r="H317" s="7">
        <v>43367</v>
      </c>
      <c r="I317" s="13">
        <f t="shared" si="817"/>
        <v>7.8571428571428568</v>
      </c>
      <c r="J317" s="7">
        <v>16.12</v>
      </c>
      <c r="K317" s="5" t="s">
        <v>60</v>
      </c>
      <c r="L317" s="7">
        <v>1</v>
      </c>
      <c r="M317" s="7">
        <v>31</v>
      </c>
      <c r="N317" s="7">
        <v>56</v>
      </c>
      <c r="O317" s="7">
        <v>8.2089999999999996</v>
      </c>
      <c r="P317" s="7">
        <v>2.8849999999999998</v>
      </c>
      <c r="Q317" s="7">
        <v>5.3230000000000004</v>
      </c>
      <c r="R317" s="7">
        <v>33.515999999999998</v>
      </c>
      <c r="S317" s="7">
        <v>3.5720000000000001</v>
      </c>
      <c r="T317" s="7">
        <v>-25.231999999999999</v>
      </c>
      <c r="U317" s="7">
        <v>63.58</v>
      </c>
      <c r="V317" s="7">
        <v>36.686999999999998</v>
      </c>
      <c r="W317" s="7">
        <v>30.24</v>
      </c>
      <c r="X317" s="7">
        <v>670.9</v>
      </c>
      <c r="Y317" s="7">
        <f t="shared" si="974"/>
        <v>22.971587722182456</v>
      </c>
      <c r="Z317" s="7">
        <f t="shared" si="975"/>
        <v>645.8468814661544</v>
      </c>
      <c r="AA317" s="7" t="s">
        <v>335</v>
      </c>
      <c r="AB317" s="7">
        <v>44</v>
      </c>
      <c r="AC317" s="5" t="s">
        <v>60</v>
      </c>
      <c r="AD317" s="7">
        <v>21.902999999999999</v>
      </c>
      <c r="AE317" s="7">
        <v>10.472</v>
      </c>
      <c r="AF317" s="7">
        <v>11.430999999999999</v>
      </c>
      <c r="AG317" s="7">
        <v>21.181999999999999</v>
      </c>
      <c r="AH317" s="7">
        <v>5.7519999999999998</v>
      </c>
      <c r="AI317" s="7">
        <v>-3.383</v>
      </c>
      <c r="AJ317" s="7">
        <f t="shared" si="976"/>
        <v>21.849</v>
      </c>
      <c r="AK317" s="7">
        <v>51.703000000000003</v>
      </c>
      <c r="AL317" s="7">
        <f t="shared" si="977"/>
        <v>-11.876999999999995</v>
      </c>
      <c r="AM317" s="7">
        <v>49.935000000000002</v>
      </c>
      <c r="AN317" s="7">
        <v>45.197000000000003</v>
      </c>
      <c r="AO317" s="7">
        <v>503.2</v>
      </c>
      <c r="AP317" s="7">
        <f t="shared" si="978"/>
        <v>-167.7</v>
      </c>
      <c r="AQ317" s="7" t="s">
        <v>335</v>
      </c>
      <c r="AR317" s="7">
        <v>44</v>
      </c>
      <c r="AS317" s="5" t="s">
        <v>60</v>
      </c>
      <c r="AT317" s="7" t="s">
        <v>337</v>
      </c>
      <c r="AU317" s="7">
        <v>27</v>
      </c>
      <c r="AV317" s="8">
        <v>478</v>
      </c>
      <c r="AW317" s="8">
        <v>17.8</v>
      </c>
      <c r="AX317" s="8">
        <v>3.73</v>
      </c>
      <c r="AY317" s="8">
        <v>125.6</v>
      </c>
      <c r="AZ317" s="8">
        <v>41.4</v>
      </c>
      <c r="BA317" s="8">
        <v>31.2</v>
      </c>
      <c r="BB317" s="8">
        <v>13.2</v>
      </c>
      <c r="BC317" s="8">
        <v>60.6</v>
      </c>
      <c r="BD317" s="8">
        <v>47.9</v>
      </c>
      <c r="BE317" s="8">
        <v>54.1</v>
      </c>
      <c r="BF317" s="8">
        <v>51.5</v>
      </c>
      <c r="BG317" s="8">
        <v>45.5</v>
      </c>
      <c r="BH317" s="8">
        <v>1.58</v>
      </c>
      <c r="BI317" s="8">
        <v>1.03</v>
      </c>
      <c r="BJ317" s="8">
        <v>7.86</v>
      </c>
      <c r="BK317" s="8">
        <v>1.85</v>
      </c>
      <c r="BL317" s="8">
        <v>0.49</v>
      </c>
      <c r="BM317" s="8">
        <v>3.81</v>
      </c>
      <c r="BN317" s="8">
        <v>0.24</v>
      </c>
      <c r="BO317" s="8">
        <v>0.06</v>
      </c>
      <c r="BP317" s="8">
        <v>6.78</v>
      </c>
      <c r="BQ317" s="8">
        <v>15.38</v>
      </c>
    </row>
    <row r="318" spans="1:69">
      <c r="A318" s="7" t="s">
        <v>335</v>
      </c>
      <c r="B318" s="7">
        <v>50</v>
      </c>
      <c r="C318" s="13">
        <v>13.230553</v>
      </c>
      <c r="D318" s="13">
        <v>57.444400999999999</v>
      </c>
      <c r="E318" s="13">
        <v>28.629185</v>
      </c>
      <c r="F318" s="13">
        <v>363.967243</v>
      </c>
      <c r="G318" s="7">
        <v>43332</v>
      </c>
      <c r="H318" s="7">
        <v>43388</v>
      </c>
      <c r="I318" s="13">
        <f t="shared" si="817"/>
        <v>8</v>
      </c>
      <c r="J318" s="7">
        <v>23.84</v>
      </c>
      <c r="K318" s="5" t="s">
        <v>62</v>
      </c>
      <c r="L318" s="7">
        <v>4</v>
      </c>
      <c r="M318" s="7">
        <v>31</v>
      </c>
      <c r="N318" s="7">
        <v>56</v>
      </c>
      <c r="O318" s="7">
        <v>17.567</v>
      </c>
      <c r="P318" s="7">
        <v>6.1219999999999999</v>
      </c>
      <c r="Q318" s="7">
        <v>11.445</v>
      </c>
      <c r="R318" s="7">
        <v>35.027999999999999</v>
      </c>
      <c r="S318" s="7">
        <v>7.5339999999999998</v>
      </c>
      <c r="T318" s="7">
        <v>-17.905000000000001</v>
      </c>
      <c r="U318" s="7">
        <v>63.457999999999998</v>
      </c>
      <c r="V318" s="7">
        <v>51.265000000000001</v>
      </c>
      <c r="W318" s="7">
        <v>44.84</v>
      </c>
      <c r="X318" s="7">
        <v>658.3</v>
      </c>
      <c r="Y318" s="7">
        <f t="shared" si="974"/>
        <v>42.445397203079757</v>
      </c>
      <c r="Z318" s="7">
        <f t="shared" si="975"/>
        <v>25.183527931203244</v>
      </c>
      <c r="AA318" s="7" t="s">
        <v>335</v>
      </c>
      <c r="AB318" s="7">
        <v>50</v>
      </c>
      <c r="AC318" s="5" t="s">
        <v>62</v>
      </c>
      <c r="AD318" s="7">
        <v>40.954999999999998</v>
      </c>
      <c r="AE318" s="7">
        <v>22.678000000000001</v>
      </c>
      <c r="AF318" s="7">
        <v>18.277000000000001</v>
      </c>
      <c r="AG318" s="7">
        <v>18.111000000000001</v>
      </c>
      <c r="AH318" s="7">
        <v>7.976</v>
      </c>
      <c r="AI318" s="7">
        <v>-14.303000000000001</v>
      </c>
      <c r="AJ318" s="7">
        <f t="shared" si="976"/>
        <v>3.6020000000000003</v>
      </c>
      <c r="AK318" s="7">
        <v>44.548999999999999</v>
      </c>
      <c r="AL318" s="7">
        <f t="shared" si="977"/>
        <v>-18.908999999999999</v>
      </c>
      <c r="AM318" s="7">
        <v>64.203000000000003</v>
      </c>
      <c r="AN318" s="7">
        <v>59.588000000000001</v>
      </c>
      <c r="AO318" s="7">
        <v>436.4</v>
      </c>
      <c r="AP318" s="7">
        <f t="shared" si="978"/>
        <v>-221.89999999999998</v>
      </c>
      <c r="AQ318" s="7" t="s">
        <v>335</v>
      </c>
      <c r="AR318" s="7">
        <v>50</v>
      </c>
      <c r="AS318" s="5" t="s">
        <v>62</v>
      </c>
      <c r="AT318" s="7" t="s">
        <v>338</v>
      </c>
      <c r="AU318" s="7">
        <v>24</v>
      </c>
      <c r="AV318" s="8">
        <v>481</v>
      </c>
      <c r="AW318" s="8">
        <v>22.9</v>
      </c>
      <c r="AX318" s="8">
        <v>4.75</v>
      </c>
      <c r="AY318" s="8">
        <v>125.1</v>
      </c>
      <c r="AZ318" s="8">
        <v>21.7</v>
      </c>
      <c r="BA318" s="8">
        <v>28.4</v>
      </c>
      <c r="BB318" s="8">
        <v>10.3</v>
      </c>
      <c r="BC318" s="8">
        <v>60.8</v>
      </c>
      <c r="BD318" s="8">
        <v>51.1</v>
      </c>
      <c r="BE318" s="8">
        <v>54.4</v>
      </c>
      <c r="BF318" s="8">
        <v>38.5</v>
      </c>
      <c r="BG318" s="8">
        <v>35.299999999999997</v>
      </c>
      <c r="BH318" s="8">
        <v>0.56999999999999995</v>
      </c>
      <c r="BI318" s="8">
        <v>0.52</v>
      </c>
      <c r="BJ318" s="8">
        <v>9.73</v>
      </c>
      <c r="BK318" s="8">
        <v>6.19</v>
      </c>
      <c r="BL318" s="8">
        <v>0.09</v>
      </c>
      <c r="BM318" s="8">
        <v>68.55</v>
      </c>
      <c r="BN318" s="8">
        <v>0.64</v>
      </c>
      <c r="BO318" s="8">
        <v>0.01</v>
      </c>
      <c r="BP318" s="8">
        <v>7.33</v>
      </c>
      <c r="BQ318" s="8">
        <v>34.78</v>
      </c>
    </row>
    <row r="319" spans="1:69">
      <c r="A319" s="7" t="s">
        <v>335</v>
      </c>
      <c r="B319" s="7">
        <v>54</v>
      </c>
      <c r="C319" s="7"/>
      <c r="D319" s="7"/>
      <c r="E319" s="7"/>
      <c r="F319" s="7"/>
      <c r="G319" s="7">
        <v>43356</v>
      </c>
      <c r="H319" s="7">
        <v>43409</v>
      </c>
      <c r="I319" s="13">
        <f t="shared" si="817"/>
        <v>7.5714285714285712</v>
      </c>
      <c r="J319" s="7">
        <v>15.69</v>
      </c>
      <c r="K319" s="5" t="s">
        <v>60</v>
      </c>
      <c r="L319" s="7">
        <v>6</v>
      </c>
      <c r="M319" s="7">
        <v>31</v>
      </c>
      <c r="N319" s="7">
        <v>56</v>
      </c>
      <c r="O319" s="7">
        <v>12.42</v>
      </c>
      <c r="P319" s="7">
        <v>6.0270000000000001</v>
      </c>
      <c r="Q319" s="7">
        <v>6.3920000000000003</v>
      </c>
      <c r="R319" s="7">
        <v>32.343000000000004</v>
      </c>
      <c r="S319" s="7">
        <v>4.0830000000000002</v>
      </c>
      <c r="T319" s="7">
        <v>-16.736999999999998</v>
      </c>
      <c r="U319" s="7">
        <v>49.683999999999997</v>
      </c>
      <c r="V319" s="7">
        <v>53.499000000000002</v>
      </c>
      <c r="W319" s="7">
        <v>54.74</v>
      </c>
      <c r="X319" s="7">
        <v>638.70000000000005</v>
      </c>
      <c r="Y319" s="7">
        <f t="shared" si="974"/>
        <v>13.698567440157438</v>
      </c>
      <c r="Z319" s="7">
        <f t="shared" si="975"/>
        <v>76.587887740029529</v>
      </c>
      <c r="AA319" s="7" t="s">
        <v>335</v>
      </c>
      <c r="AB319" s="7">
        <v>54</v>
      </c>
      <c r="AC319" s="5" t="s">
        <v>60</v>
      </c>
      <c r="AD319" s="7">
        <v>28.7</v>
      </c>
      <c r="AE319" s="7">
        <v>15.958</v>
      </c>
      <c r="AF319" s="7">
        <v>12.742000000000001</v>
      </c>
      <c r="AG319" s="7">
        <v>24.655000000000001</v>
      </c>
      <c r="AH319" s="7">
        <v>5.0469999999999997</v>
      </c>
      <c r="AI319" s="7">
        <v>-9.4779999999999998</v>
      </c>
      <c r="AJ319" s="7">
        <f t="shared" si="976"/>
        <v>7.2589999999999986</v>
      </c>
      <c r="AK319" s="7">
        <v>43.698</v>
      </c>
      <c r="AL319" s="7">
        <f t="shared" si="977"/>
        <v>-5.9859999999999971</v>
      </c>
      <c r="AM319" s="7">
        <v>50.884</v>
      </c>
      <c r="AN319" s="7">
        <v>47.954999999999998</v>
      </c>
      <c r="AO319" s="7">
        <v>396.1</v>
      </c>
      <c r="AP319" s="7">
        <f t="shared" si="978"/>
        <v>-242.60000000000002</v>
      </c>
      <c r="AQ319" s="7" t="s">
        <v>335</v>
      </c>
      <c r="AR319" s="7">
        <v>54</v>
      </c>
      <c r="AS319" s="5" t="s">
        <v>60</v>
      </c>
      <c r="AT319" s="7" t="s">
        <v>339</v>
      </c>
      <c r="AU319" s="7">
        <v>26</v>
      </c>
      <c r="AV319" s="8">
        <v>550</v>
      </c>
      <c r="AW319" s="8">
        <v>14.3</v>
      </c>
      <c r="AX319" s="8">
        <v>2.6</v>
      </c>
      <c r="AY319" s="8">
        <v>109.2</v>
      </c>
      <c r="AZ319" s="8">
        <v>24</v>
      </c>
      <c r="BA319" s="8">
        <v>28.7</v>
      </c>
      <c r="BB319" s="8">
        <v>10.3</v>
      </c>
      <c r="BC319" s="8">
        <v>51.5</v>
      </c>
      <c r="BD319" s="8">
        <v>41.7</v>
      </c>
      <c r="BE319" s="8">
        <v>49.3</v>
      </c>
      <c r="BF319" s="8">
        <v>44</v>
      </c>
      <c r="BG319" s="8">
        <v>42.7</v>
      </c>
      <c r="BH319" s="8">
        <v>1.52</v>
      </c>
      <c r="BI319" s="8">
        <v>0.75</v>
      </c>
      <c r="BJ319" s="8">
        <v>2.94</v>
      </c>
      <c r="BK319" s="8">
        <v>1.52</v>
      </c>
      <c r="BL319" s="8">
        <v>0.14000000000000001</v>
      </c>
      <c r="BM319" s="8">
        <v>10.88</v>
      </c>
      <c r="BN319" s="8">
        <v>0.52</v>
      </c>
      <c r="BO319" s="8">
        <v>0.05</v>
      </c>
      <c r="BP319" s="8">
        <v>3.72</v>
      </c>
      <c r="BQ319" s="8">
        <v>0</v>
      </c>
    </row>
    <row r="320" spans="1:69">
      <c r="A320" s="7" t="s">
        <v>335</v>
      </c>
      <c r="B320" s="7">
        <v>60</v>
      </c>
      <c r="C320" s="13">
        <v>23.193567000000002</v>
      </c>
      <c r="D320" s="13">
        <v>72.848410000000001</v>
      </c>
      <c r="E320" s="13">
        <v>40.409641000000001</v>
      </c>
      <c r="F320" s="13">
        <v>341.32281599999999</v>
      </c>
      <c r="G320" s="7">
        <v>43374</v>
      </c>
      <c r="H320" s="7">
        <v>43430</v>
      </c>
      <c r="I320" s="13">
        <f t="shared" si="817"/>
        <v>8</v>
      </c>
      <c r="J320" s="7">
        <v>16.55</v>
      </c>
      <c r="K320" s="5" t="s">
        <v>60</v>
      </c>
      <c r="L320" s="7">
        <v>7</v>
      </c>
      <c r="M320" s="7">
        <v>31</v>
      </c>
      <c r="N320" s="7">
        <v>56</v>
      </c>
      <c r="O320" s="7">
        <v>8.5609999999999999</v>
      </c>
      <c r="P320" s="7">
        <v>1.974</v>
      </c>
      <c r="Q320" s="7">
        <v>6.5869999999999997</v>
      </c>
      <c r="R320" s="7">
        <v>69.045000000000002</v>
      </c>
      <c r="S320" s="7">
        <v>4.4889999999999999</v>
      </c>
      <c r="T320" s="7">
        <v>-19.614999999999998</v>
      </c>
      <c r="U320" s="7">
        <v>75.924999999999997</v>
      </c>
      <c r="V320" s="7">
        <v>50.698999999999998</v>
      </c>
      <c r="W320" s="7">
        <v>47.51</v>
      </c>
      <c r="X320" s="7">
        <v>681.6</v>
      </c>
      <c r="Y320" s="7">
        <f t="shared" si="974"/>
        <v>31.674788852083722</v>
      </c>
      <c r="Z320" s="7">
        <f t="shared" si="975"/>
        <v>25.914751572730772</v>
      </c>
      <c r="AA320" s="7" t="s">
        <v>335</v>
      </c>
      <c r="AB320" s="7">
        <v>60</v>
      </c>
      <c r="AC320" s="5" t="s">
        <v>60</v>
      </c>
      <c r="AD320" s="7">
        <v>23.951000000000001</v>
      </c>
      <c r="AE320" s="7">
        <v>10.058</v>
      </c>
      <c r="AF320" s="7">
        <v>13.893000000000001</v>
      </c>
      <c r="AG320" s="7">
        <v>29.61</v>
      </c>
      <c r="AH320" s="7">
        <v>5.1609999999999996</v>
      </c>
      <c r="AI320" s="7">
        <v>-15.577999999999999</v>
      </c>
      <c r="AJ320" s="7">
        <f t="shared" si="976"/>
        <v>4.036999999999999</v>
      </c>
      <c r="AK320" s="7">
        <v>57.661000000000001</v>
      </c>
      <c r="AL320" s="7">
        <f t="shared" si="977"/>
        <v>-18.263999999999996</v>
      </c>
      <c r="AM320" s="7">
        <v>45.216999999999999</v>
      </c>
      <c r="AN320" s="7">
        <v>39.427999999999997</v>
      </c>
      <c r="AO320" s="7">
        <v>371.4</v>
      </c>
      <c r="AP320" s="7">
        <f t="shared" si="978"/>
        <v>-310.20000000000005</v>
      </c>
      <c r="AQ320" s="7" t="s">
        <v>335</v>
      </c>
      <c r="AR320" s="7">
        <v>60</v>
      </c>
      <c r="AS320" s="5" t="s">
        <v>60</v>
      </c>
      <c r="AT320" s="7" t="s">
        <v>340</v>
      </c>
      <c r="AU320" s="7">
        <v>21</v>
      </c>
      <c r="AV320" s="8">
        <v>733</v>
      </c>
      <c r="AW320" s="8">
        <v>11.5</v>
      </c>
      <c r="AX320" s="8">
        <v>1.57</v>
      </c>
      <c r="AY320" s="8">
        <v>81.900000000000006</v>
      </c>
      <c r="AZ320" s="8">
        <v>22.6</v>
      </c>
      <c r="BA320" s="8">
        <v>20.8</v>
      </c>
      <c r="BB320" s="8">
        <v>9.4</v>
      </c>
      <c r="BC320" s="8">
        <v>38.9</v>
      </c>
      <c r="BD320" s="8">
        <v>29.9</v>
      </c>
      <c r="BE320" s="8">
        <v>42.9</v>
      </c>
      <c r="BF320" s="8">
        <v>29.5</v>
      </c>
      <c r="BG320" s="8">
        <v>31.8</v>
      </c>
      <c r="BH320" s="8">
        <v>0.64</v>
      </c>
      <c r="BI320" s="8">
        <v>0.65</v>
      </c>
      <c r="BJ320" s="8">
        <v>0.34</v>
      </c>
      <c r="BK320" s="8">
        <v>0.28000000000000003</v>
      </c>
      <c r="BL320" s="8">
        <v>0.03</v>
      </c>
      <c r="BM320" s="8">
        <v>9.67</v>
      </c>
      <c r="BN320" s="8">
        <v>0.81</v>
      </c>
      <c r="BO320" s="8">
        <v>0.08</v>
      </c>
      <c r="BP320" s="8">
        <v>0.85</v>
      </c>
      <c r="BQ320" s="8">
        <v>0</v>
      </c>
    </row>
    <row r="321" spans="1:69">
      <c r="A321" s="7" t="s">
        <v>335</v>
      </c>
      <c r="B321" s="7">
        <v>67</v>
      </c>
      <c r="C321" s="13">
        <v>10.106116</v>
      </c>
      <c r="D321" s="13">
        <v>67.563455000000005</v>
      </c>
      <c r="E321" s="13">
        <v>35.260041000000001</v>
      </c>
      <c r="F321" s="13">
        <v>384.93616500000002</v>
      </c>
      <c r="G321" s="7">
        <v>43386</v>
      </c>
      <c r="H321" s="7">
        <v>43437</v>
      </c>
      <c r="I321" s="13">
        <f t="shared" si="817"/>
        <v>7.2857142857142856</v>
      </c>
      <c r="J321" s="7">
        <v>17.600000000000001</v>
      </c>
      <c r="K321" s="5" t="s">
        <v>62</v>
      </c>
      <c r="L321" s="7">
        <v>8</v>
      </c>
      <c r="M321" s="7">
        <v>31</v>
      </c>
      <c r="N321" s="7">
        <v>56</v>
      </c>
      <c r="O321" s="7">
        <v>5.6210000000000004</v>
      </c>
      <c r="P321" s="7">
        <v>1.659</v>
      </c>
      <c r="Q321" s="7">
        <v>3.9630000000000001</v>
      </c>
      <c r="R321" s="7">
        <v>46.938000000000002</v>
      </c>
      <c r="S321" s="7">
        <v>2.403</v>
      </c>
      <c r="T321" s="7">
        <v>-23.257999999999999</v>
      </c>
      <c r="U321" s="7">
        <v>69.808999999999997</v>
      </c>
      <c r="V321" s="7">
        <v>35.070999999999998</v>
      </c>
      <c r="W321" s="7">
        <v>29.651</v>
      </c>
      <c r="X321" s="7">
        <v>606.5</v>
      </c>
      <c r="Y321" s="7">
        <f t="shared" si="974"/>
        <v>88.672972972972957</v>
      </c>
      <c r="Z321" s="7">
        <f t="shared" si="975"/>
        <v>88.293393782383419</v>
      </c>
      <c r="AA321" s="7" t="s">
        <v>335</v>
      </c>
      <c r="AB321" s="7">
        <v>67</v>
      </c>
      <c r="AC321" s="5" t="s">
        <v>62</v>
      </c>
      <c r="AD321" s="7">
        <v>23.8</v>
      </c>
      <c r="AE321" s="7">
        <v>14.9</v>
      </c>
      <c r="AF321" s="7">
        <v>8.9</v>
      </c>
      <c r="AG321" s="7">
        <v>20.8</v>
      </c>
      <c r="AH321" s="7">
        <v>3.5</v>
      </c>
      <c r="AI321" s="7">
        <v>-12.352</v>
      </c>
      <c r="AJ321" s="7">
        <f t="shared" si="976"/>
        <v>10.905999999999999</v>
      </c>
      <c r="AK321" s="7">
        <v>37</v>
      </c>
      <c r="AL321" s="7">
        <f t="shared" si="977"/>
        <v>-32.808999999999997</v>
      </c>
      <c r="AM321" s="7">
        <v>55</v>
      </c>
      <c r="AN321" s="7">
        <v>51</v>
      </c>
      <c r="AO321" s="7">
        <v>393.7</v>
      </c>
      <c r="AP321" s="7">
        <f t="shared" si="978"/>
        <v>-212.8</v>
      </c>
      <c r="AQ321" s="7" t="s">
        <v>335</v>
      </c>
      <c r="AR321" s="7">
        <v>67</v>
      </c>
      <c r="AS321" s="5" t="s">
        <v>62</v>
      </c>
      <c r="AT321" s="7" t="s">
        <v>341</v>
      </c>
      <c r="AU321" s="7">
        <v>20</v>
      </c>
      <c r="AV321" s="8">
        <v>755</v>
      </c>
      <c r="AW321" s="8">
        <v>9.1</v>
      </c>
      <c r="AX321" s="8">
        <v>1.21</v>
      </c>
      <c r="AY321" s="8">
        <v>79.5</v>
      </c>
      <c r="AZ321" s="8">
        <v>15.9</v>
      </c>
      <c r="BA321" s="8">
        <v>22.3</v>
      </c>
      <c r="BB321" s="8">
        <v>9.6</v>
      </c>
      <c r="BC321" s="8">
        <v>38.5</v>
      </c>
      <c r="BD321" s="8">
        <v>29.4</v>
      </c>
      <c r="BE321" s="8">
        <v>43.2</v>
      </c>
      <c r="BF321" s="8">
        <v>23.5</v>
      </c>
      <c r="BG321" s="8">
        <v>26.4</v>
      </c>
      <c r="BH321" s="8">
        <v>0.75</v>
      </c>
      <c r="BI321" s="8">
        <v>0.82</v>
      </c>
      <c r="BJ321" s="8">
        <v>0.13</v>
      </c>
      <c r="BK321" s="8">
        <v>0.11</v>
      </c>
      <c r="BL321" s="8">
        <v>0.01</v>
      </c>
      <c r="BM321" s="8">
        <v>11.49</v>
      </c>
      <c r="BN321" s="8">
        <v>0.86</v>
      </c>
      <c r="BO321" s="8">
        <v>7.0000000000000007E-2</v>
      </c>
      <c r="BP321" s="8">
        <v>0.72</v>
      </c>
      <c r="BQ321" s="8">
        <v>0</v>
      </c>
    </row>
    <row r="322" spans="1:69">
      <c r="A322" s="7"/>
      <c r="B322" s="7"/>
      <c r="G322" s="7"/>
      <c r="H322" s="7"/>
      <c r="J322" s="7"/>
      <c r="K322" s="5"/>
      <c r="L322" s="5"/>
      <c r="M322" s="7"/>
      <c r="N322" s="7"/>
      <c r="O322" s="7">
        <f t="shared" ref="O322:S322" si="979">AVERAGE(O316:O321)</f>
        <v>12.368333333333332</v>
      </c>
      <c r="P322" s="7">
        <f t="shared" si="979"/>
        <v>4.277166666666667</v>
      </c>
      <c r="Q322" s="7">
        <f t="shared" si="979"/>
        <v>8.0909999999999993</v>
      </c>
      <c r="R322" s="7">
        <f t="shared" si="979"/>
        <v>41.876000000000005</v>
      </c>
      <c r="S322" s="7">
        <f t="shared" si="979"/>
        <v>5.3761666666666672</v>
      </c>
      <c r="T322" s="7">
        <f>AVERAGE(T316:T321)</f>
        <v>-17.854999999999997</v>
      </c>
      <c r="U322" s="7">
        <f>AVERAGE(U316:U321)</f>
        <v>64.945833333333326</v>
      </c>
      <c r="V322" s="7">
        <f t="shared" ref="V322:W322" si="980">AVERAGE(V316:V321)</f>
        <v>43.571666666666658</v>
      </c>
      <c r="W322" s="7">
        <f t="shared" si="980"/>
        <v>40.426000000000002</v>
      </c>
      <c r="X322" s="7">
        <f>AVERAGE(X316:X321)</f>
        <v>656.98333333333335</v>
      </c>
      <c r="Y322" s="7"/>
      <c r="Z322" s="7"/>
      <c r="AA322" s="7"/>
      <c r="AB322" s="7"/>
      <c r="AC322" s="5"/>
      <c r="AD322" s="7">
        <f t="shared" ref="AD322:AE322" si="981">AVERAGE(AD316:AD321)</f>
        <v>27.837333333333333</v>
      </c>
      <c r="AE322" s="7">
        <f t="shared" si="981"/>
        <v>14.85566666666667</v>
      </c>
      <c r="AF322" s="7">
        <f t="shared" ref="AF322:AH322" si="982">AVERAGE(AF316:AF321)</f>
        <v>12.981666666666669</v>
      </c>
      <c r="AG322" s="7">
        <f t="shared" si="982"/>
        <v>22.418833333333335</v>
      </c>
      <c r="AH322" s="7">
        <f t="shared" si="982"/>
        <v>5.5521666666666674</v>
      </c>
      <c r="AI322" s="7">
        <f t="shared" ref="AI322:AL322" si="983">AVERAGE(AI316:AI321)</f>
        <v>-11.199666666666667</v>
      </c>
      <c r="AJ322" s="7">
        <f t="shared" si="983"/>
        <v>6.6553333333333322</v>
      </c>
      <c r="AK322" s="7">
        <f t="shared" si="983"/>
        <v>46.703499999999998</v>
      </c>
      <c r="AL322" s="7">
        <f t="shared" si="983"/>
        <v>-18.242333333333331</v>
      </c>
      <c r="AM322" s="7">
        <f t="shared" ref="AM322:AN322" si="984">AVERAGE(AM316:AM321)</f>
        <v>51.331499999999998</v>
      </c>
      <c r="AN322" s="7">
        <f t="shared" si="984"/>
        <v>46.920999999999999</v>
      </c>
      <c r="AO322" s="7">
        <f t="shared" ref="AO322:AP322" si="985">AVERAGE(AO316:AO321)</f>
        <v>427.58333333333331</v>
      </c>
      <c r="AP322" s="7">
        <f t="shared" si="985"/>
        <v>-229.39999999999998</v>
      </c>
      <c r="AQ322" s="7"/>
      <c r="AR322" s="7"/>
      <c r="AS322" s="5"/>
      <c r="AT322" s="7"/>
      <c r="AU322" s="7"/>
      <c r="AV322" s="7">
        <f>AVERAGE(AV316:AV321)</f>
        <v>559</v>
      </c>
      <c r="AW322" s="8"/>
      <c r="AX322" s="8"/>
      <c r="AY322" s="8"/>
      <c r="AZ322" s="7">
        <f t="shared" ref="AZ322" si="986">AVERAGE(AZ316:AZ321)</f>
        <v>23.483333333333334</v>
      </c>
      <c r="BA322" s="7">
        <f t="shared" ref="BA322:BB322" si="987">AVERAGE(BA316:BA321)</f>
        <v>30.416666666666668</v>
      </c>
      <c r="BB322" s="7">
        <f t="shared" si="987"/>
        <v>11.116666666666667</v>
      </c>
      <c r="BC322" s="8"/>
      <c r="BD322" s="7">
        <f t="shared" ref="BD322" si="988">AVERAGE(BD316:BD321)</f>
        <v>44.6</v>
      </c>
      <c r="BE322" s="7">
        <f>AVERAGE(BE316:BE321)</f>
        <v>50.983333333333327</v>
      </c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</row>
    <row r="323" spans="1:69">
      <c r="A323" s="7"/>
      <c r="B323" s="7"/>
      <c r="G323" s="7"/>
      <c r="H323" s="7"/>
      <c r="J323" s="7"/>
      <c r="K323" s="5"/>
      <c r="L323" s="5"/>
      <c r="M323" s="7"/>
      <c r="N323" s="7"/>
      <c r="O323" s="7">
        <f t="shared" ref="O323:S323" si="989">STDEV(O316:O321)</f>
        <v>6.2275539232243275</v>
      </c>
      <c r="P323" s="7">
        <f t="shared" si="989"/>
        <v>2.3645245963336206</v>
      </c>
      <c r="Q323" s="7">
        <f t="shared" si="989"/>
        <v>4.1616142541086161</v>
      </c>
      <c r="R323" s="7">
        <f t="shared" si="989"/>
        <v>14.3355592705691</v>
      </c>
      <c r="S323" s="7">
        <f t="shared" si="989"/>
        <v>2.9068445721549434</v>
      </c>
      <c r="T323" s="7">
        <f>STDEV(T316:T321)</f>
        <v>7.3410809285826586</v>
      </c>
      <c r="U323" s="7">
        <f>STDEV(U316:U321)</f>
        <v>8.7904776074265474</v>
      </c>
      <c r="V323" s="7">
        <f t="shared" ref="V323:W323" si="990">STDEV(V316:V321)</f>
        <v>9.1198432150266679</v>
      </c>
      <c r="W323" s="7">
        <f t="shared" si="990"/>
        <v>10.177862938750966</v>
      </c>
      <c r="X323" s="7">
        <f>STDEV(X316:X321)</f>
        <v>30.067950822539707</v>
      </c>
      <c r="Y323" s="7"/>
      <c r="Z323" s="7"/>
      <c r="AA323" s="7"/>
      <c r="AB323" s="7"/>
      <c r="AC323" s="5"/>
      <c r="AD323" s="7">
        <f t="shared" ref="AD323:AE323" si="991">STDEV(AD316:AD321)</f>
        <v>6.9202933078495059</v>
      </c>
      <c r="AE323" s="7">
        <f t="shared" si="991"/>
        <v>4.57570163654347</v>
      </c>
      <c r="AF323" s="7">
        <f t="shared" ref="AF323:AH323" si="992">STDEV(AF316:AF321)</f>
        <v>3.1017767596438337</v>
      </c>
      <c r="AG323" s="7">
        <f t="shared" si="992"/>
        <v>4.1120813910557033</v>
      </c>
      <c r="AH323" s="7">
        <f t="shared" si="992"/>
        <v>1.458767344941154</v>
      </c>
      <c r="AI323" s="7">
        <f t="shared" ref="AI323:AL323" si="993">STDEV(AI316:AI321)</f>
        <v>4.3591417809778408</v>
      </c>
      <c r="AJ323" s="7">
        <f t="shared" si="993"/>
        <v>9.7173819656668172</v>
      </c>
      <c r="AK323" s="7">
        <f t="shared" si="993"/>
        <v>7.1286795621629517</v>
      </c>
      <c r="AL323" s="7">
        <f t="shared" si="993"/>
        <v>9.1071654353408285</v>
      </c>
      <c r="AM323" s="7">
        <f t="shared" ref="AM323:AN323" si="994">STDEV(AM316:AM321)</f>
        <v>7.6460856063740561</v>
      </c>
      <c r="AN323" s="7">
        <f t="shared" si="994"/>
        <v>7.8816556636280373</v>
      </c>
      <c r="AO323" s="7">
        <f t="shared" ref="AO323:AP323" si="995">STDEV(AO316:AO321)</f>
        <v>49.938178447622946</v>
      </c>
      <c r="AP323" s="7">
        <f t="shared" si="995"/>
        <v>46.709356664377353</v>
      </c>
      <c r="AQ323" s="7"/>
      <c r="AR323" s="7"/>
      <c r="AS323" s="5"/>
      <c r="AT323" s="7"/>
      <c r="AU323" s="7"/>
      <c r="AV323" s="7">
        <f>STDEV(AV316:AV321)</f>
        <v>156.34704986023883</v>
      </c>
      <c r="AW323" s="8"/>
      <c r="AX323" s="8"/>
      <c r="AY323" s="8"/>
      <c r="AZ323" s="7">
        <f t="shared" ref="AZ323" si="996">STDEV(AZ316:AZ321)</f>
        <v>9.4837580455569732</v>
      </c>
      <c r="BA323" s="7">
        <f t="shared" ref="BA323:BB323" si="997">STDEV(BA316:BA321)</f>
        <v>10.897599123966094</v>
      </c>
      <c r="BB323" s="7">
        <f t="shared" si="997"/>
        <v>1.9322698224281873</v>
      </c>
      <c r="BC323" s="8"/>
      <c r="BD323" s="7">
        <f t="shared" ref="BD323" si="998">STDEV(BD316:BD321)</f>
        <v>14.406109814936164</v>
      </c>
      <c r="BE323" s="7">
        <f>STDEV(BE316:BE321)</f>
        <v>7.3689664585114407</v>
      </c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</row>
    <row r="324" spans="1:69">
      <c r="A324" s="7" t="s">
        <v>342</v>
      </c>
      <c r="B324" s="7">
        <v>2108</v>
      </c>
      <c r="C324" s="13">
        <v>20.947275999999999</v>
      </c>
      <c r="D324" s="13">
        <v>58.505915999999999</v>
      </c>
      <c r="E324" s="13">
        <v>29.816897000000001</v>
      </c>
      <c r="F324" s="13">
        <v>394.555139</v>
      </c>
      <c r="G324" s="7">
        <v>43921</v>
      </c>
      <c r="H324" s="7">
        <v>43993</v>
      </c>
      <c r="I324" s="13">
        <f t="shared" si="817"/>
        <v>10.285714285714286</v>
      </c>
      <c r="J324" s="7">
        <v>16.78</v>
      </c>
      <c r="K324" s="9" t="s">
        <v>60</v>
      </c>
      <c r="L324" s="7">
        <v>19</v>
      </c>
      <c r="M324" s="7">
        <v>4</v>
      </c>
      <c r="N324" s="7">
        <v>7</v>
      </c>
      <c r="O324" s="7">
        <v>17.167999999999999</v>
      </c>
      <c r="P324" s="7">
        <v>8.3859999999999992</v>
      </c>
      <c r="Q324" s="7">
        <v>8.7810000000000006</v>
      </c>
      <c r="R324" s="7">
        <v>28.863</v>
      </c>
      <c r="S324" s="7">
        <v>7.2510000000000003</v>
      </c>
      <c r="T324" s="7">
        <v>-19.757000000000001</v>
      </c>
      <c r="U324" s="7">
        <v>50.356000000000002</v>
      </c>
      <c r="V324" s="7">
        <v>60.981999999999999</v>
      </c>
      <c r="W324" s="7">
        <v>59.936</v>
      </c>
      <c r="X324" s="7">
        <v>825.8</v>
      </c>
      <c r="Y324" s="7">
        <f t="shared" ref="Y324:Y329" si="999">(U324-AK324)/AK324*100</f>
        <v>247.76243093922656</v>
      </c>
      <c r="Z324" s="7">
        <f t="shared" ref="Z324:Z329" si="1000">(T324-AI324)/AI324*100</f>
        <v>328.28961630175593</v>
      </c>
      <c r="AA324" s="7" t="s">
        <v>342</v>
      </c>
      <c r="AB324" s="7">
        <v>2108</v>
      </c>
      <c r="AC324" s="9" t="s">
        <v>60</v>
      </c>
      <c r="AD324" s="7">
        <v>37.445</v>
      </c>
      <c r="AE324" s="7">
        <v>31.998999999999999</v>
      </c>
      <c r="AF324" s="7">
        <v>5.4450000000000003</v>
      </c>
      <c r="AG324" s="7">
        <v>6.4130000000000003</v>
      </c>
      <c r="AH324" s="7">
        <v>1.5580000000000001</v>
      </c>
      <c r="AI324" s="7">
        <v>-4.6130000000000004</v>
      </c>
      <c r="AJ324" s="7">
        <f t="shared" ref="AJ324:AJ329" si="1001">AI324-T324</f>
        <v>15.144000000000002</v>
      </c>
      <c r="AK324" s="7">
        <v>14.48</v>
      </c>
      <c r="AL324" s="7">
        <f t="shared" ref="AL324:AL329" si="1002">AK324-U324</f>
        <v>-35.876000000000005</v>
      </c>
      <c r="AM324" s="7">
        <v>57.082999999999998</v>
      </c>
      <c r="AN324" s="7">
        <v>58.47</v>
      </c>
      <c r="AO324" s="7">
        <v>286</v>
      </c>
      <c r="AP324" s="7">
        <f t="shared" ref="AP324:AP329" si="1003">AO324-X324</f>
        <v>-539.79999999999995</v>
      </c>
      <c r="AQ324" s="7" t="s">
        <v>342</v>
      </c>
      <c r="AR324" s="7">
        <v>2108</v>
      </c>
      <c r="AS324" s="9" t="s">
        <v>60</v>
      </c>
      <c r="AT324" s="7" t="s">
        <v>343</v>
      </c>
      <c r="AU324" s="7">
        <v>25</v>
      </c>
      <c r="AV324" s="8">
        <v>803</v>
      </c>
      <c r="AW324" s="8">
        <v>24.4</v>
      </c>
      <c r="AX324" s="8">
        <v>3.04</v>
      </c>
      <c r="AY324" s="8">
        <v>74.8</v>
      </c>
      <c r="AZ324" s="8">
        <v>18.100000000000001</v>
      </c>
      <c r="BA324" s="8">
        <v>25.3</v>
      </c>
      <c r="BB324" s="8">
        <v>9.8000000000000007</v>
      </c>
      <c r="BC324" s="8">
        <v>35.700000000000003</v>
      </c>
      <c r="BD324" s="8">
        <v>26.5</v>
      </c>
      <c r="BE324" s="8">
        <v>41.3</v>
      </c>
      <c r="BF324" s="8">
        <v>28</v>
      </c>
      <c r="BG324" s="8">
        <v>31.6</v>
      </c>
      <c r="BH324" s="8">
        <v>1.04</v>
      </c>
      <c r="BI324" s="8">
        <v>0.73</v>
      </c>
      <c r="BJ324" s="8">
        <v>1.65</v>
      </c>
      <c r="BK324" s="8">
        <v>1.58</v>
      </c>
      <c r="BL324" s="8">
        <v>7.0000000000000007E-2</v>
      </c>
      <c r="BM324" s="8">
        <v>23.49</v>
      </c>
      <c r="BN324" s="8">
        <v>0.96</v>
      </c>
      <c r="BO324" s="8">
        <v>0.04</v>
      </c>
      <c r="BP324" s="8">
        <v>0.88</v>
      </c>
      <c r="BQ324" s="8">
        <v>0</v>
      </c>
    </row>
    <row r="325" spans="1:69">
      <c r="A325" s="7" t="s">
        <v>342</v>
      </c>
      <c r="B325" s="7">
        <v>2109</v>
      </c>
      <c r="C325" s="13">
        <v>24.414214999999999</v>
      </c>
      <c r="D325" s="13">
        <v>62.039985999999999</v>
      </c>
      <c r="E325" s="13">
        <v>32.368143000000003</v>
      </c>
      <c r="F325" s="13">
        <v>456.20438000000001</v>
      </c>
      <c r="G325" s="7">
        <v>43923</v>
      </c>
      <c r="H325" s="7">
        <v>43993</v>
      </c>
      <c r="I325" s="13">
        <f t="shared" si="817"/>
        <v>10</v>
      </c>
      <c r="J325" s="7">
        <v>21.7</v>
      </c>
      <c r="K325" s="9" t="s">
        <v>60</v>
      </c>
      <c r="L325" s="7">
        <v>19</v>
      </c>
      <c r="M325" s="7">
        <v>4</v>
      </c>
      <c r="N325" s="7">
        <v>7</v>
      </c>
      <c r="O325" s="7">
        <v>16.77</v>
      </c>
      <c r="P325" s="7">
        <v>3.8820000000000001</v>
      </c>
      <c r="Q325" s="7">
        <v>12.888</v>
      </c>
      <c r="R325" s="7">
        <v>48.168999999999997</v>
      </c>
      <c r="S325" s="7">
        <v>10.641999999999999</v>
      </c>
      <c r="T325" s="7">
        <v>-15.59</v>
      </c>
      <c r="U325" s="7">
        <v>76.036000000000001</v>
      </c>
      <c r="V325" s="7">
        <v>57.744</v>
      </c>
      <c r="W325" s="7">
        <v>60.631999999999998</v>
      </c>
      <c r="X325" s="7">
        <v>825.8</v>
      </c>
      <c r="Y325" s="7">
        <f t="shared" si="999"/>
        <v>69.552904448656491</v>
      </c>
      <c r="Z325" s="7">
        <f t="shared" si="1000"/>
        <v>22.456994737255517</v>
      </c>
      <c r="AA325" s="7" t="s">
        <v>342</v>
      </c>
      <c r="AB325" s="7">
        <v>2109</v>
      </c>
      <c r="AC325" s="9" t="s">
        <v>60</v>
      </c>
      <c r="AD325" s="7">
        <v>37.279000000000003</v>
      </c>
      <c r="AE325" s="7">
        <v>20.513000000000002</v>
      </c>
      <c r="AF325" s="7">
        <v>16.765999999999998</v>
      </c>
      <c r="AG325" s="7">
        <v>24.99</v>
      </c>
      <c r="AH325" s="7">
        <v>6.8810000000000002</v>
      </c>
      <c r="AI325" s="7">
        <v>-12.731</v>
      </c>
      <c r="AJ325" s="7">
        <f t="shared" si="1001"/>
        <v>2.859</v>
      </c>
      <c r="AK325" s="7">
        <v>44.844999999999999</v>
      </c>
      <c r="AL325" s="7">
        <f t="shared" si="1002"/>
        <v>-31.191000000000003</v>
      </c>
      <c r="AM325" s="7">
        <v>59.158999999999999</v>
      </c>
      <c r="AN325" s="7">
        <v>61.875999999999998</v>
      </c>
      <c r="AO325" s="7">
        <v>410.4</v>
      </c>
      <c r="AP325" s="7">
        <f t="shared" si="1003"/>
        <v>-415.4</v>
      </c>
      <c r="AQ325" s="7" t="s">
        <v>342</v>
      </c>
      <c r="AR325" s="7">
        <v>2109</v>
      </c>
      <c r="AS325" s="9" t="s">
        <v>60</v>
      </c>
      <c r="AT325" s="7" t="s">
        <v>344</v>
      </c>
      <c r="AU325" s="7">
        <v>28</v>
      </c>
      <c r="AV325" s="8">
        <v>810</v>
      </c>
      <c r="AW325" s="8">
        <v>13.2</v>
      </c>
      <c r="AX325" s="8">
        <v>1.62</v>
      </c>
      <c r="AY325" s="8">
        <v>74.099999999999994</v>
      </c>
      <c r="AZ325" s="8">
        <v>18.5</v>
      </c>
      <c r="BA325" s="8">
        <v>18.8</v>
      </c>
      <c r="BB325" s="8">
        <v>10.9</v>
      </c>
      <c r="BC325" s="8">
        <v>36.200000000000003</v>
      </c>
      <c r="BD325" s="8">
        <v>25.8</v>
      </c>
      <c r="BE325" s="8">
        <v>42</v>
      </c>
      <c r="BF325" s="8">
        <v>22.5</v>
      </c>
      <c r="BG325" s="8">
        <v>26.2</v>
      </c>
      <c r="BH325" s="8">
        <v>0.85</v>
      </c>
      <c r="BI325" s="8">
        <v>1.06</v>
      </c>
      <c r="BJ325" s="8">
        <v>0.77</v>
      </c>
      <c r="BK325" s="8">
        <v>0.73</v>
      </c>
      <c r="BL325" s="8">
        <v>0.03</v>
      </c>
      <c r="BM325" s="8">
        <v>21.13</v>
      </c>
      <c r="BN325" s="8">
        <v>0.95</v>
      </c>
      <c r="BO325" s="8">
        <v>0.04</v>
      </c>
      <c r="BP325" s="8">
        <v>0.55000000000000004</v>
      </c>
      <c r="BQ325" s="8">
        <v>0</v>
      </c>
    </row>
    <row r="326" spans="1:69">
      <c r="A326" s="7" t="s">
        <v>342</v>
      </c>
      <c r="B326" s="7">
        <v>2110</v>
      </c>
      <c r="C326" s="13">
        <v>18.575222</v>
      </c>
      <c r="D326" s="13">
        <v>56.216797</v>
      </c>
      <c r="E326" s="13">
        <v>28.207711</v>
      </c>
      <c r="F326" s="13">
        <v>349.467063</v>
      </c>
      <c r="G326" s="7">
        <v>43923</v>
      </c>
      <c r="H326" s="7">
        <v>43993</v>
      </c>
      <c r="I326" s="13">
        <f t="shared" si="817"/>
        <v>10</v>
      </c>
      <c r="J326" s="7">
        <v>14.3</v>
      </c>
      <c r="K326" s="9" t="s">
        <v>60</v>
      </c>
      <c r="L326" s="7">
        <v>19</v>
      </c>
      <c r="M326" s="7">
        <v>4</v>
      </c>
      <c r="N326" s="7">
        <v>7</v>
      </c>
      <c r="O326" s="7">
        <v>9.968</v>
      </c>
      <c r="P326" s="7">
        <v>1.7629999999999999</v>
      </c>
      <c r="Q326" s="7">
        <v>8.2040000000000006</v>
      </c>
      <c r="R326" s="7">
        <v>53.213000000000001</v>
      </c>
      <c r="S326" s="7">
        <v>6.7229999999999999</v>
      </c>
      <c r="T326" s="7">
        <v>-28.309000000000001</v>
      </c>
      <c r="U326" s="7">
        <v>81.507999999999996</v>
      </c>
      <c r="V326" s="7">
        <v>36.499000000000002</v>
      </c>
      <c r="W326" s="7">
        <v>41.463000000000001</v>
      </c>
      <c r="X326" s="7">
        <v>819.5</v>
      </c>
      <c r="Y326" s="7">
        <f t="shared" si="999"/>
        <v>364.98944606081352</v>
      </c>
      <c r="Z326" s="7">
        <f t="shared" si="1000"/>
        <v>343.78429220881014</v>
      </c>
      <c r="AA326" s="7" t="s">
        <v>342</v>
      </c>
      <c r="AB326" s="7">
        <v>2110</v>
      </c>
      <c r="AC326" s="9" t="s">
        <v>60</v>
      </c>
      <c r="AD326" s="7">
        <v>37.685000000000002</v>
      </c>
      <c r="AE326" s="7">
        <v>31.023</v>
      </c>
      <c r="AF326" s="7">
        <v>6.6619999999999999</v>
      </c>
      <c r="AG326" s="7">
        <v>9.2639999999999993</v>
      </c>
      <c r="AH326" s="7">
        <v>1.286</v>
      </c>
      <c r="AI326" s="7">
        <v>-6.3789999999999996</v>
      </c>
      <c r="AJ326" s="7">
        <f t="shared" si="1001"/>
        <v>21.93</v>
      </c>
      <c r="AK326" s="7">
        <v>17.529</v>
      </c>
      <c r="AL326" s="7">
        <f t="shared" si="1002"/>
        <v>-63.978999999999999</v>
      </c>
      <c r="AM326" s="7">
        <v>55.734999999999999</v>
      </c>
      <c r="AN326" s="7">
        <v>57.021000000000001</v>
      </c>
      <c r="AO326" s="7">
        <v>193</v>
      </c>
      <c r="AP326" s="7">
        <f t="shared" si="1003"/>
        <v>-626.5</v>
      </c>
      <c r="AQ326" s="7" t="s">
        <v>342</v>
      </c>
      <c r="AR326" s="7">
        <v>2110</v>
      </c>
      <c r="AS326" s="9" t="s">
        <v>60</v>
      </c>
      <c r="AT326" s="7" t="s">
        <v>345</v>
      </c>
      <c r="AU326" s="7">
        <v>21</v>
      </c>
      <c r="AV326" s="8">
        <v>766</v>
      </c>
      <c r="AW326" s="8">
        <v>5.7</v>
      </c>
      <c r="AX326" s="8">
        <v>0.75</v>
      </c>
      <c r="AY326" s="8">
        <v>78.400000000000006</v>
      </c>
      <c r="AZ326" s="8">
        <v>12.1</v>
      </c>
      <c r="BA326" s="8">
        <v>26.7</v>
      </c>
      <c r="BB326" s="8">
        <v>10.8</v>
      </c>
      <c r="BC326" s="8">
        <v>37.299999999999997</v>
      </c>
      <c r="BD326" s="8">
        <v>27</v>
      </c>
      <c r="BE326" s="8">
        <v>42.2</v>
      </c>
      <c r="BF326" s="8">
        <v>27</v>
      </c>
      <c r="BG326" s="8">
        <v>30.3</v>
      </c>
      <c r="BH326" s="8">
        <v>0.94</v>
      </c>
      <c r="BI326" s="8">
        <v>0.8</v>
      </c>
      <c r="BJ326" s="8">
        <v>0.11</v>
      </c>
      <c r="BK326" s="8">
        <v>0.09</v>
      </c>
      <c r="BL326" s="8">
        <v>0.01</v>
      </c>
      <c r="BM326" s="8">
        <v>7.26</v>
      </c>
      <c r="BN326" s="8">
        <v>0.83</v>
      </c>
      <c r="BO326" s="8">
        <v>0.11</v>
      </c>
      <c r="BP326" s="8">
        <v>0.44</v>
      </c>
      <c r="BQ326" s="8">
        <v>0</v>
      </c>
    </row>
    <row r="327" spans="1:69">
      <c r="A327" s="7" t="s">
        <v>342</v>
      </c>
      <c r="B327" s="7">
        <v>2119</v>
      </c>
      <c r="C327" s="13">
        <v>23.053951999999999</v>
      </c>
      <c r="D327" s="13">
        <v>57.907663999999997</v>
      </c>
      <c r="E327" s="13">
        <v>29.517327999999999</v>
      </c>
      <c r="F327" s="13">
        <v>459.55882400000002</v>
      </c>
      <c r="G327" s="7">
        <v>43937</v>
      </c>
      <c r="H327" s="7">
        <v>44000</v>
      </c>
      <c r="I327" s="13">
        <f t="shared" si="817"/>
        <v>9</v>
      </c>
      <c r="J327" s="7">
        <v>19.600000000000001</v>
      </c>
      <c r="K327" s="9" t="s">
        <v>62</v>
      </c>
      <c r="L327" s="7">
        <v>20</v>
      </c>
      <c r="M327" s="7">
        <v>4</v>
      </c>
      <c r="N327" s="7">
        <v>7</v>
      </c>
      <c r="O327" s="7">
        <v>7.8570000000000002</v>
      </c>
      <c r="P327" s="7">
        <v>1.585</v>
      </c>
      <c r="Q327" s="7">
        <v>6.2720000000000002</v>
      </c>
      <c r="R327" s="7">
        <v>40.542000000000002</v>
      </c>
      <c r="S327" s="7">
        <v>5.1269999999999998</v>
      </c>
      <c r="T327" s="7">
        <v>-21.481999999999999</v>
      </c>
      <c r="U327" s="7">
        <v>79.353999999999999</v>
      </c>
      <c r="V327" s="7">
        <v>47.572000000000003</v>
      </c>
      <c r="W327" s="7">
        <v>52.374000000000002</v>
      </c>
      <c r="X327" s="7">
        <v>817.4</v>
      </c>
      <c r="Y327" s="7">
        <f t="shared" si="999"/>
        <v>387.07341026270558</v>
      </c>
      <c r="Z327" s="7">
        <f t="shared" si="1000"/>
        <v>251.5875613747954</v>
      </c>
      <c r="AA327" s="7" t="s">
        <v>342</v>
      </c>
      <c r="AB327" s="7">
        <v>2119</v>
      </c>
      <c r="AC327" s="9" t="s">
        <v>62</v>
      </c>
      <c r="AD327" s="7">
        <v>33.073</v>
      </c>
      <c r="AE327" s="7">
        <v>27.61</v>
      </c>
      <c r="AF327" s="7">
        <v>5.4630000000000001</v>
      </c>
      <c r="AG327" s="7">
        <v>6.3390000000000004</v>
      </c>
      <c r="AH327" s="7">
        <v>2.3260000000000001</v>
      </c>
      <c r="AI327" s="7">
        <v>-6.11</v>
      </c>
      <c r="AJ327" s="7">
        <f t="shared" si="1001"/>
        <v>15.372</v>
      </c>
      <c r="AK327" s="7">
        <v>16.292000000000002</v>
      </c>
      <c r="AL327" s="7">
        <f t="shared" si="1002"/>
        <v>-63.061999999999998</v>
      </c>
      <c r="AM327" s="7">
        <v>50.261000000000003</v>
      </c>
      <c r="AN327" s="7">
        <v>50.89</v>
      </c>
      <c r="AO327" s="7">
        <v>425.7</v>
      </c>
      <c r="AP327" s="7">
        <f t="shared" si="1003"/>
        <v>-391.7</v>
      </c>
      <c r="AQ327" s="7" t="s">
        <v>342</v>
      </c>
      <c r="AR327" s="7">
        <v>2119</v>
      </c>
      <c r="AS327" s="9" t="s">
        <v>62</v>
      </c>
      <c r="AT327" s="7" t="s">
        <v>346</v>
      </c>
      <c r="AU327" s="7">
        <v>28</v>
      </c>
      <c r="AV327" s="8">
        <v>772</v>
      </c>
      <c r="AW327" s="8">
        <v>8.9</v>
      </c>
      <c r="AX327" s="8">
        <v>1.1599999999999999</v>
      </c>
      <c r="AY327" s="8">
        <v>77.7</v>
      </c>
      <c r="AZ327" s="8">
        <v>19.899999999999999</v>
      </c>
      <c r="BA327" s="8">
        <v>24.5</v>
      </c>
      <c r="BB327" s="8">
        <v>11.3</v>
      </c>
      <c r="BC327" s="8">
        <v>36.4</v>
      </c>
      <c r="BD327" s="8">
        <v>25.6</v>
      </c>
      <c r="BE327" s="8">
        <v>41.3</v>
      </c>
      <c r="BF327" s="8">
        <v>21</v>
      </c>
      <c r="BG327" s="8">
        <v>23.7</v>
      </c>
      <c r="BH327" s="8">
        <v>1.22</v>
      </c>
      <c r="BI327" s="8">
        <v>1.08</v>
      </c>
      <c r="BJ327" s="8">
        <v>0.2</v>
      </c>
      <c r="BK327" s="8">
        <v>0.15</v>
      </c>
      <c r="BL327" s="8">
        <v>0.04</v>
      </c>
      <c r="BM327" s="8">
        <v>3.79</v>
      </c>
      <c r="BN327" s="8">
        <v>0.77</v>
      </c>
      <c r="BO327" s="8">
        <v>0.2</v>
      </c>
      <c r="BP327" s="8">
        <v>0.6</v>
      </c>
      <c r="BQ327" s="8">
        <v>0</v>
      </c>
    </row>
    <row r="328" spans="1:69">
      <c r="A328" s="7" t="s">
        <v>342</v>
      </c>
      <c r="B328" s="7">
        <v>2120</v>
      </c>
      <c r="C328" s="13">
        <v>18.694814999999998</v>
      </c>
      <c r="D328" s="13">
        <v>54.024523000000002</v>
      </c>
      <c r="E328" s="13">
        <v>27.002008</v>
      </c>
      <c r="F328" s="13">
        <v>495.41738900000001</v>
      </c>
      <c r="G328" s="7">
        <v>43937</v>
      </c>
      <c r="H328" s="7">
        <v>44000</v>
      </c>
      <c r="I328" s="13">
        <f t="shared" si="817"/>
        <v>9</v>
      </c>
      <c r="J328" s="7">
        <v>17.809999999999999</v>
      </c>
      <c r="K328" s="9" t="s">
        <v>62</v>
      </c>
      <c r="L328" s="7">
        <v>20</v>
      </c>
      <c r="M328" s="7">
        <v>4</v>
      </c>
      <c r="N328" s="7">
        <v>7</v>
      </c>
      <c r="O328" s="7">
        <v>12.760999999999999</v>
      </c>
      <c r="P328" s="7">
        <v>4.1660000000000004</v>
      </c>
      <c r="Q328" s="7">
        <v>8.5950000000000006</v>
      </c>
      <c r="R328" s="7">
        <v>39.909999999999997</v>
      </c>
      <c r="S328" s="7">
        <v>6.3479999999999999</v>
      </c>
      <c r="T328" s="7">
        <v>-21.449000000000002</v>
      </c>
      <c r="U328" s="7">
        <v>67.147000000000006</v>
      </c>
      <c r="V328" s="7">
        <v>52.664999999999999</v>
      </c>
      <c r="W328" s="7">
        <v>53.482999999999997</v>
      </c>
      <c r="X328" s="7">
        <v>738.6</v>
      </c>
      <c r="Y328" s="7">
        <f t="shared" si="999"/>
        <v>79.556637073483799</v>
      </c>
      <c r="Z328" s="7">
        <f t="shared" si="1000"/>
        <v>75.136768188127718</v>
      </c>
      <c r="AA328" s="7" t="s">
        <v>342</v>
      </c>
      <c r="AB328" s="7">
        <v>2120</v>
      </c>
      <c r="AC328" s="9" t="s">
        <v>62</v>
      </c>
      <c r="AD328" s="7">
        <v>36.337000000000003</v>
      </c>
      <c r="AE328" s="7">
        <v>22.635999999999999</v>
      </c>
      <c r="AF328" s="7">
        <v>13.702</v>
      </c>
      <c r="AG328" s="7">
        <v>23.481000000000002</v>
      </c>
      <c r="AH328" s="7">
        <v>6.1719999999999997</v>
      </c>
      <c r="AI328" s="7">
        <v>-12.247</v>
      </c>
      <c r="AJ328" s="7">
        <f t="shared" si="1001"/>
        <v>9.2020000000000017</v>
      </c>
      <c r="AK328" s="7">
        <v>37.396000000000001</v>
      </c>
      <c r="AL328" s="7">
        <f t="shared" si="1002"/>
        <v>-29.751000000000005</v>
      </c>
      <c r="AM328" s="7">
        <v>72.754000000000005</v>
      </c>
      <c r="AN328" s="7">
        <v>74.332999999999998</v>
      </c>
      <c r="AO328" s="7">
        <v>450.5</v>
      </c>
      <c r="AP328" s="7">
        <f t="shared" si="1003"/>
        <v>-288.10000000000002</v>
      </c>
      <c r="AQ328" s="7" t="s">
        <v>342</v>
      </c>
      <c r="AR328" s="7">
        <v>2120</v>
      </c>
      <c r="AS328" s="9" t="s">
        <v>62</v>
      </c>
      <c r="AT328" s="7" t="s">
        <v>347</v>
      </c>
      <c r="AU328" s="7">
        <v>32</v>
      </c>
      <c r="AV328" s="8">
        <v>768</v>
      </c>
      <c r="AW328" s="8">
        <v>9.3000000000000007</v>
      </c>
      <c r="AX328" s="8">
        <v>1.22</v>
      </c>
      <c r="AY328" s="8">
        <v>78.2</v>
      </c>
      <c r="AZ328" s="8">
        <v>17.3</v>
      </c>
      <c r="BA328" s="8">
        <v>25.6</v>
      </c>
      <c r="BB328" s="8">
        <v>11.2</v>
      </c>
      <c r="BC328" s="8">
        <v>40.6</v>
      </c>
      <c r="BD328" s="8">
        <v>29.9</v>
      </c>
      <c r="BE328" s="8">
        <v>45.9</v>
      </c>
      <c r="BF328" s="8">
        <v>24.5</v>
      </c>
      <c r="BG328" s="8">
        <v>27</v>
      </c>
      <c r="BH328" s="8">
        <v>1.24</v>
      </c>
      <c r="BI328" s="8">
        <v>1.0900000000000001</v>
      </c>
      <c r="BJ328" s="8">
        <v>0.2</v>
      </c>
      <c r="BK328" s="8">
        <v>0.15</v>
      </c>
      <c r="BL328" s="8">
        <v>0.04</v>
      </c>
      <c r="BM328" s="8">
        <v>3.66</v>
      </c>
      <c r="BN328" s="8">
        <v>0.77</v>
      </c>
      <c r="BO328" s="8">
        <v>0.21</v>
      </c>
      <c r="BP328" s="8">
        <v>0.62</v>
      </c>
      <c r="BQ328" s="8">
        <v>0</v>
      </c>
    </row>
    <row r="329" spans="1:69">
      <c r="A329" s="7" t="s">
        <v>342</v>
      </c>
      <c r="B329" s="7">
        <v>2121</v>
      </c>
      <c r="C329" s="13">
        <v>19.178673</v>
      </c>
      <c r="D329" s="13">
        <v>35.988528000000002</v>
      </c>
      <c r="E329" s="13">
        <v>16.808377</v>
      </c>
      <c r="F329" s="13">
        <v>360.750361</v>
      </c>
      <c r="G329" s="7">
        <v>43937</v>
      </c>
      <c r="H329" s="7">
        <v>44000</v>
      </c>
      <c r="I329" s="13">
        <f t="shared" si="817"/>
        <v>9</v>
      </c>
      <c r="J329" s="7">
        <v>20.239999999999998</v>
      </c>
      <c r="K329" s="9" t="s">
        <v>62</v>
      </c>
      <c r="L329" s="7">
        <v>20</v>
      </c>
      <c r="M329" s="7">
        <v>4</v>
      </c>
      <c r="N329" s="7">
        <v>7</v>
      </c>
      <c r="O329" s="7">
        <v>15.385999999999999</v>
      </c>
      <c r="P329" s="7">
        <v>4.01</v>
      </c>
      <c r="Q329" s="7">
        <v>11.375999999999999</v>
      </c>
      <c r="R329" s="7">
        <v>46.8</v>
      </c>
      <c r="S329" s="7">
        <v>8.7859999999999996</v>
      </c>
      <c r="T329" s="7">
        <v>-19.972000000000001</v>
      </c>
      <c r="U329" s="7">
        <v>72.215000000000003</v>
      </c>
      <c r="V329" s="7">
        <v>53.494999999999997</v>
      </c>
      <c r="W329" s="7">
        <v>56.89</v>
      </c>
      <c r="X329" s="7">
        <v>772.3</v>
      </c>
      <c r="Y329" s="7">
        <f t="shared" si="999"/>
        <v>120.92205090553108</v>
      </c>
      <c r="Z329" s="7">
        <f t="shared" si="1000"/>
        <v>123.72577573652966</v>
      </c>
      <c r="AA329" s="7" t="s">
        <v>342</v>
      </c>
      <c r="AB329" s="7">
        <v>2121</v>
      </c>
      <c r="AC329" s="9" t="s">
        <v>62</v>
      </c>
      <c r="AD329" s="7">
        <v>40.551000000000002</v>
      </c>
      <c r="AE329" s="7">
        <v>27.277999999999999</v>
      </c>
      <c r="AF329" s="7">
        <v>13.273</v>
      </c>
      <c r="AG329" s="7">
        <v>15.65</v>
      </c>
      <c r="AH329" s="7">
        <v>5.7539999999999996</v>
      </c>
      <c r="AI329" s="7">
        <v>-8.9269999999999996</v>
      </c>
      <c r="AJ329" s="7">
        <f t="shared" si="1001"/>
        <v>11.045000000000002</v>
      </c>
      <c r="AK329" s="7">
        <v>32.688000000000002</v>
      </c>
      <c r="AL329" s="7">
        <f t="shared" si="1002"/>
        <v>-39.527000000000001</v>
      </c>
      <c r="AM329" s="7">
        <v>74.941000000000003</v>
      </c>
      <c r="AN329" s="7">
        <v>76.343999999999994</v>
      </c>
      <c r="AO329" s="7">
        <v>433.5</v>
      </c>
      <c r="AP329" s="7">
        <f t="shared" si="1003"/>
        <v>-338.79999999999995</v>
      </c>
      <c r="AQ329" s="7" t="s">
        <v>342</v>
      </c>
      <c r="AR329" s="7">
        <v>2121</v>
      </c>
      <c r="AS329" s="9" t="s">
        <v>62</v>
      </c>
      <c r="AT329" s="7" t="s">
        <v>348</v>
      </c>
      <c r="AU329" s="7">
        <v>31</v>
      </c>
      <c r="AV329" s="8">
        <v>815</v>
      </c>
      <c r="AW329" s="8">
        <v>6</v>
      </c>
      <c r="AX329" s="8">
        <v>0.74</v>
      </c>
      <c r="AY329" s="8">
        <v>73.599999999999994</v>
      </c>
      <c r="AZ329" s="8">
        <v>18.5</v>
      </c>
      <c r="BA329" s="8">
        <v>25.7</v>
      </c>
      <c r="BB329" s="8">
        <v>11.1</v>
      </c>
      <c r="BC329" s="8">
        <v>39.1</v>
      </c>
      <c r="BD329" s="8">
        <v>28.4</v>
      </c>
      <c r="BE329" s="8">
        <v>45.5</v>
      </c>
      <c r="BF329" s="8">
        <v>19.5</v>
      </c>
      <c r="BG329" s="8">
        <v>22.6</v>
      </c>
      <c r="BH329" s="8">
        <v>1.03</v>
      </c>
      <c r="BI329" s="8">
        <v>0.94</v>
      </c>
      <c r="BJ329" s="8">
        <v>0.06</v>
      </c>
      <c r="BK329" s="8">
        <v>0.03</v>
      </c>
      <c r="BL329" s="8">
        <v>0.02</v>
      </c>
      <c r="BM329" s="8">
        <v>1.68</v>
      </c>
      <c r="BN329" s="8">
        <v>0.59</v>
      </c>
      <c r="BO329" s="8">
        <v>0.35</v>
      </c>
      <c r="BP329" s="8">
        <v>0.53</v>
      </c>
      <c r="BQ329" s="8">
        <v>0</v>
      </c>
    </row>
    <row r="330" spans="1:69">
      <c r="A330" s="7"/>
      <c r="B330" s="7"/>
      <c r="G330" s="7"/>
      <c r="H330" s="7"/>
      <c r="J330" s="7"/>
      <c r="K330" s="9"/>
      <c r="L330" s="5"/>
      <c r="M330" s="7"/>
      <c r="N330" s="7"/>
      <c r="O330" s="8">
        <f t="shared" ref="O330:S330" si="1004">AVERAGE(O324:O329)</f>
        <v>13.318333333333333</v>
      </c>
      <c r="P330" s="8">
        <f t="shared" si="1004"/>
        <v>3.9653333333333336</v>
      </c>
      <c r="Q330" s="8">
        <f t="shared" si="1004"/>
        <v>9.352666666666666</v>
      </c>
      <c r="R330" s="8">
        <f t="shared" si="1004"/>
        <v>42.916166666666669</v>
      </c>
      <c r="S330" s="8">
        <f t="shared" si="1004"/>
        <v>7.4795000000000007</v>
      </c>
      <c r="T330" s="8">
        <f t="shared" ref="T330:U330" si="1005">AVERAGE(T324:T329)</f>
        <v>-21.093166666666665</v>
      </c>
      <c r="U330" s="8">
        <f t="shared" si="1005"/>
        <v>71.102666666666664</v>
      </c>
      <c r="V330" s="8">
        <f t="shared" ref="V330:W330" si="1006">AVERAGE(V324:V329)</f>
        <v>51.49283333333333</v>
      </c>
      <c r="W330" s="8">
        <f t="shared" si="1006"/>
        <v>54.129666666666658</v>
      </c>
      <c r="X330" s="8">
        <f>AVERAGE(X324:X329)</f>
        <v>799.9</v>
      </c>
      <c r="Y330" s="7"/>
      <c r="Z330" s="7"/>
      <c r="AA330" s="7"/>
      <c r="AB330" s="7"/>
      <c r="AC330" s="9"/>
      <c r="AD330" s="8">
        <f t="shared" ref="AD330:AE330" si="1007">AVERAGE(AD324:AD329)</f>
        <v>37.061666666666667</v>
      </c>
      <c r="AE330" s="8">
        <f t="shared" si="1007"/>
        <v>26.843166666666665</v>
      </c>
      <c r="AF330" s="8">
        <f t="shared" ref="AF330:AH330" si="1008">AVERAGE(AF324:AF329)</f>
        <v>10.218499999999999</v>
      </c>
      <c r="AG330" s="8">
        <f t="shared" si="1008"/>
        <v>14.356166666666667</v>
      </c>
      <c r="AH330" s="8">
        <f t="shared" si="1008"/>
        <v>3.996166666666666</v>
      </c>
      <c r="AI330" s="8">
        <f t="shared" ref="AI330:AL330" si="1009">AVERAGE(AI324:AI329)</f>
        <v>-8.5011666666666663</v>
      </c>
      <c r="AJ330" s="8">
        <f t="shared" si="1009"/>
        <v>12.592000000000001</v>
      </c>
      <c r="AK330" s="8">
        <f t="shared" si="1009"/>
        <v>27.205000000000002</v>
      </c>
      <c r="AL330" s="8">
        <f t="shared" si="1009"/>
        <v>-43.897666666666673</v>
      </c>
      <c r="AM330" s="8">
        <f t="shared" ref="AM330:AN330" si="1010">AVERAGE(AM324:AM329)</f>
        <v>61.655499999999996</v>
      </c>
      <c r="AN330" s="8">
        <f t="shared" si="1010"/>
        <v>63.155666666666669</v>
      </c>
      <c r="AO330" s="8">
        <f t="shared" ref="AO330:AP330" si="1011">AVERAGE(AO324:AO329)</f>
        <v>366.51666666666665</v>
      </c>
      <c r="AP330" s="8">
        <f t="shared" si="1011"/>
        <v>-433.38333333333338</v>
      </c>
      <c r="AQ330" s="7"/>
      <c r="AR330" s="7"/>
      <c r="AS330" s="9"/>
      <c r="AT330" s="7"/>
      <c r="AU330" s="7"/>
      <c r="AV330" s="8">
        <f>AVERAGE(AV324:AV329)</f>
        <v>789</v>
      </c>
      <c r="AW330" s="8"/>
      <c r="AX330" s="8"/>
      <c r="AY330" s="8"/>
      <c r="AZ330" s="8">
        <f t="shared" ref="AZ330" si="1012">AVERAGE(AZ324:AZ329)</f>
        <v>17.399999999999999</v>
      </c>
      <c r="BA330" s="8">
        <f t="shared" ref="BA330:BB330" si="1013">AVERAGE(BA324:BA329)</f>
        <v>24.433333333333334</v>
      </c>
      <c r="BB330" s="8">
        <f t="shared" si="1013"/>
        <v>10.85</v>
      </c>
      <c r="BC330" s="8"/>
      <c r="BD330" s="8">
        <f t="shared" ref="BD330" si="1014">AVERAGE(BD324:BD329)</f>
        <v>27.200000000000003</v>
      </c>
      <c r="BE330" s="8">
        <f>AVERAGE(BE324:BE329)</f>
        <v>43.033333333333339</v>
      </c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</row>
    <row r="331" spans="1:69">
      <c r="A331" s="7"/>
      <c r="B331" s="7"/>
      <c r="G331" s="7"/>
      <c r="H331" s="7"/>
      <c r="J331" s="7"/>
      <c r="K331" s="9"/>
      <c r="L331" s="5"/>
      <c r="M331" s="7"/>
      <c r="N331" s="7"/>
      <c r="O331" s="8">
        <f t="shared" ref="O331:S331" si="1015">STDEV(O324:O329)</f>
        <v>3.8044893831717621</v>
      </c>
      <c r="P331" s="8">
        <f t="shared" si="1015"/>
        <v>2.453885055716071</v>
      </c>
      <c r="Q331" s="8">
        <f t="shared" si="1015"/>
        <v>2.3792126148511126</v>
      </c>
      <c r="R331" s="8">
        <f t="shared" si="1015"/>
        <v>8.495485799332851</v>
      </c>
      <c r="S331" s="8">
        <f t="shared" si="1015"/>
        <v>1.9569057974261306</v>
      </c>
      <c r="T331" s="8">
        <f t="shared" ref="T331:U331" si="1016">STDEV(T324:T329)</f>
        <v>4.1394023441393912</v>
      </c>
      <c r="U331" s="8">
        <f t="shared" si="1016"/>
        <v>11.384217174082151</v>
      </c>
      <c r="V331" s="8">
        <f t="shared" ref="V331:W331" si="1017">STDEV(V324:V329)</f>
        <v>8.6566966775246712</v>
      </c>
      <c r="W331" s="8">
        <f t="shared" si="1017"/>
        <v>7.0364518520819255</v>
      </c>
      <c r="X331" s="8">
        <f>STDEV(X324:X329)</f>
        <v>36.198010995080914</v>
      </c>
      <c r="Y331" s="7"/>
      <c r="Z331" s="7"/>
      <c r="AA331" s="7"/>
      <c r="AB331" s="7"/>
      <c r="AC331" s="9"/>
      <c r="AD331" s="8">
        <f t="shared" ref="AD331:AE331" si="1018">STDEV(AD324:AD329)</f>
        <v>2.4163101346198648</v>
      </c>
      <c r="AE331" s="8">
        <f t="shared" si="1018"/>
        <v>4.5299447862713231</v>
      </c>
      <c r="AF331" s="8">
        <f t="shared" ref="AF331:AH331" si="1019">STDEV(AF324:AF329)</f>
        <v>4.9474088874884838</v>
      </c>
      <c r="AG331" s="8">
        <f t="shared" si="1019"/>
        <v>8.382291081003256</v>
      </c>
      <c r="AH331" s="8">
        <f t="shared" si="1019"/>
        <v>2.5387244369302215</v>
      </c>
      <c r="AI331" s="8">
        <f t="shared" ref="AI331:AL331" si="1020">STDEV(AI324:AI329)</f>
        <v>3.389489661684586</v>
      </c>
      <c r="AJ331" s="8">
        <f t="shared" si="1020"/>
        <v>6.4816039064416726</v>
      </c>
      <c r="AK331" s="8">
        <f t="shared" si="1020"/>
        <v>12.804167602776827</v>
      </c>
      <c r="AL331" s="8">
        <f t="shared" si="1020"/>
        <v>15.592107229834802</v>
      </c>
      <c r="AM331" s="8">
        <f t="shared" ref="AM331:AN331" si="1021">STDEV(AM324:AM329)</f>
        <v>9.9167376843395356</v>
      </c>
      <c r="AN331" s="8">
        <f t="shared" si="1021"/>
        <v>10.104836953987251</v>
      </c>
      <c r="AO331" s="8">
        <f t="shared" ref="AO331:AP331" si="1022">STDEV(AO324:AO329)</f>
        <v>103.49816262459278</v>
      </c>
      <c r="AP331" s="8">
        <f t="shared" si="1022"/>
        <v>127.06904291237345</v>
      </c>
      <c r="AQ331" s="7"/>
      <c r="AR331" s="7"/>
      <c r="AS331" s="9"/>
      <c r="AT331" s="7"/>
      <c r="AU331" s="7"/>
      <c r="AV331" s="8">
        <f>STDEV(AV324:AV329)</f>
        <v>22.680388003735739</v>
      </c>
      <c r="AW331" s="8"/>
      <c r="AX331" s="8"/>
      <c r="AY331" s="8"/>
      <c r="AZ331" s="8">
        <f t="shared" ref="AZ331" si="1023">STDEV(AZ324:AZ329)</f>
        <v>2.729835159858566</v>
      </c>
      <c r="BA331" s="8">
        <f t="shared" ref="BA331:BB331" si="1024">STDEV(BA324:BA329)</f>
        <v>2.8493274060147655</v>
      </c>
      <c r="BB331" s="8">
        <f t="shared" si="1024"/>
        <v>0.54680892457969243</v>
      </c>
      <c r="BC331" s="8"/>
      <c r="BD331" s="8">
        <f t="shared" ref="BD331" si="1025">STDEV(BD324:BD329)</f>
        <v>1.6601204775557696</v>
      </c>
      <c r="BE331" s="8">
        <f>STDEV(BE324:BE329)</f>
        <v>2.1011108173217963</v>
      </c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</row>
    <row r="332" spans="1:69">
      <c r="A332" s="7" t="s">
        <v>349</v>
      </c>
      <c r="B332" s="7">
        <v>138</v>
      </c>
      <c r="C332" s="13">
        <v>25.870667000000001</v>
      </c>
      <c r="D332" s="13">
        <v>54.421681</v>
      </c>
      <c r="E332" s="13">
        <v>27.394745</v>
      </c>
      <c r="F332" s="13">
        <v>341.11582800000002</v>
      </c>
      <c r="G332" s="7">
        <v>43336</v>
      </c>
      <c r="H332" s="7">
        <v>43388</v>
      </c>
      <c r="I332" s="13">
        <f t="shared" si="817"/>
        <v>7.4285714285714288</v>
      </c>
      <c r="J332" s="7">
        <v>24.48</v>
      </c>
      <c r="K332" s="5" t="s">
        <v>62</v>
      </c>
      <c r="L332" s="7">
        <v>4</v>
      </c>
      <c r="M332" s="7">
        <v>21</v>
      </c>
      <c r="N332" s="7">
        <v>35</v>
      </c>
      <c r="O332" s="7">
        <v>19.46</v>
      </c>
      <c r="P332" s="7">
        <v>3.9729999999999999</v>
      </c>
      <c r="Q332" s="7">
        <v>15.487</v>
      </c>
      <c r="R332" s="7">
        <v>54.558</v>
      </c>
      <c r="S332" s="7">
        <v>10.106</v>
      </c>
      <c r="T332" s="7">
        <v>-15.151</v>
      </c>
      <c r="U332" s="7">
        <v>78.668999999999997</v>
      </c>
      <c r="V332" s="7">
        <v>57.984000000000002</v>
      </c>
      <c r="W332" s="7">
        <v>57.335000000000001</v>
      </c>
      <c r="X332" s="7">
        <v>652.6</v>
      </c>
      <c r="Y332" s="7">
        <f t="shared" ref="Y332:Y337" si="1026">(U332-AK332)/AK332*100</f>
        <v>118.1251039760439</v>
      </c>
      <c r="Z332" s="7">
        <f t="shared" ref="Z332:Z337" si="1027">(T332-AI332)/AI332*100</f>
        <v>38.643850658857971</v>
      </c>
      <c r="AA332" s="7" t="s">
        <v>349</v>
      </c>
      <c r="AB332" s="7">
        <v>138</v>
      </c>
      <c r="AC332" s="5" t="s">
        <v>62</v>
      </c>
      <c r="AD332" s="7">
        <v>41.616</v>
      </c>
      <c r="AE332" s="7">
        <v>26.609000000000002</v>
      </c>
      <c r="AF332" s="7">
        <v>15.007</v>
      </c>
      <c r="AG332" s="7">
        <v>18.516999999999999</v>
      </c>
      <c r="AH332" s="7">
        <v>5.2480000000000002</v>
      </c>
      <c r="AI332" s="7">
        <v>-10.928000000000001</v>
      </c>
      <c r="AJ332" s="7">
        <f t="shared" ref="AJ332:AJ337" si="1028">AI332-T332</f>
        <v>4.222999999999999</v>
      </c>
      <c r="AK332" s="7">
        <v>36.066000000000003</v>
      </c>
      <c r="AL332" s="7">
        <f t="shared" ref="AL332:AL337" si="1029">AK332-U332</f>
        <v>-42.602999999999994</v>
      </c>
      <c r="AM332" s="7">
        <v>65.563999999999993</v>
      </c>
      <c r="AN332" s="7">
        <v>64.207999999999998</v>
      </c>
      <c r="AO332" s="7">
        <v>349.7</v>
      </c>
      <c r="AP332" s="7">
        <f t="shared" ref="AP332:AP337" si="1030">AO332-X332</f>
        <v>-302.90000000000003</v>
      </c>
      <c r="AQ332" s="7" t="s">
        <v>349</v>
      </c>
      <c r="AR332" s="7">
        <v>138</v>
      </c>
      <c r="AS332" s="5" t="s">
        <v>62</v>
      </c>
      <c r="AT332" s="7" t="s">
        <v>350</v>
      </c>
      <c r="AU332" s="7">
        <v>17</v>
      </c>
      <c r="AV332" s="8">
        <v>763</v>
      </c>
      <c r="AW332" s="8">
        <v>8.3000000000000007</v>
      </c>
      <c r="AX332" s="8">
        <v>1.0900000000000001</v>
      </c>
      <c r="AY332" s="8">
        <v>78.7</v>
      </c>
      <c r="AZ332" s="8">
        <v>18.399999999999999</v>
      </c>
      <c r="BA332" s="8">
        <v>24.5</v>
      </c>
      <c r="BB332" s="8">
        <v>11.2</v>
      </c>
      <c r="BC332" s="8">
        <v>41.2</v>
      </c>
      <c r="BD332" s="8">
        <v>30.5</v>
      </c>
      <c r="BE332" s="8">
        <v>46.5</v>
      </c>
      <c r="BF332" s="8">
        <v>12.5</v>
      </c>
      <c r="BG332" s="8">
        <v>13.9</v>
      </c>
      <c r="BH332" s="8">
        <v>1.3</v>
      </c>
      <c r="BI332" s="8">
        <v>1.08</v>
      </c>
      <c r="BJ332" s="8">
        <v>0.31</v>
      </c>
      <c r="BK332" s="8">
        <v>0.22</v>
      </c>
      <c r="BL332" s="8">
        <v>0.04</v>
      </c>
      <c r="BM332" s="8">
        <v>5.13</v>
      </c>
      <c r="BN332" s="8">
        <v>0.73</v>
      </c>
      <c r="BO332" s="8">
        <v>0.14000000000000001</v>
      </c>
      <c r="BP332" s="8">
        <v>0.83</v>
      </c>
      <c r="BQ332" s="8">
        <v>0</v>
      </c>
    </row>
    <row r="333" spans="1:69">
      <c r="A333" s="7" t="s">
        <v>349</v>
      </c>
      <c r="B333" s="7">
        <v>156</v>
      </c>
      <c r="C333" s="7"/>
      <c r="D333" s="7"/>
      <c r="E333" s="7"/>
      <c r="F333" s="7"/>
      <c r="G333" s="7">
        <v>43374</v>
      </c>
      <c r="H333" s="7">
        <v>43430</v>
      </c>
      <c r="I333" s="13">
        <f t="shared" si="817"/>
        <v>8</v>
      </c>
      <c r="J333" s="7">
        <v>22.1</v>
      </c>
      <c r="K333" s="5" t="s">
        <v>60</v>
      </c>
      <c r="L333" s="7">
        <v>7</v>
      </c>
      <c r="M333" s="7">
        <v>21</v>
      </c>
      <c r="N333" s="7">
        <v>35</v>
      </c>
      <c r="O333" s="7">
        <v>17.571999999999999</v>
      </c>
      <c r="P333" s="7">
        <v>3.879</v>
      </c>
      <c r="Q333" s="7">
        <v>13.694000000000001</v>
      </c>
      <c r="R333" s="7">
        <v>54.542000000000002</v>
      </c>
      <c r="S333" s="7">
        <v>7.2240000000000002</v>
      </c>
      <c r="T333" s="7">
        <v>-26.434000000000001</v>
      </c>
      <c r="U333" s="7">
        <v>77.290000000000006</v>
      </c>
      <c r="V333" s="7">
        <v>64.650000000000006</v>
      </c>
      <c r="W333" s="7">
        <v>61.557000000000002</v>
      </c>
      <c r="X333" s="7">
        <v>527.5</v>
      </c>
      <c r="Y333" s="7">
        <f t="shared" si="1026"/>
        <v>63.61134631668078</v>
      </c>
      <c r="Z333" s="7">
        <f t="shared" si="1027"/>
        <v>102.15662282043438</v>
      </c>
      <c r="AA333" s="7" t="s">
        <v>349</v>
      </c>
      <c r="AB333" s="7">
        <v>156</v>
      </c>
      <c r="AC333" s="5" t="s">
        <v>60</v>
      </c>
      <c r="AD333" s="7">
        <v>25.837</v>
      </c>
      <c r="AE333" s="7">
        <v>13.465999999999999</v>
      </c>
      <c r="AF333" s="7">
        <v>12.371</v>
      </c>
      <c r="AG333" s="7">
        <v>27.151</v>
      </c>
      <c r="AH333" s="7">
        <v>3.9060000000000001</v>
      </c>
      <c r="AI333" s="7">
        <v>-13.076000000000001</v>
      </c>
      <c r="AJ333" s="7">
        <f t="shared" si="1028"/>
        <v>13.358000000000001</v>
      </c>
      <c r="AK333" s="7">
        <v>47.24</v>
      </c>
      <c r="AL333" s="7">
        <f t="shared" si="1029"/>
        <v>-30.050000000000004</v>
      </c>
      <c r="AM333" s="7">
        <v>85.787999999999997</v>
      </c>
      <c r="AN333" s="7">
        <v>72.95</v>
      </c>
      <c r="AO333" s="7">
        <v>315.7</v>
      </c>
      <c r="AP333" s="7">
        <f t="shared" si="1030"/>
        <v>-211.8</v>
      </c>
      <c r="AQ333" s="7" t="s">
        <v>349</v>
      </c>
      <c r="AR333" s="7">
        <v>156</v>
      </c>
      <c r="AS333" s="5" t="s">
        <v>60</v>
      </c>
      <c r="AT333" s="7" t="s">
        <v>351</v>
      </c>
      <c r="AU333" s="7">
        <v>32</v>
      </c>
      <c r="AV333" s="8">
        <v>706</v>
      </c>
      <c r="AW333" s="8">
        <v>11.3</v>
      </c>
      <c r="AX333" s="8">
        <v>1.6</v>
      </c>
      <c r="AY333" s="8">
        <v>85</v>
      </c>
      <c r="AZ333" s="8">
        <v>18.2</v>
      </c>
      <c r="BA333" s="8">
        <v>25</v>
      </c>
      <c r="BB333" s="8">
        <v>10.4</v>
      </c>
      <c r="BC333" s="8">
        <v>41.5</v>
      </c>
      <c r="BD333" s="8">
        <v>31.6</v>
      </c>
      <c r="BE333" s="8">
        <v>45</v>
      </c>
      <c r="BF333" s="8">
        <v>28</v>
      </c>
      <c r="BG333" s="8">
        <v>29.5</v>
      </c>
      <c r="BH333" s="8">
        <v>1.0900000000000001</v>
      </c>
      <c r="BI333" s="8">
        <v>1.02</v>
      </c>
      <c r="BJ333" s="8">
        <v>0.37</v>
      </c>
      <c r="BK333" s="8">
        <v>0.24</v>
      </c>
      <c r="BL333" s="8">
        <v>0.02</v>
      </c>
      <c r="BM333" s="8">
        <v>11.52</v>
      </c>
      <c r="BN333" s="8">
        <v>0.65</v>
      </c>
      <c r="BO333" s="8">
        <v>0.06</v>
      </c>
      <c r="BP333" s="8">
        <v>1.1200000000000001</v>
      </c>
      <c r="BQ333" s="8">
        <v>0</v>
      </c>
    </row>
    <row r="334" spans="1:69">
      <c r="A334" s="7" t="s">
        <v>349</v>
      </c>
      <c r="B334" s="7">
        <v>158</v>
      </c>
      <c r="C334" s="13">
        <v>6.201632</v>
      </c>
      <c r="D334" s="13">
        <v>65.904325999999998</v>
      </c>
      <c r="E334" s="13">
        <v>33.644638999999998</v>
      </c>
      <c r="F334" s="13">
        <v>339.46251799999999</v>
      </c>
      <c r="G334" s="7">
        <v>43388</v>
      </c>
      <c r="H334" s="7">
        <v>43437</v>
      </c>
      <c r="I334" s="13">
        <f t="shared" si="817"/>
        <v>7</v>
      </c>
      <c r="J334" s="7">
        <v>14.01</v>
      </c>
      <c r="K334" s="5" t="s">
        <v>60</v>
      </c>
      <c r="L334" s="7">
        <v>8</v>
      </c>
      <c r="M334" s="7">
        <v>21</v>
      </c>
      <c r="N334" s="7">
        <v>35</v>
      </c>
      <c r="O334" s="7">
        <v>18.657</v>
      </c>
      <c r="P334" s="7">
        <v>6.0380000000000003</v>
      </c>
      <c r="Q334" s="7">
        <v>12.62</v>
      </c>
      <c r="R334" s="7">
        <v>42.076000000000001</v>
      </c>
      <c r="S334" s="7">
        <v>9.5790000000000006</v>
      </c>
      <c r="T334" s="7">
        <v>-25.643999999999998</v>
      </c>
      <c r="U334" s="7">
        <v>66.963999999999999</v>
      </c>
      <c r="V334" s="7">
        <v>67.965000000000003</v>
      </c>
      <c r="W334" s="7">
        <v>65.581999999999994</v>
      </c>
      <c r="X334" s="7">
        <v>759</v>
      </c>
      <c r="Y334" s="7">
        <f t="shared" si="1026"/>
        <v>12.870819848975183</v>
      </c>
      <c r="Z334" s="7">
        <f t="shared" si="1027"/>
        <v>27.983231022608173</v>
      </c>
      <c r="AA334" s="7" t="s">
        <v>349</v>
      </c>
      <c r="AB334" s="7">
        <v>158</v>
      </c>
      <c r="AC334" s="5" t="s">
        <v>60</v>
      </c>
      <c r="AD334" s="7">
        <v>30.922999999999998</v>
      </c>
      <c r="AE334" s="7">
        <v>12.423</v>
      </c>
      <c r="AF334" s="7">
        <v>18.5</v>
      </c>
      <c r="AG334" s="7">
        <v>31.466000000000001</v>
      </c>
      <c r="AH334" s="7">
        <v>8.2520000000000007</v>
      </c>
      <c r="AI334" s="7">
        <v>-20.036999999999999</v>
      </c>
      <c r="AJ334" s="7">
        <f t="shared" si="1028"/>
        <v>5.6069999999999993</v>
      </c>
      <c r="AK334" s="7">
        <v>59.328000000000003</v>
      </c>
      <c r="AL334" s="7">
        <f t="shared" si="1029"/>
        <v>-7.6359999999999957</v>
      </c>
      <c r="AM334" s="7">
        <v>63.755000000000003</v>
      </c>
      <c r="AN334" s="7">
        <v>62.719000000000001</v>
      </c>
      <c r="AO334" s="7">
        <v>446</v>
      </c>
      <c r="AP334" s="7">
        <f t="shared" si="1030"/>
        <v>-313</v>
      </c>
      <c r="AQ334" s="7" t="s">
        <v>349</v>
      </c>
      <c r="AR334" s="7">
        <v>158</v>
      </c>
      <c r="AS334" s="5" t="s">
        <v>60</v>
      </c>
      <c r="AT334" s="7" t="s">
        <v>352</v>
      </c>
      <c r="AU334" s="7">
        <v>15</v>
      </c>
      <c r="AV334" s="8">
        <v>741</v>
      </c>
      <c r="AW334" s="8">
        <v>5.7</v>
      </c>
      <c r="AX334" s="8">
        <v>0.76</v>
      </c>
      <c r="AY334" s="8">
        <v>80.900000000000006</v>
      </c>
      <c r="AZ334" s="8">
        <v>18.5</v>
      </c>
      <c r="BA334" s="8">
        <v>26</v>
      </c>
      <c r="BB334" s="8">
        <v>10.199999999999999</v>
      </c>
      <c r="BC334" s="8">
        <v>39.799999999999997</v>
      </c>
      <c r="BD334" s="8">
        <v>30</v>
      </c>
      <c r="BE334" s="8">
        <v>44.2</v>
      </c>
      <c r="BF334" s="8">
        <v>24.5</v>
      </c>
      <c r="BG334" s="8">
        <v>27.1</v>
      </c>
      <c r="BH334" s="8">
        <v>1.43</v>
      </c>
      <c r="BI334" s="8">
        <v>1.44</v>
      </c>
      <c r="BJ334" s="8">
        <v>0.15</v>
      </c>
      <c r="BK334" s="8">
        <v>0.05</v>
      </c>
      <c r="BL334" s="8">
        <v>0.04</v>
      </c>
      <c r="BM334" s="8">
        <v>1.46</v>
      </c>
      <c r="BN334" s="8">
        <v>0.35</v>
      </c>
      <c r="BO334" s="8">
        <v>0.24</v>
      </c>
      <c r="BP334" s="8">
        <v>0.75</v>
      </c>
      <c r="BQ334" s="8">
        <v>0</v>
      </c>
    </row>
    <row r="335" spans="1:69">
      <c r="A335" s="7" t="s">
        <v>349</v>
      </c>
      <c r="B335" s="7">
        <v>161</v>
      </c>
      <c r="C335" s="7"/>
      <c r="D335" s="7"/>
      <c r="E335" s="7"/>
      <c r="F335" s="7"/>
      <c r="G335" s="7">
        <v>43388</v>
      </c>
      <c r="H335" s="7">
        <v>43437</v>
      </c>
      <c r="I335" s="13">
        <f t="shared" si="817"/>
        <v>7</v>
      </c>
      <c r="J335" s="7">
        <v>17.600000000000001</v>
      </c>
      <c r="K335" s="5" t="s">
        <v>62</v>
      </c>
      <c r="L335" s="7">
        <v>8</v>
      </c>
      <c r="M335" s="7">
        <v>21</v>
      </c>
      <c r="N335" s="7">
        <v>35</v>
      </c>
      <c r="O335" s="7">
        <v>16.158000000000001</v>
      </c>
      <c r="P335" s="7">
        <v>3.956</v>
      </c>
      <c r="Q335" s="7">
        <v>12.202999999999999</v>
      </c>
      <c r="R335" s="7">
        <v>55.024999999999999</v>
      </c>
      <c r="S335" s="7">
        <v>8.4459999999999997</v>
      </c>
      <c r="T335" s="7">
        <v>-24.213000000000001</v>
      </c>
      <c r="U335" s="7">
        <v>74.066999999999993</v>
      </c>
      <c r="V335" s="7">
        <v>53.055999999999997</v>
      </c>
      <c r="W335" s="7">
        <v>54.676000000000002</v>
      </c>
      <c r="X335" s="7">
        <v>692.1</v>
      </c>
      <c r="Y335" s="7">
        <f t="shared" si="1026"/>
        <v>167.71849924094556</v>
      </c>
      <c r="Z335" s="7">
        <f t="shared" si="1027"/>
        <v>499.48006932409015</v>
      </c>
      <c r="AA335" s="7" t="s">
        <v>349</v>
      </c>
      <c r="AB335" s="7">
        <v>161</v>
      </c>
      <c r="AC335" s="5" t="s">
        <v>62</v>
      </c>
      <c r="AD335" s="7">
        <v>30.364999999999998</v>
      </c>
      <c r="AE335" s="7">
        <v>21.675000000000001</v>
      </c>
      <c r="AF335" s="7">
        <v>8.69</v>
      </c>
      <c r="AG335" s="7">
        <v>13.829000000000001</v>
      </c>
      <c r="AH335" s="7">
        <v>3.4049999999999998</v>
      </c>
      <c r="AI335" s="7">
        <v>-4.0389999999999997</v>
      </c>
      <c r="AJ335" s="7">
        <f t="shared" si="1028"/>
        <v>20.173999999999999</v>
      </c>
      <c r="AK335" s="7">
        <v>27.666</v>
      </c>
      <c r="AL335" s="7">
        <f t="shared" si="1029"/>
        <v>-46.400999999999996</v>
      </c>
      <c r="AM335" s="7">
        <v>85.272999999999996</v>
      </c>
      <c r="AN335" s="7">
        <v>82.171999999999997</v>
      </c>
      <c r="AO335" s="7">
        <v>391.8</v>
      </c>
      <c r="AP335" s="7">
        <f t="shared" si="1030"/>
        <v>-300.3</v>
      </c>
      <c r="AQ335" s="7" t="s">
        <v>349</v>
      </c>
      <c r="AR335" s="7">
        <v>161</v>
      </c>
      <c r="AS335" s="5" t="s">
        <v>62</v>
      </c>
      <c r="AT335" s="7" t="s">
        <v>353</v>
      </c>
      <c r="AU335" s="7">
        <v>27</v>
      </c>
      <c r="AV335" s="8">
        <v>774</v>
      </c>
      <c r="AW335" s="8">
        <v>9.1</v>
      </c>
      <c r="AX335" s="8">
        <v>1.17</v>
      </c>
      <c r="AY335" s="8">
        <v>77.5</v>
      </c>
      <c r="AZ335" s="8">
        <v>20.3</v>
      </c>
      <c r="BA335" s="8">
        <v>21.2</v>
      </c>
      <c r="BB335" s="8">
        <v>10.7</v>
      </c>
      <c r="BC335" s="8">
        <v>39.6</v>
      </c>
      <c r="BD335" s="8">
        <v>29.3</v>
      </c>
      <c r="BE335" s="8">
        <v>45</v>
      </c>
      <c r="BF335" s="8">
        <v>24</v>
      </c>
      <c r="BG335" s="8">
        <v>27.4</v>
      </c>
      <c r="BH335" s="8">
        <v>1.5</v>
      </c>
      <c r="BI335" s="8">
        <v>1.34</v>
      </c>
      <c r="BJ335" s="8">
        <v>0.16</v>
      </c>
      <c r="BK335" s="8">
        <v>0.12</v>
      </c>
      <c r="BL335" s="8">
        <v>0.02</v>
      </c>
      <c r="BM335" s="8">
        <v>7.25</v>
      </c>
      <c r="BN335" s="8">
        <v>0.74</v>
      </c>
      <c r="BO335" s="8">
        <v>0.1</v>
      </c>
      <c r="BP335" s="8">
        <v>0.7</v>
      </c>
      <c r="BQ335" s="8">
        <v>0</v>
      </c>
    </row>
    <row r="336" spans="1:69">
      <c r="A336" s="7" t="s">
        <v>349</v>
      </c>
      <c r="B336" s="7">
        <v>163</v>
      </c>
      <c r="C336" s="7"/>
      <c r="D336" s="7"/>
      <c r="E336" s="7"/>
      <c r="F336" s="7"/>
      <c r="G336" s="7">
        <v>43395</v>
      </c>
      <c r="H336" s="7">
        <v>43444</v>
      </c>
      <c r="I336" s="13">
        <f t="shared" si="817"/>
        <v>7</v>
      </c>
      <c r="J336" s="7">
        <v>14.28</v>
      </c>
      <c r="K336" s="5" t="s">
        <v>62</v>
      </c>
      <c r="L336" s="7">
        <v>9</v>
      </c>
      <c r="M336" s="7">
        <v>21</v>
      </c>
      <c r="N336" s="7">
        <v>35</v>
      </c>
      <c r="O336" s="7">
        <v>6.27</v>
      </c>
      <c r="P336" s="7">
        <v>2.6219999999999999</v>
      </c>
      <c r="Q336" s="7">
        <v>3.649</v>
      </c>
      <c r="R336" s="7">
        <v>33.417000000000002</v>
      </c>
      <c r="S336" s="7">
        <v>2.1920000000000002</v>
      </c>
      <c r="T336" s="7">
        <v>-26.120999999999999</v>
      </c>
      <c r="U336" s="7">
        <v>57.277999999999999</v>
      </c>
      <c r="V336" s="7">
        <v>52.061999999999998</v>
      </c>
      <c r="W336" s="7">
        <v>46.05</v>
      </c>
      <c r="X336" s="7">
        <v>600.79999999999995</v>
      </c>
      <c r="Y336" s="7">
        <f t="shared" si="1026"/>
        <v>33.204651162790697</v>
      </c>
      <c r="Z336" s="7">
        <f t="shared" si="1027"/>
        <v>72.313477142291688</v>
      </c>
      <c r="AA336" s="7" t="s">
        <v>349</v>
      </c>
      <c r="AB336" s="7">
        <v>163</v>
      </c>
      <c r="AC336" s="5" t="s">
        <v>62</v>
      </c>
      <c r="AD336" s="7">
        <v>23.1</v>
      </c>
      <c r="AE336" s="7">
        <v>13</v>
      </c>
      <c r="AF336" s="7">
        <v>10.1</v>
      </c>
      <c r="AG336" s="7">
        <v>19.399999999999999</v>
      </c>
      <c r="AH336" s="7">
        <v>1.9</v>
      </c>
      <c r="AI336" s="7">
        <v>-15.159000000000001</v>
      </c>
      <c r="AJ336" s="7">
        <f t="shared" si="1028"/>
        <v>10.961999999999998</v>
      </c>
      <c r="AK336" s="7">
        <v>43</v>
      </c>
      <c r="AL336" s="7">
        <f t="shared" si="1029"/>
        <v>-14.277999999999999</v>
      </c>
      <c r="AM336" s="7">
        <v>45</v>
      </c>
      <c r="AN336" s="7">
        <v>42</v>
      </c>
      <c r="AO336" s="7">
        <v>192.7</v>
      </c>
      <c r="AP336" s="7">
        <f t="shared" si="1030"/>
        <v>-408.09999999999997</v>
      </c>
      <c r="AQ336" s="7" t="s">
        <v>349</v>
      </c>
      <c r="AR336" s="7">
        <v>163</v>
      </c>
      <c r="AS336" s="5" t="s">
        <v>62</v>
      </c>
      <c r="AT336" s="7" t="s">
        <v>354</v>
      </c>
      <c r="AU336" s="7">
        <v>16</v>
      </c>
      <c r="AV336" s="8">
        <v>753</v>
      </c>
      <c r="AW336" s="8">
        <v>6.8</v>
      </c>
      <c r="AX336" s="8">
        <v>0.91</v>
      </c>
      <c r="AY336" s="8">
        <v>79.7</v>
      </c>
      <c r="AZ336" s="8">
        <v>14.2</v>
      </c>
      <c r="BA336" s="8">
        <v>23.5</v>
      </c>
      <c r="BB336" s="8">
        <v>10.3</v>
      </c>
      <c r="BC336" s="8">
        <v>42</v>
      </c>
      <c r="BD336" s="8">
        <v>32.200000000000003</v>
      </c>
      <c r="BE336" s="8">
        <v>47</v>
      </c>
      <c r="BF336" s="8">
        <v>30</v>
      </c>
      <c r="BG336" s="8">
        <v>33.700000000000003</v>
      </c>
      <c r="BH336" s="8">
        <v>1.75</v>
      </c>
      <c r="BI336" s="8">
        <v>1.04</v>
      </c>
      <c r="BJ336" s="8">
        <v>0.15</v>
      </c>
      <c r="BK336" s="8">
        <v>0.01</v>
      </c>
      <c r="BL336" s="8">
        <v>0.04</v>
      </c>
      <c r="BM336" s="8">
        <v>0.28000000000000003</v>
      </c>
      <c r="BN336" s="8">
        <v>7.0000000000000007E-2</v>
      </c>
      <c r="BO336" s="8">
        <v>0.24</v>
      </c>
      <c r="BP336" s="8">
        <v>1.3</v>
      </c>
      <c r="BQ336" s="8">
        <v>0</v>
      </c>
    </row>
    <row r="337" spans="1:69">
      <c r="A337" s="7" t="s">
        <v>349</v>
      </c>
      <c r="B337" s="7">
        <v>164</v>
      </c>
      <c r="C337" s="13">
        <v>19.215558999999999</v>
      </c>
      <c r="D337" s="13">
        <v>66.169079999999994</v>
      </c>
      <c r="E337" s="13">
        <v>34.939067000000001</v>
      </c>
      <c r="F337" s="13">
        <v>407.05563100000001</v>
      </c>
      <c r="G337" s="7">
        <v>43395</v>
      </c>
      <c r="H337" s="7">
        <v>43444</v>
      </c>
      <c r="I337" s="13">
        <f t="shared" si="817"/>
        <v>7</v>
      </c>
      <c r="J337" s="7">
        <v>16.97</v>
      </c>
      <c r="K337" s="5" t="s">
        <v>60</v>
      </c>
      <c r="L337" s="7">
        <v>9</v>
      </c>
      <c r="M337" s="7">
        <v>21</v>
      </c>
      <c r="N337" s="7">
        <v>35</v>
      </c>
      <c r="O337" s="7">
        <v>8.6140000000000008</v>
      </c>
      <c r="P337" s="7">
        <v>1.931</v>
      </c>
      <c r="Q337" s="7">
        <v>6.6820000000000004</v>
      </c>
      <c r="R337" s="7">
        <v>56.976999999999997</v>
      </c>
      <c r="S337" s="7">
        <v>4.4580000000000002</v>
      </c>
      <c r="T337" s="7">
        <v>-24.37</v>
      </c>
      <c r="U337" s="7">
        <v>75.236999999999995</v>
      </c>
      <c r="V337" s="7">
        <v>48.616</v>
      </c>
      <c r="W337" s="7">
        <v>47.816000000000003</v>
      </c>
      <c r="X337" s="7">
        <v>667.2</v>
      </c>
      <c r="Y337" s="7">
        <f t="shared" si="1026"/>
        <v>65.004276597144525</v>
      </c>
      <c r="Z337" s="7">
        <f t="shared" si="1027"/>
        <v>47.313062926917745</v>
      </c>
      <c r="AA337" s="7" t="s">
        <v>349</v>
      </c>
      <c r="AB337" s="7">
        <v>164</v>
      </c>
      <c r="AC337" s="5" t="s">
        <v>60</v>
      </c>
      <c r="AD337" s="7">
        <v>26.751000000000001</v>
      </c>
      <c r="AE337" s="7">
        <v>14.396000000000001</v>
      </c>
      <c r="AF337" s="7">
        <v>12.355</v>
      </c>
      <c r="AG337" s="7">
        <v>22.056999999999999</v>
      </c>
      <c r="AH337" s="7">
        <v>6.0839999999999996</v>
      </c>
      <c r="AI337" s="7">
        <v>-16.542999999999999</v>
      </c>
      <c r="AJ337" s="7">
        <f t="shared" si="1028"/>
        <v>7.8270000000000017</v>
      </c>
      <c r="AK337" s="7">
        <v>45.597000000000001</v>
      </c>
      <c r="AL337" s="7">
        <f t="shared" si="1029"/>
        <v>-29.639999999999993</v>
      </c>
      <c r="AM337" s="7">
        <v>54.921999999999997</v>
      </c>
      <c r="AN337" s="7">
        <v>51.231999999999999</v>
      </c>
      <c r="AO337" s="7">
        <v>492.4</v>
      </c>
      <c r="AP337" s="7">
        <f t="shared" si="1030"/>
        <v>-174.80000000000007</v>
      </c>
      <c r="AQ337" s="7" t="s">
        <v>349</v>
      </c>
      <c r="AR337" s="7">
        <v>164</v>
      </c>
      <c r="AS337" s="5" t="s">
        <v>60</v>
      </c>
      <c r="AT337" s="7" t="s">
        <v>355</v>
      </c>
      <c r="AU337" s="7">
        <v>21</v>
      </c>
      <c r="AV337" s="8">
        <v>697</v>
      </c>
      <c r="AW337" s="8">
        <v>24.1</v>
      </c>
      <c r="AX337" s="8">
        <v>3.46</v>
      </c>
      <c r="AY337" s="8">
        <v>86.2</v>
      </c>
      <c r="AZ337" s="8">
        <v>16.7</v>
      </c>
      <c r="BA337" s="8">
        <v>24.4</v>
      </c>
      <c r="BB337" s="8">
        <v>10.199999999999999</v>
      </c>
      <c r="BC337" s="8">
        <v>48.8</v>
      </c>
      <c r="BD337" s="8">
        <v>39.1</v>
      </c>
      <c r="BE337" s="8">
        <v>52.5</v>
      </c>
      <c r="BF337" s="8">
        <v>17.5</v>
      </c>
      <c r="BG337" s="8">
        <v>17.899999999999999</v>
      </c>
      <c r="BH337" s="8">
        <v>0.65</v>
      </c>
      <c r="BI337" s="8">
        <v>0.53</v>
      </c>
      <c r="BJ337" s="8">
        <v>2.86</v>
      </c>
      <c r="BK337" s="8">
        <v>2.38</v>
      </c>
      <c r="BL337" s="8">
        <v>0.06</v>
      </c>
      <c r="BM337" s="8">
        <v>40.6</v>
      </c>
      <c r="BN337" s="8">
        <v>0.83</v>
      </c>
      <c r="BO337" s="8">
        <v>0.02</v>
      </c>
      <c r="BP337" s="8">
        <v>2.0699999999999998</v>
      </c>
      <c r="BQ337" s="8">
        <v>10</v>
      </c>
    </row>
    <row r="338" spans="1:69">
      <c r="A338" s="7"/>
      <c r="B338" s="7"/>
      <c r="G338" s="7"/>
      <c r="H338" s="7"/>
      <c r="J338" s="7"/>
      <c r="K338" s="5"/>
      <c r="L338" s="5"/>
      <c r="M338" s="7"/>
      <c r="N338" s="7"/>
      <c r="O338" s="7">
        <f t="shared" ref="O338:S338" si="1031">AVERAGE(O332:O337)</f>
        <v>14.455166666666665</v>
      </c>
      <c r="P338" s="7">
        <f t="shared" si="1031"/>
        <v>3.733166666666667</v>
      </c>
      <c r="Q338" s="7">
        <f t="shared" si="1031"/>
        <v>10.722500000000002</v>
      </c>
      <c r="R338" s="7">
        <f t="shared" si="1031"/>
        <v>49.432499999999997</v>
      </c>
      <c r="S338" s="7">
        <f t="shared" si="1031"/>
        <v>7.0008333333333326</v>
      </c>
      <c r="T338" s="7">
        <f>AVERAGE(T332:T337)</f>
        <v>-23.6555</v>
      </c>
      <c r="U338" s="7">
        <f>AVERAGE(U332:U337)</f>
        <v>71.584166666666661</v>
      </c>
      <c r="V338" s="7">
        <f t="shared" ref="V338:W338" si="1032">AVERAGE(V332:V337)</f>
        <v>57.388833333333338</v>
      </c>
      <c r="W338" s="7">
        <f t="shared" si="1032"/>
        <v>55.502666666666663</v>
      </c>
      <c r="X338" s="7">
        <f>AVERAGE(X332:X337)</f>
        <v>649.86666666666667</v>
      </c>
      <c r="Y338" s="7"/>
      <c r="Z338" s="7"/>
      <c r="AA338" s="7"/>
      <c r="AB338" s="7"/>
      <c r="AC338" s="5"/>
      <c r="AD338" s="7">
        <f t="shared" ref="AD338:AE338" si="1033">AVERAGE(AD332:AD337)</f>
        <v>29.765333333333334</v>
      </c>
      <c r="AE338" s="7">
        <f t="shared" si="1033"/>
        <v>16.928166666666666</v>
      </c>
      <c r="AF338" s="7">
        <f t="shared" ref="AF338:AH338" si="1034">AVERAGE(AF332:AF337)</f>
        <v>12.837166666666667</v>
      </c>
      <c r="AG338" s="7">
        <f t="shared" si="1034"/>
        <v>22.069999999999997</v>
      </c>
      <c r="AH338" s="7">
        <f t="shared" si="1034"/>
        <v>4.7991666666666664</v>
      </c>
      <c r="AI338" s="7">
        <f t="shared" ref="AI338:AL338" si="1035">AVERAGE(AI332:AI337)</f>
        <v>-13.296999999999999</v>
      </c>
      <c r="AJ338" s="7">
        <f t="shared" si="1035"/>
        <v>10.358499999999999</v>
      </c>
      <c r="AK338" s="7">
        <f t="shared" si="1035"/>
        <v>43.149499999999996</v>
      </c>
      <c r="AL338" s="7">
        <f t="shared" si="1035"/>
        <v>-28.434666666666661</v>
      </c>
      <c r="AM338" s="7">
        <f t="shared" ref="AM338:AN338" si="1036">AVERAGE(AM332:AM337)</f>
        <v>66.716999999999999</v>
      </c>
      <c r="AN338" s="7">
        <f t="shared" si="1036"/>
        <v>62.546833333333325</v>
      </c>
      <c r="AO338" s="7">
        <f t="shared" ref="AO338:AP338" si="1037">AVERAGE(AO332:AO337)</f>
        <v>364.7166666666667</v>
      </c>
      <c r="AP338" s="7">
        <f t="shared" si="1037"/>
        <v>-285.15000000000003</v>
      </c>
      <c r="AQ338" s="7"/>
      <c r="AR338" s="7"/>
      <c r="AS338" s="5"/>
      <c r="AT338" s="7"/>
      <c r="AU338" s="7"/>
      <c r="AV338" s="7">
        <f>AVERAGE(AV332:AV337)</f>
        <v>739</v>
      </c>
      <c r="AW338" s="8"/>
      <c r="AX338" s="8"/>
      <c r="AY338" s="8"/>
      <c r="AZ338" s="7">
        <f t="shared" ref="AZ338" si="1038">AVERAGE(AZ332:AZ337)</f>
        <v>17.716666666666665</v>
      </c>
      <c r="BA338" s="7">
        <f t="shared" ref="BA338:BB338" si="1039">AVERAGE(BA332:BA337)</f>
        <v>24.099999999999998</v>
      </c>
      <c r="BB338" s="7">
        <f t="shared" si="1039"/>
        <v>10.5</v>
      </c>
      <c r="BC338" s="8"/>
      <c r="BD338" s="7">
        <f t="shared" ref="BD338" si="1040">AVERAGE(BD332:BD337)</f>
        <v>32.116666666666667</v>
      </c>
      <c r="BE338" s="7">
        <f>AVERAGE(BE332:BE337)</f>
        <v>46.699999999999996</v>
      </c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</row>
    <row r="339" spans="1:69">
      <c r="A339" s="7"/>
      <c r="B339" s="7"/>
      <c r="G339" s="7"/>
      <c r="H339" s="7"/>
      <c r="J339" s="7"/>
      <c r="K339" s="5"/>
      <c r="L339" s="5"/>
      <c r="M339" s="7"/>
      <c r="N339" s="7"/>
      <c r="O339" s="7">
        <f t="shared" ref="O339:S339" si="1041">STDEV(O332:O337)</f>
        <v>5.5934646299647452</v>
      </c>
      <c r="P339" s="7">
        <f t="shared" si="1041"/>
        <v>1.4087721485984401</v>
      </c>
      <c r="Q339" s="7">
        <f t="shared" si="1041"/>
        <v>4.55373915590254</v>
      </c>
      <c r="R339" s="7">
        <f t="shared" si="1041"/>
        <v>9.4993432351926579</v>
      </c>
      <c r="S339" s="7">
        <f t="shared" si="1041"/>
        <v>3.0989737925104639</v>
      </c>
      <c r="T339" s="7">
        <f>STDEV(T332:T337)</f>
        <v>4.2638180425529555</v>
      </c>
      <c r="U339" s="7">
        <f>STDEV(U332:U337)</f>
        <v>8.1027328085446513</v>
      </c>
      <c r="V339" s="7">
        <f t="shared" ref="V339:W339" si="1042">STDEV(V332:V337)</f>
        <v>7.6032265365873668</v>
      </c>
      <c r="W339" s="7">
        <f t="shared" si="1042"/>
        <v>7.6253063851013962</v>
      </c>
      <c r="X339" s="7">
        <f>STDEV(X332:X337)</f>
        <v>79.224735194677578</v>
      </c>
      <c r="Y339" s="7"/>
      <c r="Z339" s="7"/>
      <c r="AA339" s="7"/>
      <c r="AB339" s="7"/>
      <c r="AC339" s="5"/>
      <c r="AD339" s="7">
        <f t="shared" ref="AD339:AE339" si="1043">STDEV(AD332:AD337)</f>
        <v>6.4974267111423902</v>
      </c>
      <c r="AE339" s="7">
        <f t="shared" si="1043"/>
        <v>5.8374043346907811</v>
      </c>
      <c r="AF339" s="7">
        <f t="shared" ref="AF339:AH339" si="1044">STDEV(AF332:AF337)</f>
        <v>3.5189977787243212</v>
      </c>
      <c r="AG339" s="7">
        <f t="shared" si="1044"/>
        <v>6.3524536361944586</v>
      </c>
      <c r="AH339" s="7">
        <f t="shared" si="1044"/>
        <v>2.2325286485657179</v>
      </c>
      <c r="AI339" s="7">
        <f t="shared" ref="AI339:AL339" si="1045">STDEV(AI332:AI337)</f>
        <v>5.491861724406399</v>
      </c>
      <c r="AJ339" s="7">
        <f t="shared" si="1045"/>
        <v>5.8708578163672147</v>
      </c>
      <c r="AK339" s="7">
        <f t="shared" si="1045"/>
        <v>10.718240559905347</v>
      </c>
      <c r="AL339" s="7">
        <f t="shared" si="1045"/>
        <v>15.235410590682051</v>
      </c>
      <c r="AM339" s="7">
        <f t="shared" ref="AM339:AN339" si="1046">STDEV(AM332:AM337)</f>
        <v>16.30264484063856</v>
      </c>
      <c r="AN339" s="7">
        <f t="shared" si="1046"/>
        <v>14.466236364952259</v>
      </c>
      <c r="AO339" s="7">
        <f t="shared" ref="AO339:AP339" si="1047">STDEV(AO332:AO337)</f>
        <v>105.69899558021655</v>
      </c>
      <c r="AP339" s="7">
        <f t="shared" si="1047"/>
        <v>82.455145382201593</v>
      </c>
      <c r="AQ339" s="7"/>
      <c r="AR339" s="7"/>
      <c r="AS339" s="5"/>
      <c r="AT339" s="7"/>
      <c r="AU339" s="7"/>
      <c r="AV339" s="7">
        <f>STDEV(AV332:AV337)</f>
        <v>31.157663583779833</v>
      </c>
      <c r="AW339" s="8"/>
      <c r="AX339" s="8"/>
      <c r="AY339" s="8"/>
      <c r="AZ339" s="7">
        <f t="shared" ref="AZ339" si="1048">STDEV(AZ332:AZ337)</f>
        <v>2.0682520800585742</v>
      </c>
      <c r="BA339" s="7">
        <f t="shared" ref="BA339:BB339" si="1049">STDEV(BA332:BA337)</f>
        <v>1.6395121225535358</v>
      </c>
      <c r="BB339" s="7">
        <f t="shared" si="1049"/>
        <v>0.38987177379235838</v>
      </c>
      <c r="BC339" s="8"/>
      <c r="BD339" s="7">
        <f t="shared" ref="BD339" si="1050">STDEV(BD332:BD337)</f>
        <v>3.579618229178509</v>
      </c>
      <c r="BE339" s="7">
        <f>STDEV(BE332:BE337)</f>
        <v>3.0265491900843107</v>
      </c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</row>
    <row r="340" spans="1:69">
      <c r="A340" s="7" t="s">
        <v>356</v>
      </c>
      <c r="B340" s="7">
        <v>384</v>
      </c>
      <c r="C340" s="13">
        <v>19.737964000000002</v>
      </c>
      <c r="D340" s="13">
        <v>79.724816000000004</v>
      </c>
      <c r="E340" s="13">
        <v>46.433045999999997</v>
      </c>
      <c r="F340" s="13">
        <v>357.92404099999999</v>
      </c>
      <c r="G340" s="7">
        <v>43374</v>
      </c>
      <c r="H340" s="7">
        <v>43430</v>
      </c>
      <c r="I340" s="13">
        <f t="shared" si="817"/>
        <v>8</v>
      </c>
      <c r="J340" s="7">
        <v>19.71</v>
      </c>
      <c r="K340" s="5" t="s">
        <v>60</v>
      </c>
      <c r="L340" s="7">
        <v>7</v>
      </c>
      <c r="M340" s="7">
        <v>43</v>
      </c>
      <c r="N340" s="7">
        <v>1</v>
      </c>
      <c r="O340" s="7">
        <v>15.824999999999999</v>
      </c>
      <c r="P340" s="7">
        <v>4.0609999999999999</v>
      </c>
      <c r="Q340" s="7">
        <v>11.765000000000001</v>
      </c>
      <c r="R340" s="7">
        <v>61.993000000000002</v>
      </c>
      <c r="S340" s="7">
        <v>8.4480000000000004</v>
      </c>
      <c r="T340" s="7">
        <v>-15.13</v>
      </c>
      <c r="U340" s="7">
        <v>72.054000000000002</v>
      </c>
      <c r="V340" s="7">
        <v>62.793999999999997</v>
      </c>
      <c r="W340" s="7">
        <v>52.642000000000003</v>
      </c>
      <c r="X340" s="7">
        <v>718.1</v>
      </c>
      <c r="Y340" s="7">
        <f t="shared" ref="Y340:Y345" si="1051">(U340-AK340)/AK340*100</f>
        <v>44.229152488090008</v>
      </c>
      <c r="Z340" s="7">
        <f t="shared" ref="Z340:Z345" si="1052">(T340-AI340)/AI340*100</f>
        <v>12.507436049970257</v>
      </c>
      <c r="AA340" s="7" t="s">
        <v>356</v>
      </c>
      <c r="AB340" s="7">
        <v>384</v>
      </c>
      <c r="AC340" s="5" t="s">
        <v>60</v>
      </c>
      <c r="AD340" s="7">
        <v>22.478000000000002</v>
      </c>
      <c r="AE340" s="7">
        <v>11.039</v>
      </c>
      <c r="AF340" s="7">
        <v>11.439</v>
      </c>
      <c r="AG340" s="7">
        <v>33.695</v>
      </c>
      <c r="AH340" s="7">
        <v>3.8740000000000001</v>
      </c>
      <c r="AI340" s="7">
        <v>-13.448</v>
      </c>
      <c r="AJ340" s="7">
        <f t="shared" ref="AJ340:AJ345" si="1053">AI340-T340</f>
        <v>1.6820000000000004</v>
      </c>
      <c r="AK340" s="7">
        <v>49.957999999999998</v>
      </c>
      <c r="AL340" s="7">
        <f t="shared" ref="AL340:AL345" si="1054">AK340-U340</f>
        <v>-22.096000000000004</v>
      </c>
      <c r="AM340" s="7">
        <v>74.221999999999994</v>
      </c>
      <c r="AN340" s="7">
        <v>66.97</v>
      </c>
      <c r="AO340" s="7">
        <v>338.6</v>
      </c>
      <c r="AP340" s="7">
        <f t="shared" ref="AP340:AP345" si="1055">AO340-X340</f>
        <v>-379.5</v>
      </c>
      <c r="AQ340" s="7" t="s">
        <v>356</v>
      </c>
      <c r="AR340" s="7">
        <v>384</v>
      </c>
      <c r="AS340" s="5" t="s">
        <v>60</v>
      </c>
      <c r="AT340" s="7" t="s">
        <v>357</v>
      </c>
      <c r="AU340" s="7">
        <v>25</v>
      </c>
      <c r="AV340" s="8">
        <v>743</v>
      </c>
      <c r="AW340" s="8">
        <v>4.0999999999999996</v>
      </c>
      <c r="AX340" s="8">
        <v>0.55000000000000004</v>
      </c>
      <c r="AY340" s="8">
        <v>80.7</v>
      </c>
      <c r="AZ340" s="8">
        <v>16.899999999999999</v>
      </c>
      <c r="BA340" s="8">
        <v>24.1</v>
      </c>
      <c r="BB340" s="8">
        <v>9.3000000000000007</v>
      </c>
      <c r="BC340" s="8">
        <v>37.799999999999997</v>
      </c>
      <c r="BD340" s="8">
        <v>28.9</v>
      </c>
      <c r="BE340" s="8">
        <v>42.1</v>
      </c>
      <c r="BF340" s="8">
        <v>27.5</v>
      </c>
      <c r="BG340" s="8">
        <v>30.4</v>
      </c>
      <c r="BH340" s="8">
        <v>0.79</v>
      </c>
      <c r="BI340" s="8">
        <v>0.5</v>
      </c>
      <c r="BJ340" s="8">
        <v>0.04</v>
      </c>
      <c r="BK340" s="8">
        <v>0.02</v>
      </c>
      <c r="BL340" s="8">
        <v>0.01</v>
      </c>
      <c r="BM340" s="8">
        <v>2.36</v>
      </c>
      <c r="BN340" s="8">
        <v>0.5</v>
      </c>
      <c r="BO340" s="8">
        <v>0.21</v>
      </c>
      <c r="BP340" s="8">
        <v>0.51</v>
      </c>
      <c r="BQ340" s="8">
        <v>0</v>
      </c>
    </row>
    <row r="341" spans="1:69">
      <c r="A341" s="7" t="s">
        <v>356</v>
      </c>
      <c r="B341" s="7">
        <v>387</v>
      </c>
      <c r="C341" s="7"/>
      <c r="D341" s="7"/>
      <c r="E341" s="7"/>
      <c r="F341" s="7"/>
      <c r="G341" s="7">
        <v>43378</v>
      </c>
      <c r="H341" s="7">
        <v>43430</v>
      </c>
      <c r="I341" s="13">
        <f t="shared" si="817"/>
        <v>7.4285714285714288</v>
      </c>
      <c r="J341" s="7">
        <v>25.49</v>
      </c>
      <c r="K341" s="5" t="s">
        <v>62</v>
      </c>
      <c r="L341" s="7">
        <v>7</v>
      </c>
      <c r="M341" s="7">
        <v>43</v>
      </c>
      <c r="N341" s="7">
        <v>1</v>
      </c>
      <c r="O341" s="7">
        <v>16.428000000000001</v>
      </c>
      <c r="P341" s="7">
        <v>3.2549999999999999</v>
      </c>
      <c r="Q341" s="7">
        <v>13.173</v>
      </c>
      <c r="R341" s="7">
        <v>67.320999999999998</v>
      </c>
      <c r="S341" s="7">
        <v>7.93</v>
      </c>
      <c r="T341" s="7">
        <v>-18.524000000000001</v>
      </c>
      <c r="U341" s="7">
        <v>79.783000000000001</v>
      </c>
      <c r="V341" s="7">
        <v>105.107</v>
      </c>
      <c r="W341" s="7">
        <v>99.445999999999998</v>
      </c>
      <c r="X341" s="7">
        <v>602</v>
      </c>
      <c r="Y341" s="7">
        <f t="shared" si="1051"/>
        <v>42.949544900738204</v>
      </c>
      <c r="Z341" s="7">
        <f t="shared" si="1052"/>
        <v>12.266666666666671</v>
      </c>
      <c r="AA341" s="7" t="s">
        <v>356</v>
      </c>
      <c r="AB341" s="7">
        <v>387</v>
      </c>
      <c r="AC341" s="5" t="s">
        <v>62</v>
      </c>
      <c r="AD341" s="7">
        <v>28.86</v>
      </c>
      <c r="AE341" s="7">
        <v>12.68</v>
      </c>
      <c r="AF341" s="7">
        <v>16.181000000000001</v>
      </c>
      <c r="AG341" s="7">
        <v>29.141999999999999</v>
      </c>
      <c r="AH341" s="7">
        <v>5.3609999999999998</v>
      </c>
      <c r="AI341" s="7">
        <v>-16.5</v>
      </c>
      <c r="AJ341" s="7">
        <f t="shared" si="1053"/>
        <v>2.0240000000000009</v>
      </c>
      <c r="AK341" s="7">
        <v>55.811999999999998</v>
      </c>
      <c r="AL341" s="7">
        <f t="shared" si="1054"/>
        <v>-23.971000000000004</v>
      </c>
      <c r="AM341" s="7">
        <v>78.180999999999997</v>
      </c>
      <c r="AN341" s="7">
        <v>72.206999999999994</v>
      </c>
      <c r="AO341" s="7">
        <v>331.3</v>
      </c>
      <c r="AP341" s="7">
        <f t="shared" si="1055"/>
        <v>-270.7</v>
      </c>
      <c r="AQ341" s="7" t="s">
        <v>356</v>
      </c>
      <c r="AR341" s="7">
        <v>387</v>
      </c>
      <c r="AS341" s="5" t="s">
        <v>62</v>
      </c>
      <c r="AT341" s="7" t="s">
        <v>358</v>
      </c>
      <c r="AU341" s="7">
        <v>18</v>
      </c>
      <c r="AV341" s="8">
        <v>767</v>
      </c>
      <c r="AW341" s="8">
        <v>12.6</v>
      </c>
      <c r="AX341" s="8">
        <v>1.65</v>
      </c>
      <c r="AY341" s="8">
        <v>78.3</v>
      </c>
      <c r="AZ341" s="8">
        <v>18.3</v>
      </c>
      <c r="BA341" s="8">
        <v>26.6</v>
      </c>
      <c r="BB341" s="8">
        <v>8.8000000000000007</v>
      </c>
      <c r="BC341" s="8">
        <v>36.799999999999997</v>
      </c>
      <c r="BD341" s="8">
        <v>28.4</v>
      </c>
      <c r="BE341" s="8">
        <v>41.6</v>
      </c>
      <c r="BF341" s="8">
        <v>21.5</v>
      </c>
      <c r="BG341" s="8">
        <v>24.7</v>
      </c>
      <c r="BH341" s="8">
        <v>0.37</v>
      </c>
      <c r="BI341" s="8">
        <v>0.27</v>
      </c>
      <c r="BJ341" s="8">
        <v>0.26</v>
      </c>
      <c r="BK341" s="8">
        <v>0.18</v>
      </c>
      <c r="BL341" s="8">
        <v>0.01</v>
      </c>
      <c r="BM341" s="8">
        <v>15.35</v>
      </c>
      <c r="BN341" s="8">
        <v>0.7</v>
      </c>
      <c r="BO341" s="8">
        <v>0.05</v>
      </c>
      <c r="BP341" s="8">
        <v>0.68</v>
      </c>
      <c r="BQ341" s="8">
        <v>0</v>
      </c>
    </row>
    <row r="342" spans="1:69">
      <c r="A342" s="7" t="s">
        <v>356</v>
      </c>
      <c r="B342" s="7">
        <v>395</v>
      </c>
      <c r="C342" s="13">
        <v>21.735658999999998</v>
      </c>
      <c r="D342" s="13">
        <v>79.938822000000002</v>
      </c>
      <c r="E342" s="13">
        <v>46.861876000000002</v>
      </c>
      <c r="F342" s="13">
        <v>445.699005</v>
      </c>
      <c r="G342" s="7">
        <v>43378</v>
      </c>
      <c r="H342" s="7">
        <v>43430</v>
      </c>
      <c r="I342" s="13">
        <f t="shared" si="817"/>
        <v>7.4285714285714288</v>
      </c>
      <c r="J342" s="7">
        <v>20.95</v>
      </c>
      <c r="K342" s="5" t="s">
        <v>60</v>
      </c>
      <c r="L342" s="7">
        <v>7</v>
      </c>
      <c r="M342" s="7">
        <v>43</v>
      </c>
      <c r="N342" s="7">
        <v>1</v>
      </c>
      <c r="O342" s="7">
        <v>15.989000000000001</v>
      </c>
      <c r="P342" s="7">
        <v>3.5659999999999998</v>
      </c>
      <c r="Q342" s="7">
        <v>12.423</v>
      </c>
      <c r="R342" s="7">
        <v>58.883000000000003</v>
      </c>
      <c r="S342" s="7">
        <v>9.0079999999999991</v>
      </c>
      <c r="T342" s="7">
        <v>-18.503</v>
      </c>
      <c r="U342" s="7">
        <v>76.882000000000005</v>
      </c>
      <c r="V342" s="7">
        <v>51.795000000000002</v>
      </c>
      <c r="W342" s="7">
        <v>49.587000000000003</v>
      </c>
      <c r="X342" s="7">
        <v>725.2</v>
      </c>
      <c r="Y342" s="7">
        <f t="shared" si="1051"/>
        <v>148.00645161290325</v>
      </c>
      <c r="Z342" s="7">
        <f t="shared" si="1052"/>
        <v>27.765502002485853</v>
      </c>
      <c r="AA342" s="7" t="s">
        <v>356</v>
      </c>
      <c r="AB342" s="7">
        <v>395</v>
      </c>
      <c r="AC342" s="5" t="s">
        <v>60</v>
      </c>
      <c r="AD342" s="7">
        <v>43.7</v>
      </c>
      <c r="AE342" s="7">
        <v>29.8</v>
      </c>
      <c r="AF342" s="7">
        <v>13.9</v>
      </c>
      <c r="AG342" s="7">
        <v>12.4</v>
      </c>
      <c r="AH342" s="7">
        <v>6</v>
      </c>
      <c r="AI342" s="7">
        <v>-14.481999999999999</v>
      </c>
      <c r="AJ342" s="7">
        <f t="shared" si="1053"/>
        <v>4.0210000000000008</v>
      </c>
      <c r="AK342" s="7">
        <v>31</v>
      </c>
      <c r="AL342" s="7">
        <f t="shared" si="1054"/>
        <v>-45.882000000000005</v>
      </c>
      <c r="AM342" s="7">
        <v>66</v>
      </c>
      <c r="AN342" s="7">
        <v>66</v>
      </c>
      <c r="AO342" s="7">
        <v>432.9</v>
      </c>
      <c r="AP342" s="7">
        <f t="shared" si="1055"/>
        <v>-292.30000000000007</v>
      </c>
      <c r="AQ342" s="7" t="s">
        <v>356</v>
      </c>
      <c r="AR342" s="7">
        <v>395</v>
      </c>
      <c r="AS342" s="5" t="s">
        <v>60</v>
      </c>
      <c r="AT342" s="7" t="s">
        <v>359</v>
      </c>
      <c r="AU342" s="7">
        <v>30</v>
      </c>
      <c r="AV342" s="8">
        <v>794</v>
      </c>
      <c r="AW342" s="8">
        <v>9.3000000000000007</v>
      </c>
      <c r="AX342" s="8">
        <v>1.17</v>
      </c>
      <c r="AY342" s="8">
        <v>75.5</v>
      </c>
      <c r="AZ342" s="8">
        <v>22.1</v>
      </c>
      <c r="BA342" s="8">
        <v>25.9</v>
      </c>
      <c r="BB342" s="8">
        <v>10.1</v>
      </c>
      <c r="BC342" s="8">
        <v>38.6</v>
      </c>
      <c r="BD342" s="8">
        <v>29</v>
      </c>
      <c r="BE342" s="8">
        <v>44.5</v>
      </c>
      <c r="BF342" s="8">
        <v>27.5</v>
      </c>
      <c r="BG342" s="8">
        <v>32</v>
      </c>
      <c r="BH342" s="8">
        <v>1.01</v>
      </c>
      <c r="BI342" s="8">
        <v>0.59</v>
      </c>
      <c r="BJ342" s="8">
        <v>0.15</v>
      </c>
      <c r="BK342" s="8">
        <v>0</v>
      </c>
      <c r="BL342" s="8">
        <v>7.0000000000000007E-2</v>
      </c>
      <c r="BM342" s="8">
        <v>0.02</v>
      </c>
      <c r="BN342" s="8">
        <v>0.01</v>
      </c>
      <c r="BO342" s="8">
        <v>0.46</v>
      </c>
      <c r="BP342" s="8">
        <v>1.66</v>
      </c>
      <c r="BQ342" s="8">
        <v>0</v>
      </c>
    </row>
    <row r="343" spans="1:69">
      <c r="A343" s="7" t="s">
        <v>356</v>
      </c>
      <c r="B343" s="7">
        <v>400</v>
      </c>
      <c r="C343" s="13">
        <v>32.354331999999999</v>
      </c>
      <c r="D343" s="13">
        <v>90.473269000000002</v>
      </c>
      <c r="E343" s="13">
        <v>60.302916000000003</v>
      </c>
      <c r="F343" s="13">
        <v>303.030303</v>
      </c>
      <c r="G343" s="7">
        <v>43385</v>
      </c>
      <c r="H343" s="7">
        <v>43437</v>
      </c>
      <c r="I343" s="13">
        <f t="shared" si="817"/>
        <v>7.4285714285714288</v>
      </c>
      <c r="J343" s="7">
        <v>25.73</v>
      </c>
      <c r="K343" s="5" t="s">
        <v>62</v>
      </c>
      <c r="L343" s="7">
        <v>8</v>
      </c>
      <c r="M343" s="7">
        <v>43</v>
      </c>
      <c r="N343" s="7">
        <v>1</v>
      </c>
      <c r="O343" s="7">
        <v>13.813000000000001</v>
      </c>
      <c r="P343" s="7">
        <v>2.4740000000000002</v>
      </c>
      <c r="Q343" s="7">
        <v>11.339</v>
      </c>
      <c r="R343" s="7">
        <v>71.036000000000001</v>
      </c>
      <c r="S343" s="7">
        <v>7.9889999999999999</v>
      </c>
      <c r="T343" s="7">
        <v>-19.452000000000002</v>
      </c>
      <c r="U343" s="7">
        <v>81.572000000000003</v>
      </c>
      <c r="V343" s="7">
        <v>52.777000000000001</v>
      </c>
      <c r="W343" s="7">
        <v>53.859000000000002</v>
      </c>
      <c r="X343" s="7">
        <v>704.6</v>
      </c>
      <c r="Y343" s="7">
        <f t="shared" si="1051"/>
        <v>102.24128526801208</v>
      </c>
      <c r="Z343" s="7">
        <f t="shared" si="1052"/>
        <v>48.829380260137725</v>
      </c>
      <c r="AA343" s="7" t="s">
        <v>356</v>
      </c>
      <c r="AB343" s="7">
        <v>400</v>
      </c>
      <c r="AC343" s="5" t="s">
        <v>62</v>
      </c>
      <c r="AD343" s="7">
        <v>46.381</v>
      </c>
      <c r="AE343" s="7">
        <v>27.231999999999999</v>
      </c>
      <c r="AF343" s="7">
        <v>19.149999999999999</v>
      </c>
      <c r="AG343" s="7">
        <v>14.113</v>
      </c>
      <c r="AH343" s="7">
        <v>6.8179999999999996</v>
      </c>
      <c r="AI343" s="7">
        <v>-13.07</v>
      </c>
      <c r="AJ343" s="7">
        <f t="shared" si="1053"/>
        <v>6.3820000000000014</v>
      </c>
      <c r="AK343" s="7">
        <v>40.334000000000003</v>
      </c>
      <c r="AL343" s="7">
        <f t="shared" si="1054"/>
        <v>-41.238</v>
      </c>
      <c r="AM343" s="7">
        <v>56.93</v>
      </c>
      <c r="AN343" s="7">
        <v>60.362000000000002</v>
      </c>
      <c r="AO343" s="7">
        <v>356</v>
      </c>
      <c r="AP343" s="7">
        <f t="shared" si="1055"/>
        <v>-348.6</v>
      </c>
      <c r="AQ343" s="7" t="s">
        <v>356</v>
      </c>
      <c r="AR343" s="7">
        <v>400</v>
      </c>
      <c r="AS343" s="5" t="s">
        <v>62</v>
      </c>
      <c r="AT343" s="7" t="s">
        <v>360</v>
      </c>
      <c r="AU343" s="7">
        <v>12</v>
      </c>
      <c r="AV343" s="8">
        <v>804</v>
      </c>
      <c r="AW343" s="8">
        <v>2.5</v>
      </c>
      <c r="AX343" s="8">
        <v>0.31</v>
      </c>
      <c r="AY343" s="8">
        <v>74.599999999999994</v>
      </c>
      <c r="AZ343" s="8">
        <v>19.100000000000001</v>
      </c>
      <c r="BA343" s="8">
        <v>19.5</v>
      </c>
      <c r="BB343" s="8">
        <v>9.6999999999999993</v>
      </c>
      <c r="BC343" s="8">
        <v>34</v>
      </c>
      <c r="BD343" s="8">
        <v>24.9</v>
      </c>
      <c r="BE343" s="8">
        <v>39.4</v>
      </c>
      <c r="BF343" s="8">
        <v>24</v>
      </c>
      <c r="BG343" s="8">
        <v>27.8</v>
      </c>
      <c r="BH343" s="8">
        <v>0.47</v>
      </c>
      <c r="BI343" s="8">
        <v>0.33</v>
      </c>
      <c r="BJ343" s="8">
        <v>0.01</v>
      </c>
      <c r="BK343" s="8">
        <v>0</v>
      </c>
      <c r="BL343" s="8">
        <v>0</v>
      </c>
      <c r="BM343" s="8">
        <v>0.3</v>
      </c>
      <c r="BN343" s="8">
        <v>0.14000000000000001</v>
      </c>
      <c r="BO343" s="8">
        <v>0.47</v>
      </c>
      <c r="BP343" s="8">
        <v>0.35</v>
      </c>
      <c r="BQ343" s="8">
        <v>0</v>
      </c>
    </row>
    <row r="344" spans="1:69">
      <c r="A344" s="7" t="s">
        <v>356</v>
      </c>
      <c r="B344" s="7">
        <v>403</v>
      </c>
      <c r="C344" s="13">
        <v>18.739685000000001</v>
      </c>
      <c r="D344" s="13">
        <v>73.804974999999999</v>
      </c>
      <c r="E344" s="13">
        <v>40.945359000000003</v>
      </c>
      <c r="F344" s="13">
        <v>372.208437</v>
      </c>
      <c r="G344" s="7">
        <v>43385</v>
      </c>
      <c r="H344" s="7">
        <v>43437</v>
      </c>
      <c r="I344" s="13">
        <f t="shared" si="817"/>
        <v>7.4285714285714288</v>
      </c>
      <c r="J344" s="7">
        <v>23.31</v>
      </c>
      <c r="K344" s="5" t="s">
        <v>60</v>
      </c>
      <c r="L344" s="7">
        <v>8</v>
      </c>
      <c r="M344" s="7">
        <v>43</v>
      </c>
      <c r="N344" s="7">
        <v>1</v>
      </c>
      <c r="O344" s="7">
        <v>14.534000000000001</v>
      </c>
      <c r="P344" s="7">
        <v>2.9249999999999998</v>
      </c>
      <c r="Q344" s="7">
        <v>11.609</v>
      </c>
      <c r="R344" s="7">
        <v>61.621000000000002</v>
      </c>
      <c r="S344" s="7">
        <v>8.07</v>
      </c>
      <c r="T344" s="7">
        <v>-29.151</v>
      </c>
      <c r="U344" s="7">
        <v>79.412999999999997</v>
      </c>
      <c r="V344" s="7">
        <v>77.102000000000004</v>
      </c>
      <c r="W344" s="7">
        <v>65.966999999999999</v>
      </c>
      <c r="X344" s="7">
        <v>695.2</v>
      </c>
      <c r="Y344" s="7">
        <f t="shared" si="1051"/>
        <v>20.015415073523858</v>
      </c>
      <c r="Z344" s="7">
        <f t="shared" si="1052"/>
        <v>72.215986294086377</v>
      </c>
      <c r="AA344" s="7" t="s">
        <v>356</v>
      </c>
      <c r="AB344" s="7">
        <v>403</v>
      </c>
      <c r="AC344" s="5" t="s">
        <v>60</v>
      </c>
      <c r="AD344" s="7">
        <v>21.588000000000001</v>
      </c>
      <c r="AE344" s="7">
        <v>7.2869999999999999</v>
      </c>
      <c r="AF344" s="7">
        <v>14.302</v>
      </c>
      <c r="AG344" s="7">
        <v>36.822000000000003</v>
      </c>
      <c r="AH344" s="7">
        <v>5.0170000000000003</v>
      </c>
      <c r="AI344" s="7">
        <v>-16.927</v>
      </c>
      <c r="AJ344" s="7">
        <f t="shared" si="1053"/>
        <v>12.224</v>
      </c>
      <c r="AK344" s="7">
        <v>66.168999999999997</v>
      </c>
      <c r="AL344" s="7">
        <f t="shared" si="1054"/>
        <v>-13.244</v>
      </c>
      <c r="AM344" s="7">
        <v>57.642000000000003</v>
      </c>
      <c r="AN344" s="7">
        <v>58.825000000000003</v>
      </c>
      <c r="AO344" s="7">
        <v>350.8</v>
      </c>
      <c r="AP344" s="7">
        <f t="shared" si="1055"/>
        <v>-344.40000000000003</v>
      </c>
      <c r="AQ344" s="7" t="s">
        <v>356</v>
      </c>
      <c r="AR344" s="7">
        <v>403</v>
      </c>
      <c r="AS344" s="5" t="s">
        <v>60</v>
      </c>
      <c r="AT344" s="7" t="s">
        <v>361</v>
      </c>
      <c r="AU344" s="7">
        <v>18</v>
      </c>
      <c r="AV344" s="8">
        <v>774</v>
      </c>
      <c r="AW344" s="8">
        <v>11.4</v>
      </c>
      <c r="AX344" s="8">
        <v>1.48</v>
      </c>
      <c r="AY344" s="8">
        <v>77.5</v>
      </c>
      <c r="AZ344" s="8">
        <v>14.5</v>
      </c>
      <c r="BA344" s="8">
        <v>19.600000000000001</v>
      </c>
      <c r="BB344" s="8">
        <v>9.4</v>
      </c>
      <c r="BC344" s="8">
        <v>35.1</v>
      </c>
      <c r="BD344" s="8">
        <v>26.3</v>
      </c>
      <c r="BE344" s="8">
        <v>39.9</v>
      </c>
      <c r="BF344" s="8">
        <v>26.5</v>
      </c>
      <c r="BG344" s="8">
        <v>29.7</v>
      </c>
      <c r="BH344" s="8">
        <v>0.73</v>
      </c>
      <c r="BI344" s="8">
        <v>0.36</v>
      </c>
      <c r="BJ344" s="8">
        <v>0.27</v>
      </c>
      <c r="BK344" s="8">
        <v>0.19</v>
      </c>
      <c r="BL344" s="8">
        <v>0</v>
      </c>
      <c r="BM344" s="8">
        <v>49.46</v>
      </c>
      <c r="BN344" s="8">
        <v>0.7</v>
      </c>
      <c r="BO344" s="8">
        <v>0.01</v>
      </c>
      <c r="BP344" s="8">
        <v>0.7</v>
      </c>
      <c r="BQ344" s="8">
        <v>0</v>
      </c>
    </row>
    <row r="345" spans="1:69">
      <c r="A345" s="7" t="s">
        <v>356</v>
      </c>
      <c r="B345" s="7">
        <v>407</v>
      </c>
      <c r="C345" s="13">
        <v>21.812065</v>
      </c>
      <c r="D345" s="13">
        <v>68.685563000000002</v>
      </c>
      <c r="E345" s="13">
        <v>36.925928999999996</v>
      </c>
      <c r="F345" s="13">
        <v>339.64186699999999</v>
      </c>
      <c r="G345" s="7">
        <v>43388</v>
      </c>
      <c r="H345" s="7">
        <v>43437</v>
      </c>
      <c r="I345" s="13">
        <f t="shared" si="817"/>
        <v>7</v>
      </c>
      <c r="J345" s="7">
        <v>24.23</v>
      </c>
      <c r="K345" s="5" t="s">
        <v>62</v>
      </c>
      <c r="L345" s="7">
        <v>8</v>
      </c>
      <c r="M345" s="7">
        <v>43</v>
      </c>
      <c r="N345" s="7">
        <v>1</v>
      </c>
      <c r="O345" s="7">
        <v>11.317</v>
      </c>
      <c r="P345" s="7">
        <v>2.5270000000000001</v>
      </c>
      <c r="Q345" s="7">
        <v>8.7899999999999991</v>
      </c>
      <c r="R345" s="7">
        <v>47.508000000000003</v>
      </c>
      <c r="S345" s="7">
        <v>5.9660000000000002</v>
      </c>
      <c r="T345" s="7">
        <v>-19.478000000000002</v>
      </c>
      <c r="U345" s="7">
        <v>77.117999999999995</v>
      </c>
      <c r="V345" s="7">
        <v>50.249000000000002</v>
      </c>
      <c r="W345" s="7">
        <v>49.521000000000001</v>
      </c>
      <c r="X345" s="7">
        <v>678.7</v>
      </c>
      <c r="Y345" s="7">
        <f t="shared" si="1051"/>
        <v>31.280322761860972</v>
      </c>
      <c r="Z345" s="7">
        <f t="shared" si="1052"/>
        <v>40.961065277174711</v>
      </c>
      <c r="AA345" s="7" t="s">
        <v>356</v>
      </c>
      <c r="AB345" s="7">
        <v>407</v>
      </c>
      <c r="AC345" s="5" t="s">
        <v>62</v>
      </c>
      <c r="AD345" s="7">
        <v>22.292999999999999</v>
      </c>
      <c r="AE345" s="7">
        <v>8.6010000000000009</v>
      </c>
      <c r="AF345" s="7">
        <v>13.692</v>
      </c>
      <c r="AG345" s="7">
        <v>36.768999999999998</v>
      </c>
      <c r="AH345" s="7">
        <v>4.891</v>
      </c>
      <c r="AI345" s="7">
        <v>-13.818</v>
      </c>
      <c r="AJ345" s="7">
        <f t="shared" si="1053"/>
        <v>5.6600000000000019</v>
      </c>
      <c r="AK345" s="7">
        <v>58.743000000000002</v>
      </c>
      <c r="AL345" s="7">
        <f t="shared" si="1054"/>
        <v>-18.374999999999993</v>
      </c>
      <c r="AM345" s="7">
        <v>83.259</v>
      </c>
      <c r="AN345" s="7">
        <v>81.509</v>
      </c>
      <c r="AO345" s="7">
        <v>357.2</v>
      </c>
      <c r="AP345" s="7">
        <f t="shared" si="1055"/>
        <v>-321.50000000000006</v>
      </c>
      <c r="AQ345" s="7" t="s">
        <v>356</v>
      </c>
      <c r="AR345" s="7">
        <v>407</v>
      </c>
      <c r="AS345" s="5" t="s">
        <v>62</v>
      </c>
      <c r="AT345" s="7" t="s">
        <v>362</v>
      </c>
      <c r="AU345" s="7">
        <v>26</v>
      </c>
      <c r="AV345" s="8">
        <v>792</v>
      </c>
      <c r="AW345" s="8">
        <v>11.4</v>
      </c>
      <c r="AX345" s="8">
        <v>1.44</v>
      </c>
      <c r="AY345" s="8">
        <v>75.8</v>
      </c>
      <c r="AZ345" s="8">
        <v>13.5</v>
      </c>
      <c r="BA345" s="8">
        <v>22.7</v>
      </c>
      <c r="BB345" s="8">
        <v>9.5</v>
      </c>
      <c r="BC345" s="8">
        <v>36.4</v>
      </c>
      <c r="BD345" s="8">
        <v>27.3</v>
      </c>
      <c r="BE345" s="8">
        <v>41.8</v>
      </c>
      <c r="BF345" s="8">
        <v>28.5</v>
      </c>
      <c r="BG345" s="8">
        <v>32.4</v>
      </c>
      <c r="BH345" s="8">
        <v>0.85</v>
      </c>
      <c r="BI345" s="8">
        <v>0.46</v>
      </c>
      <c r="BJ345" s="8">
        <v>0.23</v>
      </c>
      <c r="BK345" s="8">
        <v>0.19</v>
      </c>
      <c r="BL345" s="8">
        <v>0.02</v>
      </c>
      <c r="BM345" s="8">
        <v>11.78</v>
      </c>
      <c r="BN345" s="8">
        <v>0.83</v>
      </c>
      <c r="BO345" s="8">
        <v>7.0000000000000007E-2</v>
      </c>
      <c r="BP345" s="8">
        <v>0.75</v>
      </c>
      <c r="BQ345" s="8">
        <v>0</v>
      </c>
    </row>
    <row r="346" spans="1:69">
      <c r="A346" s="7"/>
      <c r="B346" s="7"/>
      <c r="G346" s="7"/>
      <c r="H346" s="7"/>
      <c r="J346" s="7"/>
      <c r="K346" s="5"/>
      <c r="L346" s="5"/>
      <c r="M346" s="7"/>
      <c r="N346" s="7"/>
      <c r="O346" s="8">
        <f t="shared" ref="O346:S346" si="1056">AVERAGE(O340:O345)</f>
        <v>14.651000000000002</v>
      </c>
      <c r="P346" s="8">
        <f t="shared" si="1056"/>
        <v>3.1346666666666665</v>
      </c>
      <c r="Q346" s="8">
        <f t="shared" si="1056"/>
        <v>11.516500000000001</v>
      </c>
      <c r="R346" s="8">
        <f t="shared" si="1056"/>
        <v>61.393666666666661</v>
      </c>
      <c r="S346" s="8">
        <f t="shared" si="1056"/>
        <v>7.9018333333333333</v>
      </c>
      <c r="T346" s="8">
        <f t="shared" ref="T346:U346" si="1057">AVERAGE(T340:T345)</f>
        <v>-20.039666666666665</v>
      </c>
      <c r="U346" s="8">
        <f t="shared" si="1057"/>
        <v>77.803666666666672</v>
      </c>
      <c r="V346" s="8">
        <f t="shared" ref="V346:W346" si="1058">AVERAGE(V340:V345)</f>
        <v>66.637333333333345</v>
      </c>
      <c r="W346" s="8">
        <f t="shared" si="1058"/>
        <v>61.83700000000001</v>
      </c>
      <c r="X346" s="8">
        <f>AVERAGE(X340:X345)</f>
        <v>687.30000000000007</v>
      </c>
      <c r="Y346" s="7"/>
      <c r="Z346" s="7"/>
      <c r="AA346" s="7"/>
      <c r="AB346" s="7"/>
      <c r="AC346" s="5"/>
      <c r="AD346" s="8">
        <f t="shared" ref="AD346:AE346" si="1059">AVERAGE(AD340:AD345)</f>
        <v>30.883333333333336</v>
      </c>
      <c r="AE346" s="8">
        <f t="shared" si="1059"/>
        <v>16.1065</v>
      </c>
      <c r="AF346" s="8">
        <f t="shared" ref="AF346:AH346" si="1060">AVERAGE(AF340:AF345)</f>
        <v>14.777333333333337</v>
      </c>
      <c r="AG346" s="8">
        <f t="shared" si="1060"/>
        <v>27.156833333333335</v>
      </c>
      <c r="AH346" s="8">
        <f t="shared" si="1060"/>
        <v>5.3268333333333331</v>
      </c>
      <c r="AI346" s="8">
        <f t="shared" ref="AI346:AL346" si="1061">AVERAGE(AI340:AI345)</f>
        <v>-14.707499999999998</v>
      </c>
      <c r="AJ346" s="8">
        <f t="shared" si="1061"/>
        <v>5.3321666666666685</v>
      </c>
      <c r="AK346" s="8">
        <f t="shared" si="1061"/>
        <v>50.335999999999991</v>
      </c>
      <c r="AL346" s="8">
        <f t="shared" si="1061"/>
        <v>-27.46766666666667</v>
      </c>
      <c r="AM346" s="8">
        <f t="shared" ref="AM346:AN346" si="1062">AVERAGE(AM340:AM345)</f>
        <v>69.37233333333333</v>
      </c>
      <c r="AN346" s="8">
        <f t="shared" si="1062"/>
        <v>67.645499999999998</v>
      </c>
      <c r="AO346" s="8">
        <f t="shared" ref="AO346:AP346" si="1063">AVERAGE(AO340:AO345)</f>
        <v>361.13333333333338</v>
      </c>
      <c r="AP346" s="8">
        <f t="shared" si="1063"/>
        <v>-326.16666666666669</v>
      </c>
      <c r="AQ346" s="7"/>
      <c r="AR346" s="7"/>
      <c r="AS346" s="5"/>
      <c r="AT346" s="7"/>
      <c r="AU346" s="7"/>
      <c r="AV346" s="8">
        <f>AVERAGE(AV340:AV345)</f>
        <v>779</v>
      </c>
      <c r="AW346" s="8"/>
      <c r="AX346" s="8"/>
      <c r="AY346" s="8"/>
      <c r="AZ346" s="8">
        <f t="shared" ref="AZ346" si="1064">AVERAGE(AZ340:AZ345)</f>
        <v>17.400000000000002</v>
      </c>
      <c r="BA346" s="8">
        <f t="shared" ref="BA346:BB346" si="1065">AVERAGE(BA340:BA345)</f>
        <v>23.066666666666663</v>
      </c>
      <c r="BB346" s="8">
        <f t="shared" si="1065"/>
        <v>9.4666666666666668</v>
      </c>
      <c r="BC346" s="8"/>
      <c r="BD346" s="8">
        <f t="shared" ref="BD346" si="1066">AVERAGE(BD340:BD345)</f>
        <v>27.466666666666669</v>
      </c>
      <c r="BE346" s="8">
        <f>AVERAGE(BE340:BE345)</f>
        <v>41.550000000000004</v>
      </c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</row>
    <row r="347" spans="1:69">
      <c r="A347" s="7"/>
      <c r="B347" s="7"/>
      <c r="G347" s="7"/>
      <c r="H347" s="7"/>
      <c r="J347" s="7"/>
      <c r="K347" s="5"/>
      <c r="L347" s="5"/>
      <c r="M347" s="7"/>
      <c r="N347" s="7"/>
      <c r="O347" s="8">
        <f t="shared" ref="O347:S347" si="1067">STDEV(O340:O345)</f>
        <v>1.905661984718177</v>
      </c>
      <c r="P347" s="8">
        <f t="shared" si="1067"/>
        <v>0.61778982402324067</v>
      </c>
      <c r="Q347" s="8">
        <f t="shared" si="1067"/>
        <v>1.4900571465551145</v>
      </c>
      <c r="R347" s="8">
        <f t="shared" si="1067"/>
        <v>8.0948618188741985</v>
      </c>
      <c r="S347" s="8">
        <f t="shared" si="1067"/>
        <v>1.0301480314336737</v>
      </c>
      <c r="T347" s="8">
        <f t="shared" ref="T347:U347" si="1068">STDEV(T340:T345)</f>
        <v>4.7421647658708279</v>
      </c>
      <c r="U347" s="8">
        <f t="shared" si="1068"/>
        <v>3.3192265765787461</v>
      </c>
      <c r="V347" s="8">
        <f t="shared" ref="V347:W347" si="1069">STDEV(V340:V345)</f>
        <v>21.378385726398157</v>
      </c>
      <c r="W347" s="8">
        <f t="shared" si="1069"/>
        <v>19.398126950816625</v>
      </c>
      <c r="X347" s="8">
        <f>STDEV(X340:X345)</f>
        <v>44.937289637894288</v>
      </c>
      <c r="Y347" s="7"/>
      <c r="Z347" s="7"/>
      <c r="AA347" s="7"/>
      <c r="AB347" s="7"/>
      <c r="AC347" s="5"/>
      <c r="AD347" s="8">
        <f t="shared" ref="AD347:AE347" si="1070">STDEV(AD340:AD345)</f>
        <v>11.30827282420559</v>
      </c>
      <c r="AE347" s="8">
        <f t="shared" si="1070"/>
        <v>9.8267518692597466</v>
      </c>
      <c r="AF347" s="8">
        <f t="shared" ref="AF347:AH347" si="1071">STDEV(AF340:AF345)</f>
        <v>2.623302015907917</v>
      </c>
      <c r="AG347" s="8">
        <f t="shared" si="1071"/>
        <v>11.139150980513138</v>
      </c>
      <c r="AH347" s="8">
        <f t="shared" si="1071"/>
        <v>1.0074294847117939</v>
      </c>
      <c r="AI347" s="8">
        <f t="shared" ref="AI347:AL347" si="1072">STDEV(AI340:AI345)</f>
        <v>1.6278233012216159</v>
      </c>
      <c r="AJ347" s="8">
        <f t="shared" si="1072"/>
        <v>3.8650700597358716</v>
      </c>
      <c r="AK347" s="8">
        <f t="shared" si="1072"/>
        <v>12.848438800103335</v>
      </c>
      <c r="AL347" s="8">
        <f t="shared" si="1072"/>
        <v>13.075018266398967</v>
      </c>
      <c r="AM347" s="8">
        <f t="shared" ref="AM347:AN347" si="1073">STDEV(AM340:AM345)</f>
        <v>10.933767853154135</v>
      </c>
      <c r="AN347" s="8">
        <f t="shared" si="1073"/>
        <v>8.3308880378985446</v>
      </c>
      <c r="AO347" s="8">
        <f t="shared" ref="AO347:AP347" si="1074">STDEV(AO340:AO345)</f>
        <v>36.597358738939967</v>
      </c>
      <c r="AP347" s="8">
        <f t="shared" si="1074"/>
        <v>39.813146907355197</v>
      </c>
      <c r="AQ347" s="7"/>
      <c r="AR347" s="7"/>
      <c r="AS347" s="5"/>
      <c r="AT347" s="7"/>
      <c r="AU347" s="7"/>
      <c r="AV347" s="8">
        <f>STDEV(AV340:AV345)</f>
        <v>22.289010745208053</v>
      </c>
      <c r="AW347" s="8"/>
      <c r="AX347" s="8"/>
      <c r="AY347" s="8"/>
      <c r="AZ347" s="8">
        <f t="shared" ref="AZ347" si="1075">STDEV(AZ340:AZ345)</f>
        <v>3.151507575748473</v>
      </c>
      <c r="BA347" s="8">
        <f t="shared" ref="BA347:BB347" si="1076">STDEV(BA340:BA345)</f>
        <v>3.0480594919828676</v>
      </c>
      <c r="BB347" s="8">
        <f t="shared" si="1076"/>
        <v>0.43204937989385689</v>
      </c>
      <c r="BC347" s="8"/>
      <c r="BD347" s="8">
        <f t="shared" ref="BD347" si="1077">STDEV(BD340:BD345)</f>
        <v>1.6280868117722305</v>
      </c>
      <c r="BE347" s="8">
        <f>STDEV(BE340:BE345)</f>
        <v>1.8119050747762704</v>
      </c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</row>
    <row r="348" spans="1:69">
      <c r="A348" s="7" t="s">
        <v>363</v>
      </c>
      <c r="B348" s="7">
        <v>236</v>
      </c>
      <c r="C348" s="7"/>
      <c r="D348" s="7"/>
      <c r="E348" s="7"/>
      <c r="F348" s="7"/>
      <c r="G348" s="7">
        <v>43356</v>
      </c>
      <c r="H348" s="7">
        <v>43409</v>
      </c>
      <c r="I348" s="13">
        <f t="shared" si="817"/>
        <v>7.5714285714285712</v>
      </c>
      <c r="J348" s="7">
        <v>17.71</v>
      </c>
      <c r="K348" s="5" t="s">
        <v>62</v>
      </c>
      <c r="L348" s="7">
        <v>6</v>
      </c>
      <c r="M348" s="7">
        <v>44</v>
      </c>
      <c r="N348" s="7">
        <v>16</v>
      </c>
      <c r="O348" s="7">
        <v>9.9529999999999994</v>
      </c>
      <c r="P348" s="7">
        <v>1.679</v>
      </c>
      <c r="Q348" s="7">
        <v>8.2739999999999991</v>
      </c>
      <c r="R348" s="7">
        <v>59.984000000000002</v>
      </c>
      <c r="S348" s="7">
        <v>6.5789999999999997</v>
      </c>
      <c r="T348" s="7">
        <v>-32.493000000000002</v>
      </c>
      <c r="U348" s="7">
        <v>82.432000000000002</v>
      </c>
      <c r="V348" s="7">
        <v>50.582000000000001</v>
      </c>
      <c r="W348" s="7">
        <v>52.192999999999998</v>
      </c>
      <c r="X348" s="7">
        <v>795.2</v>
      </c>
      <c r="Y348" s="7">
        <f t="shared" ref="Y348:Y353" si="1078">(U348-AK348)/AK348*100</f>
        <v>55.628976532558013</v>
      </c>
      <c r="Z348" s="7">
        <f t="shared" ref="Z348:Z353" si="1079">(T348-AI348)/AI348*100</f>
        <v>113.69944097336403</v>
      </c>
      <c r="AA348" s="7" t="s">
        <v>363</v>
      </c>
      <c r="AB348" s="7">
        <v>236</v>
      </c>
      <c r="AC348" s="5" t="s">
        <v>62</v>
      </c>
      <c r="AD348" s="7">
        <v>26.738</v>
      </c>
      <c r="AE348" s="7">
        <v>12.411</v>
      </c>
      <c r="AF348" s="7">
        <v>14.327</v>
      </c>
      <c r="AG348" s="7">
        <v>27.925000000000001</v>
      </c>
      <c r="AH348" s="7">
        <v>6.7060000000000004</v>
      </c>
      <c r="AI348" s="7">
        <v>-15.205</v>
      </c>
      <c r="AJ348" s="7">
        <f t="shared" ref="AJ348:AJ353" si="1080">AI348-T348</f>
        <v>17.288000000000004</v>
      </c>
      <c r="AK348" s="7">
        <v>52.966999999999999</v>
      </c>
      <c r="AL348" s="7">
        <f t="shared" ref="AL348:AL353" si="1081">AK348-U348</f>
        <v>-29.465000000000003</v>
      </c>
      <c r="AM348" s="7">
        <v>57.582000000000001</v>
      </c>
      <c r="AN348" s="7">
        <v>52.783999999999999</v>
      </c>
      <c r="AO348" s="7">
        <v>468.1</v>
      </c>
      <c r="AP348" s="7">
        <f t="shared" ref="AP348:AP353" si="1082">AO348-X348</f>
        <v>-327.10000000000002</v>
      </c>
      <c r="AQ348" s="7" t="s">
        <v>363</v>
      </c>
      <c r="AR348" s="7">
        <v>236</v>
      </c>
      <c r="AS348" s="5" t="s">
        <v>62</v>
      </c>
      <c r="AT348" s="7" t="s">
        <v>364</v>
      </c>
      <c r="AU348" s="7">
        <v>36</v>
      </c>
      <c r="AV348" s="8">
        <v>766</v>
      </c>
      <c r="AW348" s="8">
        <v>16.7</v>
      </c>
      <c r="AX348" s="8">
        <v>2.1800000000000002</v>
      </c>
      <c r="AY348" s="8">
        <v>78.3</v>
      </c>
      <c r="AZ348" s="8">
        <v>16.600000000000001</v>
      </c>
      <c r="BA348" s="8">
        <v>19.399999999999999</v>
      </c>
      <c r="BB348" s="8">
        <v>8.3000000000000007</v>
      </c>
      <c r="BC348" s="8">
        <v>36.6</v>
      </c>
      <c r="BD348" s="8">
        <v>28.8</v>
      </c>
      <c r="BE348" s="8">
        <v>41.4</v>
      </c>
      <c r="BF348" s="8">
        <v>27.5</v>
      </c>
      <c r="BG348" s="8">
        <v>30.9</v>
      </c>
      <c r="BH348" s="8">
        <v>0.62</v>
      </c>
      <c r="BI348" s="8">
        <v>0.63</v>
      </c>
      <c r="BJ348" s="8">
        <v>0.97</v>
      </c>
      <c r="BK348" s="8">
        <v>0.89</v>
      </c>
      <c r="BL348" s="8">
        <v>0.01</v>
      </c>
      <c r="BM348" s="8">
        <v>61.19</v>
      </c>
      <c r="BN348" s="8">
        <v>0.91</v>
      </c>
      <c r="BO348" s="8">
        <v>0.01</v>
      </c>
      <c r="BP348" s="8">
        <v>0.81</v>
      </c>
      <c r="BQ348" s="8">
        <v>0</v>
      </c>
    </row>
    <row r="349" spans="1:69">
      <c r="A349" s="7" t="s">
        <v>363</v>
      </c>
      <c r="B349" s="7">
        <v>254</v>
      </c>
      <c r="C349" s="13">
        <v>10.370785</v>
      </c>
      <c r="D349" s="13">
        <v>54.048471999999997</v>
      </c>
      <c r="E349" s="13">
        <v>26.289244</v>
      </c>
      <c r="F349" s="13">
        <v>421.89148</v>
      </c>
      <c r="G349" s="7">
        <v>43393</v>
      </c>
      <c r="H349" s="7">
        <v>43444</v>
      </c>
      <c r="I349" s="13">
        <f t="shared" si="817"/>
        <v>7.2857142857142856</v>
      </c>
      <c r="J349" s="7">
        <v>16.559999999999999</v>
      </c>
      <c r="K349" s="5" t="s">
        <v>62</v>
      </c>
      <c r="L349" s="7">
        <v>9</v>
      </c>
      <c r="M349" s="7">
        <v>44</v>
      </c>
      <c r="N349" s="7">
        <v>16</v>
      </c>
      <c r="O349" s="7">
        <v>8.8559999999999999</v>
      </c>
      <c r="P349" s="7">
        <v>2.371</v>
      </c>
      <c r="Q349" s="7">
        <v>6.4850000000000003</v>
      </c>
      <c r="R349" s="7">
        <v>47.119</v>
      </c>
      <c r="S349" s="7">
        <v>5.1379999999999999</v>
      </c>
      <c r="T349" s="7">
        <v>-33.875</v>
      </c>
      <c r="U349" s="7">
        <v>71.385000000000005</v>
      </c>
      <c r="V349" s="7">
        <v>51.975000000000001</v>
      </c>
      <c r="W349" s="7">
        <v>44.661999999999999</v>
      </c>
      <c r="X349" s="7">
        <v>792.2</v>
      </c>
      <c r="Y349" s="7">
        <f t="shared" si="1078"/>
        <v>43.553803768576451</v>
      </c>
      <c r="Z349" s="7">
        <f t="shared" si="1079"/>
        <v>142.48389405869722</v>
      </c>
      <c r="AA349" s="7" t="s">
        <v>363</v>
      </c>
      <c r="AB349" s="7">
        <v>254</v>
      </c>
      <c r="AC349" s="5" t="s">
        <v>62</v>
      </c>
      <c r="AD349" s="7">
        <v>24.885000000000002</v>
      </c>
      <c r="AE349" s="7">
        <v>12.215999999999999</v>
      </c>
      <c r="AF349" s="7">
        <v>12.669</v>
      </c>
      <c r="AG349" s="7">
        <v>32.401000000000003</v>
      </c>
      <c r="AH349" s="7">
        <v>6.1120000000000001</v>
      </c>
      <c r="AI349" s="7">
        <v>-13.97</v>
      </c>
      <c r="AJ349" s="7">
        <f t="shared" si="1080"/>
        <v>19.905000000000001</v>
      </c>
      <c r="AK349" s="7">
        <v>49.726999999999997</v>
      </c>
      <c r="AL349" s="7">
        <f t="shared" si="1081"/>
        <v>-21.658000000000008</v>
      </c>
      <c r="AM349" s="7">
        <v>57.619</v>
      </c>
      <c r="AN349" s="7">
        <v>50.731000000000002</v>
      </c>
      <c r="AO349" s="7">
        <v>482.5</v>
      </c>
      <c r="AP349" s="7">
        <f t="shared" si="1082"/>
        <v>-309.70000000000005</v>
      </c>
      <c r="AQ349" s="7" t="s">
        <v>363</v>
      </c>
      <c r="AR349" s="7">
        <v>254</v>
      </c>
      <c r="AS349" s="5" t="s">
        <v>62</v>
      </c>
      <c r="AT349" s="7" t="s">
        <v>365</v>
      </c>
      <c r="AU349" s="7">
        <v>39</v>
      </c>
      <c r="AV349" s="8">
        <v>711</v>
      </c>
      <c r="AW349" s="8">
        <v>9.9</v>
      </c>
      <c r="AX349" s="8">
        <v>1.4</v>
      </c>
      <c r="AY349" s="8">
        <v>84.4</v>
      </c>
      <c r="AZ349" s="8">
        <v>15.1</v>
      </c>
      <c r="BA349" s="8">
        <v>27.4</v>
      </c>
      <c r="BB349" s="8">
        <v>10.4</v>
      </c>
      <c r="BC349" s="8">
        <v>46.6</v>
      </c>
      <c r="BD349" s="8">
        <v>36.799999999999997</v>
      </c>
      <c r="BE349" s="8">
        <v>50.8</v>
      </c>
      <c r="BF349" s="8">
        <v>12.5</v>
      </c>
      <c r="BG349" s="8">
        <v>13.4</v>
      </c>
      <c r="BH349" s="8">
        <v>2.14</v>
      </c>
      <c r="BI349" s="8">
        <v>2.09</v>
      </c>
      <c r="BJ349" s="8">
        <v>0.47</v>
      </c>
      <c r="BK349" s="8">
        <v>0.44</v>
      </c>
      <c r="BL349" s="8">
        <v>0.01</v>
      </c>
      <c r="BM349" s="8">
        <v>44.11</v>
      </c>
      <c r="BN349" s="8">
        <v>0.94</v>
      </c>
      <c r="BO349" s="8">
        <v>0.02</v>
      </c>
      <c r="BP349" s="8">
        <v>0.6</v>
      </c>
      <c r="BQ349" s="8">
        <v>0</v>
      </c>
    </row>
    <row r="350" spans="1:69">
      <c r="A350" s="7" t="s">
        <v>363</v>
      </c>
      <c r="B350" s="7">
        <v>256</v>
      </c>
      <c r="C350" s="13">
        <v>29.649887</v>
      </c>
      <c r="D350" s="13">
        <v>69.467061000000001</v>
      </c>
      <c r="E350" s="13">
        <v>37.978085999999998</v>
      </c>
      <c r="F350" s="13">
        <v>502.40035699999999</v>
      </c>
      <c r="G350" s="7">
        <v>43432</v>
      </c>
      <c r="H350" s="7">
        <v>43490</v>
      </c>
      <c r="I350" s="13">
        <f t="shared" si="817"/>
        <v>8.2857142857142865</v>
      </c>
      <c r="J350" s="7">
        <v>18.97</v>
      </c>
      <c r="K350" s="5" t="s">
        <v>62</v>
      </c>
      <c r="L350" s="7">
        <v>11</v>
      </c>
      <c r="M350" s="7">
        <v>44</v>
      </c>
      <c r="N350" s="7">
        <v>16</v>
      </c>
      <c r="O350" s="7">
        <v>9.0860000000000003</v>
      </c>
      <c r="P350" s="7">
        <v>2.6110000000000002</v>
      </c>
      <c r="Q350" s="7">
        <v>6.4749999999999996</v>
      </c>
      <c r="R350" s="7">
        <v>52.268999999999998</v>
      </c>
      <c r="S350" s="7">
        <v>5.1509999999999998</v>
      </c>
      <c r="T350" s="7">
        <v>-20.277000000000001</v>
      </c>
      <c r="U350" s="7">
        <v>70.667000000000002</v>
      </c>
      <c r="V350" s="7">
        <v>61.720999999999997</v>
      </c>
      <c r="W350" s="7">
        <v>61.743000000000002</v>
      </c>
      <c r="X350" s="7">
        <v>795.5</v>
      </c>
      <c r="Y350" s="7">
        <f t="shared" si="1078"/>
        <v>30.801836152963386</v>
      </c>
      <c r="Z350" s="7">
        <f t="shared" si="1079"/>
        <v>1347.323340471092</v>
      </c>
      <c r="AA350" s="7" t="s">
        <v>363</v>
      </c>
      <c r="AB350" s="7">
        <v>256</v>
      </c>
      <c r="AC350" s="5" t="s">
        <v>62</v>
      </c>
      <c r="AD350" s="7">
        <v>22.681000000000001</v>
      </c>
      <c r="AE350" s="7">
        <v>10.241</v>
      </c>
      <c r="AF350" s="7">
        <v>12.44</v>
      </c>
      <c r="AG350" s="7">
        <v>24.954999999999998</v>
      </c>
      <c r="AH350" s="7">
        <v>5.1840000000000002</v>
      </c>
      <c r="AI350" s="7">
        <v>-1.401</v>
      </c>
      <c r="AJ350" s="7">
        <f t="shared" si="1080"/>
        <v>18.876000000000001</v>
      </c>
      <c r="AK350" s="7">
        <v>54.026000000000003</v>
      </c>
      <c r="AL350" s="7">
        <f t="shared" si="1081"/>
        <v>-16.640999999999998</v>
      </c>
      <c r="AM350" s="7">
        <v>77.653999999999996</v>
      </c>
      <c r="AN350" s="7">
        <v>60.965000000000003</v>
      </c>
      <c r="AO350" s="7">
        <v>416.8</v>
      </c>
      <c r="AP350" s="7">
        <f t="shared" si="1082"/>
        <v>-378.7</v>
      </c>
      <c r="AQ350" s="7" t="s">
        <v>363</v>
      </c>
      <c r="AR350" s="7">
        <v>256</v>
      </c>
      <c r="AS350" s="5" t="s">
        <v>62</v>
      </c>
      <c r="AT350" s="7" t="s">
        <v>366</v>
      </c>
      <c r="AU350" s="7">
        <v>26</v>
      </c>
      <c r="AV350" s="8">
        <v>790</v>
      </c>
      <c r="AW350" s="8">
        <v>27.7</v>
      </c>
      <c r="AX350" s="8">
        <v>3.5</v>
      </c>
      <c r="AY350" s="8">
        <v>76</v>
      </c>
      <c r="AZ350" s="8">
        <v>21</v>
      </c>
      <c r="BA350" s="8">
        <v>25.6</v>
      </c>
      <c r="BB350" s="8">
        <v>10.6</v>
      </c>
      <c r="BC350" s="8">
        <v>40.4</v>
      </c>
      <c r="BD350" s="8">
        <v>30.3</v>
      </c>
      <c r="BE350" s="8">
        <v>46.3</v>
      </c>
      <c r="BF350" s="8">
        <v>22.5</v>
      </c>
      <c r="BG350" s="8">
        <v>25.8</v>
      </c>
      <c r="BH350" s="8">
        <v>1.23</v>
      </c>
      <c r="BI350" s="8">
        <v>0.53</v>
      </c>
      <c r="BJ350" s="8">
        <v>0.83</v>
      </c>
      <c r="BK350" s="8">
        <v>0.05</v>
      </c>
      <c r="BL350" s="8">
        <v>0.36</v>
      </c>
      <c r="BM350" s="8">
        <v>0.15</v>
      </c>
      <c r="BN350" s="8">
        <v>0.06</v>
      </c>
      <c r="BO350" s="8">
        <v>0.43</v>
      </c>
      <c r="BP350" s="8">
        <v>4.51</v>
      </c>
      <c r="BQ350" s="8">
        <v>8</v>
      </c>
    </row>
    <row r="351" spans="1:69">
      <c r="A351" s="7" t="s">
        <v>363</v>
      </c>
      <c r="B351" s="7">
        <v>258</v>
      </c>
      <c r="C351" s="13">
        <v>12.718344</v>
      </c>
      <c r="D351" s="13">
        <v>96.070340000000002</v>
      </c>
      <c r="E351" s="13">
        <v>70.137934999999999</v>
      </c>
      <c r="F351" s="13">
        <v>445.54455400000001</v>
      </c>
      <c r="G351" s="7">
        <v>43432</v>
      </c>
      <c r="H351" s="7">
        <v>43490</v>
      </c>
      <c r="I351" s="13">
        <f t="shared" si="817"/>
        <v>8.2857142857142865</v>
      </c>
      <c r="J351" s="7">
        <v>16.89</v>
      </c>
      <c r="K351" s="5" t="s">
        <v>60</v>
      </c>
      <c r="L351" s="7">
        <v>11</v>
      </c>
      <c r="M351" s="7">
        <v>44</v>
      </c>
      <c r="N351" s="7">
        <v>16</v>
      </c>
      <c r="O351" s="7">
        <v>9.6999999999999993</v>
      </c>
      <c r="P351" s="7">
        <v>1.5</v>
      </c>
      <c r="Q351" s="7">
        <v>8.1999999999999993</v>
      </c>
      <c r="R351" s="7">
        <v>59.6</v>
      </c>
      <c r="S351" s="7">
        <v>6.3</v>
      </c>
      <c r="T351" s="7">
        <v>-30.576000000000001</v>
      </c>
      <c r="U351" s="7">
        <v>84</v>
      </c>
      <c r="V351" s="7">
        <v>83</v>
      </c>
      <c r="W351" s="7">
        <v>80</v>
      </c>
      <c r="X351" s="7">
        <v>774</v>
      </c>
      <c r="Y351" s="7">
        <f t="shared" si="1078"/>
        <v>40</v>
      </c>
      <c r="Z351" s="7">
        <f t="shared" si="1079"/>
        <v>30.599692465402367</v>
      </c>
      <c r="AA351" s="7" t="s">
        <v>363</v>
      </c>
      <c r="AB351" s="7">
        <v>258</v>
      </c>
      <c r="AC351" s="5" t="s">
        <v>60</v>
      </c>
      <c r="AD351" s="7">
        <v>26.2</v>
      </c>
      <c r="AE351" s="7">
        <v>10.6</v>
      </c>
      <c r="AF351" s="7">
        <v>15.7</v>
      </c>
      <c r="AG351" s="7">
        <v>26.2</v>
      </c>
      <c r="AH351" s="7">
        <v>5.7</v>
      </c>
      <c r="AI351" s="7">
        <v>-23.411999999999999</v>
      </c>
      <c r="AJ351" s="7">
        <f t="shared" si="1080"/>
        <v>7.1640000000000015</v>
      </c>
      <c r="AK351" s="7">
        <v>60</v>
      </c>
      <c r="AL351" s="7">
        <f t="shared" si="1081"/>
        <v>-24</v>
      </c>
      <c r="AM351" s="7">
        <v>64</v>
      </c>
      <c r="AN351" s="7">
        <v>55</v>
      </c>
      <c r="AO351" s="7">
        <v>361.4</v>
      </c>
      <c r="AP351" s="7">
        <f t="shared" si="1082"/>
        <v>-412.6</v>
      </c>
      <c r="AQ351" s="7" t="s">
        <v>363</v>
      </c>
      <c r="AR351" s="7">
        <v>258</v>
      </c>
      <c r="AS351" s="5" t="s">
        <v>60</v>
      </c>
      <c r="AT351" s="7" t="s">
        <v>367</v>
      </c>
      <c r="AU351" s="7">
        <v>28</v>
      </c>
      <c r="AV351" s="8">
        <v>762</v>
      </c>
      <c r="AW351" s="8">
        <v>4.9000000000000004</v>
      </c>
      <c r="AX351" s="8">
        <v>0.64</v>
      </c>
      <c r="AY351" s="8">
        <v>78.7</v>
      </c>
      <c r="AZ351" s="8">
        <v>18.600000000000001</v>
      </c>
      <c r="BA351" s="8">
        <v>27.4</v>
      </c>
      <c r="BB351" s="8">
        <v>10.9</v>
      </c>
      <c r="BC351" s="8">
        <v>40.200000000000003</v>
      </c>
      <c r="BD351" s="8">
        <v>29.8</v>
      </c>
      <c r="BE351" s="8">
        <v>45.3</v>
      </c>
      <c r="BF351" s="8">
        <v>23</v>
      </c>
      <c r="BG351" s="8">
        <v>26</v>
      </c>
      <c r="BH351" s="8">
        <v>1.8</v>
      </c>
      <c r="BI351" s="8">
        <v>1.23</v>
      </c>
      <c r="BJ351" s="8">
        <v>0.06</v>
      </c>
      <c r="BK351" s="8">
        <v>0.03</v>
      </c>
      <c r="BL351" s="8">
        <v>0.01</v>
      </c>
      <c r="BM351" s="8">
        <v>2.65</v>
      </c>
      <c r="BN351" s="8">
        <v>0.52</v>
      </c>
      <c r="BO351" s="8">
        <v>0.2</v>
      </c>
      <c r="BP351" s="8">
        <v>0.71</v>
      </c>
      <c r="BQ351" s="8">
        <v>0</v>
      </c>
    </row>
    <row r="352" spans="1:69">
      <c r="A352" s="7" t="s">
        <v>363</v>
      </c>
      <c r="B352" s="7">
        <v>457</v>
      </c>
      <c r="C352" s="13">
        <v>13.239096999999999</v>
      </c>
      <c r="D352" s="13">
        <v>56.479004000000003</v>
      </c>
      <c r="E352" s="13">
        <v>27.983070999999999</v>
      </c>
      <c r="F352" s="13">
        <v>347.141865</v>
      </c>
      <c r="G352" s="7">
        <v>43831</v>
      </c>
      <c r="H352" s="7">
        <v>43882</v>
      </c>
      <c r="I352" s="13">
        <f t="shared" ref="I352:I437" si="1083">(H352-G352)/7</f>
        <v>7.2857142857142856</v>
      </c>
      <c r="J352" s="7">
        <v>14.98</v>
      </c>
      <c r="K352" s="5" t="s">
        <v>60</v>
      </c>
      <c r="L352" s="7">
        <v>16</v>
      </c>
      <c r="M352" s="7">
        <v>44</v>
      </c>
      <c r="N352" s="7">
        <v>16</v>
      </c>
      <c r="O352" s="7">
        <v>4.9180000000000001</v>
      </c>
      <c r="P352" s="7">
        <v>0.76200000000000001</v>
      </c>
      <c r="Q352" s="7">
        <v>4.1550000000000002</v>
      </c>
      <c r="R352" s="7">
        <v>52.597999999999999</v>
      </c>
      <c r="S352" s="7">
        <v>3.3130000000000002</v>
      </c>
      <c r="T352" s="7">
        <v>-16.245999999999999</v>
      </c>
      <c r="U352" s="7">
        <v>84.201999999999998</v>
      </c>
      <c r="V352" s="7">
        <v>43.033999999999999</v>
      </c>
      <c r="W352" s="7">
        <v>50.865000000000002</v>
      </c>
      <c r="X352" s="7">
        <v>797.1</v>
      </c>
      <c r="Y352" s="7">
        <f t="shared" si="1078"/>
        <v>68.559074348400529</v>
      </c>
      <c r="Z352" s="7">
        <f t="shared" si="1079"/>
        <v>3.4447628143903128</v>
      </c>
      <c r="AA352" s="7" t="s">
        <v>363</v>
      </c>
      <c r="AB352" s="7">
        <v>457</v>
      </c>
      <c r="AC352" s="5" t="s">
        <v>60</v>
      </c>
      <c r="AD352" s="7">
        <v>33.537999999999997</v>
      </c>
      <c r="AE352" s="7">
        <v>16.672000000000001</v>
      </c>
      <c r="AF352" s="7">
        <v>16.866</v>
      </c>
      <c r="AG352" s="7">
        <v>28.59</v>
      </c>
      <c r="AH352" s="7">
        <v>6.7779999999999996</v>
      </c>
      <c r="AI352" s="7">
        <v>-15.705</v>
      </c>
      <c r="AJ352" s="7">
        <f t="shared" si="1080"/>
        <v>0.54099999999999859</v>
      </c>
      <c r="AK352" s="7">
        <v>49.954000000000001</v>
      </c>
      <c r="AL352" s="7">
        <f t="shared" si="1081"/>
        <v>-34.247999999999998</v>
      </c>
      <c r="AM352" s="7">
        <v>69.388000000000005</v>
      </c>
      <c r="AN352" s="7">
        <v>66.775999999999996</v>
      </c>
      <c r="AO352" s="7">
        <v>401.9</v>
      </c>
      <c r="AP352" s="7">
        <f t="shared" si="1082"/>
        <v>-395.20000000000005</v>
      </c>
      <c r="AQ352" s="7" t="s">
        <v>363</v>
      </c>
      <c r="AR352" s="7">
        <v>457</v>
      </c>
      <c r="AS352" s="5" t="s">
        <v>60</v>
      </c>
      <c r="AT352" s="7" t="s">
        <v>368</v>
      </c>
      <c r="AU352" s="7">
        <v>34</v>
      </c>
      <c r="AV352" s="8">
        <v>648</v>
      </c>
      <c r="AW352" s="8">
        <v>14.4</v>
      </c>
      <c r="AX352" s="8">
        <v>2.23</v>
      </c>
      <c r="AY352" s="8">
        <v>92.6</v>
      </c>
      <c r="AZ352" s="8">
        <v>19.899999999999999</v>
      </c>
      <c r="BA352" s="8">
        <v>25.9</v>
      </c>
      <c r="BB352" s="8">
        <v>9.5</v>
      </c>
      <c r="BC352" s="8">
        <v>39.6</v>
      </c>
      <c r="BD352" s="8">
        <v>30.6</v>
      </c>
      <c r="BE352" s="8">
        <v>41.2</v>
      </c>
      <c r="BF352" s="8">
        <v>33.5</v>
      </c>
      <c r="BG352" s="8">
        <v>35.1</v>
      </c>
      <c r="BH352" s="8">
        <v>0.97</v>
      </c>
      <c r="BI352" s="8">
        <v>0.67</v>
      </c>
      <c r="BJ352" s="8">
        <v>0.76</v>
      </c>
      <c r="BK352" s="8">
        <v>0.7</v>
      </c>
      <c r="BL352" s="8">
        <v>7.0000000000000007E-2</v>
      </c>
      <c r="BM352" s="8">
        <v>10.31</v>
      </c>
      <c r="BN352" s="8">
        <v>0.91</v>
      </c>
      <c r="BO352" s="8">
        <v>0.09</v>
      </c>
      <c r="BP352" s="8">
        <v>1.02</v>
      </c>
      <c r="BQ352" s="8">
        <v>0</v>
      </c>
    </row>
    <row r="353" spans="1:69">
      <c r="A353" s="7" t="s">
        <v>363</v>
      </c>
      <c r="B353" s="7">
        <v>462</v>
      </c>
      <c r="C353" s="13">
        <v>13.268457</v>
      </c>
      <c r="D353" s="13">
        <v>81.484232000000006</v>
      </c>
      <c r="E353" s="13">
        <v>47.724303999999997</v>
      </c>
      <c r="F353" s="13">
        <v>519.48051899999996</v>
      </c>
      <c r="G353" s="7">
        <v>43879</v>
      </c>
      <c r="H353" s="7">
        <v>43931</v>
      </c>
      <c r="I353" s="13">
        <f t="shared" si="1083"/>
        <v>7.4285714285714288</v>
      </c>
      <c r="J353" s="7">
        <v>17.37</v>
      </c>
      <c r="K353" s="5" t="s">
        <v>60</v>
      </c>
      <c r="L353" s="7">
        <v>18</v>
      </c>
      <c r="M353" s="7">
        <v>44</v>
      </c>
      <c r="N353" s="7">
        <v>16</v>
      </c>
      <c r="O353" s="7">
        <v>18.234000000000002</v>
      </c>
      <c r="P353" s="7">
        <v>6.0389999999999997</v>
      </c>
      <c r="Q353" s="7">
        <v>12.195</v>
      </c>
      <c r="R353" s="7">
        <v>43.871000000000002</v>
      </c>
      <c r="S353" s="7">
        <v>9.4870000000000001</v>
      </c>
      <c r="T353" s="7">
        <v>-24.032</v>
      </c>
      <c r="U353" s="7">
        <v>66.644000000000005</v>
      </c>
      <c r="V353" s="7">
        <v>56.322000000000003</v>
      </c>
      <c r="W353" s="7">
        <v>51.701000000000001</v>
      </c>
      <c r="X353" s="7">
        <v>777.9</v>
      </c>
      <c r="Y353" s="7">
        <f t="shared" si="1078"/>
        <v>41.79574468085108</v>
      </c>
      <c r="Z353" s="7">
        <f t="shared" si="1079"/>
        <v>45.261121856866531</v>
      </c>
      <c r="AA353" s="7" t="s">
        <v>363</v>
      </c>
      <c r="AB353" s="7">
        <v>462</v>
      </c>
      <c r="AC353" s="5" t="s">
        <v>60</v>
      </c>
      <c r="AD353" s="7">
        <v>36.200000000000003</v>
      </c>
      <c r="AE353" s="7">
        <v>19.3</v>
      </c>
      <c r="AF353" s="7">
        <v>16.899999999999999</v>
      </c>
      <c r="AG353" s="7">
        <v>19.5</v>
      </c>
      <c r="AH353" s="7">
        <v>8.4</v>
      </c>
      <c r="AI353" s="7">
        <v>-16.544</v>
      </c>
      <c r="AJ353" s="7">
        <f t="shared" si="1080"/>
        <v>7.4879999999999995</v>
      </c>
      <c r="AK353" s="7">
        <v>47</v>
      </c>
      <c r="AL353" s="7">
        <f t="shared" si="1081"/>
        <v>-19.644000000000005</v>
      </c>
      <c r="AM353" s="7">
        <v>64</v>
      </c>
      <c r="AN353" s="7">
        <v>64</v>
      </c>
      <c r="AO353" s="7">
        <v>496.7</v>
      </c>
      <c r="AP353" s="7">
        <f t="shared" si="1082"/>
        <v>-281.2</v>
      </c>
      <c r="AQ353" s="7" t="s">
        <v>363</v>
      </c>
      <c r="AR353" s="7">
        <v>462</v>
      </c>
      <c r="AS353" s="5" t="s">
        <v>60</v>
      </c>
      <c r="AT353" s="7" t="s">
        <v>369</v>
      </c>
      <c r="AU353" s="7">
        <v>25</v>
      </c>
      <c r="AV353" s="8">
        <v>786</v>
      </c>
      <c r="AW353" s="8">
        <v>6.3</v>
      </c>
      <c r="AX353" s="8">
        <v>0.8</v>
      </c>
      <c r="AY353" s="8">
        <v>76.400000000000006</v>
      </c>
      <c r="AZ353" s="8">
        <v>21.1</v>
      </c>
      <c r="BA353" s="8">
        <v>25.2</v>
      </c>
      <c r="BB353" s="8">
        <v>10</v>
      </c>
      <c r="BC353" s="8">
        <v>35.200000000000003</v>
      </c>
      <c r="BD353" s="8">
        <v>25.6</v>
      </c>
      <c r="BE353" s="8">
        <v>40.200000000000003</v>
      </c>
      <c r="BF353" s="8">
        <v>22</v>
      </c>
      <c r="BG353" s="8">
        <v>25</v>
      </c>
      <c r="BH353" s="8">
        <v>1.07</v>
      </c>
      <c r="BI353" s="8">
        <v>0.84</v>
      </c>
      <c r="BJ353" s="8">
        <v>0.11</v>
      </c>
      <c r="BK353" s="8">
        <v>0.04</v>
      </c>
      <c r="BL353" s="8">
        <v>0.05</v>
      </c>
      <c r="BM353" s="8">
        <v>0.83</v>
      </c>
      <c r="BN353" s="8">
        <v>0.36</v>
      </c>
      <c r="BO353" s="8">
        <v>0.43</v>
      </c>
      <c r="BP353" s="8">
        <v>0.71</v>
      </c>
      <c r="BQ353" s="8">
        <v>0</v>
      </c>
    </row>
    <row r="354" spans="1:69">
      <c r="A354" s="7"/>
      <c r="B354" s="7"/>
      <c r="G354" s="7"/>
      <c r="H354" s="7"/>
      <c r="J354" s="7"/>
      <c r="K354" s="5"/>
      <c r="L354" s="5"/>
      <c r="M354" s="7"/>
      <c r="N354" s="7"/>
      <c r="O354" s="7">
        <f t="shared" ref="O354:S354" si="1084">AVERAGE(O348:O353)</f>
        <v>10.124499999999999</v>
      </c>
      <c r="P354" s="7">
        <f t="shared" si="1084"/>
        <v>2.4936666666666665</v>
      </c>
      <c r="Q354" s="7">
        <f t="shared" si="1084"/>
        <v>7.6306666666666665</v>
      </c>
      <c r="R354" s="7">
        <f t="shared" si="1084"/>
        <v>52.573499999999996</v>
      </c>
      <c r="S354" s="7">
        <f t="shared" si="1084"/>
        <v>5.9946666666666664</v>
      </c>
      <c r="T354" s="7">
        <f>AVERAGE(T348:T353)</f>
        <v>-26.249833333333338</v>
      </c>
      <c r="U354" s="7">
        <f>AVERAGE(U348:U353)</f>
        <v>76.555000000000007</v>
      </c>
      <c r="V354" s="7">
        <f t="shared" ref="V354:W354" si="1085">AVERAGE(V348:V353)</f>
        <v>57.772333333333336</v>
      </c>
      <c r="W354" s="7">
        <f t="shared" si="1085"/>
        <v>56.860666666666667</v>
      </c>
      <c r="X354" s="7">
        <f>AVERAGE(X348:X353)</f>
        <v>788.65</v>
      </c>
      <c r="Y354" s="7"/>
      <c r="Z354" s="7"/>
      <c r="AA354" s="7"/>
      <c r="AB354" s="7"/>
      <c r="AC354" s="5"/>
      <c r="AD354" s="7">
        <f t="shared" ref="AD354:AE354" si="1086">AVERAGE(AD348:AD353)</f>
        <v>28.373666666666669</v>
      </c>
      <c r="AE354" s="7">
        <f t="shared" si="1086"/>
        <v>13.573333333333332</v>
      </c>
      <c r="AF354" s="7">
        <f t="shared" ref="AF354:AH354" si="1087">AVERAGE(AF348:AF353)</f>
        <v>14.816999999999998</v>
      </c>
      <c r="AG354" s="7">
        <f t="shared" si="1087"/>
        <v>26.595166666666668</v>
      </c>
      <c r="AH354" s="7">
        <f t="shared" si="1087"/>
        <v>6.48</v>
      </c>
      <c r="AI354" s="7">
        <f t="shared" ref="AI354:AL354" si="1088">AVERAGE(AI348:AI353)</f>
        <v>-14.372833333333332</v>
      </c>
      <c r="AJ354" s="7">
        <f t="shared" si="1088"/>
        <v>11.877000000000001</v>
      </c>
      <c r="AK354" s="7">
        <f t="shared" si="1088"/>
        <v>52.278999999999996</v>
      </c>
      <c r="AL354" s="7">
        <f t="shared" si="1088"/>
        <v>-24.276</v>
      </c>
      <c r="AM354" s="7">
        <f t="shared" ref="AM354:AN354" si="1089">AVERAGE(AM348:AM353)</f>
        <v>65.040500000000009</v>
      </c>
      <c r="AN354" s="7">
        <f t="shared" si="1089"/>
        <v>58.376000000000005</v>
      </c>
      <c r="AO354" s="7">
        <f t="shared" ref="AO354:AP354" si="1090">AVERAGE(AO348:AO353)</f>
        <v>437.90000000000003</v>
      </c>
      <c r="AP354" s="7">
        <f t="shared" si="1090"/>
        <v>-350.75</v>
      </c>
      <c r="AQ354" s="7"/>
      <c r="AR354" s="7"/>
      <c r="AS354" s="5"/>
      <c r="AT354" s="7"/>
      <c r="AU354" s="7"/>
      <c r="AV354" s="7">
        <f>AVERAGE(AV348:AV353)</f>
        <v>743.83333333333337</v>
      </c>
      <c r="AW354" s="8"/>
      <c r="AX354" s="8"/>
      <c r="AY354" s="8"/>
      <c r="AZ354" s="7">
        <f t="shared" ref="AZ354" si="1091">AVERAGE(AZ348:AZ353)</f>
        <v>18.716666666666669</v>
      </c>
      <c r="BA354" s="7">
        <f t="shared" ref="BA354:BB354" si="1092">AVERAGE(BA348:BA353)</f>
        <v>25.150000000000002</v>
      </c>
      <c r="BB354" s="7">
        <f t="shared" si="1092"/>
        <v>9.9500000000000011</v>
      </c>
      <c r="BC354" s="8"/>
      <c r="BD354" s="7">
        <f t="shared" ref="BD354" si="1093">AVERAGE(BD348:BD353)</f>
        <v>30.316666666666663</v>
      </c>
      <c r="BE354" s="7">
        <f>AVERAGE(BE348:BE353)</f>
        <v>44.199999999999996</v>
      </c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</row>
    <row r="355" spans="1:69">
      <c r="A355" s="7"/>
      <c r="B355" s="7"/>
      <c r="G355" s="7"/>
      <c r="H355" s="7"/>
      <c r="J355" s="7"/>
      <c r="K355" s="5"/>
      <c r="L355" s="5"/>
      <c r="M355" s="7"/>
      <c r="N355" s="7"/>
      <c r="O355" s="7">
        <f t="shared" ref="O355:S355" si="1094">STDEV(O348:O353)</f>
        <v>4.3765013309720349</v>
      </c>
      <c r="P355" s="7">
        <f t="shared" si="1094"/>
        <v>1.8573059701262649</v>
      </c>
      <c r="Q355" s="7">
        <f t="shared" si="1094"/>
        <v>2.6944213973813889</v>
      </c>
      <c r="R355" s="7">
        <f t="shared" si="1094"/>
        <v>6.4786666760993432</v>
      </c>
      <c r="S355" s="7">
        <f t="shared" si="1094"/>
        <v>2.0624283421895324</v>
      </c>
      <c r="T355" s="7">
        <f>STDEV(T348:T353)</f>
        <v>7.1624886573499333</v>
      </c>
      <c r="U355" s="7">
        <f>STDEV(U348:U353)</f>
        <v>7.8494474710007429</v>
      </c>
      <c r="V355" s="7">
        <f t="shared" ref="V355:W355" si="1095">STDEV(V348:V353)</f>
        <v>13.832274124910416</v>
      </c>
      <c r="W355" s="7">
        <f t="shared" si="1095"/>
        <v>12.589127732558252</v>
      </c>
      <c r="X355" s="7">
        <f>STDEV(X348:X353)</f>
        <v>10.040069720873474</v>
      </c>
      <c r="Y355" s="7"/>
      <c r="Z355" s="7"/>
      <c r="AA355" s="7"/>
      <c r="AB355" s="7"/>
      <c r="AC355" s="5"/>
      <c r="AD355" s="7">
        <f t="shared" ref="AD355:AE355" si="1096">STDEV(AD348:AD353)</f>
        <v>5.2895994807420426</v>
      </c>
      <c r="AE355" s="7">
        <f t="shared" si="1096"/>
        <v>3.6203584168790104</v>
      </c>
      <c r="AF355" s="7">
        <f t="shared" ref="AF355:AH355" si="1097">STDEV(AF348:AF353)</f>
        <v>1.9910355094774219</v>
      </c>
      <c r="AG355" s="7">
        <f t="shared" si="1097"/>
        <v>4.3044909300249152</v>
      </c>
      <c r="AH355" s="7">
        <f t="shared" si="1097"/>
        <v>1.1180089445080506</v>
      </c>
      <c r="AI355" s="7">
        <f t="shared" ref="AI355:AL355" si="1098">STDEV(AI348:AI353)</f>
        <v>7.173819106073605</v>
      </c>
      <c r="AJ355" s="7">
        <f t="shared" si="1098"/>
        <v>7.9081513895473758</v>
      </c>
      <c r="AK355" s="7">
        <f t="shared" si="1098"/>
        <v>4.5370775616028434</v>
      </c>
      <c r="AL355" s="7">
        <f t="shared" si="1098"/>
        <v>6.5275608614550675</v>
      </c>
      <c r="AM355" s="7">
        <f t="shared" ref="AM355:AN355" si="1099">STDEV(AM348:AM353)</f>
        <v>7.6272446335487816</v>
      </c>
      <c r="AN355" s="7">
        <f t="shared" si="1099"/>
        <v>6.4808357794345355</v>
      </c>
      <c r="AO355" s="7">
        <f t="shared" ref="AO355:AP355" si="1100">STDEV(AO348:AO353)</f>
        <v>52.824426168202962</v>
      </c>
      <c r="AP355" s="7">
        <f t="shared" si="1100"/>
        <v>52.276294818971344</v>
      </c>
      <c r="AQ355" s="7"/>
      <c r="AR355" s="7"/>
      <c r="AS355" s="5"/>
      <c r="AT355" s="7"/>
      <c r="AU355" s="7"/>
      <c r="AV355" s="7">
        <f>STDEV(AV348:AV353)</f>
        <v>54.759169703956125</v>
      </c>
      <c r="AW355" s="8"/>
      <c r="AX355" s="8"/>
      <c r="AY355" s="8"/>
      <c r="AZ355" s="7">
        <f t="shared" ref="AZ355" si="1101">STDEV(AZ348:AZ353)</f>
        <v>2.4441085627824672</v>
      </c>
      <c r="BA355" s="7">
        <f t="shared" ref="BA355:BB355" si="1102">STDEV(BA348:BA353)</f>
        <v>2.9649620570927873</v>
      </c>
      <c r="BB355" s="7">
        <f t="shared" si="1102"/>
        <v>0.94392796335313611</v>
      </c>
      <c r="BC355" s="8"/>
      <c r="BD355" s="7">
        <f t="shared" ref="BD355" si="1103">STDEV(BD348:BD353)</f>
        <v>3.6586427355874775</v>
      </c>
      <c r="BE355" s="7">
        <f>STDEV(BE348:BE353)</f>
        <v>4.0501851809516038</v>
      </c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</row>
    <row r="356" spans="1:69">
      <c r="A356" s="7" t="s">
        <v>370</v>
      </c>
      <c r="B356" s="7">
        <v>520</v>
      </c>
      <c r="C356" s="13">
        <v>19.575907999999998</v>
      </c>
      <c r="D356" s="13">
        <v>59.323638000000003</v>
      </c>
      <c r="E356" s="13">
        <v>31.330539999999999</v>
      </c>
      <c r="F356" s="13">
        <v>308.108386</v>
      </c>
      <c r="G356" s="7">
        <v>43418</v>
      </c>
      <c r="H356" s="7">
        <v>43479</v>
      </c>
      <c r="I356" s="13">
        <f t="shared" si="1083"/>
        <v>8.7142857142857135</v>
      </c>
      <c r="J356" s="7">
        <v>26.35</v>
      </c>
      <c r="K356" s="5" t="s">
        <v>62</v>
      </c>
      <c r="L356" s="7">
        <v>10</v>
      </c>
      <c r="M356" s="7">
        <v>32</v>
      </c>
      <c r="N356" s="7">
        <v>59</v>
      </c>
      <c r="O356" s="7">
        <v>11.27</v>
      </c>
      <c r="P356" s="7">
        <v>1.3240000000000001</v>
      </c>
      <c r="Q356" s="7">
        <v>9.9450000000000003</v>
      </c>
      <c r="R356" s="7">
        <v>73.009</v>
      </c>
      <c r="S356" s="7">
        <v>6.883</v>
      </c>
      <c r="T356" s="7">
        <v>-33.5</v>
      </c>
      <c r="U356" s="7">
        <v>87.55</v>
      </c>
      <c r="V356" s="7">
        <v>69.582999999999998</v>
      </c>
      <c r="W356" s="7">
        <v>64.959999999999994</v>
      </c>
      <c r="X356" s="7">
        <v>692.1</v>
      </c>
      <c r="Y356" s="7">
        <f t="shared" ref="Y356:Y361" si="1104">(U356-AK356)/AK356*100</f>
        <v>71.347489969664352</v>
      </c>
      <c r="Z356" s="7">
        <f t="shared" ref="Z356:Z361" si="1105">(T356-AI356)/AI356*100</f>
        <v>190.52120371173359</v>
      </c>
      <c r="AA356" s="7" t="s">
        <v>370</v>
      </c>
      <c r="AB356" s="7">
        <v>520</v>
      </c>
      <c r="AC356" s="5" t="s">
        <v>62</v>
      </c>
      <c r="AD356" s="7">
        <v>40.506</v>
      </c>
      <c r="AE356" s="7">
        <v>19.719000000000001</v>
      </c>
      <c r="AF356" s="7">
        <v>20.786999999999999</v>
      </c>
      <c r="AG356" s="7">
        <v>32.182000000000002</v>
      </c>
      <c r="AH356" s="7">
        <v>6.5579999999999998</v>
      </c>
      <c r="AI356" s="7">
        <v>-11.531000000000001</v>
      </c>
      <c r="AJ356" s="7">
        <f t="shared" ref="AJ356:AJ361" si="1106">AI356-T356</f>
        <v>21.969000000000001</v>
      </c>
      <c r="AK356" s="7">
        <v>51.094999999999999</v>
      </c>
      <c r="AL356" s="7">
        <f t="shared" ref="AL356:AL361" si="1107">AK356-U356</f>
        <v>-36.454999999999998</v>
      </c>
      <c r="AM356" s="7">
        <v>77.697999999999993</v>
      </c>
      <c r="AN356" s="7">
        <v>76.007999999999996</v>
      </c>
      <c r="AO356" s="7">
        <v>315.5</v>
      </c>
      <c r="AP356" s="7">
        <f t="shared" ref="AP356:AP361" si="1108">AO356-X356</f>
        <v>-376.6</v>
      </c>
      <c r="AQ356" s="7" t="s">
        <v>370</v>
      </c>
      <c r="AR356" s="7">
        <v>520</v>
      </c>
      <c r="AS356" s="5" t="s">
        <v>62</v>
      </c>
      <c r="AT356" s="7" t="s">
        <v>371</v>
      </c>
      <c r="AU356" s="7">
        <v>29</v>
      </c>
      <c r="AV356" s="8">
        <v>427</v>
      </c>
      <c r="AW356" s="8">
        <v>7.4</v>
      </c>
      <c r="AX356" s="8">
        <v>1.74</v>
      </c>
      <c r="AY356" s="8">
        <v>140.5</v>
      </c>
      <c r="AZ356" s="8">
        <v>18.899999999999999</v>
      </c>
      <c r="BA356" s="8">
        <v>31.9</v>
      </c>
      <c r="BB356" s="8">
        <v>18.7</v>
      </c>
      <c r="BC356" s="8">
        <v>70.8</v>
      </c>
      <c r="BD356" s="8">
        <v>52.6</v>
      </c>
      <c r="BE356" s="8">
        <v>59.7</v>
      </c>
      <c r="BF356" s="8">
        <v>39</v>
      </c>
      <c r="BG356" s="8">
        <v>33.5</v>
      </c>
      <c r="BH356" s="8">
        <v>1.06</v>
      </c>
      <c r="BI356" s="8">
        <v>0.91</v>
      </c>
      <c r="BJ356" s="8">
        <v>2.66</v>
      </c>
      <c r="BK356" s="8">
        <v>0.84</v>
      </c>
      <c r="BL356" s="8">
        <v>0.05</v>
      </c>
      <c r="BM356" s="8">
        <v>17.239999999999998</v>
      </c>
      <c r="BN356" s="8">
        <v>0.32</v>
      </c>
      <c r="BO356" s="8">
        <v>0.02</v>
      </c>
      <c r="BP356" s="8">
        <v>3.6</v>
      </c>
      <c r="BQ356" s="8">
        <v>0</v>
      </c>
    </row>
    <row r="357" spans="1:69">
      <c r="A357" s="7" t="s">
        <v>370</v>
      </c>
      <c r="B357" s="7">
        <v>522</v>
      </c>
      <c r="C357" s="13">
        <v>14.887359999999999</v>
      </c>
      <c r="D357" s="13">
        <v>66.394232000000002</v>
      </c>
      <c r="E357" s="13">
        <v>34.827750000000002</v>
      </c>
      <c r="F357" s="13">
        <v>364.431487</v>
      </c>
      <c r="G357" s="7">
        <v>43421</v>
      </c>
      <c r="H357" s="7">
        <v>43479</v>
      </c>
      <c r="I357" s="13">
        <f t="shared" si="1083"/>
        <v>8.2857142857142865</v>
      </c>
      <c r="J357" s="7">
        <v>20.86</v>
      </c>
      <c r="K357" s="5" t="s">
        <v>62</v>
      </c>
      <c r="L357" s="7">
        <v>10</v>
      </c>
      <c r="M357" s="7">
        <v>32</v>
      </c>
      <c r="N357" s="7">
        <v>59</v>
      </c>
      <c r="O357" s="7">
        <v>9.1370000000000005</v>
      </c>
      <c r="P357" s="7">
        <v>2.5979999999999999</v>
      </c>
      <c r="Q357" s="7">
        <v>6.5389999999999997</v>
      </c>
      <c r="R357" s="7">
        <v>44.545000000000002</v>
      </c>
      <c r="S357" s="7">
        <v>4.7910000000000004</v>
      </c>
      <c r="T357" s="7">
        <v>-28.687999999999999</v>
      </c>
      <c r="U357" s="7">
        <v>70.477000000000004</v>
      </c>
      <c r="V357" s="7">
        <v>48.040999999999997</v>
      </c>
      <c r="W357" s="7">
        <v>43.713999999999999</v>
      </c>
      <c r="X357" s="7">
        <v>732.8</v>
      </c>
      <c r="Y357" s="7">
        <f t="shared" si="1104"/>
        <v>101.36285714285715</v>
      </c>
      <c r="Z357" s="7">
        <f t="shared" si="1105"/>
        <v>186.10750972374592</v>
      </c>
      <c r="AA357" s="7" t="s">
        <v>370</v>
      </c>
      <c r="AB357" s="7">
        <v>522</v>
      </c>
      <c r="AC357" s="5" t="s">
        <v>62</v>
      </c>
      <c r="AD357" s="7">
        <v>33.5</v>
      </c>
      <c r="AE357" s="7">
        <v>21.6</v>
      </c>
      <c r="AF357" s="7">
        <v>11.9</v>
      </c>
      <c r="AG357" s="7">
        <v>18.5</v>
      </c>
      <c r="AH357" s="7">
        <v>4.0999999999999996</v>
      </c>
      <c r="AI357" s="7">
        <v>-10.026999999999999</v>
      </c>
      <c r="AJ357" s="7">
        <f t="shared" si="1106"/>
        <v>18.661000000000001</v>
      </c>
      <c r="AK357" s="7">
        <v>35</v>
      </c>
      <c r="AL357" s="7">
        <f t="shared" si="1107"/>
        <v>-35.477000000000004</v>
      </c>
      <c r="AM357" s="7">
        <v>56</v>
      </c>
      <c r="AN357" s="7">
        <v>57</v>
      </c>
      <c r="AO357" s="7">
        <v>344.8</v>
      </c>
      <c r="AP357" s="7">
        <f t="shared" si="1108"/>
        <v>-387.99999999999994</v>
      </c>
      <c r="AQ357" s="7" t="s">
        <v>370</v>
      </c>
      <c r="AR357" s="7">
        <v>522</v>
      </c>
      <c r="AS357" s="5" t="s">
        <v>62</v>
      </c>
      <c r="AT357" s="7" t="s">
        <v>372</v>
      </c>
      <c r="AU357" s="7">
        <v>26</v>
      </c>
      <c r="AV357" s="8">
        <v>628</v>
      </c>
      <c r="AW357" s="8">
        <v>6.9</v>
      </c>
      <c r="AX357" s="8">
        <v>1.1000000000000001</v>
      </c>
      <c r="AY357" s="8">
        <v>95.6</v>
      </c>
      <c r="AZ357" s="8">
        <v>19.600000000000001</v>
      </c>
      <c r="BA357" s="8">
        <v>30.9</v>
      </c>
      <c r="BB357" s="8">
        <v>11.3</v>
      </c>
      <c r="BC357" s="8">
        <v>46.4</v>
      </c>
      <c r="BD357" s="8">
        <v>35.6</v>
      </c>
      <c r="BE357" s="8">
        <v>47.5</v>
      </c>
      <c r="BF357" s="8">
        <v>24.5</v>
      </c>
      <c r="BG357" s="8">
        <v>24.7</v>
      </c>
      <c r="BH357" s="8">
        <v>0.99</v>
      </c>
      <c r="BI357" s="8">
        <v>0.73</v>
      </c>
      <c r="BJ357" s="8">
        <v>0.12</v>
      </c>
      <c r="BK357" s="8">
        <v>0.05</v>
      </c>
      <c r="BL357" s="8">
        <v>0.03</v>
      </c>
      <c r="BM357" s="8">
        <v>1.65</v>
      </c>
      <c r="BN357" s="8">
        <v>0.41</v>
      </c>
      <c r="BO357" s="8">
        <v>0.25</v>
      </c>
      <c r="BP357" s="8">
        <v>1.1299999999999999</v>
      </c>
      <c r="BQ357" s="8">
        <v>0</v>
      </c>
    </row>
    <row r="358" spans="1:69">
      <c r="A358" s="7" t="s">
        <v>370</v>
      </c>
      <c r="B358" s="7">
        <v>524</v>
      </c>
      <c r="C358" s="13">
        <v>24.465413000000002</v>
      </c>
      <c r="D358" s="13">
        <v>60.395530000000001</v>
      </c>
      <c r="E358" s="13">
        <v>31.218630000000001</v>
      </c>
      <c r="F358" s="13">
        <v>311.52647999999999</v>
      </c>
      <c r="G358" s="7">
        <v>43421</v>
      </c>
      <c r="H358" s="7">
        <v>43479</v>
      </c>
      <c r="I358" s="13">
        <f t="shared" si="1083"/>
        <v>8.2857142857142865</v>
      </c>
      <c r="J358" s="7">
        <v>23.36</v>
      </c>
      <c r="K358" s="5" t="s">
        <v>60</v>
      </c>
      <c r="L358" s="7">
        <v>10</v>
      </c>
      <c r="M358" s="7">
        <v>32</v>
      </c>
      <c r="N358" s="7">
        <v>59</v>
      </c>
      <c r="O358" s="7">
        <v>10.199999999999999</v>
      </c>
      <c r="P358" s="7">
        <v>2.21</v>
      </c>
      <c r="Q358" s="7">
        <v>7.9909999999999997</v>
      </c>
      <c r="R358" s="7">
        <v>63.03</v>
      </c>
      <c r="S358" s="7">
        <v>5.4989999999999997</v>
      </c>
      <c r="T358" s="7">
        <v>-17.481999999999999</v>
      </c>
      <c r="U358" s="7">
        <v>77.677000000000007</v>
      </c>
      <c r="V358" s="7">
        <v>48.173999999999999</v>
      </c>
      <c r="W358" s="7">
        <v>43.042999999999999</v>
      </c>
      <c r="X358" s="7">
        <v>688.1</v>
      </c>
      <c r="Y358" s="7">
        <f t="shared" si="1104"/>
        <v>49.741681767359374</v>
      </c>
      <c r="Z358" s="7">
        <f t="shared" si="1105"/>
        <v>84.428737208566318</v>
      </c>
      <c r="AA358" s="7" t="s">
        <v>370</v>
      </c>
      <c r="AB358" s="7">
        <v>524</v>
      </c>
      <c r="AC358" s="5" t="s">
        <v>60</v>
      </c>
      <c r="AD358" s="7">
        <v>28.489000000000001</v>
      </c>
      <c r="AE358" s="7">
        <v>13.659000000000001</v>
      </c>
      <c r="AF358" s="7">
        <v>14.83</v>
      </c>
      <c r="AG358" s="7">
        <v>30.558</v>
      </c>
      <c r="AH358" s="7">
        <v>4.5490000000000004</v>
      </c>
      <c r="AI358" s="7">
        <v>-9.4789999999999992</v>
      </c>
      <c r="AJ358" s="7">
        <f t="shared" si="1106"/>
        <v>8.0030000000000001</v>
      </c>
      <c r="AK358" s="7">
        <v>51.874000000000002</v>
      </c>
      <c r="AL358" s="7">
        <f t="shared" si="1107"/>
        <v>-25.803000000000004</v>
      </c>
      <c r="AM358" s="7">
        <v>76.484999999999999</v>
      </c>
      <c r="AN358" s="7">
        <v>66.5</v>
      </c>
      <c r="AO358" s="7">
        <v>306.7</v>
      </c>
      <c r="AP358" s="7">
        <f t="shared" si="1108"/>
        <v>-381.40000000000003</v>
      </c>
      <c r="AQ358" s="7" t="s">
        <v>370</v>
      </c>
      <c r="AR358" s="7">
        <v>524</v>
      </c>
      <c r="AS358" s="5" t="s">
        <v>60</v>
      </c>
      <c r="AT358" s="7" t="s">
        <v>373</v>
      </c>
      <c r="AU358" s="7">
        <v>21</v>
      </c>
      <c r="AV358" s="8">
        <v>346</v>
      </c>
      <c r="AW358" s="8">
        <v>22.5</v>
      </c>
      <c r="AX358" s="8">
        <v>6.5</v>
      </c>
      <c r="AY358" s="8">
        <v>174.3</v>
      </c>
      <c r="AZ358" s="8">
        <v>23</v>
      </c>
      <c r="BA358" s="8">
        <v>40.9</v>
      </c>
      <c r="BB358" s="8">
        <v>29.6</v>
      </c>
      <c r="BC358" s="8">
        <v>94.3</v>
      </c>
      <c r="BD358" s="8">
        <v>65.3</v>
      </c>
      <c r="BE358" s="8">
        <v>71.400000000000006</v>
      </c>
      <c r="BF358" s="8">
        <v>47</v>
      </c>
      <c r="BG358" s="8">
        <v>31.5</v>
      </c>
      <c r="BH358" s="8">
        <v>0.55000000000000004</v>
      </c>
      <c r="BI358" s="8">
        <v>0.48</v>
      </c>
      <c r="BJ358" s="8">
        <v>53.91</v>
      </c>
      <c r="BK358" s="8">
        <v>48.65</v>
      </c>
      <c r="BL358" s="8">
        <v>0.1</v>
      </c>
      <c r="BM358" s="8">
        <v>463.76</v>
      </c>
      <c r="BN358" s="8">
        <v>0.9</v>
      </c>
      <c r="BO358" s="8">
        <v>0</v>
      </c>
      <c r="BP358" s="8">
        <v>15.5</v>
      </c>
      <c r="BQ358" s="8">
        <v>55</v>
      </c>
    </row>
    <row r="359" spans="1:69">
      <c r="A359" s="7" t="s">
        <v>370</v>
      </c>
      <c r="B359" s="7">
        <v>537</v>
      </c>
      <c r="C359" s="7"/>
      <c r="D359" s="7"/>
      <c r="E359" s="7"/>
      <c r="F359" s="7"/>
      <c r="G359" s="7">
        <v>43432</v>
      </c>
      <c r="H359" s="7">
        <v>43490</v>
      </c>
      <c r="I359" s="13">
        <f t="shared" si="1083"/>
        <v>8.2857142857142865</v>
      </c>
      <c r="J359" s="7">
        <v>20.350000000000001</v>
      </c>
      <c r="K359" s="5" t="s">
        <v>60</v>
      </c>
      <c r="L359" s="7">
        <v>11</v>
      </c>
      <c r="M359" s="7">
        <v>32</v>
      </c>
      <c r="N359" s="7">
        <v>59</v>
      </c>
      <c r="O359" s="7">
        <v>21.846</v>
      </c>
      <c r="P359" s="7">
        <v>4.5810000000000004</v>
      </c>
      <c r="Q359" s="7">
        <v>17.265000000000001</v>
      </c>
      <c r="R359" s="7">
        <v>67.135999999999996</v>
      </c>
      <c r="S359" s="7">
        <v>11.957000000000001</v>
      </c>
      <c r="T359" s="7">
        <v>-24.175999999999998</v>
      </c>
      <c r="U359" s="7">
        <v>78.308000000000007</v>
      </c>
      <c r="V359" s="7">
        <v>62.994</v>
      </c>
      <c r="W359" s="7">
        <v>61.093000000000004</v>
      </c>
      <c r="X359" s="7">
        <v>692.6</v>
      </c>
      <c r="Y359" s="7">
        <f t="shared" si="1104"/>
        <v>91.139642168468853</v>
      </c>
      <c r="Z359" s="7">
        <f t="shared" si="1105"/>
        <v>883.56387306753436</v>
      </c>
      <c r="AA359" s="7" t="s">
        <v>370</v>
      </c>
      <c r="AB359" s="7">
        <v>537</v>
      </c>
      <c r="AC359" s="5" t="s">
        <v>60</v>
      </c>
      <c r="AD359" s="7">
        <v>40.972999999999999</v>
      </c>
      <c r="AE359" s="7">
        <v>23.847000000000001</v>
      </c>
      <c r="AF359" s="7">
        <v>17.126000000000001</v>
      </c>
      <c r="AG359" s="7">
        <v>18.707000000000001</v>
      </c>
      <c r="AH359" s="7">
        <v>5.8550000000000004</v>
      </c>
      <c r="AI359" s="7">
        <v>-2.4580000000000002</v>
      </c>
      <c r="AJ359" s="7">
        <f t="shared" si="1106"/>
        <v>21.717999999999996</v>
      </c>
      <c r="AK359" s="7">
        <v>40.969000000000001</v>
      </c>
      <c r="AL359" s="7">
        <f t="shared" si="1107"/>
        <v>-37.339000000000006</v>
      </c>
      <c r="AM359" s="7">
        <v>66.513000000000005</v>
      </c>
      <c r="AN359" s="7">
        <v>65.191999999999993</v>
      </c>
      <c r="AO359" s="7">
        <v>341.9</v>
      </c>
      <c r="AP359" s="7">
        <f t="shared" si="1108"/>
        <v>-350.70000000000005</v>
      </c>
      <c r="AQ359" s="7" t="s">
        <v>370</v>
      </c>
      <c r="AR359" s="7">
        <v>537</v>
      </c>
      <c r="AS359" s="5" t="s">
        <v>60</v>
      </c>
      <c r="AT359" s="7" t="s">
        <v>374</v>
      </c>
      <c r="AU359" s="7">
        <v>25</v>
      </c>
      <c r="AV359" s="8">
        <v>484</v>
      </c>
      <c r="AW359" s="8">
        <v>11.4</v>
      </c>
      <c r="AX359" s="8">
        <v>2.36</v>
      </c>
      <c r="AY359" s="8">
        <v>123.9</v>
      </c>
      <c r="AZ359" s="8">
        <v>24.7</v>
      </c>
      <c r="BA359" s="8">
        <v>33.700000000000003</v>
      </c>
      <c r="BB359" s="8">
        <v>16.5</v>
      </c>
      <c r="BC359" s="8">
        <v>61.4</v>
      </c>
      <c r="BD359" s="8">
        <v>45.4</v>
      </c>
      <c r="BE359" s="8">
        <v>55.2</v>
      </c>
      <c r="BF359" s="8">
        <v>36</v>
      </c>
      <c r="BG359" s="8">
        <v>32.700000000000003</v>
      </c>
      <c r="BH359" s="8">
        <v>0.87</v>
      </c>
      <c r="BI359" s="8">
        <v>0.76</v>
      </c>
      <c r="BJ359" s="8">
        <v>4.41</v>
      </c>
      <c r="BK359" s="8">
        <v>3.99</v>
      </c>
      <c r="BL359" s="8">
        <v>0.13</v>
      </c>
      <c r="BM359" s="8">
        <v>29.71</v>
      </c>
      <c r="BN359" s="8">
        <v>0.91</v>
      </c>
      <c r="BO359" s="8">
        <v>0.03</v>
      </c>
      <c r="BP359" s="8">
        <v>3.25</v>
      </c>
      <c r="BQ359" s="8">
        <v>4.17</v>
      </c>
    </row>
    <row r="360" spans="1:69">
      <c r="A360" s="7" t="s">
        <v>370</v>
      </c>
      <c r="B360" s="7">
        <v>606</v>
      </c>
      <c r="C360" s="13">
        <v>24.779917999999999</v>
      </c>
      <c r="D360" s="13">
        <v>45.95279</v>
      </c>
      <c r="E360" s="13">
        <v>22.377547</v>
      </c>
      <c r="F360" s="13">
        <v>288.82256699999999</v>
      </c>
      <c r="G360" s="7">
        <v>43517</v>
      </c>
      <c r="H360" s="7">
        <v>43568</v>
      </c>
      <c r="I360" s="13">
        <f t="shared" si="1083"/>
        <v>7.2857142857142856</v>
      </c>
      <c r="J360" s="7">
        <v>21.51</v>
      </c>
      <c r="K360" s="5" t="s">
        <v>60</v>
      </c>
      <c r="L360" s="7">
        <v>12</v>
      </c>
      <c r="M360" s="7">
        <v>32</v>
      </c>
      <c r="N360" s="7">
        <v>59</v>
      </c>
      <c r="O360" s="7">
        <v>10.542999999999999</v>
      </c>
      <c r="P360" s="7">
        <v>1.599</v>
      </c>
      <c r="Q360" s="7">
        <v>8.9440000000000008</v>
      </c>
      <c r="R360" s="7">
        <v>70.147000000000006</v>
      </c>
      <c r="S360" s="7">
        <v>5.9660000000000002</v>
      </c>
      <c r="T360" s="7">
        <v>-15.622999999999999</v>
      </c>
      <c r="U360" s="7">
        <v>84.418000000000006</v>
      </c>
      <c r="V360" s="7">
        <v>56.497</v>
      </c>
      <c r="W360" s="7">
        <v>62.817999999999998</v>
      </c>
      <c r="X360" s="7">
        <v>667</v>
      </c>
      <c r="Y360" s="7">
        <f t="shared" si="1104"/>
        <v>58.36788293781072</v>
      </c>
      <c r="Z360" s="7">
        <f t="shared" si="1105"/>
        <v>-17.299243025779468</v>
      </c>
      <c r="AA360" s="7" t="s">
        <v>370</v>
      </c>
      <c r="AB360" s="7">
        <v>606</v>
      </c>
      <c r="AC360" s="5" t="s">
        <v>60</v>
      </c>
      <c r="AD360" s="7">
        <v>36.195</v>
      </c>
      <c r="AE360" s="7">
        <v>16.837</v>
      </c>
      <c r="AF360" s="7">
        <v>19.358000000000001</v>
      </c>
      <c r="AG360" s="7">
        <v>27.686</v>
      </c>
      <c r="AH360" s="7">
        <v>5.3849999999999998</v>
      </c>
      <c r="AI360" s="7">
        <v>-18.890999999999998</v>
      </c>
      <c r="AJ360" s="7">
        <f t="shared" si="1106"/>
        <v>-3.2679999999999989</v>
      </c>
      <c r="AK360" s="7">
        <v>53.305</v>
      </c>
      <c r="AL360" s="7">
        <f t="shared" si="1107"/>
        <v>-31.113000000000007</v>
      </c>
      <c r="AM360" s="7">
        <v>62.7</v>
      </c>
      <c r="AN360" s="7">
        <v>60.274000000000001</v>
      </c>
      <c r="AO360" s="7">
        <v>278.2</v>
      </c>
      <c r="AP360" s="7">
        <f t="shared" si="1108"/>
        <v>-388.8</v>
      </c>
      <c r="AQ360" s="7" t="s">
        <v>370</v>
      </c>
      <c r="AR360" s="7">
        <v>606</v>
      </c>
      <c r="AS360" s="5" t="s">
        <v>60</v>
      </c>
      <c r="AT360" s="7" t="s">
        <v>375</v>
      </c>
      <c r="AU360" s="7">
        <v>36</v>
      </c>
      <c r="AV360" s="8">
        <v>712</v>
      </c>
      <c r="AW360" s="8">
        <v>3</v>
      </c>
      <c r="AX360" s="8">
        <v>0.42</v>
      </c>
      <c r="AY360" s="8">
        <v>84.3</v>
      </c>
      <c r="AZ360" s="8">
        <v>21.6</v>
      </c>
      <c r="BA360" s="8">
        <v>27.4</v>
      </c>
      <c r="BB360" s="8">
        <v>10.6</v>
      </c>
      <c r="BC360" s="8">
        <v>38.700000000000003</v>
      </c>
      <c r="BD360" s="8">
        <v>28.6</v>
      </c>
      <c r="BE360" s="8">
        <v>42.2</v>
      </c>
      <c r="BF360" s="8">
        <v>28</v>
      </c>
      <c r="BG360" s="8">
        <v>30.6</v>
      </c>
      <c r="BH360" s="8">
        <v>1.78</v>
      </c>
      <c r="BI360" s="8">
        <v>1.61</v>
      </c>
      <c r="BJ360" s="8">
        <v>0.04</v>
      </c>
      <c r="BK360" s="8">
        <v>0.02</v>
      </c>
      <c r="BL360" s="8">
        <v>0.01</v>
      </c>
      <c r="BM360" s="8">
        <v>2.6</v>
      </c>
      <c r="BN360" s="8">
        <v>0.5</v>
      </c>
      <c r="BO360" s="8">
        <v>0.19</v>
      </c>
      <c r="BP360" s="8">
        <v>0.52</v>
      </c>
      <c r="BQ360" s="8">
        <v>0</v>
      </c>
    </row>
    <row r="361" spans="1:69">
      <c r="A361" s="7" t="s">
        <v>370</v>
      </c>
      <c r="B361" s="7">
        <v>609</v>
      </c>
      <c r="C361" s="13">
        <v>21.332775000000002</v>
      </c>
      <c r="D361" s="13">
        <v>51.126387999999999</v>
      </c>
      <c r="E361" s="13">
        <v>25.200361000000001</v>
      </c>
      <c r="F361" s="13">
        <v>290.25703900000002</v>
      </c>
      <c r="G361" s="7">
        <v>43517</v>
      </c>
      <c r="H361" s="7">
        <v>43568</v>
      </c>
      <c r="I361" s="13">
        <f t="shared" si="1083"/>
        <v>7.2857142857142856</v>
      </c>
      <c r="J361" s="7">
        <v>27.53</v>
      </c>
      <c r="K361" s="5" t="s">
        <v>62</v>
      </c>
      <c r="L361" s="7">
        <v>12</v>
      </c>
      <c r="M361" s="7">
        <v>32</v>
      </c>
      <c r="N361" s="7">
        <v>59</v>
      </c>
      <c r="O361" s="7">
        <v>12.5</v>
      </c>
      <c r="P361" s="7">
        <v>0.7</v>
      </c>
      <c r="Q361" s="7">
        <v>11.8</v>
      </c>
      <c r="R361" s="7">
        <v>74.3</v>
      </c>
      <c r="S361" s="7">
        <v>8.6999999999999993</v>
      </c>
      <c r="T361" s="7">
        <v>-31.292999999999999</v>
      </c>
      <c r="U361" s="7">
        <v>95</v>
      </c>
      <c r="V361" s="7">
        <v>61</v>
      </c>
      <c r="W361" s="7">
        <v>58</v>
      </c>
      <c r="X361" s="7">
        <v>735.3</v>
      </c>
      <c r="Y361" s="7">
        <f t="shared" si="1104"/>
        <v>127.92706333973129</v>
      </c>
      <c r="Z361" s="7">
        <f t="shared" si="1105"/>
        <v>144.83999687035441</v>
      </c>
      <c r="AA361" s="7" t="s">
        <v>370</v>
      </c>
      <c r="AB361" s="7">
        <v>609</v>
      </c>
      <c r="AC361" s="5" t="s">
        <v>62</v>
      </c>
      <c r="AD361" s="7">
        <v>30.745999999999999</v>
      </c>
      <c r="AE361" s="7">
        <v>17.853000000000002</v>
      </c>
      <c r="AF361" s="7">
        <v>12.893000000000001</v>
      </c>
      <c r="AG361" s="7">
        <v>20.859000000000002</v>
      </c>
      <c r="AH361" s="7">
        <v>3.9329999999999998</v>
      </c>
      <c r="AI361" s="7">
        <v>-12.781000000000001</v>
      </c>
      <c r="AJ361" s="7">
        <f t="shared" si="1106"/>
        <v>18.512</v>
      </c>
      <c r="AK361" s="7">
        <v>41.68</v>
      </c>
      <c r="AL361" s="7">
        <f t="shared" si="1107"/>
        <v>-53.32</v>
      </c>
      <c r="AM361" s="7">
        <v>80.847999999999999</v>
      </c>
      <c r="AN361" s="7">
        <v>72.210999999999999</v>
      </c>
      <c r="AO361" s="7">
        <v>305</v>
      </c>
      <c r="AP361" s="7">
        <f t="shared" si="1108"/>
        <v>-430.29999999999995</v>
      </c>
      <c r="AQ361" s="7" t="s">
        <v>370</v>
      </c>
      <c r="AR361" s="7">
        <v>609</v>
      </c>
      <c r="AS361" s="5" t="s">
        <v>62</v>
      </c>
      <c r="AT361" s="7" t="s">
        <v>376</v>
      </c>
      <c r="AU361" s="7">
        <v>36</v>
      </c>
      <c r="AV361" s="8">
        <v>401</v>
      </c>
      <c r="AW361" s="8">
        <v>43</v>
      </c>
      <c r="AX361" s="8">
        <v>10.74</v>
      </c>
      <c r="AY361" s="8">
        <v>152.1</v>
      </c>
      <c r="AZ361" s="8">
        <v>20.7</v>
      </c>
      <c r="BA361" s="8">
        <v>42.6</v>
      </c>
      <c r="BB361" s="8">
        <v>18.2</v>
      </c>
      <c r="BC361" s="8">
        <v>78.3</v>
      </c>
      <c r="BD361" s="8">
        <v>60.6</v>
      </c>
      <c r="BE361" s="8">
        <v>63.8</v>
      </c>
      <c r="BF361" s="8">
        <v>87.5</v>
      </c>
      <c r="BG361" s="8">
        <v>72</v>
      </c>
      <c r="BH361" s="8">
        <v>0.76</v>
      </c>
      <c r="BI361" s="8">
        <v>0.69</v>
      </c>
      <c r="BJ361" s="8">
        <v>126.36</v>
      </c>
      <c r="BK361" s="8">
        <v>109.77</v>
      </c>
      <c r="BL361" s="8">
        <v>0.61</v>
      </c>
      <c r="BM361" s="8">
        <v>178.8</v>
      </c>
      <c r="BN361" s="8">
        <v>0.87</v>
      </c>
      <c r="BO361" s="8">
        <v>0</v>
      </c>
      <c r="BP361" s="8">
        <v>29.96</v>
      </c>
      <c r="BQ361" s="8">
        <v>74.290000000000006</v>
      </c>
    </row>
    <row r="362" spans="1:69">
      <c r="A362" s="7"/>
      <c r="B362" s="7"/>
      <c r="G362" s="7"/>
      <c r="H362" s="7"/>
      <c r="J362" s="7"/>
      <c r="K362" s="5"/>
      <c r="L362" s="5"/>
      <c r="M362" s="7"/>
      <c r="N362" s="7"/>
      <c r="O362" s="8">
        <f t="shared" ref="O362:S362" si="1109">AVERAGE(O356:O361)</f>
        <v>12.582666666666668</v>
      </c>
      <c r="P362" s="8">
        <f t="shared" si="1109"/>
        <v>2.1686666666666667</v>
      </c>
      <c r="Q362" s="8">
        <f t="shared" si="1109"/>
        <v>10.414000000000001</v>
      </c>
      <c r="R362" s="8">
        <f t="shared" si="1109"/>
        <v>65.361166666666676</v>
      </c>
      <c r="S362" s="8">
        <f t="shared" si="1109"/>
        <v>7.2993333333333323</v>
      </c>
      <c r="T362" s="8">
        <f t="shared" ref="T362:U362" si="1110">AVERAGE(T356:T361)</f>
        <v>-25.126999999999999</v>
      </c>
      <c r="U362" s="8">
        <f t="shared" si="1110"/>
        <v>82.23833333333333</v>
      </c>
      <c r="V362" s="8">
        <f t="shared" ref="V362:W362" si="1111">AVERAGE(V356:V361)</f>
        <v>57.714833333333331</v>
      </c>
      <c r="W362" s="8">
        <f t="shared" si="1111"/>
        <v>55.604666666666667</v>
      </c>
      <c r="X362" s="8">
        <f>AVERAGE(X356:X361)</f>
        <v>701.31666666666661</v>
      </c>
      <c r="Y362" s="7"/>
      <c r="Z362" s="7"/>
      <c r="AA362" s="7"/>
      <c r="AB362" s="7"/>
      <c r="AC362" s="5"/>
      <c r="AD362" s="8">
        <f t="shared" ref="AD362:AE362" si="1112">AVERAGE(AD356:AD361)</f>
        <v>35.06816666666667</v>
      </c>
      <c r="AE362" s="8">
        <f t="shared" si="1112"/>
        <v>18.919166666666669</v>
      </c>
      <c r="AF362" s="8">
        <f t="shared" ref="AF362:AH362" si="1113">AVERAGE(AF356:AF361)</f>
        <v>16.149000000000001</v>
      </c>
      <c r="AG362" s="8">
        <f t="shared" si="1113"/>
        <v>24.748666666666669</v>
      </c>
      <c r="AH362" s="8">
        <f t="shared" si="1113"/>
        <v>5.0633333333333335</v>
      </c>
      <c r="AI362" s="8">
        <f t="shared" ref="AI362:AL362" si="1114">AVERAGE(AI356:AI361)</f>
        <v>-10.861166666666668</v>
      </c>
      <c r="AJ362" s="8">
        <f t="shared" si="1114"/>
        <v>14.265833333333333</v>
      </c>
      <c r="AK362" s="8">
        <f t="shared" si="1114"/>
        <v>45.653833333333331</v>
      </c>
      <c r="AL362" s="8">
        <f t="shared" si="1114"/>
        <v>-36.584499999999998</v>
      </c>
      <c r="AM362" s="8">
        <f t="shared" ref="AM362:AN362" si="1115">AVERAGE(AM356:AM361)</f>
        <v>70.040666666666667</v>
      </c>
      <c r="AN362" s="8">
        <f t="shared" si="1115"/>
        <v>66.197500000000005</v>
      </c>
      <c r="AO362" s="8">
        <f t="shared" ref="AO362:AP362" si="1116">AVERAGE(AO356:AO361)</f>
        <v>315.35000000000002</v>
      </c>
      <c r="AP362" s="8">
        <f t="shared" si="1116"/>
        <v>-385.9666666666667</v>
      </c>
      <c r="AQ362" s="7"/>
      <c r="AR362" s="7"/>
      <c r="AS362" s="5"/>
      <c r="AT362" s="7"/>
      <c r="AU362" s="7"/>
      <c r="AV362" s="8">
        <f>AVERAGE(AV356:AV361)</f>
        <v>499.66666666666669</v>
      </c>
      <c r="AW362" s="8"/>
      <c r="AX362" s="8"/>
      <c r="AY362" s="8"/>
      <c r="AZ362" s="8">
        <f t="shared" ref="AZ362" si="1117">AVERAGE(AZ356:AZ361)</f>
        <v>21.416666666666668</v>
      </c>
      <c r="BA362" s="8">
        <f t="shared" ref="BA362:BB362" si="1118">AVERAGE(BA356:BA361)</f>
        <v>34.566666666666663</v>
      </c>
      <c r="BB362" s="8">
        <f t="shared" si="1118"/>
        <v>17.483333333333331</v>
      </c>
      <c r="BC362" s="8"/>
      <c r="BD362" s="8">
        <f t="shared" ref="BD362" si="1119">AVERAGE(BD356:BD361)</f>
        <v>48.016666666666673</v>
      </c>
      <c r="BE362" s="8">
        <f>AVERAGE(BE356:BE361)</f>
        <v>56.633333333333333</v>
      </c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</row>
    <row r="363" spans="1:69">
      <c r="A363" s="7"/>
      <c r="B363" s="7"/>
      <c r="G363" s="7"/>
      <c r="H363" s="7"/>
      <c r="J363" s="7"/>
      <c r="K363" s="5"/>
      <c r="L363" s="5"/>
      <c r="M363" s="7"/>
      <c r="N363" s="7"/>
      <c r="O363" s="8">
        <f t="shared" ref="O363:S363" si="1120">STDEV(O356:O361)</f>
        <v>4.6743819127951713</v>
      </c>
      <c r="P363" s="8">
        <f t="shared" si="1120"/>
        <v>1.356491897014747</v>
      </c>
      <c r="Q363" s="8">
        <f t="shared" si="1120"/>
        <v>3.798015587119143</v>
      </c>
      <c r="R363" s="8">
        <f t="shared" si="1120"/>
        <v>10.983564656643392</v>
      </c>
      <c r="S363" s="8">
        <f t="shared" si="1120"/>
        <v>2.6510289826153728</v>
      </c>
      <c r="T363" s="8">
        <f t="shared" ref="T363:U363" si="1121">STDEV(T356:T361)</f>
        <v>7.3550506184525997</v>
      </c>
      <c r="U363" s="8">
        <f t="shared" si="1121"/>
        <v>8.607056748196019</v>
      </c>
      <c r="V363" s="8">
        <f t="shared" ref="V363:W363" si="1122">STDEV(V356:V361)</f>
        <v>8.551128239400164</v>
      </c>
      <c r="W363" s="8">
        <f t="shared" si="1122"/>
        <v>9.7426617239164575</v>
      </c>
      <c r="X363" s="8">
        <f>STDEV(X356:X361)</f>
        <v>27.052941922583301</v>
      </c>
      <c r="Y363" s="7"/>
      <c r="Z363" s="7"/>
      <c r="AA363" s="7"/>
      <c r="AB363" s="7"/>
      <c r="AC363" s="5"/>
      <c r="AD363" s="8">
        <f t="shared" ref="AD363:AE363" si="1123">STDEV(AD356:AD361)</f>
        <v>5.1016183086023128</v>
      </c>
      <c r="AE363" s="8">
        <f t="shared" si="1123"/>
        <v>3.6125233517122819</v>
      </c>
      <c r="AF363" s="8">
        <f t="shared" ref="AF363:AH363" si="1124">STDEV(AF356:AF361)</f>
        <v>3.5541117596383951</v>
      </c>
      <c r="AG363" s="8">
        <f t="shared" si="1124"/>
        <v>6.1369015526295136</v>
      </c>
      <c r="AH363" s="8">
        <f t="shared" si="1124"/>
        <v>1.0425389521100212</v>
      </c>
      <c r="AI363" s="8">
        <f t="shared" ref="AI363:AL363" si="1125">STDEV(AI356:AI361)</f>
        <v>5.3260133089081423</v>
      </c>
      <c r="AJ363" s="8">
        <f t="shared" si="1125"/>
        <v>9.9887875023281296</v>
      </c>
      <c r="AK363" s="8">
        <f t="shared" si="1125"/>
        <v>7.4576175663992643</v>
      </c>
      <c r="AL363" s="8">
        <f t="shared" si="1125"/>
        <v>9.2527575511303617</v>
      </c>
      <c r="AM363" s="8">
        <f t="shared" ref="AM363:AN363" si="1126">STDEV(AM356:AM361)</f>
        <v>9.8023750115298967</v>
      </c>
      <c r="AN363" s="8">
        <f t="shared" si="1126"/>
        <v>7.1160731797811065</v>
      </c>
      <c r="AO363" s="8">
        <f t="shared" ref="AO363:AP363" si="1127">STDEV(AO356:AO361)</f>
        <v>25.037152393992415</v>
      </c>
      <c r="AP363" s="8">
        <f t="shared" si="1127"/>
        <v>25.806717471748804</v>
      </c>
      <c r="AQ363" s="7"/>
      <c r="AR363" s="7"/>
      <c r="AS363" s="5"/>
      <c r="AT363" s="7"/>
      <c r="AU363" s="7"/>
      <c r="AV363" s="8">
        <f>STDEV(AV356:AV361)</f>
        <v>141.72461559893767</v>
      </c>
      <c r="AW363" s="8"/>
      <c r="AX363" s="8"/>
      <c r="AY363" s="8"/>
      <c r="AZ363" s="8">
        <f t="shared" ref="AZ363" si="1128">STDEV(AZ356:AZ361)</f>
        <v>2.1664871720521837</v>
      </c>
      <c r="BA363" s="8">
        <f t="shared" ref="BA363:BB363" si="1129">STDEV(BA356:BA361)</f>
        <v>5.9550538760507656</v>
      </c>
      <c r="BB363" s="8">
        <f t="shared" si="1129"/>
        <v>6.8613166860790438</v>
      </c>
      <c r="BC363" s="8"/>
      <c r="BD363" s="8">
        <f t="shared" ref="BD363" si="1130">STDEV(BD356:BD361)</f>
        <v>14.255443404772294</v>
      </c>
      <c r="BE363" s="8">
        <f>STDEV(BE356:BE361)</f>
        <v>10.701526370881254</v>
      </c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</row>
    <row r="364" spans="1:69">
      <c r="A364" s="7" t="s">
        <v>377</v>
      </c>
      <c r="B364" s="7">
        <v>166</v>
      </c>
      <c r="C364" s="7"/>
      <c r="D364" s="7"/>
      <c r="E364" s="7"/>
      <c r="F364" s="7"/>
      <c r="G364" s="7">
        <v>43356</v>
      </c>
      <c r="H364" s="7">
        <v>43409</v>
      </c>
      <c r="I364" s="13">
        <f t="shared" si="1083"/>
        <v>7.5714285714285712</v>
      </c>
      <c r="J364" s="7">
        <v>15.72</v>
      </c>
      <c r="K364" s="5" t="s">
        <v>60</v>
      </c>
      <c r="L364" s="7">
        <v>6</v>
      </c>
      <c r="M364" s="7">
        <v>11</v>
      </c>
      <c r="N364" s="7">
        <v>43</v>
      </c>
      <c r="O364" s="7">
        <v>22.082999999999998</v>
      </c>
      <c r="P364" s="7">
        <v>7.2549999999999999</v>
      </c>
      <c r="Q364" s="7">
        <v>14.827999999999999</v>
      </c>
      <c r="R364" s="7">
        <v>44.746000000000002</v>
      </c>
      <c r="S364" s="7">
        <v>10.663</v>
      </c>
      <c r="T364" s="7">
        <v>-28.959</v>
      </c>
      <c r="U364" s="7">
        <v>66.552000000000007</v>
      </c>
      <c r="V364" s="7">
        <v>54.247999999999998</v>
      </c>
      <c r="W364" s="7">
        <v>50.621000000000002</v>
      </c>
      <c r="X364" s="7">
        <v>719.1</v>
      </c>
      <c r="Y364" s="7">
        <f t="shared" ref="Y364:Y369" si="1131">(U364-AK364)/AK364*100</f>
        <v>41.57891377879892</v>
      </c>
      <c r="Z364" s="7">
        <f t="shared" ref="Z364:Z369" si="1132">(T364-AI364)/AI364*100</f>
        <v>55.409466566491346</v>
      </c>
      <c r="AA364" s="7" t="s">
        <v>377</v>
      </c>
      <c r="AB364" s="7">
        <v>166</v>
      </c>
      <c r="AC364" s="5" t="s">
        <v>60</v>
      </c>
      <c r="AD364" s="7">
        <v>23.35</v>
      </c>
      <c r="AE364" s="7">
        <v>12.365</v>
      </c>
      <c r="AF364" s="7">
        <v>10.984999999999999</v>
      </c>
      <c r="AG364" s="7">
        <v>21.832000000000001</v>
      </c>
      <c r="AH364" s="7">
        <v>2.8479999999999999</v>
      </c>
      <c r="AI364" s="7">
        <v>-18.634</v>
      </c>
      <c r="AJ364" s="7">
        <f t="shared" ref="AJ364:AJ369" si="1133">AI364-T364</f>
        <v>10.324999999999999</v>
      </c>
      <c r="AK364" s="7">
        <v>47.006999999999998</v>
      </c>
      <c r="AL364" s="7">
        <f t="shared" ref="AL364:AL369" si="1134">AK364-U364</f>
        <v>-19.545000000000009</v>
      </c>
      <c r="AM364" s="7">
        <v>54.823</v>
      </c>
      <c r="AN364" s="7">
        <v>52.698999999999998</v>
      </c>
      <c r="AO364" s="7">
        <v>259.3</v>
      </c>
      <c r="AP364" s="7">
        <f t="shared" ref="AP364:AP369" si="1135">AO364-X364</f>
        <v>-459.8</v>
      </c>
      <c r="AQ364" s="7" t="s">
        <v>377</v>
      </c>
      <c r="AR364" s="7">
        <v>166</v>
      </c>
      <c r="AS364" s="5" t="s">
        <v>60</v>
      </c>
      <c r="AT364" s="7" t="s">
        <v>378</v>
      </c>
      <c r="AU364" s="7">
        <v>24</v>
      </c>
      <c r="AV364" s="8">
        <v>750</v>
      </c>
      <c r="AW364" s="8">
        <v>3.3</v>
      </c>
      <c r="AX364" s="8">
        <v>0.44</v>
      </c>
      <c r="AY364" s="8">
        <v>80</v>
      </c>
      <c r="AZ364" s="8">
        <v>30.3</v>
      </c>
      <c r="BA364" s="8">
        <v>23.5</v>
      </c>
      <c r="BB364" s="8">
        <v>11.3</v>
      </c>
      <c r="BC364" s="8">
        <v>39</v>
      </c>
      <c r="BD364" s="8">
        <v>28.3</v>
      </c>
      <c r="BE364" s="8">
        <v>43.6</v>
      </c>
      <c r="BF364" s="8">
        <v>26</v>
      </c>
      <c r="BG364" s="8">
        <v>29.1</v>
      </c>
      <c r="BH364" s="8">
        <v>0.24</v>
      </c>
      <c r="BI364" s="8">
        <v>0.25</v>
      </c>
      <c r="BJ364" s="8">
        <v>0</v>
      </c>
      <c r="BK364" s="8">
        <v>0</v>
      </c>
      <c r="BL364" s="8">
        <v>0</v>
      </c>
      <c r="BM364" s="8">
        <v>0.76</v>
      </c>
      <c r="BN364" s="8">
        <v>0.26</v>
      </c>
      <c r="BO364" s="8">
        <v>0.35</v>
      </c>
      <c r="BP364" s="8">
        <v>0.64</v>
      </c>
      <c r="BQ364" s="8">
        <v>0</v>
      </c>
    </row>
    <row r="365" spans="1:69">
      <c r="A365" s="7" t="s">
        <v>377</v>
      </c>
      <c r="B365" s="7">
        <v>175</v>
      </c>
      <c r="C365" s="13">
        <v>12.635859999999999</v>
      </c>
      <c r="D365" s="13">
        <v>77.818130999999994</v>
      </c>
      <c r="E365" s="13">
        <v>44.071711000000001</v>
      </c>
      <c r="F365" s="13">
        <v>394.14907599999998</v>
      </c>
      <c r="G365" s="7">
        <v>43374</v>
      </c>
      <c r="H365" s="7">
        <v>43430</v>
      </c>
      <c r="I365" s="13">
        <f t="shared" si="1083"/>
        <v>8</v>
      </c>
      <c r="J365" s="7">
        <v>15.63</v>
      </c>
      <c r="K365" s="5" t="s">
        <v>60</v>
      </c>
      <c r="L365" s="7">
        <v>7</v>
      </c>
      <c r="M365" s="7">
        <v>11</v>
      </c>
      <c r="N365" s="7">
        <v>43</v>
      </c>
      <c r="O365" s="7">
        <v>8.6069999999999993</v>
      </c>
      <c r="P365" s="7">
        <v>1.8720000000000001</v>
      </c>
      <c r="Q365" s="7">
        <v>6.734</v>
      </c>
      <c r="R365" s="7">
        <v>42.673000000000002</v>
      </c>
      <c r="S365" s="7">
        <v>5.0990000000000002</v>
      </c>
      <c r="T365" s="7">
        <v>-10.315</v>
      </c>
      <c r="U365" s="7">
        <v>78.036000000000001</v>
      </c>
      <c r="V365" s="7">
        <v>67.150000000000006</v>
      </c>
      <c r="W365" s="7">
        <v>64.084000000000003</v>
      </c>
      <c r="X365" s="7">
        <v>757.2</v>
      </c>
      <c r="Y365" s="7">
        <f t="shared" si="1131"/>
        <v>6.7640781480873464</v>
      </c>
      <c r="Z365" s="7">
        <f t="shared" si="1132"/>
        <v>-50.965012359764216</v>
      </c>
      <c r="AA365" s="7" t="s">
        <v>377</v>
      </c>
      <c r="AB365" s="7">
        <v>175</v>
      </c>
      <c r="AC365" s="5" t="s">
        <v>60</v>
      </c>
      <c r="AD365" s="7">
        <v>19.773</v>
      </c>
      <c r="AE365" s="7">
        <v>5.2770000000000001</v>
      </c>
      <c r="AF365" s="7">
        <v>14.496</v>
      </c>
      <c r="AG365" s="7">
        <v>53.609000000000002</v>
      </c>
      <c r="AH365" s="7">
        <v>5.2450000000000001</v>
      </c>
      <c r="AI365" s="7">
        <v>-21.036000000000001</v>
      </c>
      <c r="AJ365" s="7">
        <f t="shared" si="1133"/>
        <v>-10.721000000000002</v>
      </c>
      <c r="AK365" s="7">
        <v>73.091999999999999</v>
      </c>
      <c r="AL365" s="7">
        <f t="shared" si="1134"/>
        <v>-4.9440000000000026</v>
      </c>
      <c r="AM365" s="7">
        <v>50.713999999999999</v>
      </c>
      <c r="AN365" s="7">
        <v>50.79</v>
      </c>
      <c r="AO365" s="7">
        <v>361.9</v>
      </c>
      <c r="AP365" s="7">
        <f t="shared" si="1135"/>
        <v>-395.30000000000007</v>
      </c>
      <c r="AQ365" s="7" t="s">
        <v>377</v>
      </c>
      <c r="AR365" s="7">
        <v>175</v>
      </c>
      <c r="AS365" s="5" t="s">
        <v>60</v>
      </c>
      <c r="AT365" s="7" t="s">
        <v>379</v>
      </c>
      <c r="AU365" s="7">
        <v>31</v>
      </c>
      <c r="AV365" s="8">
        <v>770</v>
      </c>
      <c r="AW365" s="8">
        <v>18.7</v>
      </c>
      <c r="AX365" s="8">
        <v>2.42</v>
      </c>
      <c r="AY365" s="8">
        <v>78</v>
      </c>
      <c r="AZ365" s="8">
        <v>17.5</v>
      </c>
      <c r="BA365" s="8">
        <v>28.5</v>
      </c>
      <c r="BB365" s="8">
        <v>10.9</v>
      </c>
      <c r="BC365" s="8">
        <v>45.8</v>
      </c>
      <c r="BD365" s="8">
        <v>35.4</v>
      </c>
      <c r="BE365" s="8">
        <v>51.9</v>
      </c>
      <c r="BF365" s="8">
        <v>18.5</v>
      </c>
      <c r="BG365" s="8">
        <v>21.2</v>
      </c>
      <c r="BH365" s="8">
        <v>0.26</v>
      </c>
      <c r="BI365" s="8">
        <v>0.32</v>
      </c>
      <c r="BJ365" s="8">
        <v>2.52</v>
      </c>
      <c r="BK365" s="8">
        <v>0.17</v>
      </c>
      <c r="BL365" s="8">
        <v>1.01</v>
      </c>
      <c r="BM365" s="8">
        <v>0.17</v>
      </c>
      <c r="BN365" s="8">
        <v>7.0000000000000007E-2</v>
      </c>
      <c r="BO365" s="8">
        <v>0.4</v>
      </c>
      <c r="BP365" s="8">
        <v>2.84</v>
      </c>
      <c r="BQ365" s="8">
        <v>3.33</v>
      </c>
    </row>
    <row r="366" spans="1:69">
      <c r="A366" s="7" t="s">
        <v>377</v>
      </c>
      <c r="B366" s="7">
        <v>184</v>
      </c>
      <c r="C366" s="13">
        <v>9.1451279999999997</v>
      </c>
      <c r="D366" s="13">
        <v>60.872604000000003</v>
      </c>
      <c r="E366" s="13">
        <v>30.802921999999999</v>
      </c>
      <c r="F366" s="13">
        <v>287.50319400000001</v>
      </c>
      <c r="G366" s="7">
        <v>43373</v>
      </c>
      <c r="H366" s="7">
        <v>43444</v>
      </c>
      <c r="I366" s="13">
        <f t="shared" si="1083"/>
        <v>10.142857142857142</v>
      </c>
      <c r="J366" s="7">
        <v>18.2</v>
      </c>
      <c r="K366" s="5" t="s">
        <v>62</v>
      </c>
      <c r="L366" s="7">
        <v>9</v>
      </c>
      <c r="M366" s="7">
        <v>11</v>
      </c>
      <c r="N366" s="7">
        <v>43</v>
      </c>
      <c r="O366" s="7">
        <v>24.263000000000002</v>
      </c>
      <c r="P366" s="7">
        <v>6.3609999999999998</v>
      </c>
      <c r="Q366" s="7">
        <v>17.902000000000001</v>
      </c>
      <c r="R366" s="7">
        <v>55.026000000000003</v>
      </c>
      <c r="S366" s="7">
        <v>12.52</v>
      </c>
      <c r="T366" s="7">
        <v>-32.621000000000002</v>
      </c>
      <c r="U366" s="7">
        <v>72.826999999999998</v>
      </c>
      <c r="V366" s="7">
        <v>68.138000000000005</v>
      </c>
      <c r="W366" s="7">
        <v>61.372</v>
      </c>
      <c r="X366" s="7">
        <v>699.3</v>
      </c>
      <c r="Y366" s="7">
        <f t="shared" si="1131"/>
        <v>108.35097556788922</v>
      </c>
      <c r="Z366" s="7">
        <f t="shared" si="1132"/>
        <v>151.78295770299476</v>
      </c>
      <c r="AA366" s="7" t="s">
        <v>377</v>
      </c>
      <c r="AB366" s="7">
        <v>184</v>
      </c>
      <c r="AC366" s="5" t="s">
        <v>62</v>
      </c>
      <c r="AD366" s="7">
        <v>54.62</v>
      </c>
      <c r="AE366" s="7">
        <v>35.356000000000002</v>
      </c>
      <c r="AF366" s="7">
        <v>19.263999999999999</v>
      </c>
      <c r="AG366" s="7">
        <v>15.201000000000001</v>
      </c>
      <c r="AH366" s="7">
        <v>4.351</v>
      </c>
      <c r="AI366" s="7">
        <v>-12.956</v>
      </c>
      <c r="AJ366" s="7">
        <f t="shared" si="1133"/>
        <v>19.665000000000003</v>
      </c>
      <c r="AK366" s="7">
        <v>34.954000000000001</v>
      </c>
      <c r="AL366" s="7">
        <f t="shared" si="1134"/>
        <v>-37.872999999999998</v>
      </c>
      <c r="AM366" s="7">
        <v>84.507999999999996</v>
      </c>
      <c r="AN366" s="7">
        <v>85.399000000000001</v>
      </c>
      <c r="AO366" s="7">
        <v>225.8</v>
      </c>
      <c r="AP366" s="7">
        <f t="shared" si="1135"/>
        <v>-473.49999999999994</v>
      </c>
      <c r="AQ366" s="7" t="s">
        <v>377</v>
      </c>
      <c r="AR366" s="7">
        <v>184</v>
      </c>
      <c r="AS366" s="5" t="s">
        <v>62</v>
      </c>
      <c r="AT366" s="7" t="s">
        <v>380</v>
      </c>
      <c r="AU366" s="7">
        <v>30</v>
      </c>
      <c r="AV366" s="8">
        <v>769</v>
      </c>
      <c r="AW366" s="8">
        <v>5.5</v>
      </c>
      <c r="AX366" s="8">
        <v>0.72</v>
      </c>
      <c r="AY366" s="8">
        <v>78</v>
      </c>
      <c r="AZ366" s="8">
        <v>20.399999999999999</v>
      </c>
      <c r="BA366" s="8">
        <v>27.8</v>
      </c>
      <c r="BB366" s="8">
        <v>11.6</v>
      </c>
      <c r="BC366" s="8">
        <v>41.4</v>
      </c>
      <c r="BD366" s="8">
        <v>30.3</v>
      </c>
      <c r="BE366" s="8">
        <v>46.9</v>
      </c>
      <c r="BF366" s="8">
        <v>22.5</v>
      </c>
      <c r="BG366" s="8">
        <v>25.5</v>
      </c>
      <c r="BH366" s="8">
        <v>1.23</v>
      </c>
      <c r="BI366" s="8">
        <v>1.27</v>
      </c>
      <c r="BJ366" s="8">
        <v>0.08</v>
      </c>
      <c r="BK366" s="8">
        <v>0.02</v>
      </c>
      <c r="BL366" s="8">
        <v>0.01</v>
      </c>
      <c r="BM366" s="8">
        <v>2.08</v>
      </c>
      <c r="BN366" s="8">
        <v>0.26</v>
      </c>
      <c r="BO366" s="8">
        <v>0.12</v>
      </c>
      <c r="BP366" s="8">
        <v>0.89</v>
      </c>
      <c r="BQ366" s="8">
        <v>0</v>
      </c>
    </row>
    <row r="367" spans="1:69">
      <c r="A367" s="7" t="s">
        <v>377</v>
      </c>
      <c r="B367" s="7">
        <v>187</v>
      </c>
      <c r="C367" s="13">
        <v>23.553349000000001</v>
      </c>
      <c r="D367" s="13">
        <v>61.632767999999999</v>
      </c>
      <c r="E367" s="13">
        <v>32.006869000000002</v>
      </c>
      <c r="F367" s="13">
        <v>251.762336</v>
      </c>
      <c r="G367" s="7">
        <v>43373</v>
      </c>
      <c r="H367" s="7">
        <v>43444</v>
      </c>
      <c r="I367" s="13">
        <f t="shared" si="1083"/>
        <v>10.142857142857142</v>
      </c>
      <c r="J367" s="7">
        <v>14.32</v>
      </c>
      <c r="K367" s="5" t="s">
        <v>60</v>
      </c>
      <c r="L367" s="7">
        <v>9</v>
      </c>
      <c r="M367" s="7">
        <v>11</v>
      </c>
      <c r="N367" s="7">
        <v>43</v>
      </c>
      <c r="O367" s="7">
        <v>7.4189999999999996</v>
      </c>
      <c r="P367" s="7">
        <v>2.2789999999999999</v>
      </c>
      <c r="Q367" s="7">
        <v>5.141</v>
      </c>
      <c r="R367" s="7">
        <v>51.125999999999998</v>
      </c>
      <c r="S367" s="7">
        <v>3.7160000000000002</v>
      </c>
      <c r="T367" s="7">
        <v>-11.170999999999999</v>
      </c>
      <c r="U367" s="7">
        <v>68.234999999999999</v>
      </c>
      <c r="V367" s="7">
        <v>59.152000000000001</v>
      </c>
      <c r="W367" s="7">
        <v>64.847999999999999</v>
      </c>
      <c r="X367" s="7">
        <v>722.9</v>
      </c>
      <c r="Y367" s="7">
        <f t="shared" si="1131"/>
        <v>391.67747514051013</v>
      </c>
      <c r="Z367" s="7">
        <f t="shared" si="1132"/>
        <v>448.40451644575359</v>
      </c>
      <c r="AA367" s="7" t="s">
        <v>377</v>
      </c>
      <c r="AB367" s="7">
        <v>187</v>
      </c>
      <c r="AC367" s="5" t="s">
        <v>60</v>
      </c>
      <c r="AD367" s="7">
        <v>23.414000000000001</v>
      </c>
      <c r="AE367" s="7">
        <v>18.596</v>
      </c>
      <c r="AF367" s="7">
        <v>4.8179999999999996</v>
      </c>
      <c r="AG367" s="7">
        <v>9.8230000000000004</v>
      </c>
      <c r="AH367" s="7">
        <v>1.2509999999999999</v>
      </c>
      <c r="AI367" s="7">
        <v>-2.0369999999999999</v>
      </c>
      <c r="AJ367" s="7">
        <f t="shared" si="1133"/>
        <v>9.1340000000000003</v>
      </c>
      <c r="AK367" s="7">
        <v>13.878</v>
      </c>
      <c r="AL367" s="7">
        <f t="shared" si="1134"/>
        <v>-54.356999999999999</v>
      </c>
      <c r="AM367" s="7">
        <v>43.665999999999997</v>
      </c>
      <c r="AN367" s="7">
        <v>44.003</v>
      </c>
      <c r="AO367" s="7">
        <v>259.7</v>
      </c>
      <c r="AP367" s="7">
        <f t="shared" si="1135"/>
        <v>-463.2</v>
      </c>
      <c r="AQ367" s="7" t="s">
        <v>377</v>
      </c>
      <c r="AR367" s="7">
        <v>187</v>
      </c>
      <c r="AS367" s="5" t="s">
        <v>60</v>
      </c>
      <c r="AT367" s="7" t="s">
        <v>381</v>
      </c>
      <c r="AU367" s="7">
        <v>23</v>
      </c>
      <c r="AV367" s="8">
        <v>747</v>
      </c>
      <c r="AW367" s="8">
        <v>6.7</v>
      </c>
      <c r="AX367" s="8">
        <v>0.9</v>
      </c>
      <c r="AY367" s="8">
        <v>80.3</v>
      </c>
      <c r="AZ367" s="8">
        <v>20</v>
      </c>
      <c r="BA367" s="8">
        <v>23</v>
      </c>
      <c r="BB367" s="8">
        <v>10.6</v>
      </c>
      <c r="BC367" s="8">
        <v>46</v>
      </c>
      <c r="BD367" s="8">
        <v>35.9</v>
      </c>
      <c r="BE367" s="8">
        <v>51.3</v>
      </c>
      <c r="BF367" s="8">
        <v>24</v>
      </c>
      <c r="BG367" s="8">
        <v>26.7</v>
      </c>
      <c r="BH367" s="8">
        <v>0.62</v>
      </c>
      <c r="BI367" s="8">
        <v>0.57999999999999996</v>
      </c>
      <c r="BJ367" s="8">
        <v>0.11</v>
      </c>
      <c r="BK367" s="8">
        <v>0.05</v>
      </c>
      <c r="BL367" s="8">
        <v>0.04</v>
      </c>
      <c r="BM367" s="8">
        <v>1.1299999999999999</v>
      </c>
      <c r="BN367" s="8">
        <v>0.4</v>
      </c>
      <c r="BO367" s="8">
        <v>0.35</v>
      </c>
      <c r="BP367" s="8">
        <v>0.88</v>
      </c>
      <c r="BQ367" s="8">
        <v>0</v>
      </c>
    </row>
    <row r="368" spans="1:69">
      <c r="A368" s="7" t="s">
        <v>377</v>
      </c>
      <c r="B368" s="7">
        <v>189</v>
      </c>
      <c r="C368" s="13">
        <v>9.6299119999999991</v>
      </c>
      <c r="D368" s="13">
        <v>40.081133999999999</v>
      </c>
      <c r="E368" s="13">
        <v>18.475534</v>
      </c>
      <c r="F368" s="13">
        <v>337.83783799999998</v>
      </c>
      <c r="G368" s="7">
        <v>43378</v>
      </c>
      <c r="H368" s="7">
        <v>43444</v>
      </c>
      <c r="I368" s="13">
        <f t="shared" si="1083"/>
        <v>9.4285714285714288</v>
      </c>
      <c r="J368" s="7">
        <v>17.850000000000001</v>
      </c>
      <c r="K368" s="5" t="s">
        <v>62</v>
      </c>
      <c r="L368" s="7">
        <v>9</v>
      </c>
      <c r="M368" s="7">
        <v>11</v>
      </c>
      <c r="N368" s="7">
        <v>43</v>
      </c>
      <c r="O368" s="7">
        <v>26.856999999999999</v>
      </c>
      <c r="P368" s="7">
        <v>4.4370000000000003</v>
      </c>
      <c r="Q368" s="7">
        <v>22.42</v>
      </c>
      <c r="R368" s="7">
        <v>50.238999999999997</v>
      </c>
      <c r="S368" s="7">
        <v>14.8</v>
      </c>
      <c r="T368" s="7">
        <v>-34.299999999999997</v>
      </c>
      <c r="U368" s="7">
        <v>82.736999999999995</v>
      </c>
      <c r="V368" s="7">
        <v>55.113999999999997</v>
      </c>
      <c r="W368" s="7">
        <v>56.244</v>
      </c>
      <c r="X368" s="7">
        <v>660.2</v>
      </c>
      <c r="Y368" s="7">
        <f t="shared" si="1131"/>
        <v>230.94799999999998</v>
      </c>
      <c r="Z368" s="7">
        <f t="shared" si="1132"/>
        <v>128.5143237841439</v>
      </c>
      <c r="AA368" s="7" t="s">
        <v>377</v>
      </c>
      <c r="AB368" s="7">
        <v>189</v>
      </c>
      <c r="AC368" s="5" t="s">
        <v>62</v>
      </c>
      <c r="AD368" s="7">
        <v>33.6</v>
      </c>
      <c r="AE368" s="7">
        <v>25.1</v>
      </c>
      <c r="AF368" s="7">
        <v>8.5</v>
      </c>
      <c r="AG368" s="7">
        <v>13.7</v>
      </c>
      <c r="AH368" s="7">
        <v>2.7</v>
      </c>
      <c r="AI368" s="7">
        <v>-15.01</v>
      </c>
      <c r="AJ368" s="7">
        <f t="shared" si="1133"/>
        <v>19.29</v>
      </c>
      <c r="AK368" s="7">
        <v>25</v>
      </c>
      <c r="AL368" s="7">
        <f t="shared" si="1134"/>
        <v>-57.736999999999995</v>
      </c>
      <c r="AM368" s="7">
        <v>62</v>
      </c>
      <c r="AN368" s="7">
        <v>67</v>
      </c>
      <c r="AO368" s="7">
        <v>319.5</v>
      </c>
      <c r="AP368" s="7">
        <f t="shared" si="1135"/>
        <v>-340.70000000000005</v>
      </c>
      <c r="AQ368" s="7" t="s">
        <v>377</v>
      </c>
      <c r="AR368" s="7">
        <v>189</v>
      </c>
      <c r="AS368" s="5" t="s">
        <v>62</v>
      </c>
      <c r="AT368" s="7" t="s">
        <v>382</v>
      </c>
      <c r="AU368" s="7">
        <v>17</v>
      </c>
      <c r="AV368" s="8">
        <v>740</v>
      </c>
      <c r="AW368" s="8">
        <v>3.7</v>
      </c>
      <c r="AX368" s="8">
        <v>0.5</v>
      </c>
      <c r="AY368" s="8">
        <v>81.099999999999994</v>
      </c>
      <c r="AZ368" s="8">
        <v>15.8</v>
      </c>
      <c r="BA368" s="8">
        <v>26.5</v>
      </c>
      <c r="BB368" s="8">
        <v>11.4</v>
      </c>
      <c r="BC368" s="8">
        <v>40.6</v>
      </c>
      <c r="BD368" s="8">
        <v>29.7</v>
      </c>
      <c r="BE368" s="8">
        <v>45.1</v>
      </c>
      <c r="BF368" s="8">
        <v>24</v>
      </c>
      <c r="BG368" s="8">
        <v>26.8</v>
      </c>
      <c r="BH368" s="8">
        <v>0.99</v>
      </c>
      <c r="BI368" s="8">
        <v>1.0900000000000001</v>
      </c>
      <c r="BJ368" s="8">
        <v>0.02</v>
      </c>
      <c r="BK368" s="8">
        <v>0</v>
      </c>
      <c r="BL368" s="8">
        <v>0.01</v>
      </c>
      <c r="BM368" s="8">
        <v>0.42</v>
      </c>
      <c r="BN368" s="8">
        <v>0.11</v>
      </c>
      <c r="BO368" s="8">
        <v>0.26</v>
      </c>
      <c r="BP368" s="8">
        <v>0.55000000000000004</v>
      </c>
      <c r="BQ368" s="8">
        <v>0</v>
      </c>
    </row>
    <row r="369" spans="1:69">
      <c r="A369" s="7" t="s">
        <v>377</v>
      </c>
      <c r="B369" s="7">
        <v>206</v>
      </c>
      <c r="C369" s="13">
        <v>17.500236999999998</v>
      </c>
      <c r="D369" s="13">
        <v>51.002409999999998</v>
      </c>
      <c r="E369" s="13">
        <v>24.984126</v>
      </c>
      <c r="F369" s="13">
        <v>336.39829600000002</v>
      </c>
      <c r="G369" s="7">
        <v>43432</v>
      </c>
      <c r="H369" s="7">
        <v>43490</v>
      </c>
      <c r="I369" s="13">
        <f t="shared" si="1083"/>
        <v>8.2857142857142865</v>
      </c>
      <c r="J369" s="7">
        <v>20.47</v>
      </c>
      <c r="K369" s="5" t="s">
        <v>62</v>
      </c>
      <c r="L369" s="7">
        <v>11</v>
      </c>
      <c r="M369" s="7">
        <v>11</v>
      </c>
      <c r="N369" s="7">
        <v>43</v>
      </c>
      <c r="O369" s="7">
        <v>15.492000000000001</v>
      </c>
      <c r="P369" s="7">
        <v>1.7350000000000001</v>
      </c>
      <c r="Q369" s="7">
        <v>13.757</v>
      </c>
      <c r="R369" s="7">
        <v>56.106999999999999</v>
      </c>
      <c r="S369" s="7">
        <v>9.7799999999999994</v>
      </c>
      <c r="T369" s="7">
        <v>-28.541</v>
      </c>
      <c r="U369" s="7">
        <v>88.319000000000003</v>
      </c>
      <c r="V369" s="7">
        <v>55.506</v>
      </c>
      <c r="W369" s="7">
        <v>52.942</v>
      </c>
      <c r="X369" s="7">
        <v>710.9</v>
      </c>
      <c r="Y369" s="7">
        <f t="shared" si="1131"/>
        <v>125.89134994117347</v>
      </c>
      <c r="Z369" s="7">
        <f t="shared" si="1132"/>
        <v>61.266809809017964</v>
      </c>
      <c r="AA369" s="7" t="s">
        <v>377</v>
      </c>
      <c r="AB369" s="7">
        <v>206</v>
      </c>
      <c r="AC369" s="5" t="s">
        <v>62</v>
      </c>
      <c r="AD369" s="7">
        <v>40.143999999999998</v>
      </c>
      <c r="AE369" s="7">
        <v>24.28</v>
      </c>
      <c r="AF369" s="7">
        <v>15.865</v>
      </c>
      <c r="AG369" s="7">
        <v>15.148</v>
      </c>
      <c r="AH369" s="7">
        <v>5.6769999999999996</v>
      </c>
      <c r="AI369" s="7">
        <v>-17.698</v>
      </c>
      <c r="AJ369" s="7">
        <f t="shared" si="1133"/>
        <v>10.843</v>
      </c>
      <c r="AK369" s="7">
        <v>39.097999999999999</v>
      </c>
      <c r="AL369" s="7">
        <f t="shared" si="1134"/>
        <v>-49.221000000000004</v>
      </c>
      <c r="AM369" s="7">
        <v>72.754000000000005</v>
      </c>
      <c r="AN369" s="7">
        <v>74.051000000000002</v>
      </c>
      <c r="AO369" s="7">
        <v>357.8</v>
      </c>
      <c r="AP369" s="7">
        <f t="shared" si="1135"/>
        <v>-353.09999999999997</v>
      </c>
      <c r="AQ369" s="7" t="s">
        <v>377</v>
      </c>
      <c r="AR369" s="7">
        <v>206</v>
      </c>
      <c r="AS369" s="5" t="s">
        <v>62</v>
      </c>
      <c r="AT369" s="7" t="s">
        <v>383</v>
      </c>
      <c r="AU369" s="7">
        <v>32</v>
      </c>
      <c r="AV369" s="8">
        <v>746</v>
      </c>
      <c r="AW369" s="8">
        <v>8.8000000000000007</v>
      </c>
      <c r="AX369" s="8">
        <v>1.18</v>
      </c>
      <c r="AY369" s="8">
        <v>80.5</v>
      </c>
      <c r="AZ369" s="8">
        <v>18.8</v>
      </c>
      <c r="BA369" s="8">
        <v>24.5</v>
      </c>
      <c r="BB369" s="8">
        <v>9.6</v>
      </c>
      <c r="BC369" s="8">
        <v>41.6</v>
      </c>
      <c r="BD369" s="8">
        <v>32.5</v>
      </c>
      <c r="BE369" s="8">
        <v>46.4</v>
      </c>
      <c r="BF369" s="8">
        <v>27</v>
      </c>
      <c r="BG369" s="8">
        <v>29.6</v>
      </c>
      <c r="BH369" s="8">
        <v>0.93</v>
      </c>
      <c r="BI369" s="8">
        <v>0.44</v>
      </c>
      <c r="BJ369" s="8">
        <v>0.1</v>
      </c>
      <c r="BK369" s="8">
        <v>0.09</v>
      </c>
      <c r="BL369" s="8">
        <v>0.01</v>
      </c>
      <c r="BM369" s="8">
        <v>11.2</v>
      </c>
      <c r="BN369" s="8">
        <v>0.84</v>
      </c>
      <c r="BO369" s="8">
        <v>0.08</v>
      </c>
      <c r="BP369" s="8">
        <v>0.53</v>
      </c>
      <c r="BQ369" s="8">
        <v>0</v>
      </c>
    </row>
    <row r="370" spans="1:69">
      <c r="A370" s="7"/>
      <c r="B370" s="7"/>
      <c r="G370" s="7"/>
      <c r="H370" s="7"/>
      <c r="J370" s="7"/>
      <c r="K370" s="5"/>
      <c r="L370" s="5"/>
      <c r="M370" s="7"/>
      <c r="N370" s="7"/>
      <c r="O370" s="7">
        <f t="shared" ref="O370:S370" si="1136">AVERAGE(O364:O369)</f>
        <v>17.453500000000002</v>
      </c>
      <c r="P370" s="7">
        <f t="shared" si="1136"/>
        <v>3.9898333333333333</v>
      </c>
      <c r="Q370" s="7">
        <f t="shared" si="1136"/>
        <v>13.463666666666668</v>
      </c>
      <c r="R370" s="7">
        <f t="shared" si="1136"/>
        <v>49.986166666666669</v>
      </c>
      <c r="S370" s="7">
        <f t="shared" si="1136"/>
        <v>9.4296666666666678</v>
      </c>
      <c r="T370" s="7">
        <f>AVERAGE(T364:T369)</f>
        <v>-24.317833333333336</v>
      </c>
      <c r="U370" s="7">
        <f>AVERAGE(U364:U369)</f>
        <v>76.117666666666679</v>
      </c>
      <c r="V370" s="7">
        <f t="shared" ref="V370:W370" si="1137">AVERAGE(V364:V369)</f>
        <v>59.884666666666668</v>
      </c>
      <c r="W370" s="7">
        <f t="shared" si="1137"/>
        <v>58.351833333333332</v>
      </c>
      <c r="X370" s="7">
        <f>AVERAGE(X364:X369)</f>
        <v>711.6</v>
      </c>
      <c r="Y370" s="7"/>
      <c r="Z370" s="7"/>
      <c r="AA370" s="7"/>
      <c r="AB370" s="7"/>
      <c r="AC370" s="5"/>
      <c r="AD370" s="7">
        <f t="shared" ref="AD370:AE370" si="1138">AVERAGE(AD364:AD369)</f>
        <v>32.483499999999999</v>
      </c>
      <c r="AE370" s="7">
        <f t="shared" si="1138"/>
        <v>20.162333333333336</v>
      </c>
      <c r="AF370" s="7">
        <f t="shared" ref="AF370:AH370" si="1139">AVERAGE(AF364:AF369)</f>
        <v>12.321333333333333</v>
      </c>
      <c r="AG370" s="7">
        <f t="shared" si="1139"/>
        <v>21.552166666666668</v>
      </c>
      <c r="AH370" s="7">
        <f t="shared" si="1139"/>
        <v>3.6786666666666665</v>
      </c>
      <c r="AI370" s="7">
        <f t="shared" ref="AI370:AL370" si="1140">AVERAGE(AI364:AI369)</f>
        <v>-14.561833333333334</v>
      </c>
      <c r="AJ370" s="7">
        <f t="shared" si="1140"/>
        <v>9.7560000000000002</v>
      </c>
      <c r="AK370" s="7">
        <f t="shared" si="1140"/>
        <v>38.838166666666666</v>
      </c>
      <c r="AL370" s="7">
        <f t="shared" si="1140"/>
        <v>-37.279500000000006</v>
      </c>
      <c r="AM370" s="7">
        <f t="shared" ref="AM370:AN370" si="1141">AVERAGE(AM364:AM369)</f>
        <v>61.410833333333336</v>
      </c>
      <c r="AN370" s="7">
        <f t="shared" si="1141"/>
        <v>62.323666666666668</v>
      </c>
      <c r="AO370" s="7">
        <f t="shared" ref="AO370:AP370" si="1142">AVERAGE(AO364:AO369)</f>
        <v>297.33333333333331</v>
      </c>
      <c r="AP370" s="7">
        <f t="shared" si="1142"/>
        <v>-414.26666666666665</v>
      </c>
      <c r="AQ370" s="7"/>
      <c r="AR370" s="7"/>
      <c r="AS370" s="5"/>
      <c r="AT370" s="7"/>
      <c r="AU370" s="7"/>
      <c r="AV370" s="7">
        <f>AVERAGE(AV364:AV369)</f>
        <v>753.66666666666663</v>
      </c>
      <c r="AW370" s="8"/>
      <c r="AX370" s="8"/>
      <c r="AY370" s="8"/>
      <c r="AZ370" s="7">
        <f t="shared" ref="AZ370" si="1143">AVERAGE(AZ364:AZ369)</f>
        <v>20.466666666666665</v>
      </c>
      <c r="BA370" s="7">
        <f t="shared" ref="BA370:BB370" si="1144">AVERAGE(BA364:BA369)</f>
        <v>25.633333333333336</v>
      </c>
      <c r="BB370" s="7">
        <f t="shared" si="1144"/>
        <v>10.9</v>
      </c>
      <c r="BC370" s="8"/>
      <c r="BD370" s="7">
        <f t="shared" ref="BD370" si="1145">AVERAGE(BD364:BD369)</f>
        <v>32.016666666666666</v>
      </c>
      <c r="BE370" s="7">
        <f>AVERAGE(BE364:BE369)</f>
        <v>47.533333333333331</v>
      </c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</row>
    <row r="371" spans="1:69">
      <c r="A371" s="7"/>
      <c r="B371" s="7"/>
      <c r="G371" s="7"/>
      <c r="H371" s="7"/>
      <c r="J371" s="7"/>
      <c r="K371" s="5"/>
      <c r="L371" s="5"/>
      <c r="M371" s="7"/>
      <c r="N371" s="7"/>
      <c r="O371" s="7">
        <f t="shared" ref="O371:S371" si="1146">STDEV(O364:O369)</f>
        <v>8.2343986726414915</v>
      </c>
      <c r="P371" s="7">
        <f t="shared" si="1146"/>
        <v>2.4074943336728061</v>
      </c>
      <c r="Q371" s="7">
        <f t="shared" si="1146"/>
        <v>6.5790174545038758</v>
      </c>
      <c r="R371" s="7">
        <f t="shared" si="1146"/>
        <v>5.3883099174663904</v>
      </c>
      <c r="S371" s="7">
        <f t="shared" si="1146"/>
        <v>4.2763336009561597</v>
      </c>
      <c r="T371" s="7">
        <f>STDEV(T364:T369)</f>
        <v>10.741325438076368</v>
      </c>
      <c r="U371" s="7">
        <f>STDEV(U364:U369)</f>
        <v>8.4951163774644289</v>
      </c>
      <c r="V371" s="7">
        <f t="shared" ref="V371:W371" si="1147">STDEV(V364:V369)</f>
        <v>6.2472933872731415</v>
      </c>
      <c r="W371" s="7">
        <f t="shared" si="1147"/>
        <v>5.9607778826816453</v>
      </c>
      <c r="X371" s="7">
        <f>STDEV(X364:X369)</f>
        <v>31.802641399732824</v>
      </c>
      <c r="Y371" s="7"/>
      <c r="Z371" s="7"/>
      <c r="AA371" s="7"/>
      <c r="AB371" s="7"/>
      <c r="AC371" s="5"/>
      <c r="AD371" s="7">
        <f t="shared" ref="AD371:AE371" si="1148">STDEV(AD364:AD369)</f>
        <v>13.245285406513506</v>
      </c>
      <c r="AE371" s="7">
        <f t="shared" si="1148"/>
        <v>10.554697469215617</v>
      </c>
      <c r="AF371" s="7">
        <f t="shared" ref="AF371:AH371" si="1149">STDEV(AF364:AF369)</f>
        <v>5.2569145957174026</v>
      </c>
      <c r="AG371" s="7">
        <f t="shared" si="1149"/>
        <v>16.175904369359589</v>
      </c>
      <c r="AH371" s="7">
        <f t="shared" si="1149"/>
        <v>1.6994192733597753</v>
      </c>
      <c r="AI371" s="7">
        <f t="shared" ref="AI371:AL371" si="1150">STDEV(AI364:AI369)</f>
        <v>6.7525390903471756</v>
      </c>
      <c r="AJ371" s="7">
        <f t="shared" si="1150"/>
        <v>11.047942613898755</v>
      </c>
      <c r="AK371" s="7">
        <f t="shared" si="1150"/>
        <v>20.345584173639896</v>
      </c>
      <c r="AL371" s="7">
        <f t="shared" si="1150"/>
        <v>21.039006761251819</v>
      </c>
      <c r="AM371" s="7">
        <f t="shared" ref="AM371:AN371" si="1151">STDEV(AM364:AM369)</f>
        <v>15.067810437043123</v>
      </c>
      <c r="AN371" s="7">
        <f t="shared" si="1151"/>
        <v>15.831462038190477</v>
      </c>
      <c r="AO371" s="7">
        <f t="shared" ref="AO371:AP371" si="1152">STDEV(AO364:AO369)</f>
        <v>57.089847316897419</v>
      </c>
      <c r="AP371" s="7">
        <f t="shared" si="1152"/>
        <v>59.143035656505504</v>
      </c>
      <c r="AQ371" s="7"/>
      <c r="AR371" s="7"/>
      <c r="AS371" s="5"/>
      <c r="AT371" s="7"/>
      <c r="AU371" s="7"/>
      <c r="AV371" s="7">
        <f>STDEV(AV364:AV369)</f>
        <v>12.691204303243513</v>
      </c>
      <c r="AW371" s="8"/>
      <c r="AX371" s="8"/>
      <c r="AY371" s="8"/>
      <c r="AZ371" s="7">
        <f t="shared" ref="AZ371" si="1153">STDEV(AZ364:AZ369)</f>
        <v>5.104377206542126</v>
      </c>
      <c r="BA371" s="7">
        <f t="shared" ref="BA371:BB371" si="1154">STDEV(BA364:BA369)</f>
        <v>2.2992752481307379</v>
      </c>
      <c r="BB371" s="7">
        <f t="shared" si="1154"/>
        <v>0.73212020870892525</v>
      </c>
      <c r="BC371" s="8"/>
      <c r="BD371" s="7">
        <f t="shared" ref="BD371" si="1155">STDEV(BD364:BD369)</f>
        <v>3.1269260731054485</v>
      </c>
      <c r="BE371" s="7">
        <f>STDEV(BE364:BE369)</f>
        <v>3.3565855667130933</v>
      </c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</row>
    <row r="372" spans="1:69">
      <c r="A372" s="7" t="s">
        <v>384</v>
      </c>
      <c r="B372" s="7">
        <v>6533</v>
      </c>
      <c r="C372" s="13">
        <v>28.547647999999999</v>
      </c>
      <c r="D372" s="13">
        <v>83.093586999999999</v>
      </c>
      <c r="E372" s="13">
        <v>50.495220000000003</v>
      </c>
      <c r="F372" s="13">
        <v>386.66437500000001</v>
      </c>
      <c r="G372" s="7">
        <v>43868</v>
      </c>
      <c r="H372" s="7">
        <v>43931</v>
      </c>
      <c r="I372" s="13">
        <f t="shared" si="1083"/>
        <v>9</v>
      </c>
      <c r="J372" s="7">
        <v>27.64</v>
      </c>
      <c r="K372" s="5" t="s">
        <v>62</v>
      </c>
      <c r="L372" s="7">
        <v>18</v>
      </c>
      <c r="M372" s="7">
        <v>24</v>
      </c>
      <c r="N372" s="7">
        <v>4</v>
      </c>
      <c r="O372" s="7">
        <v>11.731999999999999</v>
      </c>
      <c r="P372" s="7">
        <v>2.0539999999999998</v>
      </c>
      <c r="Q372" s="7">
        <v>9.6769999999999996</v>
      </c>
      <c r="R372" s="7">
        <v>62.131</v>
      </c>
      <c r="S372" s="7">
        <v>7.0830000000000002</v>
      </c>
      <c r="T372" s="7">
        <v>-35.304000000000002</v>
      </c>
      <c r="U372" s="7">
        <v>82.03</v>
      </c>
      <c r="V372" s="7">
        <v>88.393000000000001</v>
      </c>
      <c r="W372" s="7">
        <v>72.481999999999999</v>
      </c>
      <c r="X372" s="7">
        <v>731.9</v>
      </c>
      <c r="Y372" s="7">
        <f t="shared" ref="Y372:Y377" si="1156">(U372-AK372)/AK372*100</f>
        <v>60.843137254901961</v>
      </c>
      <c r="Z372" s="7">
        <f t="shared" ref="Z372:Z377" si="1157">(T372-AI372)/AI372*100</f>
        <v>120.08602954927998</v>
      </c>
      <c r="AA372" s="7" t="s">
        <v>384</v>
      </c>
      <c r="AB372" s="7">
        <v>6533</v>
      </c>
      <c r="AC372" s="5" t="s">
        <v>62</v>
      </c>
      <c r="AD372" s="7">
        <v>36.200000000000003</v>
      </c>
      <c r="AE372" s="7">
        <v>17.7</v>
      </c>
      <c r="AF372" s="7">
        <v>18.5</v>
      </c>
      <c r="AG372" s="7">
        <v>28.9</v>
      </c>
      <c r="AH372" s="7">
        <v>7.8</v>
      </c>
      <c r="AI372" s="7">
        <v>-16.041</v>
      </c>
      <c r="AJ372" s="7">
        <f t="shared" ref="AJ372:AJ377" si="1158">AI372-T372</f>
        <v>19.263000000000002</v>
      </c>
      <c r="AK372" s="7">
        <v>51</v>
      </c>
      <c r="AL372" s="7">
        <f t="shared" ref="AL372:AL377" si="1159">AK372-U372</f>
        <v>-31.03</v>
      </c>
      <c r="AM372" s="7">
        <v>64</v>
      </c>
      <c r="AN372" s="7">
        <v>63</v>
      </c>
      <c r="AO372" s="7">
        <v>422.2</v>
      </c>
      <c r="AP372" s="7">
        <f t="shared" ref="AP372:AP377" si="1160">AO372-X372</f>
        <v>-309.7</v>
      </c>
      <c r="AQ372" s="7" t="s">
        <v>384</v>
      </c>
      <c r="AR372" s="7">
        <v>6533</v>
      </c>
      <c r="AS372" s="5" t="s">
        <v>62</v>
      </c>
      <c r="AT372" s="7" t="s">
        <v>385</v>
      </c>
      <c r="AU372" s="7">
        <v>21</v>
      </c>
      <c r="AV372" s="8">
        <v>814</v>
      </c>
      <c r="AW372" s="8">
        <v>10</v>
      </c>
      <c r="AX372" s="8">
        <v>1.23</v>
      </c>
      <c r="AY372" s="8">
        <v>73.8</v>
      </c>
      <c r="AZ372" s="8">
        <v>17.899999999999999</v>
      </c>
      <c r="BA372" s="8">
        <v>24.6</v>
      </c>
      <c r="BB372" s="8">
        <v>8.3000000000000007</v>
      </c>
      <c r="BC372" s="8">
        <v>36</v>
      </c>
      <c r="BD372" s="8">
        <v>28.2</v>
      </c>
      <c r="BE372" s="8">
        <v>41.9</v>
      </c>
      <c r="BF372" s="8">
        <v>15</v>
      </c>
      <c r="BG372" s="8">
        <v>17.7</v>
      </c>
      <c r="BH372" s="8">
        <v>0.72</v>
      </c>
      <c r="BI372" s="8">
        <v>0.5</v>
      </c>
      <c r="BJ372" s="8">
        <v>0.25</v>
      </c>
      <c r="BK372" s="8">
        <v>0.11</v>
      </c>
      <c r="BL372" s="8">
        <v>0.04</v>
      </c>
      <c r="BM372" s="8">
        <v>2.71</v>
      </c>
      <c r="BN372" s="8">
        <v>0.45</v>
      </c>
      <c r="BO372" s="8">
        <v>0.16</v>
      </c>
      <c r="BP372" s="8">
        <v>1.1399999999999999</v>
      </c>
      <c r="BQ372" s="8">
        <v>0</v>
      </c>
    </row>
    <row r="373" spans="1:69">
      <c r="A373" s="7" t="s">
        <v>384</v>
      </c>
      <c r="B373" s="7">
        <v>6534</v>
      </c>
      <c r="C373" s="13">
        <v>31.192689999999999</v>
      </c>
      <c r="D373" s="13">
        <v>92.297134</v>
      </c>
      <c r="E373" s="13">
        <v>63.191845000000001</v>
      </c>
      <c r="F373" s="13">
        <v>440.07628</v>
      </c>
      <c r="G373" s="7">
        <v>43868</v>
      </c>
      <c r="H373" s="7">
        <v>43931</v>
      </c>
      <c r="I373" s="13">
        <f t="shared" si="1083"/>
        <v>9</v>
      </c>
      <c r="J373" s="7">
        <v>26.31</v>
      </c>
      <c r="K373" s="5" t="s">
        <v>62</v>
      </c>
      <c r="L373" s="7">
        <v>18</v>
      </c>
      <c r="M373" s="7">
        <v>24</v>
      </c>
      <c r="N373" s="7">
        <v>4</v>
      </c>
      <c r="O373" s="7">
        <v>20.100000000000001</v>
      </c>
      <c r="P373" s="7">
        <v>9.7650000000000006</v>
      </c>
      <c r="Q373" s="7">
        <v>10.335000000000001</v>
      </c>
      <c r="R373" s="7">
        <v>25.138999999999999</v>
      </c>
      <c r="S373" s="7">
        <v>7.8129999999999997</v>
      </c>
      <c r="T373" s="7">
        <v>-24.029</v>
      </c>
      <c r="U373" s="7">
        <v>51.268999999999998</v>
      </c>
      <c r="V373" s="7">
        <v>46.749000000000002</v>
      </c>
      <c r="W373" s="7">
        <v>42.69</v>
      </c>
      <c r="X373" s="7">
        <v>756</v>
      </c>
      <c r="Y373" s="7">
        <f t="shared" si="1156"/>
        <v>0.52745098039215366</v>
      </c>
      <c r="Z373" s="7">
        <f t="shared" si="1157"/>
        <v>11.820000930708732</v>
      </c>
      <c r="AA373" s="7" t="s">
        <v>384</v>
      </c>
      <c r="AB373" s="7">
        <v>6534</v>
      </c>
      <c r="AC373" s="5" t="s">
        <v>62</v>
      </c>
      <c r="AD373" s="7">
        <v>44.3</v>
      </c>
      <c r="AE373" s="7">
        <v>21.6</v>
      </c>
      <c r="AF373" s="7">
        <v>22.6</v>
      </c>
      <c r="AG373" s="7">
        <v>20.3</v>
      </c>
      <c r="AH373" s="7">
        <v>11.1</v>
      </c>
      <c r="AI373" s="7">
        <v>-21.489000000000001</v>
      </c>
      <c r="AJ373" s="7">
        <f t="shared" si="1158"/>
        <v>2.5399999999999991</v>
      </c>
      <c r="AK373" s="7">
        <v>51</v>
      </c>
      <c r="AL373" s="7">
        <f t="shared" si="1159"/>
        <v>-0.26899999999999835</v>
      </c>
      <c r="AM373" s="7">
        <v>74</v>
      </c>
      <c r="AN373" s="7">
        <v>62</v>
      </c>
      <c r="AO373" s="7">
        <v>489.4</v>
      </c>
      <c r="AP373" s="7">
        <f t="shared" si="1160"/>
        <v>-266.60000000000002</v>
      </c>
      <c r="AQ373" s="7" t="s">
        <v>384</v>
      </c>
      <c r="AR373" s="7">
        <v>6534</v>
      </c>
      <c r="AS373" s="5" t="s">
        <v>62</v>
      </c>
      <c r="AT373" s="7" t="s">
        <v>386</v>
      </c>
      <c r="AU373" s="7">
        <v>30</v>
      </c>
      <c r="AV373" s="8">
        <v>769</v>
      </c>
      <c r="AW373" s="8">
        <v>17.399999999999999</v>
      </c>
      <c r="AX373" s="8">
        <v>2.2599999999999998</v>
      </c>
      <c r="AY373" s="8">
        <v>78.099999999999994</v>
      </c>
      <c r="AZ373" s="8">
        <v>20.100000000000001</v>
      </c>
      <c r="BA373" s="8">
        <v>26.3</v>
      </c>
      <c r="BB373" s="8">
        <v>11.6</v>
      </c>
      <c r="BC373" s="8">
        <v>40.299999999999997</v>
      </c>
      <c r="BD373" s="8">
        <v>29.2</v>
      </c>
      <c r="BE373" s="8">
        <v>45.6</v>
      </c>
      <c r="BF373" s="8">
        <v>21</v>
      </c>
      <c r="BG373" s="8">
        <v>23.7</v>
      </c>
      <c r="BH373" s="8">
        <v>0.5</v>
      </c>
      <c r="BI373" s="8">
        <v>0.44</v>
      </c>
      <c r="BJ373" s="8">
        <v>1.06</v>
      </c>
      <c r="BK373" s="8">
        <v>0.85</v>
      </c>
      <c r="BL373" s="8">
        <v>0.18</v>
      </c>
      <c r="BM373" s="8">
        <v>4.74</v>
      </c>
      <c r="BN373" s="8">
        <v>0.8</v>
      </c>
      <c r="BO373" s="8">
        <v>0.17</v>
      </c>
      <c r="BP373" s="8">
        <v>1.76</v>
      </c>
      <c r="BQ373" s="8">
        <v>0</v>
      </c>
    </row>
    <row r="374" spans="1:69">
      <c r="A374" s="7" t="s">
        <v>384</v>
      </c>
      <c r="B374" s="7">
        <v>6535</v>
      </c>
      <c r="C374" s="13">
        <v>30.785661999999999</v>
      </c>
      <c r="D374" s="13">
        <v>67.837615</v>
      </c>
      <c r="E374" s="13">
        <v>36.843471999999998</v>
      </c>
      <c r="F374" s="13">
        <v>463.96535699999998</v>
      </c>
      <c r="G374" s="7">
        <v>43868</v>
      </c>
      <c r="H374" s="7">
        <v>43931</v>
      </c>
      <c r="I374" s="13">
        <f t="shared" si="1083"/>
        <v>9</v>
      </c>
      <c r="J374" s="7">
        <v>27.8</v>
      </c>
      <c r="K374" s="5" t="s">
        <v>62</v>
      </c>
      <c r="L374" s="7">
        <v>18</v>
      </c>
      <c r="M374" s="7">
        <v>24</v>
      </c>
      <c r="N374" s="7">
        <v>4</v>
      </c>
      <c r="O374" s="7">
        <v>16.170999999999999</v>
      </c>
      <c r="P374" s="7">
        <v>1.1599999999999999</v>
      </c>
      <c r="Q374" s="7">
        <v>15.010999999999999</v>
      </c>
      <c r="R374" s="7">
        <v>69.991</v>
      </c>
      <c r="S374" s="7">
        <v>9.0530000000000008</v>
      </c>
      <c r="T374" s="7">
        <v>-44.795999999999999</v>
      </c>
      <c r="U374" s="7">
        <v>92.488</v>
      </c>
      <c r="V374" s="7">
        <v>71.91</v>
      </c>
      <c r="W374" s="7">
        <v>63.768999999999998</v>
      </c>
      <c r="X374" s="7">
        <v>603.1</v>
      </c>
      <c r="Y374" s="7">
        <f t="shared" si="1156"/>
        <v>320.40000000000003</v>
      </c>
      <c r="Z374" s="7">
        <f t="shared" si="1157"/>
        <v>338.10268948655255</v>
      </c>
      <c r="AA374" s="7" t="s">
        <v>384</v>
      </c>
      <c r="AB374" s="7">
        <v>6535</v>
      </c>
      <c r="AC374" s="5" t="s">
        <v>62</v>
      </c>
      <c r="AD374" s="7">
        <v>57.6</v>
      </c>
      <c r="AE374" s="7">
        <v>44.7</v>
      </c>
      <c r="AF374" s="7">
        <v>12.9</v>
      </c>
      <c r="AG374" s="7">
        <v>9.1</v>
      </c>
      <c r="AH374" s="7">
        <v>4.0999999999999996</v>
      </c>
      <c r="AI374" s="7">
        <v>-10.225</v>
      </c>
      <c r="AJ374" s="7">
        <f t="shared" si="1158"/>
        <v>34.570999999999998</v>
      </c>
      <c r="AK374" s="7">
        <v>22</v>
      </c>
      <c r="AL374" s="7">
        <f t="shared" si="1159"/>
        <v>-70.488</v>
      </c>
      <c r="AM374" s="7">
        <v>77</v>
      </c>
      <c r="AN374" s="7">
        <v>73</v>
      </c>
      <c r="AO374" s="7">
        <v>320.7</v>
      </c>
      <c r="AP374" s="7">
        <f t="shared" si="1160"/>
        <v>-282.40000000000003</v>
      </c>
      <c r="AQ374" s="7" t="s">
        <v>384</v>
      </c>
      <c r="AR374" s="7">
        <v>6535</v>
      </c>
      <c r="AS374" s="5" t="s">
        <v>62</v>
      </c>
      <c r="AT374" s="7" t="s">
        <v>387</v>
      </c>
      <c r="AU374" s="7">
        <v>20</v>
      </c>
      <c r="AV374" s="8">
        <v>820</v>
      </c>
      <c r="AW374" s="8">
        <v>7.7</v>
      </c>
      <c r="AX374" s="8">
        <v>0.95</v>
      </c>
      <c r="AY374" s="8">
        <v>73.2</v>
      </c>
      <c r="AZ374" s="8">
        <v>19.3</v>
      </c>
      <c r="BA374" s="8">
        <v>21.9</v>
      </c>
      <c r="BB374" s="8">
        <v>10.199999999999999</v>
      </c>
      <c r="BC374" s="8">
        <v>36.9</v>
      </c>
      <c r="BD374" s="8">
        <v>27.2</v>
      </c>
      <c r="BE374" s="8">
        <v>43.2</v>
      </c>
      <c r="BF374" s="8">
        <v>20</v>
      </c>
      <c r="BG374" s="8">
        <v>23.3</v>
      </c>
      <c r="BH374" s="8">
        <v>2.3199999999999998</v>
      </c>
      <c r="BI374" s="8">
        <v>1.64</v>
      </c>
      <c r="BJ374" s="8">
        <v>0.14000000000000001</v>
      </c>
      <c r="BK374" s="8">
        <v>0.02</v>
      </c>
      <c r="BL374" s="8">
        <v>0.02</v>
      </c>
      <c r="BM374" s="8">
        <v>0.92</v>
      </c>
      <c r="BN374" s="8">
        <v>0.12</v>
      </c>
      <c r="BO374" s="8">
        <v>0.13</v>
      </c>
      <c r="BP374" s="8">
        <v>1.05</v>
      </c>
      <c r="BQ374" s="8">
        <v>0</v>
      </c>
    </row>
    <row r="375" spans="1:69">
      <c r="A375" s="7" t="s">
        <v>384</v>
      </c>
      <c r="B375" s="7">
        <v>6538</v>
      </c>
      <c r="C375" s="7"/>
      <c r="D375" s="7"/>
      <c r="E375" s="7"/>
      <c r="F375" s="7"/>
      <c r="G375" s="7">
        <v>43868</v>
      </c>
      <c r="H375" s="7">
        <v>43931</v>
      </c>
      <c r="I375" s="13">
        <f t="shared" si="1083"/>
        <v>9</v>
      </c>
      <c r="J375" s="7">
        <v>21.63</v>
      </c>
      <c r="K375" s="5" t="s">
        <v>60</v>
      </c>
      <c r="L375" s="7">
        <v>18</v>
      </c>
      <c r="M375" s="7">
        <v>24</v>
      </c>
      <c r="N375" s="7">
        <v>4</v>
      </c>
      <c r="O375" s="7">
        <v>8.1</v>
      </c>
      <c r="P375" s="7">
        <v>1.4</v>
      </c>
      <c r="Q375" s="7">
        <v>6.7</v>
      </c>
      <c r="R375" s="7">
        <v>66.5</v>
      </c>
      <c r="S375" s="7">
        <v>5.3</v>
      </c>
      <c r="T375" s="7">
        <v>-27.794</v>
      </c>
      <c r="U375" s="7">
        <v>82</v>
      </c>
      <c r="V375" s="7">
        <v>48</v>
      </c>
      <c r="W375" s="7">
        <v>46</v>
      </c>
      <c r="X375" s="7">
        <v>789.3</v>
      </c>
      <c r="Y375" s="7">
        <f t="shared" si="1156"/>
        <v>100</v>
      </c>
      <c r="Z375" s="7">
        <f t="shared" si="1157"/>
        <v>83.470856162122928</v>
      </c>
      <c r="AA375" s="7" t="s">
        <v>384</v>
      </c>
      <c r="AB375" s="7">
        <v>6538</v>
      </c>
      <c r="AC375" s="5" t="s">
        <v>60</v>
      </c>
      <c r="AD375" s="7">
        <v>37.9</v>
      </c>
      <c r="AE375" s="7">
        <v>22.1</v>
      </c>
      <c r="AF375" s="7">
        <v>15.8</v>
      </c>
      <c r="AG375" s="7">
        <v>18</v>
      </c>
      <c r="AH375" s="7">
        <v>7.2</v>
      </c>
      <c r="AI375" s="7">
        <v>-15.148999999999999</v>
      </c>
      <c r="AJ375" s="7">
        <f t="shared" si="1158"/>
        <v>12.645000000000001</v>
      </c>
      <c r="AK375" s="7">
        <v>41</v>
      </c>
      <c r="AL375" s="7">
        <f t="shared" si="1159"/>
        <v>-41</v>
      </c>
      <c r="AM375" s="7">
        <v>52</v>
      </c>
      <c r="AN375" s="7">
        <v>53</v>
      </c>
      <c r="AO375" s="7">
        <v>454.2</v>
      </c>
      <c r="AP375" s="7">
        <f t="shared" si="1160"/>
        <v>-335.09999999999997</v>
      </c>
      <c r="AQ375" s="7" t="s">
        <v>384</v>
      </c>
      <c r="AR375" s="7">
        <v>6538</v>
      </c>
      <c r="AS375" s="5" t="s">
        <v>60</v>
      </c>
      <c r="AT375" s="7" t="s">
        <v>388</v>
      </c>
      <c r="AU375" s="7">
        <v>42</v>
      </c>
      <c r="AV375" s="8">
        <v>789</v>
      </c>
      <c r="AW375" s="8">
        <v>8.9</v>
      </c>
      <c r="AX375" s="8">
        <v>1.1299999999999999</v>
      </c>
      <c r="AY375" s="8">
        <v>76.099999999999994</v>
      </c>
      <c r="AZ375" s="8">
        <v>16.399999999999999</v>
      </c>
      <c r="BA375" s="8">
        <v>23</v>
      </c>
      <c r="BB375" s="8">
        <v>8.8000000000000007</v>
      </c>
      <c r="BC375" s="8">
        <v>35.200000000000003</v>
      </c>
      <c r="BD375" s="8">
        <v>26.9</v>
      </c>
      <c r="BE375" s="8">
        <v>40.4</v>
      </c>
      <c r="BF375" s="8">
        <v>23</v>
      </c>
      <c r="BG375" s="8">
        <v>26.6</v>
      </c>
      <c r="BH375" s="8">
        <v>1.1000000000000001</v>
      </c>
      <c r="BI375" s="8">
        <v>0.83</v>
      </c>
      <c r="BJ375" s="8">
        <v>0.15</v>
      </c>
      <c r="BK375" s="8">
        <v>0.11</v>
      </c>
      <c r="BL375" s="8">
        <v>0.02</v>
      </c>
      <c r="BM375" s="8">
        <v>4.32</v>
      </c>
      <c r="BN375" s="8">
        <v>0.68</v>
      </c>
      <c r="BO375" s="8">
        <v>0.16</v>
      </c>
      <c r="BP375" s="8">
        <v>1.18</v>
      </c>
      <c r="BQ375" s="8">
        <v>0</v>
      </c>
    </row>
    <row r="376" spans="1:69">
      <c r="A376" s="7" t="s">
        <v>384</v>
      </c>
      <c r="B376" s="7">
        <v>6539</v>
      </c>
      <c r="C376" s="13">
        <v>21.746863000000001</v>
      </c>
      <c r="D376" s="13">
        <v>66.753647999999998</v>
      </c>
      <c r="E376" s="13">
        <v>35.555864</v>
      </c>
      <c r="F376" s="13">
        <v>469.78989999999999</v>
      </c>
      <c r="G376" s="7">
        <v>43868</v>
      </c>
      <c r="H376" s="7">
        <v>43931</v>
      </c>
      <c r="I376" s="13">
        <f t="shared" si="1083"/>
        <v>9</v>
      </c>
      <c r="J376" s="7">
        <v>22.8</v>
      </c>
      <c r="K376" s="5" t="s">
        <v>60</v>
      </c>
      <c r="L376" s="7">
        <v>18</v>
      </c>
      <c r="M376" s="7">
        <v>24</v>
      </c>
      <c r="N376" s="7">
        <v>4</v>
      </c>
      <c r="O376" s="7">
        <v>18.402000000000001</v>
      </c>
      <c r="P376" s="7">
        <v>6.3440000000000003</v>
      </c>
      <c r="Q376" s="7">
        <v>12.058</v>
      </c>
      <c r="R376" s="7">
        <v>26.024000000000001</v>
      </c>
      <c r="S376" s="7">
        <v>9.4480000000000004</v>
      </c>
      <c r="T376" s="7">
        <v>-20.382000000000001</v>
      </c>
      <c r="U376" s="7">
        <v>64.683999999999997</v>
      </c>
      <c r="V376" s="7">
        <v>57.118000000000002</v>
      </c>
      <c r="W376" s="7">
        <v>54.058999999999997</v>
      </c>
      <c r="X376" s="7">
        <v>783.6</v>
      </c>
      <c r="Y376" s="7">
        <f t="shared" si="1156"/>
        <v>34.758333333333333</v>
      </c>
      <c r="Z376" s="7">
        <f t="shared" si="1157"/>
        <v>40.3815689785798</v>
      </c>
      <c r="AA376" s="7" t="s">
        <v>384</v>
      </c>
      <c r="AB376" s="7">
        <v>6539</v>
      </c>
      <c r="AC376" s="5" t="s">
        <v>60</v>
      </c>
      <c r="AD376" s="7">
        <v>30.3</v>
      </c>
      <c r="AE376" s="7">
        <v>15.9</v>
      </c>
      <c r="AF376" s="7">
        <v>14.5</v>
      </c>
      <c r="AG376" s="7">
        <v>25.5</v>
      </c>
      <c r="AH376" s="7">
        <v>6.5</v>
      </c>
      <c r="AI376" s="7">
        <v>-14.519</v>
      </c>
      <c r="AJ376" s="7">
        <f t="shared" si="1158"/>
        <v>5.8630000000000013</v>
      </c>
      <c r="AK376" s="7">
        <v>48</v>
      </c>
      <c r="AL376" s="7">
        <f t="shared" si="1159"/>
        <v>-16.683999999999997</v>
      </c>
      <c r="AM376" s="7">
        <v>67</v>
      </c>
      <c r="AN376" s="7">
        <v>64</v>
      </c>
      <c r="AO376" s="7">
        <v>451.9</v>
      </c>
      <c r="AP376" s="7">
        <f t="shared" si="1160"/>
        <v>-331.70000000000005</v>
      </c>
      <c r="AQ376" s="7" t="s">
        <v>384</v>
      </c>
      <c r="AR376" s="7">
        <v>6539</v>
      </c>
      <c r="AS376" s="5" t="s">
        <v>60</v>
      </c>
      <c r="AT376" s="7" t="s">
        <v>389</v>
      </c>
      <c r="AU376" s="7">
        <v>19</v>
      </c>
      <c r="AV376" s="8">
        <v>829</v>
      </c>
      <c r="AW376" s="8">
        <v>9.9</v>
      </c>
      <c r="AX376" s="8">
        <v>1.19</v>
      </c>
      <c r="AY376" s="8">
        <v>72.400000000000006</v>
      </c>
      <c r="AZ376" s="8">
        <v>18.600000000000001</v>
      </c>
      <c r="BA376" s="8">
        <v>19.100000000000001</v>
      </c>
      <c r="BB376" s="8">
        <v>9.1999999999999993</v>
      </c>
      <c r="BC376" s="8">
        <v>36.1</v>
      </c>
      <c r="BD376" s="8">
        <v>27.4</v>
      </c>
      <c r="BE376" s="8">
        <v>42.4</v>
      </c>
      <c r="BF376" s="8">
        <v>19</v>
      </c>
      <c r="BG376" s="8">
        <v>22.5</v>
      </c>
      <c r="BH376" s="8">
        <v>1.49</v>
      </c>
      <c r="BI376" s="8">
        <v>1.04</v>
      </c>
      <c r="BJ376" s="8">
        <v>0.09</v>
      </c>
      <c r="BK376" s="8">
        <v>0.05</v>
      </c>
      <c r="BL376" s="8">
        <v>0.04</v>
      </c>
      <c r="BM376" s="8">
        <v>1.35</v>
      </c>
      <c r="BN376" s="8">
        <v>0.56000000000000005</v>
      </c>
      <c r="BO376" s="8">
        <v>0.41</v>
      </c>
      <c r="BP376" s="8">
        <v>1.06</v>
      </c>
      <c r="BQ376" s="8">
        <v>0</v>
      </c>
    </row>
    <row r="377" spans="1:69">
      <c r="A377" s="7" t="s">
        <v>384</v>
      </c>
      <c r="B377" s="7">
        <v>6541</v>
      </c>
      <c r="C377" s="13">
        <v>36.629491999999999</v>
      </c>
      <c r="D377" s="13">
        <v>69.387476000000007</v>
      </c>
      <c r="E377" s="13">
        <v>38.218288000000001</v>
      </c>
      <c r="F377" s="13">
        <v>408.459653</v>
      </c>
      <c r="G377" s="7">
        <v>43869</v>
      </c>
      <c r="H377" s="7">
        <v>43931</v>
      </c>
      <c r="I377" s="13">
        <f t="shared" si="1083"/>
        <v>8.8571428571428577</v>
      </c>
      <c r="J377" s="7">
        <v>23.16</v>
      </c>
      <c r="K377" s="5" t="s">
        <v>60</v>
      </c>
      <c r="L377" s="7">
        <v>18</v>
      </c>
      <c r="M377" s="7">
        <v>24</v>
      </c>
      <c r="N377" s="7">
        <v>4</v>
      </c>
      <c r="O377" s="7">
        <v>13.978999999999999</v>
      </c>
      <c r="P377" s="7">
        <v>2.1030000000000002</v>
      </c>
      <c r="Q377" s="7">
        <v>11.875999999999999</v>
      </c>
      <c r="R377" s="7">
        <v>57.174999999999997</v>
      </c>
      <c r="S377" s="7">
        <v>9.0630000000000006</v>
      </c>
      <c r="T377" s="7">
        <v>-31.677</v>
      </c>
      <c r="U377" s="7">
        <v>84.406999999999996</v>
      </c>
      <c r="V377" s="7">
        <v>46.750999999999998</v>
      </c>
      <c r="W377" s="7">
        <v>44.466000000000001</v>
      </c>
      <c r="X377" s="7">
        <v>763.1</v>
      </c>
      <c r="Y377" s="7">
        <f t="shared" si="1156"/>
        <v>83.493478260869551</v>
      </c>
      <c r="Z377" s="7">
        <f t="shared" si="1157"/>
        <v>78.451918201791443</v>
      </c>
      <c r="AA377" s="7" t="s">
        <v>384</v>
      </c>
      <c r="AB377" s="7">
        <v>6541</v>
      </c>
      <c r="AC377" s="5" t="s">
        <v>60</v>
      </c>
      <c r="AD377" s="7">
        <v>28.7</v>
      </c>
      <c r="AE377" s="7">
        <v>15.3</v>
      </c>
      <c r="AF377" s="7">
        <v>13.5</v>
      </c>
      <c r="AG377" s="7">
        <v>21.3</v>
      </c>
      <c r="AH377" s="7">
        <v>5.0999999999999996</v>
      </c>
      <c r="AI377" s="7">
        <v>-17.751000000000001</v>
      </c>
      <c r="AJ377" s="7">
        <f t="shared" si="1158"/>
        <v>13.925999999999998</v>
      </c>
      <c r="AK377" s="7">
        <v>46</v>
      </c>
      <c r="AL377" s="7">
        <f t="shared" si="1159"/>
        <v>-38.406999999999996</v>
      </c>
      <c r="AM377" s="7">
        <v>90</v>
      </c>
      <c r="AN377" s="7">
        <v>75</v>
      </c>
      <c r="AO377" s="7">
        <v>380.8</v>
      </c>
      <c r="AP377" s="7">
        <f t="shared" si="1160"/>
        <v>-382.3</v>
      </c>
      <c r="AQ377" s="7" t="s">
        <v>384</v>
      </c>
      <c r="AR377" s="7">
        <v>6541</v>
      </c>
      <c r="AS377" s="5" t="s">
        <v>60</v>
      </c>
      <c r="AT377" s="7" t="s">
        <v>390</v>
      </c>
      <c r="AU377" s="7">
        <v>30</v>
      </c>
      <c r="AV377" s="8">
        <v>795</v>
      </c>
      <c r="AW377" s="8">
        <v>11.2</v>
      </c>
      <c r="AX377" s="8">
        <v>1.41</v>
      </c>
      <c r="AY377" s="8">
        <v>75.5</v>
      </c>
      <c r="AZ377" s="8">
        <v>14.6</v>
      </c>
      <c r="BA377" s="8">
        <v>27.5</v>
      </c>
      <c r="BB377" s="8">
        <v>9.9</v>
      </c>
      <c r="BC377" s="8">
        <v>37.299999999999997</v>
      </c>
      <c r="BD377" s="8">
        <v>27.9</v>
      </c>
      <c r="BE377" s="8">
        <v>42.9</v>
      </c>
      <c r="BF377" s="8">
        <v>23.5</v>
      </c>
      <c r="BG377" s="8">
        <v>27.4</v>
      </c>
      <c r="BH377" s="8">
        <v>1.1299999999999999</v>
      </c>
      <c r="BI377" s="8">
        <v>0.59</v>
      </c>
      <c r="BJ377" s="8">
        <v>0.22</v>
      </c>
      <c r="BK377" s="8">
        <v>0.11</v>
      </c>
      <c r="BL377" s="8">
        <v>0.06</v>
      </c>
      <c r="BM377" s="8">
        <v>1.94</v>
      </c>
      <c r="BN377" s="8">
        <v>0.5</v>
      </c>
      <c r="BO377" s="8">
        <v>0.26</v>
      </c>
      <c r="BP377" s="8">
        <v>1.45</v>
      </c>
      <c r="BQ377" s="8">
        <v>0</v>
      </c>
    </row>
    <row r="378" spans="1:69">
      <c r="A378" s="7"/>
      <c r="B378" s="7"/>
      <c r="G378" s="7"/>
      <c r="H378" s="7"/>
      <c r="J378" s="7"/>
      <c r="K378" s="5"/>
      <c r="L378" s="5"/>
      <c r="M378" s="7"/>
      <c r="N378" s="7"/>
      <c r="O378" s="8">
        <f t="shared" ref="O378:S378" si="1161">AVERAGE(O372:O377)</f>
        <v>14.747333333333332</v>
      </c>
      <c r="P378" s="8">
        <f t="shared" si="1161"/>
        <v>3.804333333333334</v>
      </c>
      <c r="Q378" s="8">
        <f t="shared" si="1161"/>
        <v>10.942833333333333</v>
      </c>
      <c r="R378" s="8">
        <f t="shared" si="1161"/>
        <v>51.16</v>
      </c>
      <c r="S378" s="8">
        <f t="shared" si="1161"/>
        <v>7.9600000000000009</v>
      </c>
      <c r="T378" s="8">
        <f t="shared" ref="T378:U378" si="1162">AVERAGE(T372:T377)</f>
        <v>-30.663666666666668</v>
      </c>
      <c r="U378" s="8">
        <f t="shared" si="1162"/>
        <v>76.146333333333331</v>
      </c>
      <c r="V378" s="8">
        <f t="shared" ref="V378:W378" si="1163">AVERAGE(V372:V377)</f>
        <v>59.820166666666665</v>
      </c>
      <c r="W378" s="8">
        <f t="shared" si="1163"/>
        <v>53.911000000000001</v>
      </c>
      <c r="X378" s="8">
        <f>AVERAGE(X372:X377)</f>
        <v>737.83333333333337</v>
      </c>
      <c r="Y378" s="7"/>
      <c r="Z378" s="7"/>
      <c r="AA378" s="7"/>
      <c r="AB378" s="7"/>
      <c r="AC378" s="5"/>
      <c r="AD378" s="8">
        <f t="shared" ref="AD378:AE378" si="1164">AVERAGE(AD372:AD377)</f>
        <v>39.166666666666664</v>
      </c>
      <c r="AE378" s="8">
        <f t="shared" si="1164"/>
        <v>22.883333333333336</v>
      </c>
      <c r="AF378" s="8">
        <f t="shared" ref="AF378:AH378" si="1165">AVERAGE(AF372:AF377)</f>
        <v>16.3</v>
      </c>
      <c r="AG378" s="8">
        <f t="shared" si="1165"/>
        <v>20.516666666666669</v>
      </c>
      <c r="AH378" s="8">
        <f t="shared" si="1165"/>
        <v>6.9666666666666677</v>
      </c>
      <c r="AI378" s="8">
        <f t="shared" ref="AI378:AL378" si="1166">AVERAGE(AI372:AI377)</f>
        <v>-15.862333333333334</v>
      </c>
      <c r="AJ378" s="8">
        <f t="shared" si="1166"/>
        <v>14.801333333333332</v>
      </c>
      <c r="AK378" s="8">
        <f t="shared" si="1166"/>
        <v>43.166666666666664</v>
      </c>
      <c r="AL378" s="8">
        <f t="shared" si="1166"/>
        <v>-32.979666666666667</v>
      </c>
      <c r="AM378" s="8">
        <f t="shared" ref="AM378:AN378" si="1167">AVERAGE(AM372:AM377)</f>
        <v>70.666666666666671</v>
      </c>
      <c r="AN378" s="8">
        <f t="shared" si="1167"/>
        <v>65</v>
      </c>
      <c r="AO378" s="8">
        <f t="shared" ref="AO378:AP378" si="1168">AVERAGE(AO372:AO377)</f>
        <v>419.86666666666673</v>
      </c>
      <c r="AP378" s="8">
        <f t="shared" si="1168"/>
        <v>-317.96666666666664</v>
      </c>
      <c r="AQ378" s="7"/>
      <c r="AR378" s="7"/>
      <c r="AS378" s="5"/>
      <c r="AT378" s="7"/>
      <c r="AU378" s="7"/>
      <c r="AV378" s="8">
        <f>AVERAGE(AV372:AV377)</f>
        <v>802.66666666666663</v>
      </c>
      <c r="AW378" s="8"/>
      <c r="AX378" s="8"/>
      <c r="AY378" s="8"/>
      <c r="AZ378" s="8">
        <f t="shared" ref="AZ378" si="1169">AVERAGE(AZ372:AZ377)</f>
        <v>17.816666666666663</v>
      </c>
      <c r="BA378" s="8">
        <f t="shared" ref="BA378:BB378" si="1170">AVERAGE(BA372:BA377)</f>
        <v>23.733333333333334</v>
      </c>
      <c r="BB378" s="8">
        <f t="shared" si="1170"/>
        <v>9.6666666666666661</v>
      </c>
      <c r="BC378" s="8"/>
      <c r="BD378" s="8">
        <f t="shared" ref="BD378" si="1171">AVERAGE(BD372:BD377)</f>
        <v>27.8</v>
      </c>
      <c r="BE378" s="8">
        <f>AVERAGE(BE372:BE377)</f>
        <v>42.733333333333327</v>
      </c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</row>
    <row r="379" spans="1:69">
      <c r="A379" s="7"/>
      <c r="B379" s="7"/>
      <c r="G379" s="7"/>
      <c r="H379" s="7"/>
      <c r="J379" s="7"/>
      <c r="K379" s="5"/>
      <c r="L379" s="5"/>
      <c r="M379" s="7"/>
      <c r="N379" s="7"/>
      <c r="O379" s="8">
        <f t="shared" ref="O379:S379" si="1172">STDEV(O372:O377)</f>
        <v>4.4250212956173076</v>
      </c>
      <c r="P379" s="8">
        <f t="shared" si="1172"/>
        <v>3.4845652048235034</v>
      </c>
      <c r="Q379" s="8">
        <f t="shared" si="1172"/>
        <v>2.7798491625745894</v>
      </c>
      <c r="R379" s="8">
        <f t="shared" si="1172"/>
        <v>20.274990327987826</v>
      </c>
      <c r="S379" s="8">
        <f t="shared" si="1172"/>
        <v>1.5806163354843537</v>
      </c>
      <c r="T379" s="8">
        <f t="shared" ref="T379:U379" si="1173">STDEV(T372:T377)</f>
        <v>8.7206518257907071</v>
      </c>
      <c r="U379" s="8">
        <f t="shared" si="1173"/>
        <v>15.194988840623314</v>
      </c>
      <c r="V379" s="8">
        <f t="shared" ref="V379:W379" si="1174">STDEV(V372:V377)</f>
        <v>17.036709980705396</v>
      </c>
      <c r="W379" s="8">
        <f t="shared" si="1174"/>
        <v>11.998224001909598</v>
      </c>
      <c r="X379" s="8">
        <f>STDEV(X372:X377)</f>
        <v>69.13770799402208</v>
      </c>
      <c r="Y379" s="7"/>
      <c r="Z379" s="7"/>
      <c r="AA379" s="7"/>
      <c r="AB379" s="7"/>
      <c r="AC379" s="5"/>
      <c r="AD379" s="8">
        <f t="shared" ref="AD379:AE379" si="1175">STDEV(AD372:AD377)</f>
        <v>10.627448737428329</v>
      </c>
      <c r="AE379" s="8">
        <f t="shared" si="1175"/>
        <v>11.057742385616811</v>
      </c>
      <c r="AF379" s="8">
        <f t="shared" ref="AF379:AH379" si="1176">STDEV(AF372:AF377)</f>
        <v>3.6720566444432703</v>
      </c>
      <c r="AG379" s="8">
        <f t="shared" si="1176"/>
        <v>6.8183331296341461</v>
      </c>
      <c r="AH379" s="8">
        <f t="shared" si="1176"/>
        <v>2.4393988330460936</v>
      </c>
      <c r="AI379" s="8">
        <f t="shared" ref="AI379:AL379" si="1177">STDEV(AI372:AI377)</f>
        <v>3.7242791875296737</v>
      </c>
      <c r="AJ379" s="8">
        <f t="shared" si="1177"/>
        <v>11.370103511695339</v>
      </c>
      <c r="AK379" s="8">
        <f t="shared" si="1177"/>
        <v>11.016654059498592</v>
      </c>
      <c r="AL379" s="8">
        <f t="shared" si="1177"/>
        <v>23.832727201616414</v>
      </c>
      <c r="AM379" s="8">
        <f t="shared" ref="AM379:AN379" si="1178">STDEV(AM372:AM377)</f>
        <v>12.894443247642235</v>
      </c>
      <c r="AN379" s="8">
        <f t="shared" si="1178"/>
        <v>8.0249610590955527</v>
      </c>
      <c r="AO379" s="8">
        <f t="shared" ref="AO379:AP379" si="1179">STDEV(AO372:AO377)</f>
        <v>60.672025404354443</v>
      </c>
      <c r="AP379" s="8">
        <f t="shared" si="1179"/>
        <v>41.455502248395085</v>
      </c>
      <c r="AQ379" s="7"/>
      <c r="AR379" s="7"/>
      <c r="AS379" s="5"/>
      <c r="AT379" s="7"/>
      <c r="AU379" s="7"/>
      <c r="AV379" s="8">
        <f>STDEV(AV372:AV377)</f>
        <v>22.366641828103443</v>
      </c>
      <c r="AW379" s="8"/>
      <c r="AX379" s="8"/>
      <c r="AY379" s="8"/>
      <c r="AZ379" s="8">
        <f t="shared" ref="AZ379" si="1180">STDEV(AZ372:AZ377)</f>
        <v>2.0193233190024058</v>
      </c>
      <c r="BA379" s="8">
        <f t="shared" ref="BA379:BB379" si="1181">STDEV(BA372:BA377)</f>
        <v>3.0624608841039249</v>
      </c>
      <c r="BB379" s="8">
        <f t="shared" si="1181"/>
        <v>1.1758684733705149</v>
      </c>
      <c r="BC379" s="8"/>
      <c r="BD379" s="8">
        <f t="shared" ref="BD379" si="1182">STDEV(BD372:BD377)</f>
        <v>0.83186537372341707</v>
      </c>
      <c r="BE379" s="8">
        <f>STDEV(BE372:BE377)</f>
        <v>1.715420259489397</v>
      </c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</row>
    <row r="380" spans="1:69">
      <c r="A380" s="7" t="s">
        <v>391</v>
      </c>
      <c r="B380" s="7">
        <v>207</v>
      </c>
      <c r="C380" s="13">
        <v>32.921458999999999</v>
      </c>
      <c r="D380" s="13">
        <v>57.140019000000002</v>
      </c>
      <c r="E380" s="13">
        <v>29.352096</v>
      </c>
      <c r="F380" s="13">
        <v>389.97335199999998</v>
      </c>
      <c r="G380" s="7">
        <v>43926</v>
      </c>
      <c r="H380" s="7">
        <v>44000</v>
      </c>
      <c r="I380" s="13">
        <f t="shared" si="1083"/>
        <v>10.571428571428571</v>
      </c>
      <c r="J380" s="7">
        <v>22.39</v>
      </c>
      <c r="K380" s="7" t="s">
        <v>62</v>
      </c>
      <c r="L380" s="7">
        <v>20</v>
      </c>
      <c r="M380" s="7">
        <v>29</v>
      </c>
      <c r="N380" s="7">
        <v>27</v>
      </c>
      <c r="O380" s="7">
        <v>16.78</v>
      </c>
      <c r="P380" s="7">
        <v>4.5910000000000002</v>
      </c>
      <c r="Q380" s="7">
        <v>12.189</v>
      </c>
      <c r="R380" s="7">
        <v>37.591999999999999</v>
      </c>
      <c r="S380" s="7">
        <v>8.8019999999999996</v>
      </c>
      <c r="T380" s="7">
        <v>-23.111000000000001</v>
      </c>
      <c r="U380" s="7">
        <v>71.73</v>
      </c>
      <c r="V380" s="7">
        <v>51.128</v>
      </c>
      <c r="W380" s="7">
        <v>55.337000000000003</v>
      </c>
      <c r="X380" s="7">
        <v>722.1</v>
      </c>
      <c r="Y380" s="7">
        <f t="shared" ref="Y380:Y385" si="1183">(U380-AK380)/AK380*100</f>
        <v>61.277992625236102</v>
      </c>
      <c r="Z380" s="7">
        <f t="shared" ref="Z380:Z385" si="1184">(T380-AI380)/AI380*100</f>
        <v>40.766232184188098</v>
      </c>
      <c r="AA380" s="7" t="s">
        <v>391</v>
      </c>
      <c r="AB380" s="7">
        <v>207</v>
      </c>
      <c r="AC380" s="7" t="s">
        <v>62</v>
      </c>
      <c r="AD380" s="7">
        <v>53.003</v>
      </c>
      <c r="AE380" s="7">
        <v>29.370999999999999</v>
      </c>
      <c r="AF380" s="7">
        <v>23.632999999999999</v>
      </c>
      <c r="AG380" s="7">
        <v>24.356000000000002</v>
      </c>
      <c r="AH380" s="7">
        <v>9.2949999999999999</v>
      </c>
      <c r="AI380" s="7">
        <v>-16.417999999999999</v>
      </c>
      <c r="AJ380" s="7">
        <f t="shared" ref="AJ380:AJ385" si="1185">AI380-T380</f>
        <v>6.6930000000000014</v>
      </c>
      <c r="AK380" s="7">
        <v>44.475999999999999</v>
      </c>
      <c r="AL380" s="7">
        <f t="shared" ref="AL380:AL385" si="1186">AK380-U380</f>
        <v>-27.254000000000005</v>
      </c>
      <c r="AM380" s="7">
        <v>79.221000000000004</v>
      </c>
      <c r="AN380" s="7">
        <v>79.971000000000004</v>
      </c>
      <c r="AO380" s="7">
        <v>393.3</v>
      </c>
      <c r="AP380" s="7">
        <f t="shared" ref="AP380:AP385" si="1187">AO380-X380</f>
        <v>-328.8</v>
      </c>
      <c r="AQ380" s="7" t="s">
        <v>391</v>
      </c>
      <c r="AR380" s="7">
        <v>207</v>
      </c>
      <c r="AS380" s="7" t="s">
        <v>62</v>
      </c>
      <c r="AT380" s="7" t="s">
        <v>392</v>
      </c>
      <c r="AU380" s="7">
        <v>19</v>
      </c>
      <c r="AV380" s="8">
        <v>673</v>
      </c>
      <c r="AW380" s="8">
        <v>12.5</v>
      </c>
      <c r="AX380" s="8">
        <v>1.85</v>
      </c>
      <c r="AY380" s="8">
        <v>89.2</v>
      </c>
      <c r="AZ380" s="8">
        <v>20.8</v>
      </c>
      <c r="BA380" s="8">
        <v>27.3</v>
      </c>
      <c r="BB380" s="8">
        <v>11.1</v>
      </c>
      <c r="BC380" s="8">
        <v>43.7</v>
      </c>
      <c r="BD380" s="8">
        <v>33.1</v>
      </c>
      <c r="BE380" s="8">
        <v>46.3</v>
      </c>
      <c r="BF380" s="8">
        <v>28</v>
      </c>
      <c r="BG380" s="8">
        <v>29.8</v>
      </c>
      <c r="BH380" s="8">
        <v>1.3</v>
      </c>
      <c r="BI380" s="8">
        <v>1.18</v>
      </c>
      <c r="BJ380" s="8">
        <v>0.28000000000000003</v>
      </c>
      <c r="BK380" s="8">
        <v>0.15</v>
      </c>
      <c r="BL380" s="8">
        <v>0.13</v>
      </c>
      <c r="BM380" s="8">
        <v>1.1299999999999999</v>
      </c>
      <c r="BN380" s="8">
        <v>0.53</v>
      </c>
      <c r="BO380" s="8">
        <v>0.47</v>
      </c>
      <c r="BP380" s="8">
        <v>0.98</v>
      </c>
      <c r="BQ380" s="8">
        <v>0</v>
      </c>
    </row>
    <row r="381" spans="1:69">
      <c r="A381" s="7" t="s">
        <v>391</v>
      </c>
      <c r="B381" s="7">
        <v>208</v>
      </c>
      <c r="C381" s="13">
        <v>33.789341</v>
      </c>
      <c r="D381" s="13">
        <v>48.416984999999997</v>
      </c>
      <c r="E381" s="13">
        <v>24.035221</v>
      </c>
      <c r="F381" s="13">
        <v>432.56752899999998</v>
      </c>
      <c r="G381" s="7">
        <v>43926</v>
      </c>
      <c r="H381" s="7">
        <v>44000</v>
      </c>
      <c r="I381" s="13">
        <f t="shared" si="1083"/>
        <v>10.571428571428571</v>
      </c>
      <c r="J381" s="7">
        <v>20.07</v>
      </c>
      <c r="K381" s="7" t="s">
        <v>62</v>
      </c>
      <c r="L381" s="7">
        <v>20</v>
      </c>
      <c r="M381" s="7">
        <v>29</v>
      </c>
      <c r="N381" s="7">
        <v>27</v>
      </c>
      <c r="O381" s="7">
        <v>19.952999999999999</v>
      </c>
      <c r="P381" s="7">
        <v>8.0190000000000001</v>
      </c>
      <c r="Q381" s="7">
        <v>11.935</v>
      </c>
      <c r="R381" s="7">
        <v>38.76</v>
      </c>
      <c r="S381" s="7">
        <v>8.8970000000000002</v>
      </c>
      <c r="T381" s="7">
        <v>-27.439</v>
      </c>
      <c r="U381" s="7">
        <v>59.103000000000002</v>
      </c>
      <c r="V381" s="7">
        <v>59.905000000000001</v>
      </c>
      <c r="W381" s="7">
        <v>62.377000000000002</v>
      </c>
      <c r="X381" s="7">
        <v>745.5</v>
      </c>
      <c r="Y381" s="7">
        <f t="shared" si="1183"/>
        <v>34.655518089856919</v>
      </c>
      <c r="Z381" s="7">
        <f t="shared" si="1184"/>
        <v>109.95485500038258</v>
      </c>
      <c r="AA381" s="7" t="s">
        <v>391</v>
      </c>
      <c r="AB381" s="7">
        <v>208</v>
      </c>
      <c r="AC381" s="7" t="s">
        <v>62</v>
      </c>
      <c r="AD381" s="7">
        <v>54.59</v>
      </c>
      <c r="AE381" s="7">
        <v>30.605</v>
      </c>
      <c r="AF381" s="7">
        <v>23.984999999999999</v>
      </c>
      <c r="AG381" s="7">
        <v>18.587</v>
      </c>
      <c r="AH381" s="7">
        <v>10.429</v>
      </c>
      <c r="AI381" s="7">
        <v>-13.069000000000001</v>
      </c>
      <c r="AJ381" s="7">
        <f t="shared" si="1185"/>
        <v>14.37</v>
      </c>
      <c r="AK381" s="7">
        <v>43.892000000000003</v>
      </c>
      <c r="AL381" s="7">
        <f t="shared" si="1186"/>
        <v>-15.210999999999999</v>
      </c>
      <c r="AM381" s="7">
        <v>65.274000000000001</v>
      </c>
      <c r="AN381" s="7">
        <v>66.638999999999996</v>
      </c>
      <c r="AO381" s="7">
        <v>434.8</v>
      </c>
      <c r="AP381" s="7">
        <f t="shared" si="1187"/>
        <v>-310.7</v>
      </c>
      <c r="AQ381" s="7" t="s">
        <v>391</v>
      </c>
      <c r="AR381" s="7">
        <v>208</v>
      </c>
      <c r="AS381" s="7" t="s">
        <v>62</v>
      </c>
      <c r="AT381" s="7" t="s">
        <v>393</v>
      </c>
      <c r="AU381" s="7">
        <v>23</v>
      </c>
      <c r="AV381" s="8">
        <v>785</v>
      </c>
      <c r="AW381" s="8">
        <v>5.3</v>
      </c>
      <c r="AX381" s="8">
        <v>0.68</v>
      </c>
      <c r="AY381" s="8">
        <v>76.400000000000006</v>
      </c>
      <c r="AZ381" s="8">
        <v>20.3</v>
      </c>
      <c r="BA381" s="8">
        <v>26.5</v>
      </c>
      <c r="BB381" s="8">
        <v>10</v>
      </c>
      <c r="BC381" s="8">
        <v>42</v>
      </c>
      <c r="BD381" s="8">
        <v>32.5</v>
      </c>
      <c r="BE381" s="8">
        <v>48</v>
      </c>
      <c r="BF381" s="8">
        <v>20.5</v>
      </c>
      <c r="BG381" s="8">
        <v>23.4</v>
      </c>
      <c r="BH381" s="8">
        <v>1.1299999999999999</v>
      </c>
      <c r="BI381" s="8">
        <v>0.66</v>
      </c>
      <c r="BJ381" s="8">
        <v>0.1</v>
      </c>
      <c r="BK381" s="8">
        <v>0.03</v>
      </c>
      <c r="BL381" s="8">
        <v>0.06</v>
      </c>
      <c r="BM381" s="8">
        <v>0.54</v>
      </c>
      <c r="BN381" s="8">
        <v>0.32</v>
      </c>
      <c r="BO381" s="8">
        <v>0.6</v>
      </c>
      <c r="BP381" s="8">
        <v>0.61</v>
      </c>
      <c r="BQ381" s="8">
        <v>0</v>
      </c>
    </row>
    <row r="382" spans="1:69">
      <c r="A382" s="7" t="s">
        <v>391</v>
      </c>
      <c r="B382" s="7">
        <v>209</v>
      </c>
      <c r="C382" s="13">
        <v>36.841324999999998</v>
      </c>
      <c r="D382" s="13">
        <v>57.776553999999997</v>
      </c>
      <c r="E382" s="13">
        <v>29.919495000000001</v>
      </c>
      <c r="F382" s="13">
        <v>396.82539700000001</v>
      </c>
      <c r="G382" s="7">
        <v>43932</v>
      </c>
      <c r="H382" s="7">
        <v>44000</v>
      </c>
      <c r="I382" s="13">
        <f t="shared" si="1083"/>
        <v>9.7142857142857135</v>
      </c>
      <c r="J382" s="7">
        <v>26.11</v>
      </c>
      <c r="K382" s="7" t="s">
        <v>62</v>
      </c>
      <c r="L382" s="7">
        <v>20</v>
      </c>
      <c r="M382" s="7">
        <v>29</v>
      </c>
      <c r="N382" s="7">
        <v>27</v>
      </c>
      <c r="O382" s="7">
        <v>33.658999999999999</v>
      </c>
      <c r="P382" s="7">
        <v>16.626999999999999</v>
      </c>
      <c r="Q382" s="7">
        <v>17.032</v>
      </c>
      <c r="R382" s="7">
        <v>27.658000000000001</v>
      </c>
      <c r="S382" s="7">
        <v>12.438000000000001</v>
      </c>
      <c r="T382" s="7">
        <v>-22.576000000000001</v>
      </c>
      <c r="U382" s="7">
        <v>49.287999999999997</v>
      </c>
      <c r="V382" s="7">
        <v>61.122999999999998</v>
      </c>
      <c r="W382" s="7">
        <v>61.616</v>
      </c>
      <c r="X382" s="7">
        <v>730.3</v>
      </c>
      <c r="Y382" s="7">
        <f t="shared" si="1183"/>
        <v>14.129579030241274</v>
      </c>
      <c r="Z382" s="7">
        <f t="shared" si="1184"/>
        <v>35.656772022593444</v>
      </c>
      <c r="AA382" s="7" t="s">
        <v>391</v>
      </c>
      <c r="AB382" s="7">
        <v>209</v>
      </c>
      <c r="AC382" s="7" t="s">
        <v>62</v>
      </c>
      <c r="AD382" s="7">
        <v>57.36</v>
      </c>
      <c r="AE382" s="7">
        <v>32.5</v>
      </c>
      <c r="AF382" s="7">
        <v>24.86</v>
      </c>
      <c r="AG382" s="7">
        <v>22.25</v>
      </c>
      <c r="AH382" s="7">
        <v>10.052</v>
      </c>
      <c r="AI382" s="7">
        <v>-16.641999999999999</v>
      </c>
      <c r="AJ382" s="7">
        <f t="shared" si="1185"/>
        <v>5.9340000000000011</v>
      </c>
      <c r="AK382" s="7">
        <v>43.186</v>
      </c>
      <c r="AL382" s="7">
        <f t="shared" si="1186"/>
        <v>-6.1019999999999968</v>
      </c>
      <c r="AM382" s="7">
        <v>77.936000000000007</v>
      </c>
      <c r="AN382" s="7">
        <v>79.891000000000005</v>
      </c>
      <c r="AO382" s="7">
        <v>404.3</v>
      </c>
      <c r="AP382" s="7">
        <f t="shared" si="1187"/>
        <v>-325.99999999999994</v>
      </c>
      <c r="AQ382" s="7" t="s">
        <v>391</v>
      </c>
      <c r="AR382" s="7">
        <v>209</v>
      </c>
      <c r="AS382" s="7" t="s">
        <v>62</v>
      </c>
      <c r="AT382" s="7" t="s">
        <v>394</v>
      </c>
      <c r="AU382" s="7">
        <v>16</v>
      </c>
      <c r="AV382" s="8">
        <v>754</v>
      </c>
      <c r="AW382" s="8">
        <v>7</v>
      </c>
      <c r="AX382" s="8">
        <v>0.92</v>
      </c>
      <c r="AY382" s="8">
        <v>79.599999999999994</v>
      </c>
      <c r="AZ382" s="8">
        <v>19.7</v>
      </c>
      <c r="BA382" s="8">
        <v>25.9</v>
      </c>
      <c r="BB382" s="8">
        <v>10.1</v>
      </c>
      <c r="BC382" s="8">
        <v>40.9</v>
      </c>
      <c r="BD382" s="8">
        <v>31.3</v>
      </c>
      <c r="BE382" s="8">
        <v>45.9</v>
      </c>
      <c r="BF382" s="8">
        <v>23</v>
      </c>
      <c r="BG382" s="8">
        <v>26</v>
      </c>
      <c r="BH382" s="8">
        <v>1.53</v>
      </c>
      <c r="BI382" s="8">
        <v>1.39</v>
      </c>
      <c r="BJ382" s="8">
        <v>0.08</v>
      </c>
      <c r="BK382" s="8">
        <v>0.02</v>
      </c>
      <c r="BL382" s="8">
        <v>0.05</v>
      </c>
      <c r="BM382" s="8">
        <v>0.37</v>
      </c>
      <c r="BN382" s="8">
        <v>0.23</v>
      </c>
      <c r="BO382" s="8">
        <v>0.6</v>
      </c>
      <c r="BP382" s="8">
        <v>0.74</v>
      </c>
      <c r="BQ382" s="8">
        <v>0</v>
      </c>
    </row>
    <row r="383" spans="1:69">
      <c r="A383" s="7" t="s">
        <v>391</v>
      </c>
      <c r="B383" s="7">
        <v>213</v>
      </c>
      <c r="C383" s="13">
        <v>22.619693000000002</v>
      </c>
      <c r="D383" s="13">
        <v>58.641500999999998</v>
      </c>
      <c r="E383" s="13">
        <v>29.988703000000001</v>
      </c>
      <c r="F383" s="13">
        <v>435.24518799999998</v>
      </c>
      <c r="G383" s="7">
        <v>43932</v>
      </c>
      <c r="H383" s="7">
        <v>44000</v>
      </c>
      <c r="I383" s="13">
        <f t="shared" si="1083"/>
        <v>9.7142857142857135</v>
      </c>
      <c r="J383" s="7">
        <v>21.5</v>
      </c>
      <c r="K383" s="7" t="s">
        <v>60</v>
      </c>
      <c r="L383" s="7">
        <v>20</v>
      </c>
      <c r="M383" s="7">
        <v>29</v>
      </c>
      <c r="N383" s="7">
        <v>27</v>
      </c>
      <c r="O383" s="7">
        <v>11.504</v>
      </c>
      <c r="P383" s="7">
        <v>6.915</v>
      </c>
      <c r="Q383" s="7">
        <v>4.5880000000000001</v>
      </c>
      <c r="R383" s="7">
        <v>29.702999999999999</v>
      </c>
      <c r="S383" s="7">
        <v>3.157</v>
      </c>
      <c r="T383" s="7">
        <v>-21.72</v>
      </c>
      <c r="U383" s="7">
        <v>38.920999999999999</v>
      </c>
      <c r="V383" s="7">
        <v>44.167999999999999</v>
      </c>
      <c r="W383" s="7">
        <v>49.183999999999997</v>
      </c>
      <c r="X383" s="7">
        <v>688.1</v>
      </c>
      <c r="Y383" s="7">
        <f t="shared" si="1183"/>
        <v>-0.53920065419605068</v>
      </c>
      <c r="Z383" s="7">
        <f t="shared" si="1184"/>
        <v>77.45098039215685</v>
      </c>
      <c r="AA383" s="7" t="s">
        <v>391</v>
      </c>
      <c r="AB383" s="7">
        <v>213</v>
      </c>
      <c r="AC383" s="7" t="s">
        <v>60</v>
      </c>
      <c r="AD383" s="7">
        <v>47.134999999999998</v>
      </c>
      <c r="AE383" s="7">
        <v>28.457999999999998</v>
      </c>
      <c r="AF383" s="7">
        <v>18.675999999999998</v>
      </c>
      <c r="AG383" s="7">
        <v>19.161999999999999</v>
      </c>
      <c r="AH383" s="7">
        <v>8.9809999999999999</v>
      </c>
      <c r="AI383" s="7">
        <v>-12.24</v>
      </c>
      <c r="AJ383" s="7">
        <f t="shared" si="1185"/>
        <v>9.4799999999999986</v>
      </c>
      <c r="AK383" s="7">
        <v>39.131999999999998</v>
      </c>
      <c r="AL383" s="7">
        <f t="shared" si="1186"/>
        <v>0.21099999999999852</v>
      </c>
      <c r="AM383" s="7">
        <v>65.016999999999996</v>
      </c>
      <c r="AN383" s="7">
        <v>66.478999999999999</v>
      </c>
      <c r="AO383" s="7">
        <v>480.9</v>
      </c>
      <c r="AP383" s="7">
        <f t="shared" si="1187"/>
        <v>-207.20000000000005</v>
      </c>
      <c r="AQ383" s="7" t="s">
        <v>391</v>
      </c>
      <c r="AR383" s="7">
        <v>213</v>
      </c>
      <c r="AS383" s="7" t="s">
        <v>60</v>
      </c>
      <c r="AT383" s="7" t="s">
        <v>395</v>
      </c>
      <c r="AU383" s="7">
        <v>21</v>
      </c>
      <c r="AV383" s="8">
        <v>718</v>
      </c>
      <c r="AW383" s="8">
        <v>4.3</v>
      </c>
      <c r="AX383" s="8">
        <v>0.6</v>
      </c>
      <c r="AY383" s="8">
        <v>83.6</v>
      </c>
      <c r="AZ383" s="8">
        <v>19.5</v>
      </c>
      <c r="BA383" s="8">
        <v>25.9</v>
      </c>
      <c r="BB383" s="8">
        <v>11</v>
      </c>
      <c r="BC383" s="8">
        <v>44.5</v>
      </c>
      <c r="BD383" s="8">
        <v>34</v>
      </c>
      <c r="BE383" s="8">
        <v>48.7</v>
      </c>
      <c r="BF383" s="8">
        <v>15.5</v>
      </c>
      <c r="BG383" s="8">
        <v>16.8</v>
      </c>
      <c r="BH383" s="8">
        <v>1.25</v>
      </c>
      <c r="BI383" s="8">
        <v>0.74</v>
      </c>
      <c r="BJ383" s="8">
        <v>7.0000000000000007E-2</v>
      </c>
      <c r="BK383" s="8">
        <v>0.03</v>
      </c>
      <c r="BL383" s="8">
        <v>0.04</v>
      </c>
      <c r="BM383" s="8">
        <v>0.61</v>
      </c>
      <c r="BN383" s="8">
        <v>0.37</v>
      </c>
      <c r="BO383" s="8">
        <v>0.61</v>
      </c>
      <c r="BP383" s="8">
        <v>0.55000000000000004</v>
      </c>
      <c r="BQ383" s="8">
        <v>0</v>
      </c>
    </row>
    <row r="384" spans="1:69">
      <c r="A384" s="7" t="s">
        <v>391</v>
      </c>
      <c r="B384" s="7">
        <v>216</v>
      </c>
      <c r="C384" s="13">
        <v>36.284730000000003</v>
      </c>
      <c r="D384" s="13">
        <v>66.423368999999994</v>
      </c>
      <c r="E384" s="13">
        <v>35.848227999999999</v>
      </c>
      <c r="F384" s="13">
        <v>525.71628799999996</v>
      </c>
      <c r="G384" s="7">
        <v>43934</v>
      </c>
      <c r="H384" s="7">
        <v>44000</v>
      </c>
      <c r="I384" s="13">
        <f t="shared" si="1083"/>
        <v>9.4285714285714288</v>
      </c>
      <c r="J384" s="7">
        <v>21.66</v>
      </c>
      <c r="K384" s="7" t="s">
        <v>60</v>
      </c>
      <c r="L384" s="7">
        <v>20</v>
      </c>
      <c r="M384" s="7">
        <v>29</v>
      </c>
      <c r="N384" s="7">
        <v>27</v>
      </c>
      <c r="O384" s="7">
        <v>21.317</v>
      </c>
      <c r="P384" s="7">
        <v>10.401</v>
      </c>
      <c r="Q384" s="7">
        <v>10.916</v>
      </c>
      <c r="R384" s="7">
        <v>25.786999999999999</v>
      </c>
      <c r="S384" s="7">
        <v>8.7449999999999992</v>
      </c>
      <c r="T384" s="7">
        <v>-13.996</v>
      </c>
      <c r="U384" s="7">
        <v>50.091000000000001</v>
      </c>
      <c r="V384" s="7">
        <v>71.912000000000006</v>
      </c>
      <c r="W384" s="7">
        <v>72.614999999999995</v>
      </c>
      <c r="X384" s="7">
        <v>801.1</v>
      </c>
      <c r="Y384" s="7">
        <f t="shared" si="1183"/>
        <v>-6.9908645276292338</v>
      </c>
      <c r="Z384" s="7">
        <f t="shared" si="1184"/>
        <v>-32.222760290556899</v>
      </c>
      <c r="AA384" s="7" t="s">
        <v>391</v>
      </c>
      <c r="AB384" s="7">
        <v>216</v>
      </c>
      <c r="AC384" s="7" t="s">
        <v>60</v>
      </c>
      <c r="AD384" s="7">
        <v>56.433999999999997</v>
      </c>
      <c r="AE384" s="7">
        <v>25.986000000000001</v>
      </c>
      <c r="AF384" s="7">
        <v>30.449000000000002</v>
      </c>
      <c r="AG384" s="7">
        <v>24.681999999999999</v>
      </c>
      <c r="AH384" s="7">
        <v>15.923</v>
      </c>
      <c r="AI384" s="7">
        <v>-20.65</v>
      </c>
      <c r="AJ384" s="7">
        <f t="shared" si="1185"/>
        <v>-6.6539999999999981</v>
      </c>
      <c r="AK384" s="7">
        <v>53.856000000000002</v>
      </c>
      <c r="AL384" s="7">
        <f t="shared" si="1186"/>
        <v>3.7650000000000006</v>
      </c>
      <c r="AM384" s="7">
        <v>67.376999999999995</v>
      </c>
      <c r="AN384" s="7">
        <v>67.316999999999993</v>
      </c>
      <c r="AO384" s="7">
        <v>522.9</v>
      </c>
      <c r="AP384" s="7">
        <f t="shared" si="1187"/>
        <v>-278.20000000000005</v>
      </c>
      <c r="AQ384" s="7" t="s">
        <v>391</v>
      </c>
      <c r="AR384" s="7">
        <v>216</v>
      </c>
      <c r="AS384" s="7" t="s">
        <v>60</v>
      </c>
      <c r="AT384" s="7" t="s">
        <v>396</v>
      </c>
      <c r="AU384" s="7">
        <v>23</v>
      </c>
      <c r="AV384" s="8">
        <v>764</v>
      </c>
      <c r="AW384" s="8">
        <v>6</v>
      </c>
      <c r="AX384" s="8">
        <v>0.78</v>
      </c>
      <c r="AY384" s="8">
        <v>78.5</v>
      </c>
      <c r="AZ384" s="8">
        <v>18.100000000000001</v>
      </c>
      <c r="BA384" s="8">
        <v>25.2</v>
      </c>
      <c r="BB384" s="8">
        <v>10.3</v>
      </c>
      <c r="BC384" s="8">
        <v>34.700000000000003</v>
      </c>
      <c r="BD384" s="8">
        <v>24.9</v>
      </c>
      <c r="BE384" s="8">
        <v>39.1</v>
      </c>
      <c r="BF384" s="8">
        <v>23</v>
      </c>
      <c r="BG384" s="8">
        <v>26</v>
      </c>
      <c r="BH384" s="8">
        <v>1.63</v>
      </c>
      <c r="BI384" s="8">
        <v>0.61</v>
      </c>
      <c r="BJ384" s="8">
        <v>7.0000000000000007E-2</v>
      </c>
      <c r="BK384" s="8">
        <v>0.02</v>
      </c>
      <c r="BL384" s="8">
        <v>0.02</v>
      </c>
      <c r="BM384" s="8">
        <v>1.01</v>
      </c>
      <c r="BN384" s="8">
        <v>0.28999999999999998</v>
      </c>
      <c r="BO384" s="8">
        <v>0.28999999999999998</v>
      </c>
      <c r="BP384" s="8">
        <v>0.78</v>
      </c>
      <c r="BQ384" s="8">
        <v>0</v>
      </c>
    </row>
    <row r="385" spans="1:69">
      <c r="A385" s="7" t="s">
        <v>391</v>
      </c>
      <c r="B385" s="7">
        <v>221</v>
      </c>
      <c r="C385" s="7"/>
      <c r="D385" s="7"/>
      <c r="E385" s="7"/>
      <c r="F385" s="7"/>
      <c r="G385" s="7">
        <v>43934</v>
      </c>
      <c r="H385" s="7">
        <v>44000</v>
      </c>
      <c r="I385" s="13">
        <f t="shared" si="1083"/>
        <v>9.4285714285714288</v>
      </c>
      <c r="J385" s="7">
        <v>17.89</v>
      </c>
      <c r="K385" s="7" t="s">
        <v>60</v>
      </c>
      <c r="L385" s="7">
        <v>20</v>
      </c>
      <c r="M385" s="7">
        <v>29</v>
      </c>
      <c r="N385" s="7">
        <v>27</v>
      </c>
      <c r="O385" s="7">
        <v>12.584</v>
      </c>
      <c r="P385" s="7">
        <v>6.0620000000000003</v>
      </c>
      <c r="Q385" s="7">
        <v>6.5220000000000002</v>
      </c>
      <c r="R385" s="7">
        <v>24.808</v>
      </c>
      <c r="S385" s="7">
        <v>4.7519999999999998</v>
      </c>
      <c r="T385" s="7">
        <v>-13.353</v>
      </c>
      <c r="U385" s="7">
        <v>51.280999999999999</v>
      </c>
      <c r="V385" s="7">
        <v>60.475999999999999</v>
      </c>
      <c r="W385" s="7">
        <v>62.52</v>
      </c>
      <c r="X385" s="7">
        <v>728.6</v>
      </c>
      <c r="Y385" s="7">
        <f t="shared" si="1183"/>
        <v>33.346334867514358</v>
      </c>
      <c r="Z385" s="7">
        <f t="shared" si="1184"/>
        <v>0.51942186088526843</v>
      </c>
      <c r="AA385" s="7" t="s">
        <v>391</v>
      </c>
      <c r="AB385" s="7">
        <v>221</v>
      </c>
      <c r="AC385" s="7" t="s">
        <v>60</v>
      </c>
      <c r="AD385" s="7">
        <v>45.09</v>
      </c>
      <c r="AE385" s="7">
        <v>27.689</v>
      </c>
      <c r="AF385" s="7">
        <v>17.401</v>
      </c>
      <c r="AG385" s="7">
        <v>19.378</v>
      </c>
      <c r="AH385" s="7">
        <v>5.6429999999999998</v>
      </c>
      <c r="AI385" s="7">
        <v>-13.284000000000001</v>
      </c>
      <c r="AJ385" s="7">
        <f t="shared" si="1185"/>
        <v>6.8999999999999062E-2</v>
      </c>
      <c r="AK385" s="7">
        <v>38.457000000000001</v>
      </c>
      <c r="AL385" s="7">
        <f t="shared" si="1186"/>
        <v>-12.823999999999998</v>
      </c>
      <c r="AM385" s="7">
        <v>59.752000000000002</v>
      </c>
      <c r="AN385" s="7">
        <v>62.142000000000003</v>
      </c>
      <c r="AO385" s="7">
        <v>324.3</v>
      </c>
      <c r="AP385" s="7">
        <f t="shared" si="1187"/>
        <v>-404.3</v>
      </c>
      <c r="AQ385" s="7" t="s">
        <v>391</v>
      </c>
      <c r="AR385" s="7">
        <v>221</v>
      </c>
      <c r="AS385" s="7" t="s">
        <v>60</v>
      </c>
      <c r="AT385" s="7" t="s">
        <v>397</v>
      </c>
      <c r="AU385" s="7">
        <v>22</v>
      </c>
      <c r="AV385" s="8">
        <v>780</v>
      </c>
      <c r="AW385" s="8">
        <v>7.9</v>
      </c>
      <c r="AX385" s="8">
        <v>1.02</v>
      </c>
      <c r="AY385" s="8">
        <v>76.900000000000006</v>
      </c>
      <c r="AZ385" s="8">
        <v>18.2</v>
      </c>
      <c r="BA385" s="8">
        <v>23.4</v>
      </c>
      <c r="BB385" s="8">
        <v>11.4</v>
      </c>
      <c r="BC385" s="8">
        <v>39.799999999999997</v>
      </c>
      <c r="BD385" s="8">
        <v>28.9</v>
      </c>
      <c r="BE385" s="8">
        <v>45.4</v>
      </c>
      <c r="BF385" s="8">
        <v>22.5</v>
      </c>
      <c r="BG385" s="8">
        <v>26.1</v>
      </c>
      <c r="BH385" s="8">
        <v>0.99</v>
      </c>
      <c r="BI385" s="8">
        <v>0.9</v>
      </c>
      <c r="BJ385" s="8">
        <v>0.1</v>
      </c>
      <c r="BK385" s="8">
        <v>0.02</v>
      </c>
      <c r="BL385" s="8">
        <v>0.05</v>
      </c>
      <c r="BM385" s="8">
        <v>0.43</v>
      </c>
      <c r="BN385" s="8">
        <v>0.21</v>
      </c>
      <c r="BO385" s="8">
        <v>0.48</v>
      </c>
      <c r="BP385" s="8">
        <v>0.92</v>
      </c>
      <c r="BQ385" s="8">
        <v>0</v>
      </c>
    </row>
    <row r="386" spans="1:69">
      <c r="A386" s="7"/>
      <c r="B386" s="7"/>
      <c r="C386" s="7"/>
      <c r="D386" s="7"/>
      <c r="E386" s="7"/>
      <c r="F386" s="7"/>
      <c r="G386" s="7"/>
      <c r="H386" s="7"/>
      <c r="J386" s="7"/>
      <c r="K386" s="7"/>
      <c r="L386" s="5"/>
      <c r="M386" s="7"/>
      <c r="N386" s="7"/>
      <c r="O386" s="7">
        <f t="shared" ref="O386:S386" si="1188">AVERAGE(O380:O385)</f>
        <v>19.299499999999998</v>
      </c>
      <c r="P386" s="7">
        <f t="shared" si="1188"/>
        <v>8.7691666666666652</v>
      </c>
      <c r="Q386" s="7">
        <f t="shared" si="1188"/>
        <v>10.530333333333335</v>
      </c>
      <c r="R386" s="7">
        <f t="shared" si="1188"/>
        <v>30.718</v>
      </c>
      <c r="S386" s="7">
        <f t="shared" si="1188"/>
        <v>7.7984999999999998</v>
      </c>
      <c r="T386" s="7">
        <f>AVERAGE(T380:T385)</f>
        <v>-20.365833333333331</v>
      </c>
      <c r="U386" s="7">
        <f>AVERAGE(U380:U385)</f>
        <v>53.402333333333331</v>
      </c>
      <c r="V386" s="7">
        <f t="shared" ref="V386:W386" si="1189">AVERAGE(V380:V385)</f>
        <v>58.118666666666662</v>
      </c>
      <c r="W386" s="7">
        <f t="shared" si="1189"/>
        <v>60.608166666666655</v>
      </c>
      <c r="X386" s="7">
        <f>AVERAGE(X380:X385)</f>
        <v>735.94999999999993</v>
      </c>
      <c r="Y386" s="7"/>
      <c r="Z386" s="7"/>
      <c r="AA386" s="7"/>
      <c r="AB386" s="7"/>
      <c r="AC386" s="7"/>
      <c r="AD386" s="7">
        <f t="shared" ref="AD386:AE386" si="1190">AVERAGE(AD380:AD385)</f>
        <v>52.268666666666661</v>
      </c>
      <c r="AE386" s="7">
        <f t="shared" si="1190"/>
        <v>29.101499999999998</v>
      </c>
      <c r="AF386" s="7">
        <f t="shared" ref="AF386:AH386" si="1191">AVERAGE(AF380:AF385)</f>
        <v>23.167333333333332</v>
      </c>
      <c r="AG386" s="7">
        <f t="shared" si="1191"/>
        <v>21.4025</v>
      </c>
      <c r="AH386" s="7">
        <f t="shared" si="1191"/>
        <v>10.053833333333333</v>
      </c>
      <c r="AI386" s="7">
        <f t="shared" ref="AI386:AL386" si="1192">AVERAGE(AI380:AI385)</f>
        <v>-15.383833333333335</v>
      </c>
      <c r="AJ386" s="7">
        <f t="shared" si="1192"/>
        <v>4.9820000000000011</v>
      </c>
      <c r="AK386" s="7">
        <f t="shared" si="1192"/>
        <v>43.833166666666671</v>
      </c>
      <c r="AL386" s="7">
        <f t="shared" si="1192"/>
        <v>-9.5691666666666659</v>
      </c>
      <c r="AM386" s="7">
        <f t="shared" ref="AM386:AN386" si="1193">AVERAGE(AM380:AM385)</f>
        <v>69.096166666666662</v>
      </c>
      <c r="AN386" s="7">
        <f t="shared" si="1193"/>
        <v>70.406500000000008</v>
      </c>
      <c r="AO386" s="7">
        <f t="shared" ref="AO386:AP386" si="1194">AVERAGE(AO380:AO385)</f>
        <v>426.75000000000006</v>
      </c>
      <c r="AP386" s="7">
        <f t="shared" si="1194"/>
        <v>-309.2</v>
      </c>
      <c r="AQ386" s="7"/>
      <c r="AR386" s="7"/>
      <c r="AS386" s="7"/>
      <c r="AT386" s="7"/>
      <c r="AU386" s="7"/>
      <c r="AV386" s="7">
        <f>AVERAGE(AV380:AV385)</f>
        <v>745.66666666666663</v>
      </c>
      <c r="AW386" s="8"/>
      <c r="AX386" s="8"/>
      <c r="AY386" s="8"/>
      <c r="AZ386" s="7">
        <f t="shared" ref="AZ386" si="1195">AVERAGE(AZ380:AZ385)</f>
        <v>19.433333333333334</v>
      </c>
      <c r="BA386" s="7">
        <f t="shared" ref="BA386:BB386" si="1196">AVERAGE(BA380:BA385)</f>
        <v>25.7</v>
      </c>
      <c r="BB386" s="7">
        <f t="shared" si="1196"/>
        <v>10.65</v>
      </c>
      <c r="BC386" s="8"/>
      <c r="BD386" s="7">
        <f t="shared" ref="BD386" si="1197">AVERAGE(BD380:BD385)</f>
        <v>30.783333333333331</v>
      </c>
      <c r="BE386" s="7">
        <f>AVERAGE(BE380:BE385)</f>
        <v>45.566666666666663</v>
      </c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</row>
    <row r="387" spans="1:69">
      <c r="A387" s="7"/>
      <c r="B387" s="7"/>
      <c r="C387" s="7"/>
      <c r="D387" s="7"/>
      <c r="E387" s="7"/>
      <c r="F387" s="7"/>
      <c r="G387" s="7"/>
      <c r="H387" s="7"/>
      <c r="J387" s="7"/>
      <c r="K387" s="7"/>
      <c r="L387" s="5"/>
      <c r="M387" s="7"/>
      <c r="N387" s="7"/>
      <c r="O387" s="7">
        <f t="shared" ref="O387:S387" si="1198">STDEV(O380:O385)</f>
        <v>8.0362708951353774</v>
      </c>
      <c r="P387" s="7">
        <f t="shared" si="1198"/>
        <v>4.3172893540584774</v>
      </c>
      <c r="Q387" s="7">
        <f t="shared" si="1198"/>
        <v>4.4389803634017824</v>
      </c>
      <c r="R387" s="7">
        <f t="shared" si="1198"/>
        <v>6.02598250910175</v>
      </c>
      <c r="S387" s="7">
        <f t="shared" si="1198"/>
        <v>3.3304420577454881</v>
      </c>
      <c r="T387" s="7">
        <f>STDEV(T380:T385)</f>
        <v>5.5504745532852153</v>
      </c>
      <c r="U387" s="7">
        <f>STDEV(U380:U385)</f>
        <v>11.049911342027491</v>
      </c>
      <c r="V387" s="7">
        <f t="shared" ref="V387:W387" si="1199">STDEV(V380:V385)</f>
        <v>9.5028479029534871</v>
      </c>
      <c r="W387" s="7">
        <f t="shared" si="1199"/>
        <v>7.8773147053211057</v>
      </c>
      <c r="X387" s="7">
        <f>STDEV(X380:X385)</f>
        <v>37.156735593967348</v>
      </c>
      <c r="Y387" s="7"/>
      <c r="Z387" s="7"/>
      <c r="AA387" s="7"/>
      <c r="AB387" s="7"/>
      <c r="AC387" s="7"/>
      <c r="AD387" s="7">
        <f t="shared" ref="AD387:AE387" si="1200">STDEV(AD380:AD385)</f>
        <v>5.0415731539537001</v>
      </c>
      <c r="AE387" s="7">
        <f t="shared" si="1200"/>
        <v>2.2802865390121476</v>
      </c>
      <c r="AF387" s="7">
        <f t="shared" ref="AF387:AH387" si="1201">STDEV(AF380:AF385)</f>
        <v>4.694590276761839</v>
      </c>
      <c r="AG387" s="7">
        <f t="shared" si="1201"/>
        <v>2.7291764142319721</v>
      </c>
      <c r="AH387" s="7">
        <f t="shared" si="1201"/>
        <v>3.339764088474912</v>
      </c>
      <c r="AI387" s="7">
        <f t="shared" ref="AI387:AL387" si="1202">STDEV(AI380:AI385)</f>
        <v>3.1634296841666334</v>
      </c>
      <c r="AJ387" s="7">
        <f t="shared" si="1202"/>
        <v>7.3720341561878273</v>
      </c>
      <c r="AK387" s="7">
        <f t="shared" si="1202"/>
        <v>5.519000721749042</v>
      </c>
      <c r="AL387" s="7">
        <f t="shared" si="1202"/>
        <v>11.319456337062602</v>
      </c>
      <c r="AM387" s="7">
        <f t="shared" ref="AM387:AN387" si="1203">STDEV(AM380:AM385)</f>
        <v>7.7739622694393642</v>
      </c>
      <c r="AN387" s="7">
        <f t="shared" si="1203"/>
        <v>7.6013378230414181</v>
      </c>
      <c r="AO387" s="7">
        <f t="shared" ref="AO387:AP387" si="1204">STDEV(AO380:AO385)</f>
        <v>69.800795124410186</v>
      </c>
      <c r="AP387" s="7">
        <f t="shared" si="1204"/>
        <v>64.927128382518248</v>
      </c>
      <c r="AQ387" s="7"/>
      <c r="AR387" s="7"/>
      <c r="AS387" s="7"/>
      <c r="AT387" s="7"/>
      <c r="AU387" s="7"/>
      <c r="AV387" s="7">
        <f>STDEV(AV380:AV385)</f>
        <v>42.84234665219293</v>
      </c>
      <c r="AW387" s="8"/>
      <c r="AX387" s="8"/>
      <c r="AY387" s="8"/>
      <c r="AZ387" s="7">
        <f t="shared" ref="AZ387" si="1205">STDEV(AZ380:AZ385)</f>
        <v>1.0948363652467279</v>
      </c>
      <c r="BA387" s="7">
        <f t="shared" ref="BA387:BB387" si="1206">STDEV(BA380:BA385)</f>
        <v>1.32815661727072</v>
      </c>
      <c r="BB387" s="7">
        <f t="shared" si="1206"/>
        <v>0.58906705900092571</v>
      </c>
      <c r="BC387" s="8"/>
      <c r="BD387" s="7">
        <f t="shared" ref="BD387" si="1207">STDEV(BD380:BD385)</f>
        <v>3.3790037979657068</v>
      </c>
      <c r="BE387" s="7">
        <f>STDEV(BE380:BE385)</f>
        <v>3.4127212992957201</v>
      </c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</row>
    <row r="388" spans="1:69">
      <c r="A388" s="7" t="s">
        <v>398</v>
      </c>
      <c r="B388" s="7">
        <v>410</v>
      </c>
      <c r="C388" s="7"/>
      <c r="D388" s="7"/>
      <c r="E388" s="7"/>
      <c r="F388" s="7"/>
      <c r="G388" s="7">
        <v>43310</v>
      </c>
      <c r="H388" s="7">
        <v>43367</v>
      </c>
      <c r="I388" s="13">
        <f t="shared" si="1083"/>
        <v>8.1428571428571423</v>
      </c>
      <c r="J388" s="7">
        <v>17.78</v>
      </c>
      <c r="K388" s="5" t="s">
        <v>60</v>
      </c>
      <c r="L388" s="7">
        <v>1</v>
      </c>
      <c r="M388" s="7">
        <v>26</v>
      </c>
      <c r="N388" s="7">
        <v>15</v>
      </c>
      <c r="O388" s="7">
        <v>19.8</v>
      </c>
      <c r="P388" s="7">
        <v>9</v>
      </c>
      <c r="Q388" s="7">
        <v>10.8</v>
      </c>
      <c r="R388" s="7">
        <v>26.9</v>
      </c>
      <c r="S388" s="7">
        <v>4.3</v>
      </c>
      <c r="T388" s="7">
        <v>-20.629000000000001</v>
      </c>
      <c r="U388" s="7">
        <v>54</v>
      </c>
      <c r="V388" s="7">
        <v>68</v>
      </c>
      <c r="W388" s="7">
        <v>52</v>
      </c>
      <c r="X388" s="7">
        <v>400.8</v>
      </c>
      <c r="Y388" s="7">
        <f t="shared" ref="Y388:Y393" si="1208">(U388-AK388)/AK388*100</f>
        <v>16.620594333102968</v>
      </c>
      <c r="Z388" s="7">
        <f t="shared" ref="Z388:Z393" si="1209">(T388-AI388)/AI388*100</f>
        <v>74.747988140618389</v>
      </c>
      <c r="AA388" s="7" t="s">
        <v>398</v>
      </c>
      <c r="AB388" s="7">
        <v>410</v>
      </c>
      <c r="AC388" s="5" t="s">
        <v>60</v>
      </c>
      <c r="AD388" s="7">
        <v>22.396999999999998</v>
      </c>
      <c r="AE388" s="7">
        <v>11.920999999999999</v>
      </c>
      <c r="AF388" s="7">
        <v>10.476000000000001</v>
      </c>
      <c r="AG388" s="7">
        <v>28.78</v>
      </c>
      <c r="AH388" s="7">
        <v>3.9460000000000002</v>
      </c>
      <c r="AI388" s="7">
        <v>-11.805</v>
      </c>
      <c r="AJ388" s="7">
        <f t="shared" ref="AJ388:AJ393" si="1210">AI388-T388</f>
        <v>8.8240000000000016</v>
      </c>
      <c r="AK388" s="7">
        <v>46.304000000000002</v>
      </c>
      <c r="AL388" s="7">
        <f t="shared" ref="AL388:AL393" si="1211">AK388-U388</f>
        <v>-7.695999999999998</v>
      </c>
      <c r="AM388" s="7">
        <v>53.082999999999998</v>
      </c>
      <c r="AN388" s="7">
        <v>49.921999999999997</v>
      </c>
      <c r="AO388" s="7">
        <v>376.7</v>
      </c>
      <c r="AP388" s="7">
        <f t="shared" ref="AP388:AP393" si="1212">AO388-X388</f>
        <v>-24.100000000000023</v>
      </c>
      <c r="AQ388" s="7" t="s">
        <v>398</v>
      </c>
      <c r="AR388" s="7">
        <v>410</v>
      </c>
      <c r="AS388" s="5" t="s">
        <v>60</v>
      </c>
      <c r="AT388" s="7" t="s">
        <v>399</v>
      </c>
      <c r="AU388" s="7">
        <v>20</v>
      </c>
      <c r="AV388" s="8">
        <v>550</v>
      </c>
      <c r="AW388" s="8">
        <v>25.8</v>
      </c>
      <c r="AX388" s="8">
        <v>4.7</v>
      </c>
      <c r="AY388" s="8">
        <v>109.3</v>
      </c>
      <c r="AZ388" s="8">
        <v>16.3</v>
      </c>
      <c r="BA388" s="8">
        <v>33.200000000000003</v>
      </c>
      <c r="BB388" s="8">
        <v>10.5</v>
      </c>
      <c r="BC388" s="8">
        <v>53.4</v>
      </c>
      <c r="BD388" s="8">
        <v>43.4</v>
      </c>
      <c r="BE388" s="8">
        <v>51.2</v>
      </c>
      <c r="BF388" s="8">
        <v>33</v>
      </c>
      <c r="BG388" s="8">
        <v>29.6</v>
      </c>
      <c r="BH388" s="8">
        <v>1.85</v>
      </c>
      <c r="BI388" s="8">
        <v>0.91</v>
      </c>
      <c r="BJ388" s="8">
        <v>2.31</v>
      </c>
      <c r="BK388" s="8">
        <v>2.2200000000000002</v>
      </c>
      <c r="BL388" s="8">
        <v>0.01</v>
      </c>
      <c r="BM388" s="8">
        <v>149.31</v>
      </c>
      <c r="BN388" s="8">
        <v>0.96</v>
      </c>
      <c r="BO388" s="8">
        <v>0.01</v>
      </c>
      <c r="BP388" s="8">
        <v>1.46</v>
      </c>
      <c r="BQ388" s="8">
        <v>31.58</v>
      </c>
    </row>
    <row r="389" spans="1:69">
      <c r="A389" s="7" t="s">
        <v>398</v>
      </c>
      <c r="B389" s="7">
        <v>413</v>
      </c>
      <c r="C389" s="7"/>
      <c r="D389" s="7"/>
      <c r="E389" s="7"/>
      <c r="F389" s="7"/>
      <c r="G389" s="7">
        <v>43327</v>
      </c>
      <c r="H389" s="7">
        <v>43374</v>
      </c>
      <c r="I389" s="13">
        <f t="shared" si="1083"/>
        <v>6.7142857142857144</v>
      </c>
      <c r="J389" s="7">
        <v>20.91</v>
      </c>
      <c r="K389" s="5" t="s">
        <v>62</v>
      </c>
      <c r="L389" s="7">
        <v>2</v>
      </c>
      <c r="M389" s="7">
        <v>26</v>
      </c>
      <c r="N389" s="7">
        <v>15</v>
      </c>
      <c r="O389" s="7">
        <v>45.811</v>
      </c>
      <c r="P389" s="7">
        <v>21.202000000000002</v>
      </c>
      <c r="Q389" s="7">
        <v>24.609000000000002</v>
      </c>
      <c r="R389" s="7">
        <v>32.411000000000001</v>
      </c>
      <c r="S389" s="7">
        <v>8.6329999999999991</v>
      </c>
      <c r="T389" s="7">
        <v>-15.407999999999999</v>
      </c>
      <c r="U389" s="7">
        <v>52.292000000000002</v>
      </c>
      <c r="V389" s="7">
        <v>62.039000000000001</v>
      </c>
      <c r="W389" s="7">
        <v>58.545000000000002</v>
      </c>
      <c r="X389" s="7">
        <v>350.8</v>
      </c>
      <c r="Y389" s="7">
        <f t="shared" si="1208"/>
        <v>24.50476190476191</v>
      </c>
      <c r="Z389" s="7">
        <f t="shared" si="1209"/>
        <v>-2.6658243840808629</v>
      </c>
      <c r="AA389" s="7" t="s">
        <v>398</v>
      </c>
      <c r="AB389" s="7">
        <v>413</v>
      </c>
      <c r="AC389" s="5" t="s">
        <v>62</v>
      </c>
      <c r="AD389" s="7">
        <v>37</v>
      </c>
      <c r="AE389" s="7">
        <v>21.4</v>
      </c>
      <c r="AF389" s="7">
        <v>15.6</v>
      </c>
      <c r="AG389" s="7">
        <v>21.2</v>
      </c>
      <c r="AH389" s="7">
        <v>5.7</v>
      </c>
      <c r="AI389" s="7">
        <v>-15.83</v>
      </c>
      <c r="AJ389" s="7">
        <f t="shared" si="1210"/>
        <v>-0.4220000000000006</v>
      </c>
      <c r="AK389" s="7">
        <v>42</v>
      </c>
      <c r="AL389" s="7">
        <f t="shared" si="1211"/>
        <v>-10.292000000000002</v>
      </c>
      <c r="AM389" s="7">
        <v>63</v>
      </c>
      <c r="AN389" s="7">
        <v>61</v>
      </c>
      <c r="AO389" s="7">
        <v>365.1</v>
      </c>
      <c r="AP389" s="7">
        <f t="shared" si="1212"/>
        <v>14.300000000000011</v>
      </c>
      <c r="AQ389" s="7" t="s">
        <v>398</v>
      </c>
      <c r="AR389" s="7">
        <v>413</v>
      </c>
      <c r="AS389" s="5" t="s">
        <v>62</v>
      </c>
      <c r="AT389" s="7" t="s">
        <v>400</v>
      </c>
      <c r="AU389" s="7">
        <v>31</v>
      </c>
      <c r="AV389" s="8">
        <v>678</v>
      </c>
      <c r="AW389" s="8">
        <v>23</v>
      </c>
      <c r="AX389" s="8">
        <v>3.39</v>
      </c>
      <c r="AY389" s="8">
        <v>88.6</v>
      </c>
      <c r="AZ389" s="8">
        <v>26.1</v>
      </c>
      <c r="BA389" s="8">
        <v>28.9</v>
      </c>
      <c r="BB389" s="8">
        <v>11.7</v>
      </c>
      <c r="BC389" s="8">
        <v>42.4</v>
      </c>
      <c r="BD389" s="8">
        <v>31.2</v>
      </c>
      <c r="BE389" s="8">
        <v>45</v>
      </c>
      <c r="BF389" s="8">
        <v>33</v>
      </c>
      <c r="BG389" s="8">
        <v>33.1</v>
      </c>
      <c r="BH389" s="8">
        <v>1.05</v>
      </c>
      <c r="BI389" s="8">
        <v>0.56000000000000005</v>
      </c>
      <c r="BJ389" s="8">
        <v>3.12</v>
      </c>
      <c r="BK389" s="8">
        <v>2.61</v>
      </c>
      <c r="BL389" s="8">
        <v>7.0000000000000007E-2</v>
      </c>
      <c r="BM389" s="8">
        <v>38.340000000000003</v>
      </c>
      <c r="BN389" s="8">
        <v>0.84</v>
      </c>
      <c r="BO389" s="8">
        <v>0.02</v>
      </c>
      <c r="BP389" s="8">
        <v>1.73</v>
      </c>
      <c r="BQ389" s="8">
        <v>0</v>
      </c>
    </row>
    <row r="390" spans="1:69">
      <c r="A390" s="7" t="s">
        <v>398</v>
      </c>
      <c r="B390" s="7">
        <v>433</v>
      </c>
      <c r="C390" s="7"/>
      <c r="D390" s="7"/>
      <c r="E390" s="7"/>
      <c r="F390" s="7"/>
      <c r="G390" s="7">
        <v>43356</v>
      </c>
      <c r="H390" s="7">
        <v>43409</v>
      </c>
      <c r="I390" s="13">
        <f t="shared" si="1083"/>
        <v>7.5714285714285712</v>
      </c>
      <c r="J390" s="7">
        <v>17.78</v>
      </c>
      <c r="K390" s="5" t="s">
        <v>60</v>
      </c>
      <c r="L390" s="7">
        <v>6</v>
      </c>
      <c r="M390" s="7">
        <v>26</v>
      </c>
      <c r="N390" s="7">
        <v>15</v>
      </c>
      <c r="O390" s="7">
        <v>17.172999999999998</v>
      </c>
      <c r="P390" s="7">
        <v>6.9359999999999999</v>
      </c>
      <c r="Q390" s="7">
        <v>10.237</v>
      </c>
      <c r="R390" s="7">
        <v>37.511000000000003</v>
      </c>
      <c r="S390" s="7">
        <v>7.476</v>
      </c>
      <c r="T390" s="7">
        <v>-22.018000000000001</v>
      </c>
      <c r="U390" s="7">
        <v>58.16</v>
      </c>
      <c r="V390" s="7">
        <v>79.296000000000006</v>
      </c>
      <c r="W390" s="7">
        <v>68.402000000000001</v>
      </c>
      <c r="X390" s="7">
        <v>730.3</v>
      </c>
      <c r="Y390" s="7">
        <f t="shared" si="1208"/>
        <v>5.7454545454545389</v>
      </c>
      <c r="Z390" s="7">
        <f t="shared" si="1209"/>
        <v>17.793708538412154</v>
      </c>
      <c r="AA390" s="7" t="s">
        <v>398</v>
      </c>
      <c r="AB390" s="7">
        <v>433</v>
      </c>
      <c r="AC390" s="5" t="s">
        <v>60</v>
      </c>
      <c r="AD390" s="7">
        <v>45.5</v>
      </c>
      <c r="AE390" s="7">
        <v>20.5</v>
      </c>
      <c r="AF390" s="7">
        <v>25</v>
      </c>
      <c r="AG390" s="7">
        <v>28.2</v>
      </c>
      <c r="AH390" s="7">
        <v>5.7</v>
      </c>
      <c r="AI390" s="7">
        <v>-18.692</v>
      </c>
      <c r="AJ390" s="7">
        <f t="shared" si="1210"/>
        <v>3.3260000000000005</v>
      </c>
      <c r="AK390" s="7">
        <v>55</v>
      </c>
      <c r="AL390" s="7">
        <f t="shared" si="1211"/>
        <v>-3.1599999999999966</v>
      </c>
      <c r="AM390" s="7">
        <v>99</v>
      </c>
      <c r="AN390" s="7">
        <v>94</v>
      </c>
      <c r="AO390" s="7">
        <v>228.4</v>
      </c>
      <c r="AP390" s="7">
        <f t="shared" si="1212"/>
        <v>-501.9</v>
      </c>
      <c r="AQ390" s="7" t="s">
        <v>398</v>
      </c>
      <c r="AR390" s="7">
        <v>433</v>
      </c>
      <c r="AS390" s="5" t="s">
        <v>60</v>
      </c>
      <c r="AT390" s="7" t="s">
        <v>401</v>
      </c>
      <c r="AU390" s="7">
        <v>21</v>
      </c>
      <c r="AV390" s="8">
        <v>714</v>
      </c>
      <c r="AW390" s="8">
        <v>16.100000000000001</v>
      </c>
      <c r="AX390" s="8">
        <v>2.25</v>
      </c>
      <c r="AY390" s="8">
        <v>84</v>
      </c>
      <c r="AZ390" s="8">
        <v>21.3</v>
      </c>
      <c r="BA390" s="8">
        <v>29.5</v>
      </c>
      <c r="BB390" s="8">
        <v>9.9</v>
      </c>
      <c r="BC390" s="8">
        <v>36.700000000000003</v>
      </c>
      <c r="BD390" s="8">
        <v>27.3</v>
      </c>
      <c r="BE390" s="8">
        <v>40</v>
      </c>
      <c r="BF390" s="8">
        <v>26</v>
      </c>
      <c r="BG390" s="8">
        <v>28</v>
      </c>
      <c r="BH390" s="8">
        <v>2.56</v>
      </c>
      <c r="BI390" s="8">
        <v>1.26</v>
      </c>
      <c r="BJ390" s="8">
        <v>1.59</v>
      </c>
      <c r="BK390" s="8">
        <v>1.29</v>
      </c>
      <c r="BL390" s="8">
        <v>0.02</v>
      </c>
      <c r="BM390" s="8">
        <v>63.78</v>
      </c>
      <c r="BN390" s="8">
        <v>0.81</v>
      </c>
      <c r="BO390" s="8">
        <v>0.01</v>
      </c>
      <c r="BP390" s="8">
        <v>1.94</v>
      </c>
      <c r="BQ390" s="8">
        <v>0</v>
      </c>
    </row>
    <row r="391" spans="1:69">
      <c r="A391" s="7" t="s">
        <v>398</v>
      </c>
      <c r="B391" s="7">
        <v>434</v>
      </c>
      <c r="C391" s="13">
        <v>25.668602</v>
      </c>
      <c r="D391" s="13">
        <v>52.597062999999999</v>
      </c>
      <c r="E391" s="13">
        <v>26.122444999999999</v>
      </c>
      <c r="F391" s="13">
        <v>427.35042700000002</v>
      </c>
      <c r="G391" s="7">
        <v>43375</v>
      </c>
      <c r="H391" s="7">
        <v>43430</v>
      </c>
      <c r="I391" s="13">
        <f t="shared" si="1083"/>
        <v>7.8571428571428568</v>
      </c>
      <c r="J391" s="7">
        <v>19.09</v>
      </c>
      <c r="K391" s="5" t="s">
        <v>62</v>
      </c>
      <c r="L391" s="7">
        <v>7</v>
      </c>
      <c r="M391" s="7">
        <v>26</v>
      </c>
      <c r="N391" s="7">
        <v>15</v>
      </c>
      <c r="O391" s="7">
        <v>14.926</v>
      </c>
      <c r="P391" s="7">
        <v>5.133</v>
      </c>
      <c r="Q391" s="7">
        <v>9.7929999999999993</v>
      </c>
      <c r="R391" s="7">
        <v>46.082000000000001</v>
      </c>
      <c r="S391" s="7">
        <v>6.9619999999999997</v>
      </c>
      <c r="T391" s="7">
        <v>-26.893999999999998</v>
      </c>
      <c r="U391" s="7">
        <v>64.527000000000001</v>
      </c>
      <c r="V391" s="7">
        <v>68.77</v>
      </c>
      <c r="W391" s="7">
        <v>58.639000000000003</v>
      </c>
      <c r="X391" s="7">
        <v>710.9</v>
      </c>
      <c r="Y391" s="7">
        <f t="shared" si="1208"/>
        <v>58.445672191528544</v>
      </c>
      <c r="Z391" s="7">
        <f t="shared" si="1209"/>
        <v>54.226402110333758</v>
      </c>
      <c r="AA391" s="7" t="s">
        <v>398</v>
      </c>
      <c r="AB391" s="7">
        <v>434</v>
      </c>
      <c r="AC391" s="5" t="s">
        <v>62</v>
      </c>
      <c r="AD391" s="7">
        <v>32.273000000000003</v>
      </c>
      <c r="AE391" s="7">
        <v>19.085000000000001</v>
      </c>
      <c r="AF391" s="7">
        <v>13.188000000000001</v>
      </c>
      <c r="AG391" s="7">
        <v>20.843</v>
      </c>
      <c r="AH391" s="7">
        <v>3.7850000000000001</v>
      </c>
      <c r="AI391" s="7">
        <v>-17.437999999999999</v>
      </c>
      <c r="AJ391" s="7">
        <f t="shared" si="1210"/>
        <v>9.4559999999999995</v>
      </c>
      <c r="AK391" s="7">
        <v>40.725000000000001</v>
      </c>
      <c r="AL391" s="7">
        <f t="shared" si="1211"/>
        <v>-23.802</v>
      </c>
      <c r="AM391" s="7">
        <v>89.206999999999994</v>
      </c>
      <c r="AN391" s="7">
        <v>81.888000000000005</v>
      </c>
      <c r="AO391" s="7">
        <v>287</v>
      </c>
      <c r="AP391" s="7">
        <f t="shared" si="1212"/>
        <v>-423.9</v>
      </c>
      <c r="AQ391" s="7" t="s">
        <v>398</v>
      </c>
      <c r="AR391" s="7">
        <v>434</v>
      </c>
      <c r="AS391" s="5" t="s">
        <v>62</v>
      </c>
      <c r="AT391" s="7" t="s">
        <v>402</v>
      </c>
      <c r="AU391" s="7">
        <v>20</v>
      </c>
      <c r="AV391" s="8">
        <v>816</v>
      </c>
      <c r="AW391" s="8">
        <v>16.2</v>
      </c>
      <c r="AX391" s="8">
        <v>1.99</v>
      </c>
      <c r="AY391" s="8">
        <v>73.599999999999994</v>
      </c>
      <c r="AZ391" s="8">
        <v>23.5</v>
      </c>
      <c r="BA391" s="8">
        <v>25.7</v>
      </c>
      <c r="BB391" s="8">
        <v>9.9</v>
      </c>
      <c r="BC391" s="8">
        <v>32.5</v>
      </c>
      <c r="BD391" s="8">
        <v>23.1</v>
      </c>
      <c r="BE391" s="8">
        <v>37.9</v>
      </c>
      <c r="BF391" s="8">
        <v>21.5</v>
      </c>
      <c r="BG391" s="8">
        <v>24</v>
      </c>
      <c r="BH391" s="8">
        <v>1.59</v>
      </c>
      <c r="BI391" s="8">
        <v>0.86</v>
      </c>
      <c r="BJ391" s="8">
        <v>0.66</v>
      </c>
      <c r="BK391" s="8">
        <v>0.6</v>
      </c>
      <c r="BL391" s="8">
        <v>0</v>
      </c>
      <c r="BM391" s="8">
        <v>331.23</v>
      </c>
      <c r="BN391" s="8">
        <v>0.91</v>
      </c>
      <c r="BO391" s="8">
        <v>0</v>
      </c>
      <c r="BP391" s="8">
        <v>1.0900000000000001</v>
      </c>
      <c r="BQ391" s="8">
        <v>0</v>
      </c>
    </row>
    <row r="392" spans="1:69">
      <c r="A392" s="7" t="s">
        <v>398</v>
      </c>
      <c r="B392" s="7">
        <v>479</v>
      </c>
      <c r="C392" s="13">
        <v>17.161355</v>
      </c>
      <c r="D392" s="13">
        <v>30.135363999999999</v>
      </c>
      <c r="E392" s="13">
        <v>13.804327000000001</v>
      </c>
      <c r="F392" s="13">
        <v>408.49673200000001</v>
      </c>
      <c r="G392" s="7">
        <v>43525</v>
      </c>
      <c r="H392" s="7">
        <v>43574</v>
      </c>
      <c r="I392" s="13">
        <f t="shared" si="1083"/>
        <v>7</v>
      </c>
      <c r="J392" s="7">
        <v>22.72</v>
      </c>
      <c r="K392" s="5" t="s">
        <v>62</v>
      </c>
      <c r="L392" s="7">
        <v>13</v>
      </c>
      <c r="M392" s="7">
        <v>26</v>
      </c>
      <c r="N392" s="7">
        <v>15</v>
      </c>
      <c r="O392" s="7">
        <v>20.100000000000001</v>
      </c>
      <c r="P392" s="7">
        <v>5</v>
      </c>
      <c r="Q392" s="7">
        <v>15.1</v>
      </c>
      <c r="R392" s="7">
        <v>44.9</v>
      </c>
      <c r="S392" s="7">
        <v>10.6</v>
      </c>
      <c r="T392" s="7">
        <v>-29.68</v>
      </c>
      <c r="U392" s="7">
        <v>75</v>
      </c>
      <c r="V392" s="7">
        <v>89</v>
      </c>
      <c r="W392" s="7">
        <v>78</v>
      </c>
      <c r="X392" s="7">
        <v>706.2</v>
      </c>
      <c r="Y392" s="7">
        <f t="shared" si="1208"/>
        <v>106.72546857772878</v>
      </c>
      <c r="Z392" s="7">
        <f t="shared" si="1209"/>
        <v>121.64140094093048</v>
      </c>
      <c r="AA392" s="7" t="s">
        <v>398</v>
      </c>
      <c r="AB392" s="7">
        <v>479</v>
      </c>
      <c r="AC392" s="5" t="s">
        <v>62</v>
      </c>
      <c r="AD392" s="7">
        <v>47.593000000000004</v>
      </c>
      <c r="AE392" s="7">
        <v>30.116</v>
      </c>
      <c r="AF392" s="7">
        <v>17.477</v>
      </c>
      <c r="AG392" s="7">
        <v>19.305</v>
      </c>
      <c r="AH392" s="7">
        <v>7.4260000000000002</v>
      </c>
      <c r="AI392" s="7">
        <v>-13.391</v>
      </c>
      <c r="AJ392" s="7">
        <f t="shared" si="1210"/>
        <v>16.289000000000001</v>
      </c>
      <c r="AK392" s="7">
        <v>36.28</v>
      </c>
      <c r="AL392" s="7">
        <f t="shared" si="1211"/>
        <v>-38.72</v>
      </c>
      <c r="AM392" s="7">
        <v>89.114999999999995</v>
      </c>
      <c r="AN392" s="7">
        <v>85.254999999999995</v>
      </c>
      <c r="AO392" s="7">
        <v>424.9</v>
      </c>
      <c r="AP392" s="7">
        <f t="shared" si="1212"/>
        <v>-281.30000000000007</v>
      </c>
      <c r="AQ392" s="7" t="s">
        <v>398</v>
      </c>
      <c r="AR392" s="7">
        <v>479</v>
      </c>
      <c r="AS392" s="5" t="s">
        <v>62</v>
      </c>
      <c r="AT392" s="7" t="s">
        <v>403</v>
      </c>
      <c r="AU392" s="7">
        <v>40</v>
      </c>
      <c r="AV392" s="8">
        <v>650</v>
      </c>
      <c r="AW392" s="8">
        <v>49.5</v>
      </c>
      <c r="AX392" s="8">
        <v>7.61</v>
      </c>
      <c r="AY392" s="8">
        <v>92.9</v>
      </c>
      <c r="AZ392" s="8">
        <v>18.899999999999999</v>
      </c>
      <c r="BA392" s="8">
        <v>29.8</v>
      </c>
      <c r="BB392" s="8">
        <v>10.5</v>
      </c>
      <c r="BC392" s="8">
        <v>40.4</v>
      </c>
      <c r="BD392" s="8">
        <v>30.4</v>
      </c>
      <c r="BE392" s="8">
        <v>41.9</v>
      </c>
      <c r="BF392" s="8">
        <v>37.5</v>
      </c>
      <c r="BG392" s="8">
        <v>38</v>
      </c>
      <c r="BH392" s="8">
        <v>2.5499999999999998</v>
      </c>
      <c r="BI392" s="8">
        <v>1.1100000000000001</v>
      </c>
      <c r="BJ392" s="8">
        <v>25.87</v>
      </c>
      <c r="BK392" s="8">
        <v>19.920000000000002</v>
      </c>
      <c r="BL392" s="8">
        <v>0.64</v>
      </c>
      <c r="BM392" s="8">
        <v>31.29</v>
      </c>
      <c r="BN392" s="8">
        <v>0.77</v>
      </c>
      <c r="BO392" s="8">
        <v>0.02</v>
      </c>
      <c r="BP392" s="8">
        <v>6.64</v>
      </c>
      <c r="BQ392" s="8">
        <v>30.77</v>
      </c>
    </row>
    <row r="393" spans="1:69">
      <c r="A393" s="7" t="s">
        <v>398</v>
      </c>
      <c r="B393" s="7">
        <v>488</v>
      </c>
      <c r="C393" s="13">
        <v>25.410346000000001</v>
      </c>
      <c r="D393" s="13">
        <v>47.814345000000003</v>
      </c>
      <c r="E393" s="13">
        <v>23.447030000000002</v>
      </c>
      <c r="F393" s="13">
        <v>370.24847799999998</v>
      </c>
      <c r="G393" s="7">
        <v>43525</v>
      </c>
      <c r="H393" s="7">
        <v>43568</v>
      </c>
      <c r="I393" s="13">
        <f t="shared" si="1083"/>
        <v>6.1428571428571432</v>
      </c>
      <c r="J393" s="7">
        <v>19.07</v>
      </c>
      <c r="K393" s="5" t="s">
        <v>60</v>
      </c>
      <c r="L393" s="7">
        <v>12</v>
      </c>
      <c r="M393" s="7">
        <v>26</v>
      </c>
      <c r="N393" s="7">
        <v>15</v>
      </c>
      <c r="O393" s="7">
        <v>25.1</v>
      </c>
      <c r="P393" s="7">
        <v>9.6</v>
      </c>
      <c r="Q393" s="7">
        <v>15.5</v>
      </c>
      <c r="R393" s="7">
        <v>33.5</v>
      </c>
      <c r="S393" s="7">
        <v>4.2</v>
      </c>
      <c r="T393" s="7">
        <v>-22.416</v>
      </c>
      <c r="U393" s="7">
        <v>57</v>
      </c>
      <c r="V393" s="7">
        <v>52</v>
      </c>
      <c r="W393" s="7">
        <v>50</v>
      </c>
      <c r="X393" s="7">
        <v>270.60000000000002</v>
      </c>
      <c r="Y393" s="7">
        <f t="shared" si="1208"/>
        <v>42.01714171815825</v>
      </c>
      <c r="Z393" s="7">
        <f t="shared" si="1209"/>
        <v>63.286713286713294</v>
      </c>
      <c r="AA393" s="7" t="s">
        <v>398</v>
      </c>
      <c r="AB393" s="7">
        <v>488</v>
      </c>
      <c r="AC393" s="5" t="s">
        <v>60</v>
      </c>
      <c r="AD393" s="7">
        <v>41.29</v>
      </c>
      <c r="AE393" s="7">
        <v>24.488</v>
      </c>
      <c r="AF393" s="7">
        <v>16.803000000000001</v>
      </c>
      <c r="AG393" s="7">
        <v>18.785</v>
      </c>
      <c r="AH393" s="7">
        <v>6.8010000000000002</v>
      </c>
      <c r="AI393" s="7">
        <v>-13.728</v>
      </c>
      <c r="AJ393" s="7">
        <f t="shared" si="1210"/>
        <v>8.6880000000000006</v>
      </c>
      <c r="AK393" s="7">
        <v>40.136000000000003</v>
      </c>
      <c r="AL393" s="7">
        <f t="shared" si="1211"/>
        <v>-16.863999999999997</v>
      </c>
      <c r="AM393" s="7">
        <v>93.567999999999998</v>
      </c>
      <c r="AN393" s="7">
        <v>94.566000000000003</v>
      </c>
      <c r="AO393" s="7">
        <v>404.8</v>
      </c>
      <c r="AP393" s="7">
        <f t="shared" si="1212"/>
        <v>134.19999999999999</v>
      </c>
      <c r="AQ393" s="7" t="s">
        <v>398</v>
      </c>
      <c r="AR393" s="7">
        <v>488</v>
      </c>
      <c r="AS393" s="5" t="s">
        <v>60</v>
      </c>
      <c r="AT393" s="7" t="s">
        <v>404</v>
      </c>
      <c r="AU393" s="7">
        <v>30</v>
      </c>
      <c r="AV393" s="8">
        <v>572</v>
      </c>
      <c r="AW393" s="8">
        <v>27.5</v>
      </c>
      <c r="AX393" s="8">
        <v>4.8099999999999996</v>
      </c>
      <c r="AY393" s="8">
        <v>105.2</v>
      </c>
      <c r="AZ393" s="8">
        <v>23</v>
      </c>
      <c r="BA393" s="8">
        <v>30.3</v>
      </c>
      <c r="BB393" s="8">
        <v>10.9</v>
      </c>
      <c r="BC393" s="8">
        <v>50.3</v>
      </c>
      <c r="BD393" s="8">
        <v>40</v>
      </c>
      <c r="BE393" s="8">
        <v>49.1</v>
      </c>
      <c r="BF393" s="8">
        <v>40.5</v>
      </c>
      <c r="BG393" s="8">
        <v>37.1</v>
      </c>
      <c r="BH393" s="8">
        <v>1.79</v>
      </c>
      <c r="BI393" s="8">
        <v>0.67</v>
      </c>
      <c r="BJ393" s="8">
        <v>4.93</v>
      </c>
      <c r="BK393" s="8">
        <v>3.83</v>
      </c>
      <c r="BL393" s="8">
        <v>0.36</v>
      </c>
      <c r="BM393" s="8">
        <v>10.64</v>
      </c>
      <c r="BN393" s="8">
        <v>0.78</v>
      </c>
      <c r="BO393" s="8">
        <v>7.0000000000000007E-2</v>
      </c>
      <c r="BP393" s="8">
        <v>3.8</v>
      </c>
      <c r="BQ393" s="8">
        <v>10.34</v>
      </c>
    </row>
    <row r="394" spans="1:69">
      <c r="A394" s="7"/>
      <c r="B394" s="7"/>
      <c r="G394" s="7"/>
      <c r="H394" s="7"/>
      <c r="J394" s="7"/>
      <c r="K394" s="5"/>
      <c r="L394" s="5"/>
      <c r="M394" s="7"/>
      <c r="N394" s="7"/>
      <c r="O394" s="8">
        <f t="shared" ref="O394:S394" si="1213">AVERAGE(O388:O393)</f>
        <v>23.818333333333332</v>
      </c>
      <c r="P394" s="8">
        <f t="shared" si="1213"/>
        <v>9.4785000000000021</v>
      </c>
      <c r="Q394" s="8">
        <f t="shared" si="1213"/>
        <v>14.339833333333333</v>
      </c>
      <c r="R394" s="8">
        <f t="shared" si="1213"/>
        <v>36.884</v>
      </c>
      <c r="S394" s="8">
        <f t="shared" si="1213"/>
        <v>7.0285000000000002</v>
      </c>
      <c r="T394" s="8">
        <f t="shared" ref="T394:U394" si="1214">AVERAGE(T388:T393)</f>
        <v>-22.840833333333332</v>
      </c>
      <c r="U394" s="8">
        <f t="shared" si="1214"/>
        <v>60.163166666666662</v>
      </c>
      <c r="V394" s="8">
        <f t="shared" ref="V394:W394" si="1215">AVERAGE(V388:V393)</f>
        <v>69.850833333333327</v>
      </c>
      <c r="W394" s="8">
        <f t="shared" si="1215"/>
        <v>60.931000000000004</v>
      </c>
      <c r="X394" s="8">
        <f>AVERAGE(X388:X393)</f>
        <v>528.26666666666665</v>
      </c>
      <c r="Y394" s="7"/>
      <c r="Z394" s="7"/>
      <c r="AA394" s="7"/>
      <c r="AB394" s="7"/>
      <c r="AC394" s="5"/>
      <c r="AD394" s="8">
        <f t="shared" ref="AD394:AE394" si="1216">AVERAGE(AD388:AD393)</f>
        <v>37.675499999999992</v>
      </c>
      <c r="AE394" s="8">
        <f t="shared" si="1216"/>
        <v>21.251666666666669</v>
      </c>
      <c r="AF394" s="8">
        <f t="shared" ref="AF394:AH394" si="1217">AVERAGE(AF388:AF393)</f>
        <v>16.423999999999999</v>
      </c>
      <c r="AG394" s="8">
        <f t="shared" si="1217"/>
        <v>22.852166666666665</v>
      </c>
      <c r="AH394" s="8">
        <f t="shared" si="1217"/>
        <v>5.5596666666666676</v>
      </c>
      <c r="AI394" s="8">
        <f t="shared" ref="AI394:AL394" si="1218">AVERAGE(AI388:AI393)</f>
        <v>-15.147333333333334</v>
      </c>
      <c r="AJ394" s="8">
        <f t="shared" si="1218"/>
        <v>7.6935000000000002</v>
      </c>
      <c r="AK394" s="8">
        <f t="shared" si="1218"/>
        <v>43.407499999999999</v>
      </c>
      <c r="AL394" s="8">
        <f t="shared" si="1218"/>
        <v>-16.755666666666666</v>
      </c>
      <c r="AM394" s="8">
        <f t="shared" ref="AM394:AN394" si="1219">AVERAGE(AM388:AM393)</f>
        <v>81.162166666666664</v>
      </c>
      <c r="AN394" s="8">
        <f t="shared" si="1219"/>
        <v>77.771833333333333</v>
      </c>
      <c r="AO394" s="8">
        <f t="shared" ref="AO394:AP394" si="1220">AVERAGE(AO388:AO393)</f>
        <v>347.81666666666666</v>
      </c>
      <c r="AP394" s="8">
        <f t="shared" si="1220"/>
        <v>-180.45000000000002</v>
      </c>
      <c r="AQ394" s="7"/>
      <c r="AR394" s="7"/>
      <c r="AS394" s="5"/>
      <c r="AT394" s="7"/>
      <c r="AU394" s="7"/>
      <c r="AV394" s="8">
        <f>AVERAGE(AV388:AV393)</f>
        <v>663.33333333333337</v>
      </c>
      <c r="AW394" s="8"/>
      <c r="AX394" s="8"/>
      <c r="AY394" s="8"/>
      <c r="AZ394" s="8">
        <f t="shared" ref="AZ394" si="1221">AVERAGE(AZ388:AZ393)</f>
        <v>21.516666666666666</v>
      </c>
      <c r="BA394" s="8">
        <f t="shared" ref="BA394:BB394" si="1222">AVERAGE(BA388:BA393)</f>
        <v>29.566666666666666</v>
      </c>
      <c r="BB394" s="8">
        <f t="shared" si="1222"/>
        <v>10.566666666666666</v>
      </c>
      <c r="BC394" s="8"/>
      <c r="BD394" s="8">
        <f t="shared" ref="BD394" si="1223">AVERAGE(BD388:BD393)</f>
        <v>32.56666666666667</v>
      </c>
      <c r="BE394" s="8">
        <f>AVERAGE(BE388:BE393)</f>
        <v>44.183333333333337</v>
      </c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</row>
    <row r="395" spans="1:69">
      <c r="A395" s="7"/>
      <c r="B395" s="7"/>
      <c r="G395" s="7"/>
      <c r="H395" s="7"/>
      <c r="J395" s="7"/>
      <c r="K395" s="5"/>
      <c r="L395" s="5"/>
      <c r="M395" s="7"/>
      <c r="N395" s="7"/>
      <c r="O395" s="8">
        <f t="shared" ref="O395:S395" si="1224">STDEV(O388:O393)</f>
        <v>11.300682362878216</v>
      </c>
      <c r="P395" s="8">
        <f t="shared" si="1224"/>
        <v>6.051261281749448</v>
      </c>
      <c r="Q395" s="8">
        <f t="shared" si="1224"/>
        <v>5.611006662504213</v>
      </c>
      <c r="R395" s="8">
        <f t="shared" si="1224"/>
        <v>7.4885516623710355</v>
      </c>
      <c r="S395" s="8">
        <f t="shared" si="1224"/>
        <v>2.4891699620556236</v>
      </c>
      <c r="T395" s="8">
        <f t="shared" ref="T395:U395" si="1225">STDEV(T388:T393)</f>
        <v>4.9839565975905904</v>
      </c>
      <c r="U395" s="8">
        <f t="shared" si="1225"/>
        <v>8.4039615995473511</v>
      </c>
      <c r="V395" s="8">
        <f t="shared" ref="V395:W395" si="1226">STDEV(V388:V393)</f>
        <v>12.962812448179148</v>
      </c>
      <c r="W395" s="8">
        <f t="shared" si="1226"/>
        <v>10.558052699243326</v>
      </c>
      <c r="X395" s="8">
        <f>STDEV(X388:X393)</f>
        <v>209.74601466217831</v>
      </c>
      <c r="Y395" s="7"/>
      <c r="Z395" s="7"/>
      <c r="AA395" s="7"/>
      <c r="AB395" s="7"/>
      <c r="AC395" s="5"/>
      <c r="AD395" s="8">
        <f t="shared" ref="AD395:AE395" si="1227">STDEV(AD388:AD393)</f>
        <v>9.3350959877229212</v>
      </c>
      <c r="AE395" s="8">
        <f t="shared" si="1227"/>
        <v>6.0231727408954958</v>
      </c>
      <c r="AF395" s="8">
        <f t="shared" ref="AF395:AH395" si="1228">STDEV(AF388:AF393)</f>
        <v>4.9260451073858436</v>
      </c>
      <c r="AG395" s="8">
        <f t="shared" si="1228"/>
        <v>4.463836261184607</v>
      </c>
      <c r="AH395" s="8">
        <f t="shared" si="1228"/>
        <v>1.4708403946950379</v>
      </c>
      <c r="AI395" s="8">
        <f t="shared" ref="AI395:AL395" si="1229">STDEV(AI388:AI393)</f>
        <v>2.6286215145331648</v>
      </c>
      <c r="AJ395" s="8">
        <f t="shared" si="1229"/>
        <v>5.7304883474272943</v>
      </c>
      <c r="AK395" s="8">
        <f t="shared" si="1229"/>
        <v>6.5338594949692821</v>
      </c>
      <c r="AL395" s="8">
        <f t="shared" si="1229"/>
        <v>12.96759952599812</v>
      </c>
      <c r="AM395" s="8">
        <f t="shared" ref="AM395:AN395" si="1230">STDEV(AM388:AM393)</f>
        <v>18.538413086525733</v>
      </c>
      <c r="AN395" s="8">
        <f t="shared" si="1230"/>
        <v>18.304347291467899</v>
      </c>
      <c r="AO395" s="8">
        <f t="shared" ref="AO395:AP395" si="1231">STDEV(AO388:AO393)</f>
        <v>75.207590485712714</v>
      </c>
      <c r="AP395" s="8">
        <f t="shared" si="1231"/>
        <v>258.51353349486368</v>
      </c>
      <c r="AQ395" s="7"/>
      <c r="AR395" s="7"/>
      <c r="AS395" s="5"/>
      <c r="AT395" s="7"/>
      <c r="AU395" s="7"/>
      <c r="AV395" s="8">
        <f>STDEV(AV388:AV393)</f>
        <v>97.420052692793675</v>
      </c>
      <c r="AW395" s="8"/>
      <c r="AX395" s="8"/>
      <c r="AY395" s="8"/>
      <c r="AZ395" s="8">
        <f t="shared" ref="AZ395" si="1232">STDEV(AZ388:AZ393)</f>
        <v>3.4999523806284536</v>
      </c>
      <c r="BA395" s="8">
        <f t="shared" ref="BA395:BB395" si="1233">STDEV(BA388:BA393)</f>
        <v>2.4163333103416575</v>
      </c>
      <c r="BB395" s="8">
        <f t="shared" si="1233"/>
        <v>0.67724933862401537</v>
      </c>
      <c r="BC395" s="8"/>
      <c r="BD395" s="8">
        <f t="shared" ref="BD395" si="1234">STDEV(BD388:BD393)</f>
        <v>7.7010821750365963</v>
      </c>
      <c r="BE395" s="8">
        <f>STDEV(BE388:BE393)</f>
        <v>5.2205044456131171</v>
      </c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</row>
    <row r="396" spans="1:69">
      <c r="A396" s="7" t="s">
        <v>405</v>
      </c>
      <c r="B396" s="7">
        <v>222</v>
      </c>
      <c r="C396" s="13">
        <v>22.593548999999999</v>
      </c>
      <c r="D396" s="13">
        <v>77.397655999999998</v>
      </c>
      <c r="E396" s="13">
        <v>44.302581000000004</v>
      </c>
      <c r="F396" s="13">
        <v>484.84848499999998</v>
      </c>
      <c r="G396" s="7">
        <v>43957</v>
      </c>
      <c r="H396" s="7">
        <v>44027</v>
      </c>
      <c r="I396" s="13">
        <f t="shared" si="1083"/>
        <v>10</v>
      </c>
      <c r="J396" s="7">
        <v>24.25</v>
      </c>
      <c r="K396" s="7" t="s">
        <v>62</v>
      </c>
      <c r="L396" s="7">
        <v>22</v>
      </c>
      <c r="M396" s="7">
        <v>42</v>
      </c>
      <c r="N396" s="7">
        <v>32</v>
      </c>
      <c r="O396" s="7">
        <v>5.085</v>
      </c>
      <c r="P396" s="7">
        <v>0.89700000000000002</v>
      </c>
      <c r="Q396" s="7">
        <v>4.1890000000000001</v>
      </c>
      <c r="R396" s="7">
        <v>56.944000000000003</v>
      </c>
      <c r="S396" s="7">
        <v>3.2349999999999999</v>
      </c>
      <c r="T396" s="7">
        <v>-11.372999999999999</v>
      </c>
      <c r="U396" s="7">
        <v>81.724000000000004</v>
      </c>
      <c r="V396" s="7">
        <v>55.267000000000003</v>
      </c>
      <c r="W396" s="7">
        <v>57.857999999999997</v>
      </c>
      <c r="X396" s="7">
        <v>772.3</v>
      </c>
      <c r="Y396" s="7">
        <f t="shared" ref="Y396:Y401" si="1235">(U396-AK396)/AK396*100</f>
        <v>42.153417985736652</v>
      </c>
      <c r="Z396" s="7">
        <f t="shared" ref="Z396:Z401" si="1236">(T396-AI396)/AI396*100</f>
        <v>-31.885967539078873</v>
      </c>
      <c r="AA396" s="7" t="s">
        <v>405</v>
      </c>
      <c r="AB396" s="7">
        <v>222</v>
      </c>
      <c r="AC396" s="7" t="s">
        <v>62</v>
      </c>
      <c r="AD396" s="7">
        <v>22.209</v>
      </c>
      <c r="AE396" s="7">
        <v>9.3800000000000008</v>
      </c>
      <c r="AF396" s="7">
        <v>12.829000000000001</v>
      </c>
      <c r="AG396" s="7">
        <v>33.578000000000003</v>
      </c>
      <c r="AH396" s="7">
        <v>6.0940000000000003</v>
      </c>
      <c r="AI396" s="7">
        <v>-16.696999999999999</v>
      </c>
      <c r="AJ396" s="7">
        <f t="shared" ref="AJ396:AJ401" si="1237">AI396-T396</f>
        <v>-5.3239999999999998</v>
      </c>
      <c r="AK396" s="7">
        <v>57.49</v>
      </c>
      <c r="AL396" s="7">
        <f t="shared" ref="AL396:AL401" si="1238">AK396-U396</f>
        <v>-24.234000000000002</v>
      </c>
      <c r="AM396" s="7">
        <v>67.364000000000004</v>
      </c>
      <c r="AN396" s="7">
        <v>70.069999999999993</v>
      </c>
      <c r="AO396" s="7">
        <v>475</v>
      </c>
      <c r="AP396" s="7">
        <f t="shared" ref="AP396:AP401" si="1239">AO396-X396</f>
        <v>-297.29999999999995</v>
      </c>
      <c r="AQ396" s="7" t="s">
        <v>405</v>
      </c>
      <c r="AR396" s="7">
        <v>222</v>
      </c>
      <c r="AS396" s="7" t="s">
        <v>62</v>
      </c>
      <c r="AT396" s="7" t="s">
        <v>406</v>
      </c>
      <c r="AU396" s="7">
        <v>30</v>
      </c>
      <c r="AV396" s="8">
        <v>750</v>
      </c>
      <c r="AW396" s="8">
        <v>5</v>
      </c>
      <c r="AX396" s="8">
        <v>0.67</v>
      </c>
      <c r="AY396" s="8">
        <v>80</v>
      </c>
      <c r="AZ396" s="8">
        <v>22.7</v>
      </c>
      <c r="BA396" s="8">
        <v>20.7</v>
      </c>
      <c r="BB396" s="8">
        <v>10.8</v>
      </c>
      <c r="BC396" s="8">
        <v>40.799999999999997</v>
      </c>
      <c r="BD396" s="8">
        <v>30.5</v>
      </c>
      <c r="BE396" s="8">
        <v>45.7</v>
      </c>
      <c r="BF396" s="8">
        <v>22.5</v>
      </c>
      <c r="BG396" s="8">
        <v>25.2</v>
      </c>
      <c r="BH396" s="8">
        <v>1.19</v>
      </c>
      <c r="BI396" s="8">
        <v>0.9</v>
      </c>
      <c r="BJ396" s="8">
        <v>0.08</v>
      </c>
      <c r="BK396" s="8">
        <v>0.02</v>
      </c>
      <c r="BL396" s="8">
        <v>0.06</v>
      </c>
      <c r="BM396" s="8">
        <v>0.28000000000000003</v>
      </c>
      <c r="BN396" s="8">
        <v>0.21</v>
      </c>
      <c r="BO396" s="8">
        <v>0.74</v>
      </c>
      <c r="BP396" s="8">
        <v>0.83</v>
      </c>
      <c r="BQ396" s="8">
        <v>0</v>
      </c>
    </row>
    <row r="397" spans="1:69">
      <c r="A397" s="7" t="s">
        <v>405</v>
      </c>
      <c r="B397" s="7">
        <v>223</v>
      </c>
      <c r="C397" s="13">
        <v>22.121189999999999</v>
      </c>
      <c r="D397" s="13">
        <v>71.286658000000003</v>
      </c>
      <c r="E397" s="13">
        <v>39.141796999999997</v>
      </c>
      <c r="F397" s="13">
        <v>360.43251900000001</v>
      </c>
      <c r="G397" s="7">
        <v>43957</v>
      </c>
      <c r="H397" s="7">
        <v>44027</v>
      </c>
      <c r="I397" s="13">
        <f t="shared" si="1083"/>
        <v>10</v>
      </c>
      <c r="J397" s="7">
        <v>27.21</v>
      </c>
      <c r="K397" s="7" t="s">
        <v>62</v>
      </c>
      <c r="L397" s="7">
        <v>22</v>
      </c>
      <c r="M397" s="7">
        <v>42</v>
      </c>
      <c r="N397" s="7">
        <v>32</v>
      </c>
      <c r="O397" s="7">
        <v>12.18</v>
      </c>
      <c r="P397" s="7">
        <v>0.96599999999999997</v>
      </c>
      <c r="Q397" s="7">
        <v>11.215</v>
      </c>
      <c r="R397" s="7">
        <v>73.406999999999996</v>
      </c>
      <c r="S397" s="7">
        <v>8.3219999999999992</v>
      </c>
      <c r="T397" s="7">
        <v>-26.507000000000001</v>
      </c>
      <c r="U397" s="7">
        <v>92.227000000000004</v>
      </c>
      <c r="V397" s="7">
        <v>59.432000000000002</v>
      </c>
      <c r="W397" s="7">
        <v>65.230999999999995</v>
      </c>
      <c r="X397" s="7">
        <v>742</v>
      </c>
      <c r="Y397" s="7">
        <f t="shared" si="1235"/>
        <v>74.118335598852141</v>
      </c>
      <c r="Z397" s="7">
        <f t="shared" si="1236"/>
        <v>68.737666305939285</v>
      </c>
      <c r="AA397" s="7" t="s">
        <v>405</v>
      </c>
      <c r="AB397" s="7">
        <v>223</v>
      </c>
      <c r="AC397" s="7" t="s">
        <v>62</v>
      </c>
      <c r="AD397" s="7">
        <v>28.050999999999998</v>
      </c>
      <c r="AE397" s="7">
        <v>13.132</v>
      </c>
      <c r="AF397" s="7">
        <v>14.919</v>
      </c>
      <c r="AG397" s="7">
        <v>27.824000000000002</v>
      </c>
      <c r="AH397" s="7">
        <v>6.9470000000000001</v>
      </c>
      <c r="AI397" s="7">
        <v>-15.709</v>
      </c>
      <c r="AJ397" s="7">
        <f t="shared" si="1237"/>
        <v>10.798000000000002</v>
      </c>
      <c r="AK397" s="7">
        <v>52.968000000000004</v>
      </c>
      <c r="AL397" s="7">
        <f t="shared" si="1238"/>
        <v>-39.259</v>
      </c>
      <c r="AM397" s="7">
        <v>76.424999999999997</v>
      </c>
      <c r="AN397" s="7">
        <v>76.391000000000005</v>
      </c>
      <c r="AO397" s="7">
        <v>465.7</v>
      </c>
      <c r="AP397" s="7">
        <f t="shared" si="1239"/>
        <v>-276.3</v>
      </c>
      <c r="AQ397" s="7" t="s">
        <v>405</v>
      </c>
      <c r="AR397" s="7">
        <v>223</v>
      </c>
      <c r="AS397" s="7" t="s">
        <v>62</v>
      </c>
      <c r="AT397" s="7" t="s">
        <v>407</v>
      </c>
      <c r="AU397" s="7">
        <v>21</v>
      </c>
      <c r="AV397" s="8">
        <v>803</v>
      </c>
      <c r="AW397" s="8">
        <v>5.4</v>
      </c>
      <c r="AX397" s="8">
        <v>0.67</v>
      </c>
      <c r="AY397" s="8">
        <v>74.7</v>
      </c>
      <c r="AZ397" s="8">
        <v>14.1</v>
      </c>
      <c r="BA397" s="8">
        <v>22.1</v>
      </c>
      <c r="BB397" s="8">
        <v>12</v>
      </c>
      <c r="BC397" s="8">
        <v>42</v>
      </c>
      <c r="BD397" s="8">
        <v>30.6</v>
      </c>
      <c r="BE397" s="8">
        <v>48.6</v>
      </c>
      <c r="BF397" s="8">
        <v>12.5</v>
      </c>
      <c r="BG397" s="8">
        <v>14.6</v>
      </c>
      <c r="BH397" s="8">
        <v>1.21</v>
      </c>
      <c r="BI397" s="8">
        <v>1.08</v>
      </c>
      <c r="BJ397" s="8">
        <v>0.06</v>
      </c>
      <c r="BK397" s="8">
        <v>0.01</v>
      </c>
      <c r="BL397" s="8">
        <v>0.02</v>
      </c>
      <c r="BM397" s="8">
        <v>0.62</v>
      </c>
      <c r="BN397" s="8">
        <v>0.18</v>
      </c>
      <c r="BO397" s="8">
        <v>0.28999999999999998</v>
      </c>
      <c r="BP397" s="8">
        <v>0.77</v>
      </c>
      <c r="BQ397" s="8">
        <v>0</v>
      </c>
    </row>
    <row r="398" spans="1:69">
      <c r="A398" s="7" t="s">
        <v>405</v>
      </c>
      <c r="B398" s="7">
        <v>224</v>
      </c>
      <c r="C398" s="13">
        <v>22.330162000000001</v>
      </c>
      <c r="D398" s="13">
        <v>57.605279000000003</v>
      </c>
      <c r="E398" s="13">
        <v>29.291971</v>
      </c>
      <c r="F398" s="13">
        <v>297.29729700000001</v>
      </c>
      <c r="G398" s="7">
        <v>43957</v>
      </c>
      <c r="H398" s="7">
        <v>44027</v>
      </c>
      <c r="I398" s="13">
        <f t="shared" si="1083"/>
        <v>10</v>
      </c>
      <c r="J398" s="7">
        <v>20.76</v>
      </c>
      <c r="K398" s="7" t="s">
        <v>60</v>
      </c>
      <c r="L398" s="7">
        <v>22</v>
      </c>
      <c r="M398" s="7">
        <v>42</v>
      </c>
      <c r="N398" s="7">
        <v>32</v>
      </c>
      <c r="O398" s="7">
        <v>14.436</v>
      </c>
      <c r="P398" s="7">
        <v>5.7460000000000004</v>
      </c>
      <c r="Q398" s="7">
        <v>8.69</v>
      </c>
      <c r="R398" s="7">
        <v>27.672000000000001</v>
      </c>
      <c r="S398" s="7">
        <v>6.2610000000000001</v>
      </c>
      <c r="T398" s="7">
        <v>-17.53</v>
      </c>
      <c r="U398" s="7">
        <v>59.631999999999998</v>
      </c>
      <c r="V398" s="7">
        <v>63.78</v>
      </c>
      <c r="W398" s="7">
        <v>65.174999999999997</v>
      </c>
      <c r="X398" s="7">
        <v>720.5</v>
      </c>
      <c r="Y398" s="7">
        <f t="shared" si="1235"/>
        <v>6.2940054544482242</v>
      </c>
      <c r="Z398" s="7">
        <f t="shared" si="1236"/>
        <v>1.0141754062464097</v>
      </c>
      <c r="AA398" s="7" t="s">
        <v>405</v>
      </c>
      <c r="AB398" s="7">
        <v>224</v>
      </c>
      <c r="AC398" s="7" t="s">
        <v>60</v>
      </c>
      <c r="AD398" s="7">
        <v>29.193999999999999</v>
      </c>
      <c r="AE398" s="7">
        <v>12.722</v>
      </c>
      <c r="AF398" s="7">
        <v>16.472000000000001</v>
      </c>
      <c r="AG398" s="7">
        <v>32.494</v>
      </c>
      <c r="AH398" s="7">
        <v>6.6920000000000002</v>
      </c>
      <c r="AI398" s="7">
        <v>-17.353999999999999</v>
      </c>
      <c r="AJ398" s="7">
        <f t="shared" si="1237"/>
        <v>0.17600000000000193</v>
      </c>
      <c r="AK398" s="7">
        <v>56.100999999999999</v>
      </c>
      <c r="AL398" s="7">
        <f t="shared" si="1238"/>
        <v>-3.5309999999999988</v>
      </c>
      <c r="AM398" s="7">
        <v>54.811999999999998</v>
      </c>
      <c r="AN398" s="7">
        <v>56.146999999999998</v>
      </c>
      <c r="AO398" s="7">
        <v>406.3</v>
      </c>
      <c r="AP398" s="7">
        <f t="shared" si="1239"/>
        <v>-314.2</v>
      </c>
      <c r="AQ398" s="7" t="s">
        <v>405</v>
      </c>
      <c r="AR398" s="7">
        <v>224</v>
      </c>
      <c r="AS398" s="7" t="s">
        <v>60</v>
      </c>
      <c r="AT398" s="7" t="s">
        <v>408</v>
      </c>
      <c r="AU398" s="7">
        <v>22</v>
      </c>
      <c r="AV398" s="8">
        <v>725</v>
      </c>
      <c r="AW398" s="8">
        <v>4.7</v>
      </c>
      <c r="AX398" s="8">
        <v>0.65</v>
      </c>
      <c r="AY398" s="8">
        <v>82.8</v>
      </c>
      <c r="AZ398" s="8">
        <v>14.9</v>
      </c>
      <c r="BA398" s="8">
        <v>22.8</v>
      </c>
      <c r="BB398" s="8">
        <v>9.6</v>
      </c>
      <c r="BC398" s="8">
        <v>38.6</v>
      </c>
      <c r="BD398" s="8">
        <v>29.4</v>
      </c>
      <c r="BE398" s="8">
        <v>42.4</v>
      </c>
      <c r="BF398" s="8">
        <v>26</v>
      </c>
      <c r="BG398" s="8">
        <v>28.3</v>
      </c>
      <c r="BH398" s="8">
        <v>0.55000000000000004</v>
      </c>
      <c r="BI398" s="8">
        <v>0.49</v>
      </c>
      <c r="BJ398" s="8">
        <v>0.1</v>
      </c>
      <c r="BK398" s="8">
        <v>0.06</v>
      </c>
      <c r="BL398" s="8">
        <v>0.02</v>
      </c>
      <c r="BM398" s="8">
        <v>2.5</v>
      </c>
      <c r="BN398" s="8">
        <v>0.61</v>
      </c>
      <c r="BO398" s="8">
        <v>0.24</v>
      </c>
      <c r="BP398" s="8">
        <v>0.49</v>
      </c>
      <c r="BQ398" s="8">
        <v>0</v>
      </c>
    </row>
    <row r="399" spans="1:69">
      <c r="A399" s="7" t="s">
        <v>405</v>
      </c>
      <c r="B399" s="7">
        <v>225</v>
      </c>
      <c r="C399" s="13">
        <v>22.227056000000001</v>
      </c>
      <c r="D399" s="13">
        <v>73.768568999999999</v>
      </c>
      <c r="E399" s="13">
        <v>41.146560999999998</v>
      </c>
      <c r="F399" s="13">
        <v>486.14487100000002</v>
      </c>
      <c r="G399" s="7">
        <v>43957</v>
      </c>
      <c r="H399" s="7">
        <v>44027</v>
      </c>
      <c r="I399" s="13">
        <f t="shared" si="1083"/>
        <v>10</v>
      </c>
      <c r="J399" s="7">
        <v>26.22</v>
      </c>
      <c r="K399" s="7" t="s">
        <v>62</v>
      </c>
      <c r="L399" s="7">
        <v>22</v>
      </c>
      <c r="M399" s="7">
        <v>42</v>
      </c>
      <c r="N399" s="7">
        <v>32</v>
      </c>
      <c r="O399" s="7">
        <v>10.334</v>
      </c>
      <c r="P399" s="7">
        <v>1.7549999999999999</v>
      </c>
      <c r="Q399" s="7">
        <v>8.5790000000000006</v>
      </c>
      <c r="R399" s="7">
        <v>51.741</v>
      </c>
      <c r="S399" s="7">
        <v>6.9770000000000003</v>
      </c>
      <c r="T399" s="7">
        <v>-15.569000000000001</v>
      </c>
      <c r="U399" s="7">
        <v>82.712999999999994</v>
      </c>
      <c r="V399" s="7">
        <v>66.340999999999994</v>
      </c>
      <c r="W399" s="7">
        <v>71.933999999999997</v>
      </c>
      <c r="X399" s="7">
        <v>813.2</v>
      </c>
      <c r="Y399" s="7">
        <f t="shared" si="1235"/>
        <v>35.929334428923568</v>
      </c>
      <c r="Z399" s="7">
        <f t="shared" si="1236"/>
        <v>-37.798641630043946</v>
      </c>
      <c r="AA399" s="7" t="s">
        <v>405</v>
      </c>
      <c r="AB399" s="7">
        <v>225</v>
      </c>
      <c r="AC399" s="7" t="s">
        <v>62</v>
      </c>
      <c r="AD399" s="7">
        <v>40.445999999999998</v>
      </c>
      <c r="AE399" s="7">
        <v>15.648999999999999</v>
      </c>
      <c r="AF399" s="7">
        <v>24.797000000000001</v>
      </c>
      <c r="AG399" s="7">
        <v>27.280999999999999</v>
      </c>
      <c r="AH399" s="7">
        <v>11.919</v>
      </c>
      <c r="AI399" s="7">
        <v>-25.03</v>
      </c>
      <c r="AJ399" s="7">
        <f t="shared" si="1237"/>
        <v>-9.4610000000000003</v>
      </c>
      <c r="AK399" s="7">
        <v>60.85</v>
      </c>
      <c r="AL399" s="7">
        <f t="shared" si="1238"/>
        <v>-21.862999999999992</v>
      </c>
      <c r="AM399" s="7">
        <v>77.162000000000006</v>
      </c>
      <c r="AN399" s="7">
        <v>81.344999999999999</v>
      </c>
      <c r="AO399" s="7">
        <v>480.7</v>
      </c>
      <c r="AP399" s="7">
        <f t="shared" si="1239"/>
        <v>-332.50000000000006</v>
      </c>
      <c r="AQ399" s="7" t="s">
        <v>405</v>
      </c>
      <c r="AR399" s="7">
        <v>225</v>
      </c>
      <c r="AS399" s="7" t="s">
        <v>62</v>
      </c>
      <c r="AT399" s="7" t="s">
        <v>409</v>
      </c>
      <c r="AU399" s="7">
        <v>33</v>
      </c>
      <c r="AV399" s="8">
        <v>773</v>
      </c>
      <c r="AW399" s="8">
        <v>11.2</v>
      </c>
      <c r="AX399" s="8">
        <v>1.45</v>
      </c>
      <c r="AY399" s="8">
        <v>77.599999999999994</v>
      </c>
      <c r="AZ399" s="8">
        <v>18</v>
      </c>
      <c r="BA399" s="8">
        <v>22.1</v>
      </c>
      <c r="BB399" s="8">
        <v>10.5</v>
      </c>
      <c r="BC399" s="8">
        <v>38.9</v>
      </c>
      <c r="BD399" s="8">
        <v>29</v>
      </c>
      <c r="BE399" s="8">
        <v>44.2</v>
      </c>
      <c r="BF399" s="8">
        <v>22</v>
      </c>
      <c r="BG399" s="8">
        <v>24.8</v>
      </c>
      <c r="BH399" s="8">
        <v>1.2</v>
      </c>
      <c r="BI399" s="8">
        <v>1.05</v>
      </c>
      <c r="BJ399" s="8">
        <v>0.21</v>
      </c>
      <c r="BK399" s="8">
        <v>0.12</v>
      </c>
      <c r="BL399" s="8">
        <v>0.04</v>
      </c>
      <c r="BM399" s="8">
        <v>3.22</v>
      </c>
      <c r="BN399" s="8">
        <v>0.59</v>
      </c>
      <c r="BO399" s="8">
        <v>0.18</v>
      </c>
      <c r="BP399" s="8">
        <v>1.26</v>
      </c>
      <c r="BQ399" s="8">
        <v>0</v>
      </c>
    </row>
    <row r="400" spans="1:69">
      <c r="A400" s="7" t="s">
        <v>405</v>
      </c>
      <c r="B400" s="7">
        <v>226</v>
      </c>
      <c r="C400" s="13">
        <v>17.489546000000001</v>
      </c>
      <c r="D400" s="13">
        <v>68.413853000000003</v>
      </c>
      <c r="E400" s="13">
        <v>36.569819000000003</v>
      </c>
      <c r="F400" s="13">
        <v>365.49707599999999</v>
      </c>
      <c r="G400" s="7">
        <v>43957</v>
      </c>
      <c r="H400" s="7">
        <v>44027</v>
      </c>
      <c r="I400" s="13">
        <f t="shared" si="1083"/>
        <v>10</v>
      </c>
      <c r="J400" s="7">
        <v>21.79</v>
      </c>
      <c r="K400" s="7" t="s">
        <v>60</v>
      </c>
      <c r="L400" s="7">
        <v>22</v>
      </c>
      <c r="M400" s="7">
        <v>42</v>
      </c>
      <c r="N400" s="7">
        <v>32</v>
      </c>
      <c r="O400" s="7">
        <v>16.187999999999999</v>
      </c>
      <c r="P400" s="7">
        <v>4.4989999999999997</v>
      </c>
      <c r="Q400" s="7">
        <v>11.688000000000001</v>
      </c>
      <c r="R400" s="7">
        <v>45.704000000000001</v>
      </c>
      <c r="S400" s="7">
        <v>9.6519999999999992</v>
      </c>
      <c r="T400" s="7">
        <v>-15.31</v>
      </c>
      <c r="U400" s="7">
        <v>71.838999999999999</v>
      </c>
      <c r="V400" s="7">
        <v>63.959000000000003</v>
      </c>
      <c r="W400" s="7">
        <v>66.572999999999993</v>
      </c>
      <c r="X400" s="7">
        <v>825.8</v>
      </c>
      <c r="Y400" s="7">
        <f t="shared" si="1235"/>
        <v>56.392728855992146</v>
      </c>
      <c r="Z400" s="7">
        <f t="shared" si="1236"/>
        <v>5.7831824777171263</v>
      </c>
      <c r="AA400" s="7" t="s">
        <v>405</v>
      </c>
      <c r="AB400" s="7">
        <v>226</v>
      </c>
      <c r="AC400" s="7" t="s">
        <v>60</v>
      </c>
      <c r="AD400" s="7">
        <v>39.917000000000002</v>
      </c>
      <c r="AE400" s="7">
        <v>19.818999999999999</v>
      </c>
      <c r="AF400" s="7">
        <v>17.097999999999999</v>
      </c>
      <c r="AG400" s="7">
        <v>22.155999999999999</v>
      </c>
      <c r="AH400" s="7">
        <v>6.3929999999999998</v>
      </c>
      <c r="AI400" s="7">
        <v>-14.473000000000001</v>
      </c>
      <c r="AJ400" s="7">
        <f t="shared" si="1237"/>
        <v>0.83699999999999974</v>
      </c>
      <c r="AK400" s="7">
        <v>45.935000000000002</v>
      </c>
      <c r="AL400" s="7">
        <f t="shared" si="1238"/>
        <v>-25.903999999999996</v>
      </c>
      <c r="AM400" s="7">
        <v>80.105000000000004</v>
      </c>
      <c r="AN400" s="7">
        <v>81.790000000000006</v>
      </c>
      <c r="AO400" s="7">
        <v>373.9</v>
      </c>
      <c r="AP400" s="7">
        <f t="shared" si="1239"/>
        <v>-451.9</v>
      </c>
      <c r="AQ400" s="7" t="s">
        <v>405</v>
      </c>
      <c r="AR400" s="7">
        <v>226</v>
      </c>
      <c r="AS400" s="7" t="s">
        <v>60</v>
      </c>
      <c r="AT400" s="7" t="s">
        <v>410</v>
      </c>
      <c r="AU400" s="7">
        <v>24</v>
      </c>
      <c r="AV400" s="8">
        <v>781</v>
      </c>
      <c r="AW400" s="8">
        <v>7</v>
      </c>
      <c r="AX400" s="8">
        <v>0.89</v>
      </c>
      <c r="AY400" s="8">
        <v>76.8</v>
      </c>
      <c r="AZ400" s="8">
        <v>16.600000000000001</v>
      </c>
      <c r="BA400" s="8">
        <v>23.2</v>
      </c>
      <c r="BB400" s="8">
        <v>12.8</v>
      </c>
      <c r="BC400" s="8">
        <v>41.5</v>
      </c>
      <c r="BD400" s="8">
        <v>29.2</v>
      </c>
      <c r="BE400" s="8">
        <v>47.4</v>
      </c>
      <c r="BF400" s="8">
        <v>16</v>
      </c>
      <c r="BG400" s="8">
        <v>18.399999999999999</v>
      </c>
      <c r="BH400" s="8">
        <v>1.1599999999999999</v>
      </c>
      <c r="BI400" s="8">
        <v>0.98</v>
      </c>
      <c r="BJ400" s="8">
        <v>0.14000000000000001</v>
      </c>
      <c r="BK400" s="8">
        <v>0.08</v>
      </c>
      <c r="BL400" s="8">
        <v>0.05</v>
      </c>
      <c r="BM400" s="8">
        <v>1.57</v>
      </c>
      <c r="BN400" s="8">
        <v>0.59</v>
      </c>
      <c r="BO400" s="8">
        <v>0.38</v>
      </c>
      <c r="BP400" s="8">
        <v>0.78</v>
      </c>
      <c r="BQ400" s="8">
        <v>0</v>
      </c>
    </row>
    <row r="401" spans="1:69">
      <c r="A401" s="7" t="s">
        <v>405</v>
      </c>
      <c r="B401" s="7">
        <v>227</v>
      </c>
      <c r="C401" s="7"/>
      <c r="D401" s="7"/>
      <c r="E401" s="7"/>
      <c r="F401" s="7"/>
      <c r="G401" s="7">
        <v>43963</v>
      </c>
      <c r="H401" s="7">
        <v>44027</v>
      </c>
      <c r="I401" s="13">
        <f t="shared" si="1083"/>
        <v>9.1428571428571423</v>
      </c>
      <c r="J401" s="7">
        <v>19.54</v>
      </c>
      <c r="K401" s="7" t="s">
        <v>60</v>
      </c>
      <c r="L401" s="7">
        <v>22</v>
      </c>
      <c r="M401" s="7">
        <v>42</v>
      </c>
      <c r="N401" s="7">
        <v>32</v>
      </c>
      <c r="O401" s="7">
        <v>15.712</v>
      </c>
      <c r="P401" s="7">
        <v>3.23</v>
      </c>
      <c r="Q401" s="7">
        <v>12.481999999999999</v>
      </c>
      <c r="R401" s="7">
        <v>52.433</v>
      </c>
      <c r="S401" s="7">
        <v>9.0950000000000006</v>
      </c>
      <c r="T401" s="7">
        <v>-27.242000000000001</v>
      </c>
      <c r="U401" s="7">
        <v>78.795000000000002</v>
      </c>
      <c r="V401" s="7">
        <v>51.094999999999999</v>
      </c>
      <c r="W401" s="7">
        <v>55.271999999999998</v>
      </c>
      <c r="X401" s="7">
        <v>728.6</v>
      </c>
      <c r="Y401" s="7">
        <f t="shared" si="1235"/>
        <v>142.52077562326869</v>
      </c>
      <c r="Z401" s="7">
        <f t="shared" si="1236"/>
        <v>132.79781233977099</v>
      </c>
      <c r="AA401" s="7" t="s">
        <v>405</v>
      </c>
      <c r="AB401" s="7">
        <v>227</v>
      </c>
      <c r="AC401" s="7" t="s">
        <v>60</v>
      </c>
      <c r="AD401" s="7">
        <v>35.220999999999997</v>
      </c>
      <c r="AE401" s="7">
        <v>23.661999999999999</v>
      </c>
      <c r="AF401" s="7">
        <v>11.558999999999999</v>
      </c>
      <c r="AG401" s="7">
        <v>12.739000000000001</v>
      </c>
      <c r="AH401" s="7">
        <v>2.2869999999999999</v>
      </c>
      <c r="AI401" s="7">
        <v>-11.702</v>
      </c>
      <c r="AJ401" s="7">
        <f t="shared" si="1237"/>
        <v>15.540000000000001</v>
      </c>
      <c r="AK401" s="7">
        <v>32.49</v>
      </c>
      <c r="AL401" s="7">
        <f t="shared" si="1238"/>
        <v>-46.305</v>
      </c>
      <c r="AM401" s="7">
        <v>66.888000000000005</v>
      </c>
      <c r="AN401" s="7">
        <v>66.025999999999996</v>
      </c>
      <c r="AO401" s="7">
        <v>197.9</v>
      </c>
      <c r="AP401" s="7">
        <f t="shared" si="1239"/>
        <v>-530.70000000000005</v>
      </c>
      <c r="AQ401" s="7" t="s">
        <v>405</v>
      </c>
      <c r="AR401" s="7">
        <v>227</v>
      </c>
      <c r="AS401" s="7" t="s">
        <v>60</v>
      </c>
      <c r="AT401" s="7" t="s">
        <v>411</v>
      </c>
      <c r="AU401" s="7">
        <v>30</v>
      </c>
      <c r="AV401" s="8">
        <v>814</v>
      </c>
      <c r="AW401" s="8">
        <v>8.1999999999999993</v>
      </c>
      <c r="AX401" s="8">
        <v>1.01</v>
      </c>
      <c r="AY401" s="8">
        <v>73.7</v>
      </c>
      <c r="AZ401" s="8">
        <v>15.4</v>
      </c>
      <c r="BA401" s="8">
        <v>20.6</v>
      </c>
      <c r="BB401" s="8">
        <v>12</v>
      </c>
      <c r="BC401" s="8">
        <v>40.799999999999997</v>
      </c>
      <c r="BD401" s="8">
        <v>29.3</v>
      </c>
      <c r="BE401" s="8">
        <v>47.6</v>
      </c>
      <c r="BF401" s="8">
        <v>12.5</v>
      </c>
      <c r="BG401" s="8">
        <v>14.5</v>
      </c>
      <c r="BH401" s="8">
        <v>0.88</v>
      </c>
      <c r="BI401" s="8">
        <v>0.6</v>
      </c>
      <c r="BJ401" s="8">
        <v>0.1</v>
      </c>
      <c r="BK401" s="8">
        <v>0.02</v>
      </c>
      <c r="BL401" s="8">
        <v>0.04</v>
      </c>
      <c r="BM401" s="8">
        <v>0.46</v>
      </c>
      <c r="BN401" s="8">
        <v>0.21</v>
      </c>
      <c r="BO401" s="8">
        <v>0.46</v>
      </c>
      <c r="BP401" s="8">
        <v>0.97</v>
      </c>
      <c r="BQ401" s="8">
        <v>0</v>
      </c>
    </row>
    <row r="402" spans="1:69">
      <c r="A402" s="7"/>
      <c r="B402" s="7"/>
      <c r="C402" s="7"/>
      <c r="D402" s="7"/>
      <c r="E402" s="7"/>
      <c r="F402" s="7"/>
      <c r="G402" s="7"/>
      <c r="H402" s="7"/>
      <c r="J402" s="7"/>
      <c r="K402" s="7"/>
      <c r="L402" s="5"/>
      <c r="M402" s="7"/>
      <c r="N402" s="7"/>
      <c r="O402" s="7">
        <f t="shared" ref="O402:S402" si="1240">AVERAGE(O396:O401)</f>
        <v>12.3225</v>
      </c>
      <c r="P402" s="7">
        <f t="shared" si="1240"/>
        <v>2.8488333333333333</v>
      </c>
      <c r="Q402" s="7">
        <f t="shared" si="1240"/>
        <v>9.4738333333333333</v>
      </c>
      <c r="R402" s="7">
        <f t="shared" si="1240"/>
        <v>51.316833333333335</v>
      </c>
      <c r="S402" s="7">
        <f t="shared" si="1240"/>
        <v>7.2569999999999988</v>
      </c>
      <c r="T402" s="7">
        <f>AVERAGE(T396:T401)</f>
        <v>-18.921833333333336</v>
      </c>
      <c r="U402" s="7">
        <f>AVERAGE(U396:U401)</f>
        <v>77.821666666666673</v>
      </c>
      <c r="V402" s="7">
        <f t="shared" ref="V402:W402" si="1241">AVERAGE(V396:V401)</f>
        <v>59.979000000000006</v>
      </c>
      <c r="W402" s="7">
        <f t="shared" si="1241"/>
        <v>63.673833333333327</v>
      </c>
      <c r="X402" s="7">
        <f>AVERAGE(X396:X401)</f>
        <v>767.06666666666672</v>
      </c>
      <c r="Y402" s="7"/>
      <c r="Z402" s="7"/>
      <c r="AA402" s="7"/>
      <c r="AB402" s="7"/>
      <c r="AC402" s="7"/>
      <c r="AD402" s="7">
        <f t="shared" ref="AD402:AE402" si="1242">AVERAGE(AD396:AD401)</f>
        <v>32.506333333333338</v>
      </c>
      <c r="AE402" s="7">
        <f t="shared" si="1242"/>
        <v>15.727333333333334</v>
      </c>
      <c r="AF402" s="7">
        <f t="shared" ref="AF402:AH402" si="1243">AVERAGE(AF396:AF401)</f>
        <v>16.279</v>
      </c>
      <c r="AG402" s="7">
        <f t="shared" si="1243"/>
        <v>26.012</v>
      </c>
      <c r="AH402" s="7">
        <f t="shared" si="1243"/>
        <v>6.7220000000000004</v>
      </c>
      <c r="AI402" s="7">
        <f t="shared" ref="AI402:AL402" si="1244">AVERAGE(AI396:AI401)</f>
        <v>-16.827499999999997</v>
      </c>
      <c r="AJ402" s="7">
        <f t="shared" si="1244"/>
        <v>2.094333333333334</v>
      </c>
      <c r="AK402" s="7">
        <f t="shared" si="1244"/>
        <v>50.972333333333331</v>
      </c>
      <c r="AL402" s="7">
        <f t="shared" si="1244"/>
        <v>-26.849333333333334</v>
      </c>
      <c r="AM402" s="7">
        <f t="shared" ref="AM402:AN402" si="1245">AVERAGE(AM396:AM401)</f>
        <v>70.459333333333348</v>
      </c>
      <c r="AN402" s="7">
        <f t="shared" si="1245"/>
        <v>71.961500000000001</v>
      </c>
      <c r="AO402" s="7">
        <f t="shared" ref="AO402:AP402" si="1246">AVERAGE(AO396:AO401)</f>
        <v>399.91666666666669</v>
      </c>
      <c r="AP402" s="7">
        <f t="shared" si="1246"/>
        <v>-367.14999999999992</v>
      </c>
      <c r="AQ402" s="7"/>
      <c r="AR402" s="7"/>
      <c r="AS402" s="7"/>
      <c r="AT402" s="7"/>
      <c r="AU402" s="7"/>
      <c r="AV402" s="7">
        <f>AVERAGE(AV396:AV401)</f>
        <v>774.33333333333337</v>
      </c>
      <c r="AW402" s="8"/>
      <c r="AX402" s="8"/>
      <c r="AY402" s="8"/>
      <c r="AZ402" s="7">
        <f t="shared" ref="AZ402" si="1247">AVERAGE(AZ396:AZ401)</f>
        <v>16.95</v>
      </c>
      <c r="BA402" s="7">
        <f t="shared" ref="BA402:BB402" si="1248">AVERAGE(BA396:BA401)</f>
        <v>21.916666666666668</v>
      </c>
      <c r="BB402" s="7">
        <f t="shared" si="1248"/>
        <v>11.283333333333333</v>
      </c>
      <c r="BC402" s="8"/>
      <c r="BD402" s="7">
        <f t="shared" ref="BD402" si="1249">AVERAGE(BD396:BD401)</f>
        <v>29.666666666666668</v>
      </c>
      <c r="BE402" s="7">
        <f>AVERAGE(BE396:BE401)</f>
        <v>45.983333333333341</v>
      </c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</row>
    <row r="403" spans="1:69">
      <c r="A403" s="7"/>
      <c r="B403" s="7"/>
      <c r="C403" s="7"/>
      <c r="D403" s="7"/>
      <c r="E403" s="7"/>
      <c r="F403" s="7"/>
      <c r="G403" s="7"/>
      <c r="H403" s="7"/>
      <c r="J403" s="7"/>
      <c r="K403" s="7"/>
      <c r="L403" s="5"/>
      <c r="M403" s="7"/>
      <c r="N403" s="7"/>
      <c r="O403" s="7">
        <f t="shared" ref="O403:S403" si="1250">STDEV(O396:O401)</f>
        <v>4.1774041580866887</v>
      </c>
      <c r="P403" s="7">
        <f t="shared" si="1250"/>
        <v>1.990633006524976</v>
      </c>
      <c r="Q403" s="7">
        <f t="shared" si="1250"/>
        <v>3.0439397771090446</v>
      </c>
      <c r="R403" s="7">
        <f t="shared" si="1250"/>
        <v>14.91072268425197</v>
      </c>
      <c r="S403" s="7">
        <f t="shared" si="1250"/>
        <v>2.3450114711872985</v>
      </c>
      <c r="T403" s="7">
        <f>STDEV(T396:T401)</f>
        <v>6.480259915054849</v>
      </c>
      <c r="U403" s="7">
        <f>STDEV(U396:U401)</f>
        <v>11.083958023497962</v>
      </c>
      <c r="V403" s="7">
        <f t="shared" ref="V403:W403" si="1251">STDEV(V396:V401)</f>
        <v>5.8684010428736029</v>
      </c>
      <c r="W403" s="7">
        <f t="shared" si="1251"/>
        <v>6.0947274070844761</v>
      </c>
      <c r="X403" s="7">
        <f>STDEV(X396:X401)</f>
        <v>44.456165676615278</v>
      </c>
      <c r="Y403" s="7"/>
      <c r="Z403" s="7"/>
      <c r="AA403" s="7"/>
      <c r="AB403" s="7"/>
      <c r="AC403" s="7"/>
      <c r="AD403" s="7">
        <f t="shared" ref="AD403:AE403" si="1252">STDEV(AD396:AD401)</f>
        <v>7.2413026912750089</v>
      </c>
      <c r="AE403" s="7">
        <f t="shared" si="1252"/>
        <v>5.2108201145948829</v>
      </c>
      <c r="AF403" s="7">
        <f t="shared" ref="AF403:AH403" si="1253">STDEV(AF396:AF401)</f>
        <v>4.6753573981033805</v>
      </c>
      <c r="AG403" s="7">
        <f t="shared" si="1253"/>
        <v>7.6836924717221811</v>
      </c>
      <c r="AH403" s="7">
        <f t="shared" si="1253"/>
        <v>3.0735056206228117</v>
      </c>
      <c r="AI403" s="7">
        <f t="shared" ref="AI403:AL403" si="1254">STDEV(AI396:AI401)</f>
        <v>4.4864396017332098</v>
      </c>
      <c r="AJ403" s="7">
        <f t="shared" si="1254"/>
        <v>9.4906064435665378</v>
      </c>
      <c r="AK403" s="7">
        <f t="shared" si="1254"/>
        <v>10.366345135421017</v>
      </c>
      <c r="AL403" s="7">
        <f t="shared" si="1254"/>
        <v>14.892042206046371</v>
      </c>
      <c r="AM403" s="7">
        <f t="shared" ref="AM403:AN403" si="1255">STDEV(AM396:AM401)</f>
        <v>9.3885926030829374</v>
      </c>
      <c r="AN403" s="7">
        <f t="shared" si="1255"/>
        <v>9.9315285580821033</v>
      </c>
      <c r="AO403" s="7">
        <f t="shared" ref="AO403:AP403" si="1256">STDEV(AO396:AO401)</f>
        <v>107.72116628901981</v>
      </c>
      <c r="AP403" s="7">
        <f t="shared" si="1256"/>
        <v>101.06258951758581</v>
      </c>
      <c r="AQ403" s="7"/>
      <c r="AR403" s="7"/>
      <c r="AS403" s="7"/>
      <c r="AT403" s="7"/>
      <c r="AU403" s="7"/>
      <c r="AV403" s="7">
        <f>STDEV(AV396:AV401)</f>
        <v>33.067607513496746</v>
      </c>
      <c r="AW403" s="8"/>
      <c r="AX403" s="8"/>
      <c r="AY403" s="8"/>
      <c r="AZ403" s="7">
        <f t="shared" ref="AZ403" si="1257">STDEV(AZ396:AZ401)</f>
        <v>3.1309742892588739</v>
      </c>
      <c r="BA403" s="7">
        <f t="shared" ref="BA403:BB403" si="1258">STDEV(BA396:BA401)</f>
        <v>1.0684880283216402</v>
      </c>
      <c r="BB403" s="7">
        <f t="shared" si="1258"/>
        <v>1.183920042345203</v>
      </c>
      <c r="BC403" s="8"/>
      <c r="BD403" s="7">
        <f t="shared" ref="BD403" si="1259">STDEV(BD396:BD401)</f>
        <v>0.69761498454854542</v>
      </c>
      <c r="BE403" s="7">
        <f>STDEV(BE396:BE401)</f>
        <v>2.348119815228062</v>
      </c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</row>
    <row r="404" spans="1:69">
      <c r="A404" s="7" t="s">
        <v>412</v>
      </c>
      <c r="B404" s="7">
        <v>5320</v>
      </c>
      <c r="C404" s="13">
        <v>41.675629999999998</v>
      </c>
      <c r="D404" s="13">
        <v>77.730660999999998</v>
      </c>
      <c r="E404" s="13">
        <v>45.393861999999999</v>
      </c>
      <c r="F404" s="13">
        <v>343.70166699999999</v>
      </c>
      <c r="G404" s="7">
        <v>43949</v>
      </c>
      <c r="H404" s="7">
        <v>44021</v>
      </c>
      <c r="I404" s="13">
        <f t="shared" si="1083"/>
        <v>10.285714285714286</v>
      </c>
      <c r="J404" s="7">
        <v>16.62</v>
      </c>
      <c r="K404" s="7" t="s">
        <v>62</v>
      </c>
      <c r="L404" s="7">
        <v>21</v>
      </c>
      <c r="M404" s="7">
        <v>47</v>
      </c>
      <c r="N404" s="7">
        <v>39</v>
      </c>
      <c r="O404" s="7">
        <v>8.6219999999999999</v>
      </c>
      <c r="P404" s="7">
        <v>2.161</v>
      </c>
      <c r="Q404" s="7">
        <v>6.46</v>
      </c>
      <c r="R404" s="7">
        <v>43.530999999999999</v>
      </c>
      <c r="S404" s="7">
        <v>4.3170000000000002</v>
      </c>
      <c r="T404" s="7">
        <v>-21.936</v>
      </c>
      <c r="U404" s="7">
        <v>74.305000000000007</v>
      </c>
      <c r="V404" s="7">
        <v>54.344000000000001</v>
      </c>
      <c r="W404" s="7">
        <v>54.32</v>
      </c>
      <c r="X404" s="7">
        <v>668.1</v>
      </c>
      <c r="Y404" s="7">
        <f t="shared" ref="Y404:Y409" si="1260">(U404-AK404)/AK404*100</f>
        <v>29.876599314829061</v>
      </c>
      <c r="Z404" s="7">
        <f t="shared" ref="Z404:Z409" si="1261">(T404-AI404)/AI404*100</f>
        <v>0.86444730549935078</v>
      </c>
      <c r="AA404" s="7" t="s">
        <v>412</v>
      </c>
      <c r="AB404" s="7">
        <v>5320</v>
      </c>
      <c r="AC404" s="7" t="s">
        <v>62</v>
      </c>
      <c r="AD404" s="7">
        <v>35.137</v>
      </c>
      <c r="AE404" s="7">
        <v>14.875</v>
      </c>
      <c r="AF404" s="7">
        <v>20.262</v>
      </c>
      <c r="AG404" s="7">
        <v>28.23</v>
      </c>
      <c r="AH404" s="7">
        <v>7.4219999999999997</v>
      </c>
      <c r="AI404" s="7">
        <v>-21.748000000000001</v>
      </c>
      <c r="AJ404" s="7">
        <f t="shared" ref="AJ404:AJ409" si="1262">AI404-T404</f>
        <v>0.18799999999999883</v>
      </c>
      <c r="AK404" s="7">
        <v>57.212000000000003</v>
      </c>
      <c r="AL404" s="7">
        <f t="shared" ref="AL404:AL409" si="1263">AK404-U404</f>
        <v>-17.093000000000004</v>
      </c>
      <c r="AM404" s="7">
        <v>65.036000000000001</v>
      </c>
      <c r="AN404" s="7">
        <v>68.045000000000002</v>
      </c>
      <c r="AO404" s="7">
        <v>366.3</v>
      </c>
      <c r="AP404" s="7">
        <f t="shared" ref="AP404:AP409" si="1264">AO404-X404</f>
        <v>-301.8</v>
      </c>
      <c r="AQ404" s="7" t="s">
        <v>412</v>
      </c>
      <c r="AR404" s="7">
        <v>5320</v>
      </c>
      <c r="AS404" s="7" t="s">
        <v>62</v>
      </c>
      <c r="AT404" s="7" t="s">
        <v>413</v>
      </c>
      <c r="AU404" s="7">
        <v>30</v>
      </c>
      <c r="AV404" s="8">
        <v>750</v>
      </c>
      <c r="AW404" s="8">
        <v>5.7</v>
      </c>
      <c r="AX404" s="8">
        <v>0.76</v>
      </c>
      <c r="AY404" s="8">
        <v>80</v>
      </c>
      <c r="AZ404" s="8">
        <v>13.5</v>
      </c>
      <c r="BA404" s="8">
        <v>24.1</v>
      </c>
      <c r="BB404" s="8">
        <v>10.5</v>
      </c>
      <c r="BC404" s="8">
        <v>40</v>
      </c>
      <c r="BD404" s="8">
        <v>30.1</v>
      </c>
      <c r="BE404" s="8">
        <v>44.7</v>
      </c>
      <c r="BF404" s="8">
        <v>27</v>
      </c>
      <c r="BG404" s="8">
        <v>30.5</v>
      </c>
      <c r="BH404" s="8">
        <v>1.33</v>
      </c>
      <c r="BI404" s="8">
        <v>1.08</v>
      </c>
      <c r="BJ404" s="8">
        <v>0.13</v>
      </c>
      <c r="BK404" s="8">
        <v>0.03</v>
      </c>
      <c r="BL404" s="8">
        <v>0.05</v>
      </c>
      <c r="BM404" s="8">
        <v>0.67</v>
      </c>
      <c r="BN404" s="8">
        <v>0.24</v>
      </c>
      <c r="BO404" s="8">
        <v>0.36</v>
      </c>
      <c r="BP404" s="8">
        <v>0.94</v>
      </c>
      <c r="BQ404" s="8">
        <v>0</v>
      </c>
    </row>
    <row r="405" spans="1:69">
      <c r="A405" s="7" t="s">
        <v>412</v>
      </c>
      <c r="B405" s="7">
        <v>5321</v>
      </c>
      <c r="C405" s="13">
        <v>28.156376000000002</v>
      </c>
      <c r="D405" s="13">
        <v>46.101672000000001</v>
      </c>
      <c r="E405" s="13">
        <v>22.481974999999998</v>
      </c>
      <c r="F405" s="13">
        <v>325.96885200000003</v>
      </c>
      <c r="G405" s="7">
        <v>43949</v>
      </c>
      <c r="H405" s="7">
        <v>44021</v>
      </c>
      <c r="I405" s="13">
        <f t="shared" si="1083"/>
        <v>10.285714285714286</v>
      </c>
      <c r="J405" s="7">
        <v>15.54</v>
      </c>
      <c r="K405" s="7" t="s">
        <v>62</v>
      </c>
      <c r="L405" s="7">
        <v>21</v>
      </c>
      <c r="M405" s="7">
        <v>47</v>
      </c>
      <c r="N405" s="7">
        <v>39</v>
      </c>
      <c r="O405" s="7">
        <v>22.646000000000001</v>
      </c>
      <c r="P405" s="7">
        <v>5.1749999999999998</v>
      </c>
      <c r="Q405" s="7">
        <v>17.471</v>
      </c>
      <c r="R405" s="7">
        <v>36.923999999999999</v>
      </c>
      <c r="S405" s="7">
        <v>12.587</v>
      </c>
      <c r="T405" s="7">
        <v>-30.815000000000001</v>
      </c>
      <c r="U405" s="7">
        <v>76.745000000000005</v>
      </c>
      <c r="V405" s="7">
        <v>57.427999999999997</v>
      </c>
      <c r="W405" s="7">
        <v>61.1</v>
      </c>
      <c r="X405" s="7">
        <v>720.5</v>
      </c>
      <c r="Y405" s="7">
        <f t="shared" si="1260"/>
        <v>53.637491992312633</v>
      </c>
      <c r="Z405" s="7">
        <f t="shared" si="1261"/>
        <v>97.519389782706227</v>
      </c>
      <c r="AA405" s="7" t="s">
        <v>412</v>
      </c>
      <c r="AB405" s="7">
        <v>5321</v>
      </c>
      <c r="AC405" s="7" t="s">
        <v>62</v>
      </c>
      <c r="AD405" s="7">
        <v>46.093000000000004</v>
      </c>
      <c r="AE405" s="7">
        <v>23.009</v>
      </c>
      <c r="AF405" s="7">
        <v>23.084</v>
      </c>
      <c r="AG405" s="7">
        <v>24.71</v>
      </c>
      <c r="AH405" s="7">
        <v>7.8419999999999996</v>
      </c>
      <c r="AI405" s="7">
        <v>-15.601000000000001</v>
      </c>
      <c r="AJ405" s="7">
        <f t="shared" si="1262"/>
        <v>15.214</v>
      </c>
      <c r="AK405" s="7">
        <v>49.951999999999998</v>
      </c>
      <c r="AL405" s="7">
        <f t="shared" si="1263"/>
        <v>-26.793000000000006</v>
      </c>
      <c r="AM405" s="7">
        <v>63.942</v>
      </c>
      <c r="AN405" s="7">
        <v>67.343000000000004</v>
      </c>
      <c r="AO405" s="7">
        <v>339.7</v>
      </c>
      <c r="AP405" s="7">
        <f t="shared" si="1264"/>
        <v>-380.8</v>
      </c>
      <c r="AQ405" s="7" t="s">
        <v>412</v>
      </c>
      <c r="AR405" s="7">
        <v>5321</v>
      </c>
      <c r="AS405" s="7" t="s">
        <v>62</v>
      </c>
      <c r="AT405" s="7" t="s">
        <v>414</v>
      </c>
      <c r="AU405" s="7">
        <v>29</v>
      </c>
      <c r="AV405" s="8">
        <v>701</v>
      </c>
      <c r="AW405" s="8">
        <v>8.5</v>
      </c>
      <c r="AX405" s="8">
        <v>1.21</v>
      </c>
      <c r="AY405" s="8">
        <v>85.6</v>
      </c>
      <c r="AZ405" s="8">
        <v>17.8</v>
      </c>
      <c r="BA405" s="8">
        <v>23.4</v>
      </c>
      <c r="BB405" s="8">
        <v>10.4</v>
      </c>
      <c r="BC405" s="8">
        <v>44.1</v>
      </c>
      <c r="BD405" s="8">
        <v>34.299999999999997</v>
      </c>
      <c r="BE405" s="8">
        <v>47.7</v>
      </c>
      <c r="BF405" s="8">
        <v>29.5</v>
      </c>
      <c r="BG405" s="8">
        <v>31.7</v>
      </c>
      <c r="BH405" s="8">
        <v>1.34</v>
      </c>
      <c r="BI405" s="8">
        <v>1.33</v>
      </c>
      <c r="BJ405" s="8">
        <v>0.17</v>
      </c>
      <c r="BK405" s="8">
        <v>0.13</v>
      </c>
      <c r="BL405" s="8">
        <v>0.04</v>
      </c>
      <c r="BM405" s="8">
        <v>3.66</v>
      </c>
      <c r="BN405" s="8">
        <v>0.76</v>
      </c>
      <c r="BO405" s="8">
        <v>0.21</v>
      </c>
      <c r="BP405" s="8">
        <v>0.92</v>
      </c>
      <c r="BQ405" s="8">
        <v>0</v>
      </c>
    </row>
    <row r="406" spans="1:69">
      <c r="A406" s="7" t="s">
        <v>412</v>
      </c>
      <c r="B406" s="7">
        <v>5322</v>
      </c>
      <c r="C406" s="13">
        <v>27.691193999999999</v>
      </c>
      <c r="D406" s="13">
        <v>81.107044999999999</v>
      </c>
      <c r="E406" s="13">
        <v>48.244627999999999</v>
      </c>
      <c r="F406" s="13">
        <v>430.00477799999999</v>
      </c>
      <c r="G406" s="7">
        <v>43949</v>
      </c>
      <c r="H406" s="7">
        <v>44021</v>
      </c>
      <c r="I406" s="13">
        <f t="shared" si="1083"/>
        <v>10.285714285714286</v>
      </c>
      <c r="J406" s="7">
        <v>14.47</v>
      </c>
      <c r="K406" s="7" t="s">
        <v>60</v>
      </c>
      <c r="L406" s="7">
        <v>21</v>
      </c>
      <c r="M406" s="7">
        <v>47</v>
      </c>
      <c r="N406" s="7">
        <v>39</v>
      </c>
      <c r="O406" s="7">
        <v>6.2910000000000004</v>
      </c>
      <c r="P406" s="7">
        <v>1.492</v>
      </c>
      <c r="Q406" s="7">
        <v>4.8</v>
      </c>
      <c r="R406" s="7">
        <v>50.295000000000002</v>
      </c>
      <c r="S406" s="7">
        <v>3.0670000000000002</v>
      </c>
      <c r="T406" s="7">
        <v>-20.867999999999999</v>
      </c>
      <c r="U406" s="7">
        <v>76.119</v>
      </c>
      <c r="V406" s="7">
        <v>44.7</v>
      </c>
      <c r="W406" s="7">
        <v>44.947000000000003</v>
      </c>
      <c r="X406" s="7">
        <v>639</v>
      </c>
      <c r="Y406" s="7">
        <f t="shared" si="1260"/>
        <v>34.48111374156391</v>
      </c>
      <c r="Z406" s="7">
        <f t="shared" si="1261"/>
        <v>53.5540838852097</v>
      </c>
      <c r="AA406" s="7" t="s">
        <v>412</v>
      </c>
      <c r="AB406" s="7">
        <v>5322</v>
      </c>
      <c r="AC406" s="7" t="s">
        <v>60</v>
      </c>
      <c r="AD406" s="7">
        <v>42.716000000000001</v>
      </c>
      <c r="AE406" s="7">
        <v>18.524000000000001</v>
      </c>
      <c r="AF406" s="7">
        <v>24.193000000000001</v>
      </c>
      <c r="AG406" s="7">
        <v>31.253</v>
      </c>
      <c r="AH406" s="7">
        <v>10.265000000000001</v>
      </c>
      <c r="AI406" s="7">
        <v>-13.59</v>
      </c>
      <c r="AJ406" s="7">
        <f t="shared" si="1262"/>
        <v>7.2779999999999987</v>
      </c>
      <c r="AK406" s="7">
        <v>56.601999999999997</v>
      </c>
      <c r="AL406" s="7">
        <f t="shared" si="1263"/>
        <v>-19.517000000000003</v>
      </c>
      <c r="AM406" s="7">
        <v>70.456999999999994</v>
      </c>
      <c r="AN406" s="7">
        <v>73.884</v>
      </c>
      <c r="AO406" s="7">
        <v>424.3</v>
      </c>
      <c r="AP406" s="7">
        <f t="shared" si="1264"/>
        <v>-214.7</v>
      </c>
      <c r="AQ406" s="7" t="s">
        <v>412</v>
      </c>
      <c r="AR406" s="7">
        <v>5322</v>
      </c>
      <c r="AS406" s="7" t="s">
        <v>60</v>
      </c>
      <c r="AT406" s="7" t="s">
        <v>415</v>
      </c>
      <c r="AU406" s="7">
        <v>25</v>
      </c>
      <c r="AV406" s="8">
        <v>676</v>
      </c>
      <c r="AW406" s="8">
        <v>13.6</v>
      </c>
      <c r="AX406" s="8">
        <v>2.0099999999999998</v>
      </c>
      <c r="AY406" s="8">
        <v>88.8</v>
      </c>
      <c r="AZ406" s="8">
        <v>17.7</v>
      </c>
      <c r="BA406" s="8">
        <v>30.5</v>
      </c>
      <c r="BB406" s="8">
        <v>10.9</v>
      </c>
      <c r="BC406" s="8">
        <v>44.9</v>
      </c>
      <c r="BD406" s="8">
        <v>34.5</v>
      </c>
      <c r="BE406" s="8">
        <v>47.7</v>
      </c>
      <c r="BF406" s="8">
        <v>21.5</v>
      </c>
      <c r="BG406" s="8">
        <v>21.5</v>
      </c>
      <c r="BH406" s="8">
        <v>2.77</v>
      </c>
      <c r="BI406" s="8">
        <v>2.5099999999999998</v>
      </c>
      <c r="BJ406" s="8">
        <v>0.63</v>
      </c>
      <c r="BK406" s="8">
        <v>0.51</v>
      </c>
      <c r="BL406" s="8">
        <v>0.1</v>
      </c>
      <c r="BM406" s="8">
        <v>5.28</v>
      </c>
      <c r="BN406" s="8">
        <v>0.81</v>
      </c>
      <c r="BO406" s="8">
        <v>0.15</v>
      </c>
      <c r="BP406" s="8">
        <v>1.46</v>
      </c>
      <c r="BQ406" s="8">
        <v>0</v>
      </c>
    </row>
    <row r="407" spans="1:69">
      <c r="A407" s="7" t="s">
        <v>412</v>
      </c>
      <c r="B407" s="7">
        <v>5323</v>
      </c>
      <c r="C407" s="13">
        <v>22.909806</v>
      </c>
      <c r="D407" s="13">
        <v>98.203664000000003</v>
      </c>
      <c r="E407" s="13">
        <v>77.995973000000006</v>
      </c>
      <c r="F407" s="13">
        <v>392.46467799999999</v>
      </c>
      <c r="G407" s="7">
        <v>43949</v>
      </c>
      <c r="H407" s="7">
        <v>44021</v>
      </c>
      <c r="I407" s="13">
        <f t="shared" si="1083"/>
        <v>10.285714285714286</v>
      </c>
      <c r="J407" s="7">
        <v>14.13</v>
      </c>
      <c r="K407" s="7" t="s">
        <v>60</v>
      </c>
      <c r="L407" s="7">
        <v>21</v>
      </c>
      <c r="M407" s="7">
        <v>47</v>
      </c>
      <c r="N407" s="7">
        <v>39</v>
      </c>
      <c r="O407" s="7">
        <v>9.6479999999999997</v>
      </c>
      <c r="P407" s="7">
        <v>4.6509999999999998</v>
      </c>
      <c r="Q407" s="7">
        <v>4.9969999999999999</v>
      </c>
      <c r="R407" s="7">
        <v>24.341000000000001</v>
      </c>
      <c r="S407" s="7">
        <v>3.3119999999999998</v>
      </c>
      <c r="T407" s="7">
        <v>-24.513000000000002</v>
      </c>
      <c r="U407" s="7">
        <v>51.061999999999998</v>
      </c>
      <c r="V407" s="7">
        <v>46.03</v>
      </c>
      <c r="W407" s="7">
        <v>49.98</v>
      </c>
      <c r="X407" s="7">
        <v>662.6</v>
      </c>
      <c r="Y407" s="7">
        <f t="shared" si="1260"/>
        <v>-1.4361270895263094</v>
      </c>
      <c r="Z407" s="7">
        <f t="shared" si="1261"/>
        <v>33.469454426657968</v>
      </c>
      <c r="AA407" s="7" t="s">
        <v>412</v>
      </c>
      <c r="AB407" s="7">
        <v>5323</v>
      </c>
      <c r="AC407" s="7" t="s">
        <v>60</v>
      </c>
      <c r="AD407" s="7">
        <v>32.088999999999999</v>
      </c>
      <c r="AE407" s="7">
        <v>15.372</v>
      </c>
      <c r="AF407" s="7">
        <v>16.716999999999999</v>
      </c>
      <c r="AG407" s="7">
        <v>26.172999999999998</v>
      </c>
      <c r="AH407" s="7">
        <v>6.2309999999999999</v>
      </c>
      <c r="AI407" s="7">
        <v>-18.366</v>
      </c>
      <c r="AJ407" s="7">
        <f t="shared" si="1262"/>
        <v>6.147000000000002</v>
      </c>
      <c r="AK407" s="7">
        <v>51.805999999999997</v>
      </c>
      <c r="AL407" s="7">
        <f t="shared" si="1263"/>
        <v>0.74399999999999977</v>
      </c>
      <c r="AM407" s="7">
        <v>57.859000000000002</v>
      </c>
      <c r="AN407" s="7">
        <v>57.085000000000001</v>
      </c>
      <c r="AO407" s="7">
        <v>372.7</v>
      </c>
      <c r="AP407" s="7">
        <f t="shared" si="1264"/>
        <v>-289.90000000000003</v>
      </c>
      <c r="AQ407" s="7" t="s">
        <v>412</v>
      </c>
      <c r="AR407" s="7">
        <v>5323</v>
      </c>
      <c r="AS407" s="7" t="s">
        <v>60</v>
      </c>
      <c r="AT407" s="7" t="s">
        <v>416</v>
      </c>
      <c r="AU407" s="7">
        <v>24</v>
      </c>
      <c r="AV407" s="8">
        <v>703</v>
      </c>
      <c r="AW407" s="8">
        <v>8.1</v>
      </c>
      <c r="AX407" s="8">
        <v>1.1599999999999999</v>
      </c>
      <c r="AY407" s="8">
        <v>85.3</v>
      </c>
      <c r="AZ407" s="8">
        <v>23.5</v>
      </c>
      <c r="BA407" s="8">
        <v>25</v>
      </c>
      <c r="BB407" s="8">
        <v>12.6</v>
      </c>
      <c r="BC407" s="8">
        <v>44.9</v>
      </c>
      <c r="BD407" s="8">
        <v>32.799999999999997</v>
      </c>
      <c r="BE407" s="8">
        <v>48.6</v>
      </c>
      <c r="BF407" s="8">
        <v>22.5</v>
      </c>
      <c r="BG407" s="8">
        <v>25</v>
      </c>
      <c r="BH407" s="8">
        <v>0.72</v>
      </c>
      <c r="BI407" s="8">
        <v>0.92</v>
      </c>
      <c r="BJ407" s="8">
        <v>0.36</v>
      </c>
      <c r="BK407" s="8">
        <v>0.13</v>
      </c>
      <c r="BL407" s="8">
        <v>0.19</v>
      </c>
      <c r="BM407" s="8">
        <v>0.69</v>
      </c>
      <c r="BN407" s="8">
        <v>0.37</v>
      </c>
      <c r="BO407" s="8">
        <v>0.54</v>
      </c>
      <c r="BP407" s="8">
        <v>1.08</v>
      </c>
      <c r="BQ407" s="8">
        <v>0</v>
      </c>
    </row>
    <row r="408" spans="1:69">
      <c r="A408" s="7" t="s">
        <v>412</v>
      </c>
      <c r="B408" s="7">
        <v>5324</v>
      </c>
      <c r="C408" s="13">
        <v>35.766277000000002</v>
      </c>
      <c r="D408" s="13">
        <v>65.542289999999994</v>
      </c>
      <c r="E408" s="13">
        <v>35.247042999999998</v>
      </c>
      <c r="F408" s="13">
        <v>404.53074400000003</v>
      </c>
      <c r="G408" s="7">
        <v>43952</v>
      </c>
      <c r="H408" s="7">
        <v>44021</v>
      </c>
      <c r="I408" s="13">
        <f t="shared" si="1083"/>
        <v>9.8571428571428577</v>
      </c>
      <c r="J408" s="7">
        <v>19.91</v>
      </c>
      <c r="K408" s="7" t="s">
        <v>62</v>
      </c>
      <c r="L408" s="7">
        <v>21</v>
      </c>
      <c r="M408" s="7">
        <v>47</v>
      </c>
      <c r="N408" s="7">
        <v>39</v>
      </c>
      <c r="O408" s="7">
        <v>10.335000000000001</v>
      </c>
      <c r="P408" s="7">
        <v>3.173</v>
      </c>
      <c r="Q408" s="7">
        <v>7.1619999999999999</v>
      </c>
      <c r="R408" s="7">
        <v>40.081000000000003</v>
      </c>
      <c r="S408" s="7">
        <v>5.1029999999999998</v>
      </c>
      <c r="T408" s="7">
        <v>-21.428000000000001</v>
      </c>
      <c r="U408" s="7">
        <v>68.962000000000003</v>
      </c>
      <c r="V408" s="7">
        <v>61.792999999999999</v>
      </c>
      <c r="W408" s="7">
        <v>63.094999999999999</v>
      </c>
      <c r="X408" s="7">
        <v>712.5</v>
      </c>
      <c r="Y408" s="7">
        <f t="shared" si="1260"/>
        <v>62.746023504979462</v>
      </c>
      <c r="Z408" s="7">
        <f t="shared" si="1261"/>
        <v>55.726744186046517</v>
      </c>
      <c r="AA408" s="7" t="s">
        <v>412</v>
      </c>
      <c r="AB408" s="7">
        <v>5324</v>
      </c>
      <c r="AC408" s="7" t="s">
        <v>62</v>
      </c>
      <c r="AD408" s="7">
        <v>52.555999999999997</v>
      </c>
      <c r="AE408" s="7">
        <v>30.113</v>
      </c>
      <c r="AF408" s="7">
        <v>22.443999999999999</v>
      </c>
      <c r="AG408" s="7">
        <v>16.105</v>
      </c>
      <c r="AH408" s="7">
        <v>9.6999999999999993</v>
      </c>
      <c r="AI408" s="7">
        <v>-13.76</v>
      </c>
      <c r="AJ408" s="7">
        <f t="shared" si="1262"/>
        <v>7.668000000000001</v>
      </c>
      <c r="AK408" s="7">
        <v>42.374000000000002</v>
      </c>
      <c r="AL408" s="7">
        <f t="shared" si="1263"/>
        <v>-26.588000000000001</v>
      </c>
      <c r="AM408" s="7">
        <v>64.753</v>
      </c>
      <c r="AN408" s="7">
        <v>65.765000000000001</v>
      </c>
      <c r="AO408" s="7">
        <v>432.2</v>
      </c>
      <c r="AP408" s="7">
        <f t="shared" si="1264"/>
        <v>-280.3</v>
      </c>
      <c r="AQ408" s="7" t="s">
        <v>412</v>
      </c>
      <c r="AR408" s="7">
        <v>5324</v>
      </c>
      <c r="AS408" s="7" t="s">
        <v>62</v>
      </c>
      <c r="AT408" s="7" t="s">
        <v>417</v>
      </c>
      <c r="AU408" s="7">
        <v>21</v>
      </c>
      <c r="AV408" s="8">
        <v>786</v>
      </c>
      <c r="AW408" s="8">
        <v>4.2</v>
      </c>
      <c r="AX408" s="8">
        <v>0.54</v>
      </c>
      <c r="AY408" s="8">
        <v>76.3</v>
      </c>
      <c r="AZ408" s="8">
        <v>18</v>
      </c>
      <c r="BA408" s="8">
        <v>22.8</v>
      </c>
      <c r="BB408" s="8">
        <v>11.2</v>
      </c>
      <c r="BC408" s="8">
        <v>39.200000000000003</v>
      </c>
      <c r="BD408" s="8">
        <v>28.4</v>
      </c>
      <c r="BE408" s="8">
        <v>44.8</v>
      </c>
      <c r="BF408" s="8">
        <v>21</v>
      </c>
      <c r="BG408" s="8">
        <v>23.9</v>
      </c>
      <c r="BH408" s="8">
        <v>1.87</v>
      </c>
      <c r="BI408" s="8">
        <v>1.42</v>
      </c>
      <c r="BJ408" s="8">
        <v>0.03</v>
      </c>
      <c r="BK408" s="8">
        <v>0.01</v>
      </c>
      <c r="BL408" s="8">
        <v>0.02</v>
      </c>
      <c r="BM408" s="8">
        <v>0.31</v>
      </c>
      <c r="BN408" s="8">
        <v>0.16</v>
      </c>
      <c r="BO408" s="8">
        <v>0.5</v>
      </c>
      <c r="BP408" s="8">
        <v>0.44</v>
      </c>
      <c r="BQ408" s="8">
        <v>0</v>
      </c>
    </row>
    <row r="409" spans="1:69">
      <c r="A409" s="7" t="s">
        <v>412</v>
      </c>
      <c r="B409" s="7">
        <v>5329</v>
      </c>
      <c r="C409" s="13">
        <v>25.660028000000001</v>
      </c>
      <c r="D409" s="13">
        <v>76.021572000000006</v>
      </c>
      <c r="E409" s="13">
        <v>43.429017999999999</v>
      </c>
      <c r="F409" s="13">
        <v>376.09409199999999</v>
      </c>
      <c r="G409" s="7">
        <v>43953</v>
      </c>
      <c r="H409" s="7">
        <v>44021</v>
      </c>
      <c r="I409" s="13">
        <f t="shared" si="1083"/>
        <v>9.7142857142857135</v>
      </c>
      <c r="J409" s="7">
        <v>12.9</v>
      </c>
      <c r="K409" s="7" t="s">
        <v>60</v>
      </c>
      <c r="L409" s="7">
        <v>21</v>
      </c>
      <c r="M409" s="7">
        <v>47</v>
      </c>
      <c r="N409" s="7">
        <v>39</v>
      </c>
      <c r="O409" s="7">
        <v>14.879</v>
      </c>
      <c r="P409" s="7">
        <v>4.91</v>
      </c>
      <c r="Q409" s="7">
        <v>9.9689999999999994</v>
      </c>
      <c r="R409" s="7">
        <v>30.777000000000001</v>
      </c>
      <c r="S409" s="7">
        <v>5.88</v>
      </c>
      <c r="T409" s="7">
        <v>-25.087</v>
      </c>
      <c r="U409" s="7">
        <v>66.649000000000001</v>
      </c>
      <c r="V409" s="7">
        <v>46.746000000000002</v>
      </c>
      <c r="W409" s="7">
        <v>48.091999999999999</v>
      </c>
      <c r="X409" s="7">
        <v>589.79999999999995</v>
      </c>
      <c r="Y409" s="7">
        <f t="shared" si="1260"/>
        <v>17.12739222888073</v>
      </c>
      <c r="Z409" s="7">
        <f t="shared" si="1261"/>
        <v>21.427879961277828</v>
      </c>
      <c r="AA409" s="7" t="s">
        <v>412</v>
      </c>
      <c r="AB409" s="7">
        <v>5329</v>
      </c>
      <c r="AC409" s="7" t="s">
        <v>60</v>
      </c>
      <c r="AD409" s="7">
        <v>40.743000000000002</v>
      </c>
      <c r="AE409" s="7">
        <v>17.356000000000002</v>
      </c>
      <c r="AF409" s="7">
        <v>23.388000000000002</v>
      </c>
      <c r="AG409" s="7">
        <v>24.492999999999999</v>
      </c>
      <c r="AH409" s="7">
        <v>9.7050000000000001</v>
      </c>
      <c r="AI409" s="7">
        <v>-20.66</v>
      </c>
      <c r="AJ409" s="7">
        <f t="shared" si="1262"/>
        <v>4.4269999999999996</v>
      </c>
      <c r="AK409" s="7">
        <v>56.902999999999999</v>
      </c>
      <c r="AL409" s="7">
        <f t="shared" si="1263"/>
        <v>-9.7460000000000022</v>
      </c>
      <c r="AM409" s="7">
        <v>57.622</v>
      </c>
      <c r="AN409" s="7">
        <v>62.634</v>
      </c>
      <c r="AO409" s="7">
        <v>415</v>
      </c>
      <c r="AP409" s="7">
        <f t="shared" si="1264"/>
        <v>-174.79999999999995</v>
      </c>
      <c r="AQ409" s="7" t="s">
        <v>412</v>
      </c>
      <c r="AR409" s="7">
        <v>5329</v>
      </c>
      <c r="AS409" s="7" t="s">
        <v>60</v>
      </c>
      <c r="AT409" s="7" t="s">
        <v>418</v>
      </c>
      <c r="AU409" s="7">
        <v>19</v>
      </c>
      <c r="AV409" s="8">
        <v>717</v>
      </c>
      <c r="AW409" s="8">
        <v>11.3</v>
      </c>
      <c r="AX409" s="8">
        <v>1.58</v>
      </c>
      <c r="AY409" s="8">
        <v>83.7</v>
      </c>
      <c r="AZ409" s="8">
        <v>15.6</v>
      </c>
      <c r="BA409" s="8">
        <v>26.6</v>
      </c>
      <c r="BB409" s="8">
        <v>10.5</v>
      </c>
      <c r="BC409" s="8">
        <v>44</v>
      </c>
      <c r="BD409" s="8">
        <v>34</v>
      </c>
      <c r="BE409" s="8">
        <v>48.1</v>
      </c>
      <c r="BF409" s="8">
        <v>22.5</v>
      </c>
      <c r="BG409" s="8">
        <v>25.4</v>
      </c>
      <c r="BH409" s="8">
        <v>1.1000000000000001</v>
      </c>
      <c r="BI409" s="8">
        <v>1.02</v>
      </c>
      <c r="BJ409" s="8">
        <v>0.56000000000000005</v>
      </c>
      <c r="BK409" s="8">
        <v>0.43</v>
      </c>
      <c r="BL409" s="8">
        <v>0.08</v>
      </c>
      <c r="BM409" s="8">
        <v>5.24</v>
      </c>
      <c r="BN409" s="8">
        <v>0.76</v>
      </c>
      <c r="BO409" s="8">
        <v>0.15</v>
      </c>
      <c r="BP409" s="8">
        <v>1.49</v>
      </c>
      <c r="BQ409" s="8">
        <v>0</v>
      </c>
    </row>
    <row r="410" spans="1:69">
      <c r="A410" s="7"/>
      <c r="B410" s="7"/>
      <c r="G410" s="7"/>
      <c r="H410" s="7"/>
      <c r="J410" s="7"/>
      <c r="K410" s="7"/>
      <c r="L410" s="5"/>
      <c r="M410" s="7"/>
      <c r="N410" s="7"/>
      <c r="O410" s="8">
        <f t="shared" ref="O410:S410" si="1265">AVERAGE(O404:O409)</f>
        <v>12.070166666666665</v>
      </c>
      <c r="P410" s="8">
        <f t="shared" si="1265"/>
        <v>3.593666666666667</v>
      </c>
      <c r="Q410" s="8">
        <f t="shared" si="1265"/>
        <v>8.4764999999999997</v>
      </c>
      <c r="R410" s="8">
        <f t="shared" si="1265"/>
        <v>37.658166666666666</v>
      </c>
      <c r="S410" s="8">
        <f t="shared" si="1265"/>
        <v>5.7110000000000012</v>
      </c>
      <c r="T410" s="8">
        <f t="shared" ref="T410:U410" si="1266">AVERAGE(T404:T409)</f>
        <v>-24.107833333333332</v>
      </c>
      <c r="U410" s="8">
        <f t="shared" si="1266"/>
        <v>68.973666666666659</v>
      </c>
      <c r="V410" s="8">
        <f t="shared" ref="V410:W410" si="1267">AVERAGE(V404:V409)</f>
        <v>51.840166666666654</v>
      </c>
      <c r="W410" s="8">
        <f t="shared" si="1267"/>
        <v>53.588999999999999</v>
      </c>
      <c r="X410" s="8">
        <f>AVERAGE(X404:X409)</f>
        <v>665.41666666666663</v>
      </c>
      <c r="Y410" s="7"/>
      <c r="Z410" s="7"/>
      <c r="AA410" s="7"/>
      <c r="AB410" s="7"/>
      <c r="AC410" s="7"/>
      <c r="AD410" s="8">
        <f t="shared" ref="AD410:AE410" si="1268">AVERAGE(AD404:AD409)</f>
        <v>41.555666666666667</v>
      </c>
      <c r="AE410" s="8">
        <f t="shared" si="1268"/>
        <v>19.874833333333331</v>
      </c>
      <c r="AF410" s="8">
        <f t="shared" ref="AF410:AH410" si="1269">AVERAGE(AF404:AF409)</f>
        <v>21.681333333333331</v>
      </c>
      <c r="AG410" s="8">
        <f t="shared" si="1269"/>
        <v>25.160666666666668</v>
      </c>
      <c r="AH410" s="8">
        <f t="shared" si="1269"/>
        <v>8.5274999999999981</v>
      </c>
      <c r="AI410" s="8">
        <f t="shared" ref="AI410:AL410" si="1270">AVERAGE(AI404:AI409)</f>
        <v>-17.287500000000001</v>
      </c>
      <c r="AJ410" s="8">
        <f t="shared" si="1270"/>
        <v>6.820333333333334</v>
      </c>
      <c r="AK410" s="8">
        <f t="shared" si="1270"/>
        <v>52.474833333333343</v>
      </c>
      <c r="AL410" s="8">
        <f t="shared" si="1270"/>
        <v>-16.498833333333337</v>
      </c>
      <c r="AM410" s="8">
        <f t="shared" ref="AM410:AN410" si="1271">AVERAGE(AM404:AM409)</f>
        <v>63.278166666666664</v>
      </c>
      <c r="AN410" s="8">
        <f t="shared" si="1271"/>
        <v>65.792666666666662</v>
      </c>
      <c r="AO410" s="8">
        <f t="shared" ref="AO410:AP410" si="1272">AVERAGE(AO404:AO409)</f>
        <v>391.7</v>
      </c>
      <c r="AP410" s="8">
        <f t="shared" si="1272"/>
        <v>-273.71666666666664</v>
      </c>
      <c r="AQ410" s="7"/>
      <c r="AR410" s="7"/>
      <c r="AS410" s="7"/>
      <c r="AT410" s="7"/>
      <c r="AU410" s="7"/>
      <c r="AV410" s="8">
        <f>AVERAGE(AV404:AV409)</f>
        <v>722.16666666666663</v>
      </c>
      <c r="AW410" s="8"/>
      <c r="AX410" s="8"/>
      <c r="AY410" s="8"/>
      <c r="AZ410" s="8">
        <f t="shared" ref="AZ410" si="1273">AVERAGE(AZ404:AZ409)</f>
        <v>17.683333333333334</v>
      </c>
      <c r="BA410" s="8">
        <f t="shared" ref="BA410:BB410" si="1274">AVERAGE(BA404:BA409)</f>
        <v>25.400000000000002</v>
      </c>
      <c r="BB410" s="8">
        <f t="shared" si="1274"/>
        <v>11.016666666666666</v>
      </c>
      <c r="BC410" s="8"/>
      <c r="BD410" s="8">
        <f t="shared" ref="BD410" si="1275">AVERAGE(BD404:BD409)</f>
        <v>32.35</v>
      </c>
      <c r="BE410" s="8">
        <f>AVERAGE(BE404:BE409)</f>
        <v>46.933333333333337</v>
      </c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</row>
    <row r="411" spans="1:69">
      <c r="A411" s="7"/>
      <c r="B411" s="7"/>
      <c r="G411" s="7"/>
      <c r="H411" s="7"/>
      <c r="J411" s="7"/>
      <c r="K411" s="7"/>
      <c r="L411" s="5"/>
      <c r="M411" s="7"/>
      <c r="N411" s="7"/>
      <c r="O411" s="8">
        <f t="shared" ref="O411:S411" si="1276">STDEV(O404:O409)</f>
        <v>5.8975267838871837</v>
      </c>
      <c r="P411" s="8">
        <f t="shared" si="1276"/>
        <v>1.5490512795471512</v>
      </c>
      <c r="Q411" s="8">
        <f t="shared" si="1276"/>
        <v>4.7863627422083255</v>
      </c>
      <c r="R411" s="8">
        <f t="shared" si="1276"/>
        <v>9.2226485657140156</v>
      </c>
      <c r="S411" s="8">
        <f t="shared" si="1276"/>
        <v>3.5317636953794045</v>
      </c>
      <c r="T411" s="8">
        <f t="shared" ref="T411:U411" si="1277">STDEV(T404:T409)</f>
        <v>3.7014564385747946</v>
      </c>
      <c r="U411" s="8">
        <f t="shared" si="1277"/>
        <v>9.6550975068440756</v>
      </c>
      <c r="V411" s="8">
        <f t="shared" ref="V411:W411" si="1278">STDEV(V404:V409)</f>
        <v>7.0319628103871894</v>
      </c>
      <c r="W411" s="8">
        <f t="shared" si="1278"/>
        <v>7.2833999203669419</v>
      </c>
      <c r="X411" s="8">
        <f>STDEV(X404:X409)</f>
        <v>48.336049348976253</v>
      </c>
      <c r="Y411" s="7"/>
      <c r="Z411" s="7"/>
      <c r="AA411" s="7"/>
      <c r="AB411" s="7"/>
      <c r="AC411" s="7"/>
      <c r="AD411" s="8">
        <f t="shared" ref="AD411:AE411" si="1279">STDEV(AD404:AD409)</f>
        <v>7.4083545721480357</v>
      </c>
      <c r="AE411" s="8">
        <f t="shared" si="1279"/>
        <v>5.7980370960064347</v>
      </c>
      <c r="AF411" s="8">
        <f t="shared" ref="AF411:AH411" si="1280">STDEV(AF404:AF409)</f>
        <v>2.7723429561774453</v>
      </c>
      <c r="AG411" s="8">
        <f t="shared" si="1280"/>
        <v>5.1032563982879271</v>
      </c>
      <c r="AH411" s="8">
        <f t="shared" si="1280"/>
        <v>1.5966290427021632</v>
      </c>
      <c r="AI411" s="8">
        <f t="shared" ref="AI411:AL411" si="1281">STDEV(AI404:AI409)</f>
        <v>3.5040554647436619</v>
      </c>
      <c r="AJ411" s="8">
        <f t="shared" si="1281"/>
        <v>4.9305355760471556</v>
      </c>
      <c r="AK411" s="8">
        <f t="shared" si="1281"/>
        <v>5.7952009945010792</v>
      </c>
      <c r="AL411" s="8">
        <f t="shared" si="1281"/>
        <v>10.584324020298446</v>
      </c>
      <c r="AM411" s="8">
        <f t="shared" ref="AM411:AN411" si="1282">STDEV(AM404:AM409)</f>
        <v>4.8703392660744536</v>
      </c>
      <c r="AN411" s="8">
        <f t="shared" si="1282"/>
        <v>5.6346714781490741</v>
      </c>
      <c r="AO411" s="8">
        <f t="shared" ref="AO411:AP411" si="1283">STDEV(AO404:AO409)</f>
        <v>37.298954408937526</v>
      </c>
      <c r="AP411" s="8">
        <f t="shared" si="1283"/>
        <v>71.872426330733163</v>
      </c>
      <c r="AQ411" s="7"/>
      <c r="AR411" s="7"/>
      <c r="AS411" s="7"/>
      <c r="AT411" s="7"/>
      <c r="AU411" s="7"/>
      <c r="AV411" s="8">
        <f>STDEV(AV404:AV409)</f>
        <v>39.554603609019601</v>
      </c>
      <c r="AW411" s="8"/>
      <c r="AX411" s="8"/>
      <c r="AY411" s="8"/>
      <c r="AZ411" s="8">
        <f t="shared" ref="AZ411" si="1284">STDEV(AZ404:AZ409)</f>
        <v>3.3403093669099997</v>
      </c>
      <c r="BA411" s="8">
        <f t="shared" ref="BA411:BB411" si="1285">STDEV(BA404:BA409)</f>
        <v>2.8305476501906655</v>
      </c>
      <c r="BB411" s="8">
        <f t="shared" si="1285"/>
        <v>0.83286653592677518</v>
      </c>
      <c r="BC411" s="8"/>
      <c r="BD411" s="8">
        <f t="shared" ref="BD411" si="1286">STDEV(BD404:BD409)</f>
        <v>2.5304149857286253</v>
      </c>
      <c r="BE411" s="8">
        <f>STDEV(BE404:BE409)</f>
        <v>1.7235622027262811</v>
      </c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</row>
    <row r="412" spans="1:69">
      <c r="A412" s="7" t="s">
        <v>419</v>
      </c>
      <c r="B412" s="7">
        <v>96</v>
      </c>
      <c r="C412" s="13">
        <v>21.725038999999999</v>
      </c>
      <c r="D412" s="13">
        <v>90.642418000000006</v>
      </c>
      <c r="E412" s="13">
        <v>59.879522000000001</v>
      </c>
      <c r="F412" s="13">
        <v>391.47455400000001</v>
      </c>
      <c r="G412" s="7">
        <v>43312</v>
      </c>
      <c r="H412" s="7">
        <v>43367</v>
      </c>
      <c r="I412" s="13">
        <f t="shared" si="1083"/>
        <v>7.8571428571428568</v>
      </c>
      <c r="J412" s="7">
        <v>25.44</v>
      </c>
      <c r="K412" s="5" t="s">
        <v>62</v>
      </c>
      <c r="L412" s="7">
        <v>1</v>
      </c>
      <c r="M412" s="7">
        <v>57</v>
      </c>
      <c r="N412" s="7">
        <v>18</v>
      </c>
      <c r="O412" s="7">
        <v>12.6</v>
      </c>
      <c r="P412" s="7">
        <v>1.2</v>
      </c>
      <c r="Q412" s="7">
        <v>11.5</v>
      </c>
      <c r="R412" s="7">
        <v>68.099999999999994</v>
      </c>
      <c r="S412" s="7">
        <v>7.4</v>
      </c>
      <c r="T412" s="7">
        <v>-25.809000000000001</v>
      </c>
      <c r="U412" s="7">
        <v>90</v>
      </c>
      <c r="V412" s="7">
        <v>53</v>
      </c>
      <c r="W412" s="7">
        <v>56</v>
      </c>
      <c r="X412" s="7">
        <v>649.29999999999995</v>
      </c>
      <c r="Y412" s="7">
        <f t="shared" ref="Y412:Y417" si="1287">(U412-AK412)/AK412*100</f>
        <v>24.441740525144155</v>
      </c>
      <c r="Z412" s="7">
        <f t="shared" ref="Z412:Z417" si="1288">(T412-AI412)/AI412*100</f>
        <v>6.5915004336513441</v>
      </c>
      <c r="AA412" s="7" t="s">
        <v>419</v>
      </c>
      <c r="AB412" s="7">
        <v>96</v>
      </c>
      <c r="AC412" s="5" t="s">
        <v>62</v>
      </c>
      <c r="AD412" s="7">
        <v>21.356999999999999</v>
      </c>
      <c r="AE412" s="7">
        <v>5.8120000000000003</v>
      </c>
      <c r="AF412" s="7">
        <v>15.545</v>
      </c>
      <c r="AG412" s="7">
        <v>43.47</v>
      </c>
      <c r="AH412" s="7">
        <v>7.319</v>
      </c>
      <c r="AI412" s="7">
        <v>-24.213000000000001</v>
      </c>
      <c r="AJ412" s="7">
        <f t="shared" ref="AJ412:AJ417" si="1289">AI412-T412</f>
        <v>1.5960000000000001</v>
      </c>
      <c r="AK412" s="7">
        <v>72.322999999999993</v>
      </c>
      <c r="AL412" s="7">
        <f t="shared" ref="AL412:AL417" si="1290">AK412-U412</f>
        <v>-17.677000000000007</v>
      </c>
      <c r="AM412" s="7">
        <v>72.084000000000003</v>
      </c>
      <c r="AN412" s="7">
        <v>66.340999999999994</v>
      </c>
      <c r="AO412" s="7">
        <v>470.8</v>
      </c>
      <c r="AP412" s="7">
        <f t="shared" ref="AP412:AP417" si="1291">AO412-X412</f>
        <v>-178.49999999999994</v>
      </c>
      <c r="AQ412" s="7" t="s">
        <v>419</v>
      </c>
      <c r="AR412" s="7">
        <v>96</v>
      </c>
      <c r="AS412" s="5" t="s">
        <v>62</v>
      </c>
      <c r="AT412" s="7" t="s">
        <v>420</v>
      </c>
      <c r="AU412" s="7">
        <v>33</v>
      </c>
      <c r="AV412" s="8">
        <v>792</v>
      </c>
      <c r="AW412" s="8">
        <v>11.5</v>
      </c>
      <c r="AX412" s="8">
        <v>1.46</v>
      </c>
      <c r="AY412" s="8">
        <v>75.8</v>
      </c>
      <c r="AZ412" s="8">
        <v>20.100000000000001</v>
      </c>
      <c r="BA412" s="8">
        <v>28.4</v>
      </c>
      <c r="BB412" s="8">
        <v>11.7</v>
      </c>
      <c r="BC412" s="8">
        <v>39.1</v>
      </c>
      <c r="BD412" s="8">
        <v>27.9</v>
      </c>
      <c r="BE412" s="8">
        <v>45</v>
      </c>
      <c r="BF412" s="8">
        <v>17.5</v>
      </c>
      <c r="BG412" s="8">
        <v>19.899999999999999</v>
      </c>
      <c r="BH412" s="8">
        <v>0.75</v>
      </c>
      <c r="BI412" s="8">
        <v>0.56999999999999995</v>
      </c>
      <c r="BJ412" s="8">
        <v>0.11</v>
      </c>
      <c r="BK412" s="8">
        <v>0.08</v>
      </c>
      <c r="BL412" s="8">
        <v>0.02</v>
      </c>
      <c r="BM412" s="8">
        <v>4.45</v>
      </c>
      <c r="BN412" s="8">
        <v>0.73</v>
      </c>
      <c r="BO412" s="8">
        <v>0.16</v>
      </c>
      <c r="BP412" s="8">
        <v>0.69</v>
      </c>
      <c r="BQ412" s="8">
        <v>0</v>
      </c>
    </row>
    <row r="413" spans="1:69">
      <c r="A413" s="7" t="s">
        <v>419</v>
      </c>
      <c r="B413" s="7">
        <v>98</v>
      </c>
      <c r="C413" s="7"/>
      <c r="D413" s="7"/>
      <c r="E413" s="7"/>
      <c r="F413" s="7"/>
      <c r="G413" s="7">
        <v>43312</v>
      </c>
      <c r="H413" s="7">
        <v>43367</v>
      </c>
      <c r="I413" s="13">
        <f t="shared" si="1083"/>
        <v>7.8571428571428568</v>
      </c>
      <c r="J413" s="7">
        <v>18.34</v>
      </c>
      <c r="K413" s="5" t="s">
        <v>60</v>
      </c>
      <c r="L413" s="7">
        <v>1</v>
      </c>
      <c r="M413" s="7">
        <v>57</v>
      </c>
      <c r="N413" s="7">
        <v>18</v>
      </c>
      <c r="O413" s="7">
        <v>11.893000000000001</v>
      </c>
      <c r="P413" s="7">
        <v>2.472</v>
      </c>
      <c r="Q413" s="7">
        <v>9.4209999999999994</v>
      </c>
      <c r="R413" s="7">
        <v>48.542000000000002</v>
      </c>
      <c r="S413" s="7">
        <v>6.4009999999999998</v>
      </c>
      <c r="T413" s="7">
        <v>-25.343</v>
      </c>
      <c r="U413" s="7">
        <v>77.268000000000001</v>
      </c>
      <c r="V413" s="7">
        <v>61.715000000000003</v>
      </c>
      <c r="W413" s="7">
        <v>56.334000000000003</v>
      </c>
      <c r="X413" s="7">
        <v>679.4</v>
      </c>
      <c r="Y413" s="7">
        <f t="shared" si="1287"/>
        <v>14.62904446125774</v>
      </c>
      <c r="Z413" s="7">
        <f t="shared" si="1288"/>
        <v>15.642254163814743</v>
      </c>
      <c r="AA413" s="7" t="s">
        <v>419</v>
      </c>
      <c r="AB413" s="7">
        <v>98</v>
      </c>
      <c r="AC413" s="5" t="s">
        <v>60</v>
      </c>
      <c r="AD413" s="7">
        <v>23.391999999999999</v>
      </c>
      <c r="AE413" s="7">
        <v>7.4930000000000003</v>
      </c>
      <c r="AF413" s="7">
        <v>15.9</v>
      </c>
      <c r="AG413" s="7">
        <v>34.228999999999999</v>
      </c>
      <c r="AH413" s="7">
        <v>4.9420000000000002</v>
      </c>
      <c r="AI413" s="7">
        <v>-21.914999999999999</v>
      </c>
      <c r="AJ413" s="7">
        <f t="shared" si="1289"/>
        <v>3.4280000000000008</v>
      </c>
      <c r="AK413" s="7">
        <v>67.406999999999996</v>
      </c>
      <c r="AL413" s="7">
        <f t="shared" si="1290"/>
        <v>-9.8610000000000042</v>
      </c>
      <c r="AM413" s="7">
        <v>65.965999999999994</v>
      </c>
      <c r="AN413" s="7">
        <v>60.459000000000003</v>
      </c>
      <c r="AO413" s="7">
        <v>310.89999999999998</v>
      </c>
      <c r="AP413" s="7">
        <f t="shared" si="1291"/>
        <v>-368.5</v>
      </c>
      <c r="AQ413" s="7" t="s">
        <v>419</v>
      </c>
      <c r="AR413" s="7">
        <v>98</v>
      </c>
      <c r="AS413" s="5" t="s">
        <v>60</v>
      </c>
      <c r="AT413" s="7" t="s">
        <v>421</v>
      </c>
      <c r="AU413" s="7">
        <v>24</v>
      </c>
      <c r="AV413" s="8">
        <v>700</v>
      </c>
      <c r="AW413" s="8">
        <v>19.399999999999999</v>
      </c>
      <c r="AX413" s="8">
        <v>2.76</v>
      </c>
      <c r="AY413" s="8">
        <v>85.7</v>
      </c>
      <c r="AZ413" s="8">
        <v>21.3</v>
      </c>
      <c r="BA413" s="8">
        <v>25.2</v>
      </c>
      <c r="BB413" s="8">
        <v>9.6999999999999993</v>
      </c>
      <c r="BC413" s="8">
        <v>39.200000000000003</v>
      </c>
      <c r="BD413" s="8">
        <v>30</v>
      </c>
      <c r="BE413" s="8">
        <v>42.3</v>
      </c>
      <c r="BF413" s="8">
        <v>28</v>
      </c>
      <c r="BG413" s="8">
        <v>29.3</v>
      </c>
      <c r="BH413" s="8">
        <v>1.43</v>
      </c>
      <c r="BI413" s="8">
        <v>0.9</v>
      </c>
      <c r="BJ413" s="8">
        <v>0.75</v>
      </c>
      <c r="BK413" s="8">
        <v>0.56999999999999995</v>
      </c>
      <c r="BL413" s="8">
        <v>0.06</v>
      </c>
      <c r="BM413" s="8">
        <v>9.52</v>
      </c>
      <c r="BN413" s="8">
        <v>0.76</v>
      </c>
      <c r="BO413" s="8">
        <v>0.08</v>
      </c>
      <c r="BP413" s="8">
        <v>1.34</v>
      </c>
      <c r="BQ413" s="8">
        <v>0</v>
      </c>
    </row>
    <row r="414" spans="1:69">
      <c r="A414" s="7" t="s">
        <v>419</v>
      </c>
      <c r="B414" s="7">
        <v>105</v>
      </c>
      <c r="C414" s="13">
        <v>22.056892999999999</v>
      </c>
      <c r="D414" s="13">
        <v>88.043606999999994</v>
      </c>
      <c r="E414" s="13">
        <v>56.107984000000002</v>
      </c>
      <c r="F414" s="13">
        <v>422.41622100000001</v>
      </c>
      <c r="G414" s="7">
        <v>43325</v>
      </c>
      <c r="H414" s="7">
        <v>43374</v>
      </c>
      <c r="I414" s="13">
        <f t="shared" si="1083"/>
        <v>7</v>
      </c>
      <c r="J414" s="7">
        <v>26.83</v>
      </c>
      <c r="K414" s="5" t="s">
        <v>62</v>
      </c>
      <c r="L414" s="7">
        <v>2</v>
      </c>
      <c r="M414" s="7">
        <v>57</v>
      </c>
      <c r="N414" s="7">
        <v>18</v>
      </c>
      <c r="O414" s="7">
        <v>14.3</v>
      </c>
      <c r="P414" s="7">
        <v>1.9</v>
      </c>
      <c r="Q414" s="7">
        <v>12.4</v>
      </c>
      <c r="R414" s="7">
        <v>71.3</v>
      </c>
      <c r="S414" s="7">
        <v>8.1</v>
      </c>
      <c r="T414" s="7">
        <v>-39.027000000000001</v>
      </c>
      <c r="U414" s="7">
        <v>87</v>
      </c>
      <c r="V414" s="7">
        <v>67</v>
      </c>
      <c r="W414" s="7">
        <v>57</v>
      </c>
      <c r="X414" s="7">
        <v>656.5</v>
      </c>
      <c r="Y414" s="7">
        <f t="shared" si="1287"/>
        <v>20.833333333333336</v>
      </c>
      <c r="Z414" s="7">
        <f t="shared" si="1288"/>
        <v>76.977144930165082</v>
      </c>
      <c r="AA414" s="7" t="s">
        <v>419</v>
      </c>
      <c r="AB414" s="7">
        <v>105</v>
      </c>
      <c r="AC414" s="5" t="s">
        <v>62</v>
      </c>
      <c r="AD414" s="7">
        <v>24.1</v>
      </c>
      <c r="AE414" s="7">
        <v>6.7</v>
      </c>
      <c r="AF414" s="7">
        <v>17.399999999999999</v>
      </c>
      <c r="AG414" s="7">
        <v>42.3</v>
      </c>
      <c r="AH414" s="7">
        <v>6.7</v>
      </c>
      <c r="AI414" s="7">
        <v>-22.052</v>
      </c>
      <c r="AJ414" s="7">
        <f t="shared" si="1289"/>
        <v>16.975000000000001</v>
      </c>
      <c r="AK414" s="7">
        <v>72</v>
      </c>
      <c r="AL414" s="7">
        <f t="shared" si="1290"/>
        <v>-15</v>
      </c>
      <c r="AM414" s="7">
        <v>75</v>
      </c>
      <c r="AN414" s="7">
        <v>71</v>
      </c>
      <c r="AO414" s="7">
        <v>386.1</v>
      </c>
      <c r="AP414" s="7">
        <f t="shared" si="1291"/>
        <v>-270.39999999999998</v>
      </c>
      <c r="AQ414" s="7" t="s">
        <v>419</v>
      </c>
      <c r="AR414" s="7">
        <v>105</v>
      </c>
      <c r="AS414" s="5" t="s">
        <v>62</v>
      </c>
      <c r="AT414" s="7" t="s">
        <v>422</v>
      </c>
      <c r="AU414" s="7">
        <v>17</v>
      </c>
      <c r="AV414" s="8">
        <v>699</v>
      </c>
      <c r="AW414" s="8">
        <v>33.799999999999997</v>
      </c>
      <c r="AX414" s="8">
        <v>4.84</v>
      </c>
      <c r="AY414" s="8">
        <v>86</v>
      </c>
      <c r="AZ414" s="8">
        <v>19.5</v>
      </c>
      <c r="BA414" s="8">
        <v>24</v>
      </c>
      <c r="BB414" s="8">
        <v>10.1</v>
      </c>
      <c r="BC414" s="8">
        <v>40.799999999999997</v>
      </c>
      <c r="BD414" s="8">
        <v>31.2</v>
      </c>
      <c r="BE414" s="8">
        <v>44.2</v>
      </c>
      <c r="BF414" s="8">
        <v>34</v>
      </c>
      <c r="BG414" s="8">
        <v>36.5</v>
      </c>
      <c r="BH414" s="8">
        <v>1.46</v>
      </c>
      <c r="BI414" s="8">
        <v>1.34</v>
      </c>
      <c r="BJ414" s="8">
        <v>0.96</v>
      </c>
      <c r="BK414" s="8">
        <v>0.9</v>
      </c>
      <c r="BL414" s="8">
        <v>0.02</v>
      </c>
      <c r="BM414" s="8">
        <v>52.66</v>
      </c>
      <c r="BN414" s="8">
        <v>0.93</v>
      </c>
      <c r="BO414" s="8">
        <v>0.02</v>
      </c>
      <c r="BP414" s="8">
        <v>1.25</v>
      </c>
      <c r="BQ414" s="8">
        <v>18.75</v>
      </c>
    </row>
    <row r="415" spans="1:69">
      <c r="A415" s="7" t="s">
        <v>419</v>
      </c>
      <c r="B415" s="7">
        <v>133</v>
      </c>
      <c r="C415" s="13">
        <v>23.766252000000001</v>
      </c>
      <c r="D415" s="13">
        <v>99.538054000000002</v>
      </c>
      <c r="E415" s="13">
        <v>86.566404000000006</v>
      </c>
      <c r="F415" s="13">
        <v>352.94117599999998</v>
      </c>
      <c r="G415" s="7">
        <v>43390</v>
      </c>
      <c r="H415" s="7">
        <v>43437</v>
      </c>
      <c r="I415" s="13">
        <f t="shared" si="1083"/>
        <v>6.7142857142857144</v>
      </c>
      <c r="J415" s="7">
        <v>24.04</v>
      </c>
      <c r="K415" s="5" t="s">
        <v>62</v>
      </c>
      <c r="L415" s="7">
        <v>8</v>
      </c>
      <c r="M415" s="7">
        <v>57</v>
      </c>
      <c r="N415" s="7">
        <v>18</v>
      </c>
      <c r="O415" s="7">
        <v>9.3350000000000009</v>
      </c>
      <c r="P415" s="7">
        <v>0.95299999999999996</v>
      </c>
      <c r="Q415" s="7">
        <v>8.3810000000000002</v>
      </c>
      <c r="R415" s="7">
        <v>69.378</v>
      </c>
      <c r="S415" s="7">
        <v>5.6230000000000002</v>
      </c>
      <c r="T415" s="7">
        <v>-16.645</v>
      </c>
      <c r="U415" s="7">
        <v>89.275000000000006</v>
      </c>
      <c r="V415" s="7">
        <v>68.444999999999993</v>
      </c>
      <c r="W415" s="7">
        <v>66.7</v>
      </c>
      <c r="X415" s="7">
        <v>670.9</v>
      </c>
      <c r="Y415" s="7">
        <f t="shared" si="1287"/>
        <v>45.422707281316185</v>
      </c>
      <c r="Z415" s="7">
        <f t="shared" si="1288"/>
        <v>1150.5634861006761</v>
      </c>
      <c r="AA415" s="7" t="s">
        <v>419</v>
      </c>
      <c r="AB415" s="7">
        <v>133</v>
      </c>
      <c r="AC415" s="5" t="s">
        <v>62</v>
      </c>
      <c r="AD415" s="7">
        <v>29.914000000000001</v>
      </c>
      <c r="AE415" s="7">
        <v>11.336</v>
      </c>
      <c r="AF415" s="7">
        <v>18.577000000000002</v>
      </c>
      <c r="AG415" s="7">
        <v>40.720999999999997</v>
      </c>
      <c r="AH415" s="7">
        <v>5.8739999999999997</v>
      </c>
      <c r="AI415" s="7">
        <v>-1.331</v>
      </c>
      <c r="AJ415" s="7">
        <f t="shared" si="1289"/>
        <v>15.314</v>
      </c>
      <c r="AK415" s="7">
        <v>61.39</v>
      </c>
      <c r="AL415" s="7">
        <f t="shared" si="1290"/>
        <v>-27.885000000000005</v>
      </c>
      <c r="AM415" s="7">
        <v>82.18</v>
      </c>
      <c r="AN415" s="7">
        <v>74.742000000000004</v>
      </c>
      <c r="AO415" s="7">
        <v>316.2</v>
      </c>
      <c r="AP415" s="7">
        <f t="shared" si="1291"/>
        <v>-354.7</v>
      </c>
      <c r="AQ415" s="7" t="s">
        <v>419</v>
      </c>
      <c r="AR415" s="7">
        <v>133</v>
      </c>
      <c r="AS415" s="5" t="s">
        <v>62</v>
      </c>
      <c r="AT415" s="7" t="s">
        <v>423</v>
      </c>
      <c r="AU415" s="7">
        <v>23</v>
      </c>
      <c r="AV415" s="8">
        <v>678</v>
      </c>
      <c r="AW415" s="8">
        <v>16.8</v>
      </c>
      <c r="AX415" s="8">
        <v>2.48</v>
      </c>
      <c r="AY415" s="8">
        <v>88.6</v>
      </c>
      <c r="AZ415" s="8">
        <v>17.600000000000001</v>
      </c>
      <c r="BA415" s="8">
        <v>26</v>
      </c>
      <c r="BB415" s="8">
        <v>12.3</v>
      </c>
      <c r="BC415" s="8">
        <v>44.7</v>
      </c>
      <c r="BD415" s="8">
        <v>32.9</v>
      </c>
      <c r="BE415" s="8">
        <v>47.4</v>
      </c>
      <c r="BF415" s="8">
        <v>30.5</v>
      </c>
      <c r="BG415" s="8">
        <v>32.4</v>
      </c>
      <c r="BH415" s="8">
        <v>1.05</v>
      </c>
      <c r="BI415" s="8">
        <v>1.19</v>
      </c>
      <c r="BJ415" s="8">
        <v>1.34</v>
      </c>
      <c r="BK415" s="8">
        <v>0.2</v>
      </c>
      <c r="BL415" s="8">
        <v>0.54</v>
      </c>
      <c r="BM415" s="8">
        <v>0.37</v>
      </c>
      <c r="BN415" s="8">
        <v>0.15</v>
      </c>
      <c r="BO415" s="8">
        <v>0.41</v>
      </c>
      <c r="BP415" s="8">
        <v>2.73</v>
      </c>
      <c r="BQ415" s="8">
        <v>0</v>
      </c>
    </row>
    <row r="416" spans="1:69">
      <c r="A416" s="7" t="s">
        <v>419</v>
      </c>
      <c r="B416" s="7">
        <v>134</v>
      </c>
      <c r="C416" s="13">
        <v>17.348474</v>
      </c>
      <c r="D416" s="13">
        <v>84.642285999999999</v>
      </c>
      <c r="E416" s="13">
        <v>51.564984000000003</v>
      </c>
      <c r="F416" s="13">
        <v>412.16340000000002</v>
      </c>
      <c r="G416" s="7">
        <v>43390</v>
      </c>
      <c r="H416" s="7">
        <v>43437</v>
      </c>
      <c r="I416" s="13">
        <f t="shared" si="1083"/>
        <v>6.7142857142857144</v>
      </c>
      <c r="J416" s="7">
        <v>20.67</v>
      </c>
      <c r="K416" s="5" t="s">
        <v>60</v>
      </c>
      <c r="L416" s="7">
        <v>8</v>
      </c>
      <c r="M416" s="7">
        <v>57</v>
      </c>
      <c r="N416" s="7">
        <v>18</v>
      </c>
      <c r="O416" s="7">
        <v>19.736999999999998</v>
      </c>
      <c r="P416" s="7">
        <v>3.5550000000000002</v>
      </c>
      <c r="Q416" s="7">
        <v>16.181999999999999</v>
      </c>
      <c r="R416" s="7">
        <v>67.555999999999997</v>
      </c>
      <c r="S416" s="7">
        <v>11.119</v>
      </c>
      <c r="T416" s="7">
        <v>-20.623000000000001</v>
      </c>
      <c r="U416" s="7">
        <v>81.162000000000006</v>
      </c>
      <c r="V416" s="7">
        <v>73.903000000000006</v>
      </c>
      <c r="W416" s="7">
        <v>72.960999999999999</v>
      </c>
      <c r="X416" s="7">
        <v>687.1</v>
      </c>
      <c r="Y416" s="7">
        <f t="shared" si="1287"/>
        <v>116.53593724987996</v>
      </c>
      <c r="Z416" s="7">
        <f t="shared" si="1288"/>
        <v>92.342846483864975</v>
      </c>
      <c r="AA416" s="7" t="s">
        <v>419</v>
      </c>
      <c r="AB416" s="7">
        <v>134</v>
      </c>
      <c r="AC416" s="5" t="s">
        <v>60</v>
      </c>
      <c r="AD416" s="7">
        <v>30.277999999999999</v>
      </c>
      <c r="AE416" s="7">
        <v>18.797999999999998</v>
      </c>
      <c r="AF416" s="7">
        <v>11.481</v>
      </c>
      <c r="AG416" s="7">
        <v>16.782</v>
      </c>
      <c r="AH416" s="7">
        <v>4.891</v>
      </c>
      <c r="AI416" s="7">
        <v>-10.722</v>
      </c>
      <c r="AJ416" s="7">
        <f t="shared" si="1289"/>
        <v>9.9010000000000016</v>
      </c>
      <c r="AK416" s="7">
        <v>37.481999999999999</v>
      </c>
      <c r="AL416" s="7">
        <f t="shared" si="1290"/>
        <v>-43.680000000000007</v>
      </c>
      <c r="AM416" s="7">
        <v>92.84</v>
      </c>
      <c r="AN416" s="7">
        <v>90.456999999999994</v>
      </c>
      <c r="AO416" s="7">
        <v>426</v>
      </c>
      <c r="AP416" s="7">
        <f t="shared" si="1291"/>
        <v>-261.10000000000002</v>
      </c>
      <c r="AQ416" s="7" t="s">
        <v>419</v>
      </c>
      <c r="AR416" s="7">
        <v>134</v>
      </c>
      <c r="AS416" s="5" t="s">
        <v>60</v>
      </c>
      <c r="AT416" s="7" t="s">
        <v>424</v>
      </c>
      <c r="AU416" s="7">
        <v>28</v>
      </c>
      <c r="AV416" s="8">
        <v>603</v>
      </c>
      <c r="AW416" s="8">
        <v>66.3</v>
      </c>
      <c r="AX416" s="8">
        <v>10.99</v>
      </c>
      <c r="AY416" s="8">
        <v>100.6</v>
      </c>
      <c r="AZ416" s="8">
        <v>19.399999999999999</v>
      </c>
      <c r="BA416" s="8">
        <v>31.9</v>
      </c>
      <c r="BB416" s="8">
        <v>12</v>
      </c>
      <c r="BC416" s="8">
        <v>47.5</v>
      </c>
      <c r="BD416" s="8">
        <v>36</v>
      </c>
      <c r="BE416" s="8">
        <v>47.5</v>
      </c>
      <c r="BF416" s="8">
        <v>36</v>
      </c>
      <c r="BG416" s="8">
        <v>32.6</v>
      </c>
      <c r="BH416" s="8">
        <v>1.38</v>
      </c>
      <c r="BI416" s="8">
        <v>0.9</v>
      </c>
      <c r="BJ416" s="8">
        <v>20.69</v>
      </c>
      <c r="BK416" s="8">
        <v>19.71</v>
      </c>
      <c r="BL416" s="8">
        <v>0.41</v>
      </c>
      <c r="BM416" s="8">
        <v>48.6</v>
      </c>
      <c r="BN416" s="8">
        <v>0.95</v>
      </c>
      <c r="BO416" s="8">
        <v>0.02</v>
      </c>
      <c r="BP416" s="8">
        <v>6.04</v>
      </c>
      <c r="BQ416" s="8">
        <v>70.37</v>
      </c>
    </row>
    <row r="417" spans="1:69">
      <c r="A417" s="7" t="s">
        <v>419</v>
      </c>
      <c r="B417" s="7">
        <v>141</v>
      </c>
      <c r="C417" s="13">
        <v>19.723507000000001</v>
      </c>
      <c r="D417" s="13">
        <v>90.578702000000007</v>
      </c>
      <c r="E417" s="13">
        <v>59.662506999999998</v>
      </c>
      <c r="F417" s="13">
        <v>345.53586899999999</v>
      </c>
      <c r="G417" s="7">
        <v>43375</v>
      </c>
      <c r="H417" s="7">
        <v>43444</v>
      </c>
      <c r="I417" s="13">
        <f t="shared" si="1083"/>
        <v>9.8571428571428577</v>
      </c>
      <c r="J417" s="7">
        <v>16.010000000000002</v>
      </c>
      <c r="K417" s="5" t="s">
        <v>60</v>
      </c>
      <c r="L417" s="7">
        <v>9</v>
      </c>
      <c r="M417" s="7">
        <v>57</v>
      </c>
      <c r="N417" s="7">
        <v>18</v>
      </c>
      <c r="O417" s="7">
        <v>21.3</v>
      </c>
      <c r="P417" s="7">
        <v>4.3</v>
      </c>
      <c r="Q417" s="7">
        <v>17</v>
      </c>
      <c r="R417" s="7">
        <v>53.8</v>
      </c>
      <c r="S417" s="7">
        <v>6.6</v>
      </c>
      <c r="T417" s="7">
        <v>-36.026000000000003</v>
      </c>
      <c r="U417" s="7">
        <v>78</v>
      </c>
      <c r="V417" s="7">
        <v>59</v>
      </c>
      <c r="W417" s="7">
        <v>56</v>
      </c>
      <c r="X417" s="7">
        <v>391.8</v>
      </c>
      <c r="Y417" s="7">
        <f t="shared" si="1287"/>
        <v>34.482758620689658</v>
      </c>
      <c r="Z417" s="7">
        <f t="shared" si="1288"/>
        <v>121.33071204767465</v>
      </c>
      <c r="AA417" s="7" t="s">
        <v>419</v>
      </c>
      <c r="AB417" s="7">
        <v>141</v>
      </c>
      <c r="AC417" s="5" t="s">
        <v>60</v>
      </c>
      <c r="AD417" s="7">
        <v>35.4</v>
      </c>
      <c r="AE417" s="7">
        <v>14.7</v>
      </c>
      <c r="AF417" s="7">
        <v>20.7</v>
      </c>
      <c r="AG417" s="7">
        <v>30.2</v>
      </c>
      <c r="AH417" s="7">
        <v>6.7</v>
      </c>
      <c r="AI417" s="7">
        <v>-16.277000000000001</v>
      </c>
      <c r="AJ417" s="7">
        <f t="shared" si="1289"/>
        <v>19.749000000000002</v>
      </c>
      <c r="AK417" s="7">
        <v>58</v>
      </c>
      <c r="AL417" s="7">
        <f t="shared" si="1290"/>
        <v>-20</v>
      </c>
      <c r="AM417" s="7">
        <v>64</v>
      </c>
      <c r="AN417" s="7">
        <v>61</v>
      </c>
      <c r="AO417" s="7">
        <v>321.39999999999998</v>
      </c>
      <c r="AP417" s="7">
        <f t="shared" si="1291"/>
        <v>-70.400000000000034</v>
      </c>
      <c r="AQ417" s="7" t="s">
        <v>419</v>
      </c>
      <c r="AR417" s="7">
        <v>141</v>
      </c>
      <c r="AS417" s="5" t="s">
        <v>60</v>
      </c>
      <c r="AT417" s="7" t="s">
        <v>425</v>
      </c>
      <c r="AU417" s="7">
        <v>27</v>
      </c>
      <c r="AV417" s="8">
        <v>682</v>
      </c>
      <c r="AW417" s="8">
        <v>18.899999999999999</v>
      </c>
      <c r="AX417" s="8">
        <v>2.77</v>
      </c>
      <c r="AY417" s="8">
        <v>88</v>
      </c>
      <c r="AZ417" s="8">
        <v>24.4</v>
      </c>
      <c r="BA417" s="8">
        <v>25.4</v>
      </c>
      <c r="BB417" s="8">
        <v>11.1</v>
      </c>
      <c r="BC417" s="8">
        <v>39.1</v>
      </c>
      <c r="BD417" s="8">
        <v>28.5</v>
      </c>
      <c r="BE417" s="8">
        <v>41.6</v>
      </c>
      <c r="BF417" s="8">
        <v>32</v>
      </c>
      <c r="BG417" s="8">
        <v>32.9</v>
      </c>
      <c r="BH417" s="8">
        <v>0.95</v>
      </c>
      <c r="BI417" s="8">
        <v>0.89</v>
      </c>
      <c r="BJ417" s="8">
        <v>0.69</v>
      </c>
      <c r="BK417" s="8">
        <v>0.44</v>
      </c>
      <c r="BL417" s="8">
        <v>7.0000000000000007E-2</v>
      </c>
      <c r="BM417" s="8">
        <v>6.14</v>
      </c>
      <c r="BN417" s="8">
        <v>0.63</v>
      </c>
      <c r="BO417" s="8">
        <v>0.1</v>
      </c>
      <c r="BP417" s="8">
        <v>2.5099999999999998</v>
      </c>
      <c r="BQ417" s="8">
        <v>3.85</v>
      </c>
    </row>
    <row r="418" spans="1:69">
      <c r="A418" s="7"/>
      <c r="B418" s="7"/>
      <c r="G418" s="7"/>
      <c r="H418" s="7"/>
      <c r="J418" s="7"/>
      <c r="K418" s="5"/>
      <c r="L418" s="5"/>
      <c r="M418" s="7"/>
      <c r="N418" s="7"/>
      <c r="O418" s="7">
        <f t="shared" ref="O418:S418" si="1292">AVERAGE(O412:O417)</f>
        <v>14.860833333333334</v>
      </c>
      <c r="P418" s="7">
        <f t="shared" si="1292"/>
        <v>2.3966666666666665</v>
      </c>
      <c r="Q418" s="7">
        <f t="shared" si="1292"/>
        <v>12.480666666666666</v>
      </c>
      <c r="R418" s="7">
        <f t="shared" si="1292"/>
        <v>63.112666666666662</v>
      </c>
      <c r="S418" s="7">
        <f t="shared" si="1292"/>
        <v>7.5405000000000006</v>
      </c>
      <c r="T418" s="7">
        <f>AVERAGE(T412:T417)</f>
        <v>-27.245500000000003</v>
      </c>
      <c r="U418" s="7">
        <f>AVERAGE(U412:U417)</f>
        <v>83.784166666666678</v>
      </c>
      <c r="V418" s="7">
        <f t="shared" ref="V418:W418" si="1293">AVERAGE(V412:V417)</f>
        <v>63.843833333333329</v>
      </c>
      <c r="W418" s="7">
        <f t="shared" si="1293"/>
        <v>60.832500000000003</v>
      </c>
      <c r="X418" s="7">
        <f>AVERAGE(X412:X417)</f>
        <v>622.5</v>
      </c>
      <c r="Y418" s="7"/>
      <c r="Z418" s="7"/>
      <c r="AA418" s="7"/>
      <c r="AB418" s="7"/>
      <c r="AC418" s="5"/>
      <c r="AD418" s="7">
        <f t="shared" ref="AD418:AE418" si="1294">AVERAGE(AD412:AD417)</f>
        <v>27.406833333333335</v>
      </c>
      <c r="AE418" s="7">
        <f t="shared" si="1294"/>
        <v>10.8065</v>
      </c>
      <c r="AF418" s="7">
        <f t="shared" ref="AF418:AH418" si="1295">AVERAGE(AF412:AF417)</f>
        <v>16.6005</v>
      </c>
      <c r="AG418" s="7">
        <f t="shared" si="1295"/>
        <v>34.616999999999997</v>
      </c>
      <c r="AH418" s="7">
        <f t="shared" si="1295"/>
        <v>6.0710000000000006</v>
      </c>
      <c r="AI418" s="7">
        <f t="shared" ref="AI418:AL418" si="1296">AVERAGE(AI412:AI417)</f>
        <v>-16.085000000000001</v>
      </c>
      <c r="AJ418" s="7">
        <f t="shared" si="1296"/>
        <v>11.160500000000001</v>
      </c>
      <c r="AK418" s="7">
        <f t="shared" si="1296"/>
        <v>61.43366666666666</v>
      </c>
      <c r="AL418" s="7">
        <f t="shared" si="1296"/>
        <v>-22.3505</v>
      </c>
      <c r="AM418" s="7">
        <f t="shared" ref="AM418:AN418" si="1297">AVERAGE(AM412:AM417)</f>
        <v>75.345000000000013</v>
      </c>
      <c r="AN418" s="7">
        <f t="shared" si="1297"/>
        <v>70.666499999999999</v>
      </c>
      <c r="AO418" s="7">
        <f t="shared" ref="AO418:AP418" si="1298">AVERAGE(AO412:AO417)</f>
        <v>371.90000000000003</v>
      </c>
      <c r="AP418" s="7">
        <f t="shared" si="1298"/>
        <v>-250.6</v>
      </c>
      <c r="AQ418" s="7"/>
      <c r="AR418" s="7"/>
      <c r="AS418" s="5"/>
      <c r="AT418" s="7"/>
      <c r="AU418" s="7"/>
      <c r="AV418" s="7">
        <f>AVERAGE(AV412:AV417)</f>
        <v>692.33333333333337</v>
      </c>
      <c r="AW418" s="8"/>
      <c r="AX418" s="8"/>
      <c r="AY418" s="8"/>
      <c r="AZ418" s="7">
        <f t="shared" ref="AZ418" si="1299">AVERAGE(AZ412:AZ417)</f>
        <v>20.383333333333336</v>
      </c>
      <c r="BA418" s="7">
        <f t="shared" ref="BA418:BB418" si="1300">AVERAGE(BA412:BA417)</f>
        <v>26.816666666666666</v>
      </c>
      <c r="BB418" s="7">
        <f t="shared" si="1300"/>
        <v>11.149999999999999</v>
      </c>
      <c r="BC418" s="8"/>
      <c r="BD418" s="7">
        <f t="shared" ref="BD418" si="1301">AVERAGE(BD412:BD417)</f>
        <v>31.083333333333332</v>
      </c>
      <c r="BE418" s="7">
        <f>AVERAGE(BE412:BE417)</f>
        <v>44.666666666666664</v>
      </c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</row>
    <row r="419" spans="1:69">
      <c r="A419" s="7"/>
      <c r="B419" s="7"/>
      <c r="G419" s="7"/>
      <c r="H419" s="7"/>
      <c r="J419" s="7"/>
      <c r="K419" s="5"/>
      <c r="L419" s="5"/>
      <c r="M419" s="7"/>
      <c r="N419" s="7"/>
      <c r="O419" s="7">
        <f t="shared" ref="O419:S419" si="1302">STDEV(O412:O417)</f>
        <v>4.6905999367529345</v>
      </c>
      <c r="P419" s="7">
        <f t="shared" si="1302"/>
        <v>1.3215862690973557</v>
      </c>
      <c r="Q419" s="7">
        <f t="shared" si="1302"/>
        <v>3.5003223661066749</v>
      </c>
      <c r="R419" s="7">
        <f t="shared" si="1302"/>
        <v>9.4861332621182761</v>
      </c>
      <c r="S419" s="7">
        <f t="shared" si="1302"/>
        <v>1.9492690681381053</v>
      </c>
      <c r="T419" s="7">
        <f>STDEV(T412:T417)</f>
        <v>8.6926643498987133</v>
      </c>
      <c r="U419" s="7">
        <f>STDEV(U412:U417)</f>
        <v>5.6906974762911684</v>
      </c>
      <c r="V419" s="7">
        <f t="shared" ref="V419:W419" si="1303">STDEV(V412:V417)</f>
        <v>7.4552307923140031</v>
      </c>
      <c r="W419" s="7">
        <f t="shared" si="1303"/>
        <v>7.2547741453473069</v>
      </c>
      <c r="X419" s="7">
        <f>STDEV(X412:X417)</f>
        <v>113.88596050435721</v>
      </c>
      <c r="Y419" s="7"/>
      <c r="Z419" s="7"/>
      <c r="AA419" s="7"/>
      <c r="AB419" s="7"/>
      <c r="AC419" s="5"/>
      <c r="AD419" s="7">
        <f t="shared" ref="AD419:AE419" si="1304">STDEV(AD412:AD417)</f>
        <v>5.3305668147643388</v>
      </c>
      <c r="AE419" s="7">
        <f t="shared" si="1304"/>
        <v>5.1398723622284628</v>
      </c>
      <c r="AF419" s="7">
        <f t="shared" ref="AF419:AH419" si="1305">STDEV(AF412:AF417)</f>
        <v>3.1357842240817613</v>
      </c>
      <c r="AG419" s="7">
        <f t="shared" si="1305"/>
        <v>10.123345020298377</v>
      </c>
      <c r="AH419" s="7">
        <f t="shared" si="1305"/>
        <v>1.0054487555315716</v>
      </c>
      <c r="AI419" s="7">
        <f t="shared" ref="AI419:AL419" si="1306">STDEV(AI412:AI417)</f>
        <v>8.742282562351777</v>
      </c>
      <c r="AJ419" s="7">
        <f t="shared" si="1306"/>
        <v>7.4522461244915954</v>
      </c>
      <c r="AK419" s="7">
        <f t="shared" si="1306"/>
        <v>13.048984645046792</v>
      </c>
      <c r="AL419" s="7">
        <f t="shared" si="1306"/>
        <v>12.024659442163014</v>
      </c>
      <c r="AM419" s="7">
        <f t="shared" ref="AM419:AN419" si="1307">STDEV(AM412:AM417)</f>
        <v>10.77237264487256</v>
      </c>
      <c r="AN419" s="7">
        <f t="shared" si="1307"/>
        <v>11.177916098271584</v>
      </c>
      <c r="AO419" s="7">
        <f t="shared" ref="AO419:AP419" si="1308">STDEV(AO412:AO417)</f>
        <v>66.758370261713111</v>
      </c>
      <c r="AP419" s="7">
        <f t="shared" si="1308"/>
        <v>112.16947891472095</v>
      </c>
      <c r="AQ419" s="7"/>
      <c r="AR419" s="7"/>
      <c r="AS419" s="5"/>
      <c r="AT419" s="7"/>
      <c r="AU419" s="7"/>
      <c r="AV419" s="7">
        <f>STDEV(AV412:AV417)</f>
        <v>60.546400939004343</v>
      </c>
      <c r="AW419" s="8"/>
      <c r="AX419" s="8"/>
      <c r="AY419" s="8"/>
      <c r="AZ419" s="7">
        <f t="shared" ref="AZ419" si="1309">STDEV(AZ412:AZ417)</f>
        <v>2.3042713960526751</v>
      </c>
      <c r="BA419" s="7">
        <f t="shared" ref="BA419:BB419" si="1310">STDEV(BA412:BA417)</f>
        <v>2.8833429672286064</v>
      </c>
      <c r="BB419" s="7">
        <f t="shared" si="1310"/>
        <v>1.0540398474441091</v>
      </c>
      <c r="BC419" s="8"/>
      <c r="BD419" s="7">
        <f t="shared" ref="BD419" si="1311">STDEV(BD412:BD417)</f>
        <v>3.0155707033108454</v>
      </c>
      <c r="BE419" s="7">
        <f>STDEV(BE412:BE417)</f>
        <v>2.4832774042918899</v>
      </c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</row>
    <row r="420" spans="1:69">
      <c r="A420" s="7" t="s">
        <v>426</v>
      </c>
      <c r="B420" s="7">
        <v>1628</v>
      </c>
      <c r="C420" s="13">
        <v>22.405141</v>
      </c>
      <c r="D420" s="13">
        <v>64.208961000000002</v>
      </c>
      <c r="E420" s="13">
        <v>33.746631000000001</v>
      </c>
      <c r="F420" s="13">
        <v>364.45362299999999</v>
      </c>
      <c r="G420" s="7">
        <v>43866</v>
      </c>
      <c r="H420" s="7">
        <v>43924</v>
      </c>
      <c r="I420" s="13">
        <f t="shared" si="1083"/>
        <v>8.2857142857142865</v>
      </c>
      <c r="J420" s="7">
        <v>21.83</v>
      </c>
      <c r="K420" s="5" t="s">
        <v>62</v>
      </c>
      <c r="L420" s="7">
        <v>17</v>
      </c>
      <c r="M420" s="7">
        <v>19</v>
      </c>
      <c r="N420" s="7">
        <v>54</v>
      </c>
      <c r="O420" s="7">
        <v>14.5</v>
      </c>
      <c r="P420" s="7">
        <v>3.2</v>
      </c>
      <c r="Q420" s="7">
        <v>11.4</v>
      </c>
      <c r="R420" s="7">
        <v>49.3</v>
      </c>
      <c r="S420" s="7">
        <v>7.7</v>
      </c>
      <c r="T420" s="7">
        <v>-37.521000000000001</v>
      </c>
      <c r="U420" s="7">
        <v>78</v>
      </c>
      <c r="V420" s="7">
        <v>64</v>
      </c>
      <c r="W420" s="7">
        <v>53</v>
      </c>
      <c r="X420" s="7">
        <v>679.4</v>
      </c>
      <c r="Y420" s="7">
        <f t="shared" ref="Y420:Y425" si="1312">(U420-AK420)/AK420*100</f>
        <v>85.714285714285708</v>
      </c>
      <c r="Z420" s="7">
        <f t="shared" ref="Z420:Z425" si="1313">(T420-AI420)/AI420*100</f>
        <v>117.21083709621396</v>
      </c>
      <c r="AA420" s="7" t="s">
        <v>426</v>
      </c>
      <c r="AB420" s="7">
        <v>1628</v>
      </c>
      <c r="AC420" s="5" t="s">
        <v>62</v>
      </c>
      <c r="AD420" s="7">
        <v>30.6</v>
      </c>
      <c r="AE420" s="7">
        <v>17.7</v>
      </c>
      <c r="AF420" s="7">
        <v>12.9</v>
      </c>
      <c r="AG420" s="7">
        <v>17.5</v>
      </c>
      <c r="AH420" s="7">
        <v>4.0999999999999996</v>
      </c>
      <c r="AI420" s="7">
        <v>-17.274000000000001</v>
      </c>
      <c r="AJ420" s="7">
        <f t="shared" ref="AJ420:AJ425" si="1314">AI420-T420</f>
        <v>20.247</v>
      </c>
      <c r="AK420" s="7">
        <v>42</v>
      </c>
      <c r="AL420" s="7">
        <f t="shared" ref="AL420:AL425" si="1315">AK420-U420</f>
        <v>-36</v>
      </c>
      <c r="AM420" s="7">
        <v>67</v>
      </c>
      <c r="AN420" s="7">
        <v>61</v>
      </c>
      <c r="AO420" s="7">
        <v>316.10000000000002</v>
      </c>
      <c r="AP420" s="7">
        <f t="shared" ref="AP420:AP425" si="1316">AO420-X420</f>
        <v>-363.29999999999995</v>
      </c>
      <c r="AQ420" s="7" t="s">
        <v>426</v>
      </c>
      <c r="AR420" s="7">
        <v>1628</v>
      </c>
      <c r="AS420" s="5" t="s">
        <v>62</v>
      </c>
      <c r="AT420" s="7" t="s">
        <v>427</v>
      </c>
      <c r="AU420" s="7">
        <v>31</v>
      </c>
      <c r="AV420" s="8">
        <v>688</v>
      </c>
      <c r="AW420" s="8">
        <v>9.6999999999999993</v>
      </c>
      <c r="AX420" s="8">
        <v>1.41</v>
      </c>
      <c r="AY420" s="8">
        <v>87.2</v>
      </c>
      <c r="AZ420" s="8">
        <v>19.5</v>
      </c>
      <c r="BA420" s="8">
        <v>26</v>
      </c>
      <c r="BB420" s="8">
        <v>11</v>
      </c>
      <c r="BC420" s="8">
        <v>45.1</v>
      </c>
      <c r="BD420" s="8">
        <v>34.6</v>
      </c>
      <c r="BE420" s="8">
        <v>48.3</v>
      </c>
      <c r="BF420" s="8">
        <v>22.5</v>
      </c>
      <c r="BG420" s="8">
        <v>24.1</v>
      </c>
      <c r="BH420" s="8">
        <v>1.35</v>
      </c>
      <c r="BI420" s="8">
        <v>0.93</v>
      </c>
      <c r="BJ420" s="8">
        <v>0.31</v>
      </c>
      <c r="BK420" s="8">
        <v>0.08</v>
      </c>
      <c r="BL420" s="8">
        <v>0.18</v>
      </c>
      <c r="BM420" s="8">
        <v>0.46</v>
      </c>
      <c r="BN420" s="8">
        <v>0.27</v>
      </c>
      <c r="BO420" s="8">
        <v>0.57999999999999996</v>
      </c>
      <c r="BP420" s="8">
        <v>1.25</v>
      </c>
      <c r="BQ420" s="8">
        <v>0</v>
      </c>
    </row>
    <row r="421" spans="1:69">
      <c r="A421" s="7" t="s">
        <v>426</v>
      </c>
      <c r="B421" s="7">
        <v>1629</v>
      </c>
      <c r="C421" s="13">
        <v>29.677851</v>
      </c>
      <c r="D421" s="13">
        <v>63.332808</v>
      </c>
      <c r="E421" s="13">
        <v>33.580941000000003</v>
      </c>
      <c r="F421" s="13">
        <v>528.15739099999996</v>
      </c>
      <c r="G421" s="7">
        <v>43866</v>
      </c>
      <c r="H421" s="7">
        <v>43924</v>
      </c>
      <c r="I421" s="13">
        <f t="shared" si="1083"/>
        <v>8.2857142857142865</v>
      </c>
      <c r="J421" s="7">
        <v>22.53</v>
      </c>
      <c r="K421" s="5" t="s">
        <v>62</v>
      </c>
      <c r="L421" s="7">
        <v>17</v>
      </c>
      <c r="M421" s="7">
        <v>19</v>
      </c>
      <c r="N421" s="7">
        <v>54</v>
      </c>
      <c r="O421" s="7">
        <v>5.3090000000000002</v>
      </c>
      <c r="P421" s="7">
        <v>3.2170000000000001</v>
      </c>
      <c r="Q421" s="7">
        <v>2.093</v>
      </c>
      <c r="R421" s="7">
        <v>27.326000000000001</v>
      </c>
      <c r="S421" s="7">
        <v>1.484</v>
      </c>
      <c r="T421" s="7">
        <v>-17.879000000000001</v>
      </c>
      <c r="U421" s="7">
        <v>36.476999999999997</v>
      </c>
      <c r="V421" s="7">
        <v>42.088999999999999</v>
      </c>
      <c r="W421" s="7">
        <v>39.472999999999999</v>
      </c>
      <c r="X421" s="7">
        <v>709.4</v>
      </c>
      <c r="Y421" s="7">
        <f t="shared" si="1312"/>
        <v>-29.851923076923082</v>
      </c>
      <c r="Z421" s="7">
        <f t="shared" si="1313"/>
        <v>-15.341635494104827</v>
      </c>
      <c r="AA421" s="7" t="s">
        <v>426</v>
      </c>
      <c r="AB421" s="7">
        <v>1629</v>
      </c>
      <c r="AC421" s="5" t="s">
        <v>62</v>
      </c>
      <c r="AD421" s="7">
        <v>40.1</v>
      </c>
      <c r="AE421" s="7">
        <v>19.100000000000001</v>
      </c>
      <c r="AF421" s="7">
        <v>21</v>
      </c>
      <c r="AG421" s="7">
        <v>24</v>
      </c>
      <c r="AH421" s="7">
        <v>10.3</v>
      </c>
      <c r="AI421" s="7">
        <v>-21.119</v>
      </c>
      <c r="AJ421" s="7">
        <f t="shared" si="1314"/>
        <v>-3.2399999999999984</v>
      </c>
      <c r="AK421" s="7">
        <v>52</v>
      </c>
      <c r="AL421" s="7">
        <f t="shared" si="1315"/>
        <v>15.523000000000003</v>
      </c>
      <c r="AM421" s="7">
        <v>61</v>
      </c>
      <c r="AN421" s="7">
        <v>61</v>
      </c>
      <c r="AO421" s="7">
        <v>492.1</v>
      </c>
      <c r="AP421" s="7">
        <f t="shared" si="1316"/>
        <v>-217.29999999999995</v>
      </c>
      <c r="AQ421" s="7" t="s">
        <v>426</v>
      </c>
      <c r="AR421" s="7">
        <v>1629</v>
      </c>
      <c r="AS421" s="5" t="s">
        <v>62</v>
      </c>
      <c r="AT421" s="7" t="s">
        <v>428</v>
      </c>
      <c r="AU421" s="7">
        <v>32</v>
      </c>
      <c r="AV421" s="8">
        <v>610</v>
      </c>
      <c r="AW421" s="8">
        <v>21.1</v>
      </c>
      <c r="AX421" s="8">
        <v>3.46</v>
      </c>
      <c r="AY421" s="8">
        <v>98.4</v>
      </c>
      <c r="AZ421" s="8">
        <v>19</v>
      </c>
      <c r="BA421" s="8">
        <v>29.9</v>
      </c>
      <c r="BB421" s="8">
        <v>9.6999999999999993</v>
      </c>
      <c r="BC421" s="8">
        <v>42.8</v>
      </c>
      <c r="BD421" s="8">
        <v>33.6</v>
      </c>
      <c r="BE421" s="8">
        <v>43.1</v>
      </c>
      <c r="BF421" s="8">
        <v>34</v>
      </c>
      <c r="BG421" s="8">
        <v>35.1</v>
      </c>
      <c r="BH421" s="8">
        <v>0.65</v>
      </c>
      <c r="BI421" s="8">
        <v>0.71</v>
      </c>
      <c r="BJ421" s="8">
        <v>4.22</v>
      </c>
      <c r="BK421" s="8">
        <v>2.58</v>
      </c>
      <c r="BL421" s="8">
        <v>1.32</v>
      </c>
      <c r="BM421" s="8">
        <v>1.96</v>
      </c>
      <c r="BN421" s="8">
        <v>0.61</v>
      </c>
      <c r="BO421" s="8">
        <v>0.31</v>
      </c>
      <c r="BP421" s="8">
        <v>4.54</v>
      </c>
      <c r="BQ421" s="8">
        <v>9.68</v>
      </c>
    </row>
    <row r="422" spans="1:69">
      <c r="A422" s="7" t="s">
        <v>426</v>
      </c>
      <c r="B422" s="7">
        <v>1630</v>
      </c>
      <c r="C422" s="13">
        <v>20.545290000000001</v>
      </c>
      <c r="D422" s="13">
        <v>52.209674</v>
      </c>
      <c r="E422" s="13">
        <v>25.797751000000002</v>
      </c>
      <c r="F422" s="13">
        <v>466.41791000000001</v>
      </c>
      <c r="G422" s="7">
        <v>43866</v>
      </c>
      <c r="H422" s="7">
        <v>43924</v>
      </c>
      <c r="I422" s="13">
        <f t="shared" si="1083"/>
        <v>8.2857142857142865</v>
      </c>
      <c r="J422" s="7">
        <v>20.27</v>
      </c>
      <c r="K422" s="5" t="s">
        <v>62</v>
      </c>
      <c r="L422" s="7">
        <v>17</v>
      </c>
      <c r="M422" s="7">
        <v>19</v>
      </c>
      <c r="N422" s="7">
        <v>54</v>
      </c>
      <c r="O422" s="7">
        <v>14.621</v>
      </c>
      <c r="P422" s="7">
        <v>1.698</v>
      </c>
      <c r="Q422" s="7">
        <v>12.922000000000001</v>
      </c>
      <c r="R422" s="7">
        <v>58.884999999999998</v>
      </c>
      <c r="S422" s="7">
        <v>9.5009999999999994</v>
      </c>
      <c r="T422" s="7">
        <v>-43.854999999999997</v>
      </c>
      <c r="U422" s="7">
        <v>88.352000000000004</v>
      </c>
      <c r="V422" s="7">
        <v>44.66</v>
      </c>
      <c r="W422" s="7">
        <v>47.484999999999999</v>
      </c>
      <c r="X422" s="7">
        <v>735.3</v>
      </c>
      <c r="Y422" s="7">
        <f t="shared" si="1312"/>
        <v>87.982978723404258</v>
      </c>
      <c r="Z422" s="7">
        <f t="shared" si="1313"/>
        <v>119.90171990171987</v>
      </c>
      <c r="AA422" s="7" t="s">
        <v>426</v>
      </c>
      <c r="AB422" s="7">
        <v>1630</v>
      </c>
      <c r="AC422" s="5" t="s">
        <v>62</v>
      </c>
      <c r="AD422" s="7">
        <v>34</v>
      </c>
      <c r="AE422" s="7">
        <v>18</v>
      </c>
      <c r="AF422" s="7">
        <v>16</v>
      </c>
      <c r="AG422" s="7">
        <v>21.7</v>
      </c>
      <c r="AH422" s="7">
        <v>7.5</v>
      </c>
      <c r="AI422" s="7">
        <v>-19.943000000000001</v>
      </c>
      <c r="AJ422" s="7">
        <f t="shared" si="1314"/>
        <v>23.911999999999995</v>
      </c>
      <c r="AK422" s="7">
        <v>47</v>
      </c>
      <c r="AL422" s="7">
        <f t="shared" si="1315"/>
        <v>-41.352000000000004</v>
      </c>
      <c r="AM422" s="7">
        <v>58</v>
      </c>
      <c r="AN422" s="7">
        <v>54</v>
      </c>
      <c r="AO422" s="7">
        <v>471</v>
      </c>
      <c r="AP422" s="7">
        <f t="shared" si="1316"/>
        <v>-264.29999999999995</v>
      </c>
      <c r="AQ422" s="7" t="s">
        <v>426</v>
      </c>
      <c r="AR422" s="7">
        <v>1630</v>
      </c>
      <c r="AS422" s="5" t="s">
        <v>62</v>
      </c>
      <c r="AT422" s="7" t="s">
        <v>429</v>
      </c>
      <c r="AU422" s="7">
        <v>27</v>
      </c>
      <c r="AV422" s="8">
        <v>450</v>
      </c>
      <c r="AW422" s="8">
        <v>62.5</v>
      </c>
      <c r="AX422" s="8">
        <v>13.87</v>
      </c>
      <c r="AY422" s="8">
        <v>135.80000000000001</v>
      </c>
      <c r="AZ422" s="8">
        <v>25.3</v>
      </c>
      <c r="BA422" s="8">
        <v>38</v>
      </c>
      <c r="BB422" s="8">
        <v>15.6</v>
      </c>
      <c r="BC422" s="8">
        <v>71.8</v>
      </c>
      <c r="BD422" s="8">
        <v>56.7</v>
      </c>
      <c r="BE422" s="8">
        <v>61.8</v>
      </c>
      <c r="BF422" s="8">
        <v>42</v>
      </c>
      <c r="BG422" s="8">
        <v>43.8</v>
      </c>
      <c r="BH422" s="8">
        <v>1.38</v>
      </c>
      <c r="BI422" s="8">
        <v>1.1000000000000001</v>
      </c>
      <c r="BJ422" s="8">
        <v>137.58000000000001</v>
      </c>
      <c r="BK422" s="8">
        <v>60.16</v>
      </c>
      <c r="BL422" s="8">
        <v>77.39</v>
      </c>
      <c r="BM422" s="8">
        <v>0.78</v>
      </c>
      <c r="BN422" s="8">
        <v>0.44</v>
      </c>
      <c r="BO422" s="8">
        <v>0.56000000000000005</v>
      </c>
      <c r="BP422" s="8">
        <v>25.26</v>
      </c>
      <c r="BQ422" s="8">
        <v>88.46</v>
      </c>
    </row>
    <row r="423" spans="1:69">
      <c r="A423" s="7" t="s">
        <v>426</v>
      </c>
      <c r="B423" s="7">
        <v>1631</v>
      </c>
      <c r="C423" s="13">
        <v>22.704884</v>
      </c>
      <c r="D423" s="13">
        <v>53.127234000000001</v>
      </c>
      <c r="E423" s="13">
        <v>26.489811</v>
      </c>
      <c r="F423" s="13">
        <v>487.44820900000002</v>
      </c>
      <c r="G423" s="7">
        <v>43866</v>
      </c>
      <c r="H423" s="7">
        <v>43924</v>
      </c>
      <c r="I423" s="13">
        <f t="shared" si="1083"/>
        <v>8.2857142857142865</v>
      </c>
      <c r="J423" s="7">
        <v>18.03</v>
      </c>
      <c r="K423" s="5" t="s">
        <v>60</v>
      </c>
      <c r="L423" s="7">
        <v>17</v>
      </c>
      <c r="M423" s="7">
        <v>19</v>
      </c>
      <c r="N423" s="7">
        <v>54</v>
      </c>
      <c r="O423" s="7">
        <v>7.7</v>
      </c>
      <c r="P423" s="7">
        <v>1.4</v>
      </c>
      <c r="Q423" s="7">
        <v>6.3</v>
      </c>
      <c r="R423" s="7">
        <v>57.5</v>
      </c>
      <c r="S423" s="7">
        <v>4.3</v>
      </c>
      <c r="T423" s="7">
        <v>-38.152999999999999</v>
      </c>
      <c r="U423" s="7">
        <v>81</v>
      </c>
      <c r="V423" s="7">
        <v>39</v>
      </c>
      <c r="W423" s="7">
        <v>37</v>
      </c>
      <c r="X423" s="7">
        <v>685.2</v>
      </c>
      <c r="Y423" s="7">
        <f t="shared" si="1312"/>
        <v>125</v>
      </c>
      <c r="Z423" s="7">
        <f t="shared" si="1313"/>
        <v>161.53687962709077</v>
      </c>
      <c r="AA423" s="7" t="s">
        <v>426</v>
      </c>
      <c r="AB423" s="7">
        <v>1631</v>
      </c>
      <c r="AC423" s="5" t="s">
        <v>60</v>
      </c>
      <c r="AD423" s="7">
        <v>36.5</v>
      </c>
      <c r="AE423" s="7">
        <v>23.1</v>
      </c>
      <c r="AF423" s="7">
        <v>13.4</v>
      </c>
      <c r="AG423" s="7">
        <v>14.7</v>
      </c>
      <c r="AH423" s="7">
        <v>6.8</v>
      </c>
      <c r="AI423" s="7">
        <v>-14.587999999999999</v>
      </c>
      <c r="AJ423" s="7">
        <f t="shared" si="1314"/>
        <v>23.564999999999998</v>
      </c>
      <c r="AK423" s="7">
        <v>36</v>
      </c>
      <c r="AL423" s="7">
        <f t="shared" si="1315"/>
        <v>-45</v>
      </c>
      <c r="AM423" s="7">
        <v>51</v>
      </c>
      <c r="AN423" s="7">
        <v>51</v>
      </c>
      <c r="AO423" s="7">
        <v>504.7</v>
      </c>
      <c r="AP423" s="7">
        <f t="shared" si="1316"/>
        <v>-180.50000000000006</v>
      </c>
      <c r="AQ423" s="7" t="s">
        <v>426</v>
      </c>
      <c r="AR423" s="7">
        <v>1631</v>
      </c>
      <c r="AS423" s="5" t="s">
        <v>60</v>
      </c>
      <c r="AT423" s="7" t="s">
        <v>430</v>
      </c>
      <c r="AU423" s="7">
        <v>23</v>
      </c>
      <c r="AV423" s="8">
        <v>586</v>
      </c>
      <c r="AW423" s="8">
        <v>23.3</v>
      </c>
      <c r="AX423" s="8">
        <v>3.97</v>
      </c>
      <c r="AY423" s="8">
        <v>102.6</v>
      </c>
      <c r="AZ423" s="8">
        <v>27.1</v>
      </c>
      <c r="BA423" s="8">
        <v>32.200000000000003</v>
      </c>
      <c r="BB423" s="8">
        <v>11.5</v>
      </c>
      <c r="BC423" s="8">
        <v>46.2</v>
      </c>
      <c r="BD423" s="8">
        <v>35.200000000000003</v>
      </c>
      <c r="BE423" s="8">
        <v>45.6</v>
      </c>
      <c r="BF423" s="8">
        <v>42.5</v>
      </c>
      <c r="BG423" s="8">
        <v>39.6</v>
      </c>
      <c r="BH423" s="8">
        <v>0.71</v>
      </c>
      <c r="BI423" s="8">
        <v>0.49</v>
      </c>
      <c r="BJ423" s="8">
        <v>4.71</v>
      </c>
      <c r="BK423" s="8">
        <v>3.37</v>
      </c>
      <c r="BL423" s="8">
        <v>1.03</v>
      </c>
      <c r="BM423" s="8">
        <v>3.27</v>
      </c>
      <c r="BN423" s="8">
        <v>0.72</v>
      </c>
      <c r="BO423" s="8">
        <v>0.22</v>
      </c>
      <c r="BP423" s="8">
        <v>4.79</v>
      </c>
      <c r="BQ423" s="8">
        <v>18.18</v>
      </c>
    </row>
    <row r="424" spans="1:69">
      <c r="A424" s="7" t="s">
        <v>426</v>
      </c>
      <c r="B424" s="7">
        <v>1632</v>
      </c>
      <c r="C424" s="13">
        <v>20.765837000000001</v>
      </c>
      <c r="D424" s="13">
        <v>55.330240000000003</v>
      </c>
      <c r="E424" s="13">
        <v>27.851824000000001</v>
      </c>
      <c r="F424" s="13">
        <v>416.05991299999999</v>
      </c>
      <c r="G424" s="7">
        <v>43866</v>
      </c>
      <c r="H424" s="7">
        <v>43924</v>
      </c>
      <c r="I424" s="13">
        <f t="shared" si="1083"/>
        <v>8.2857142857142865</v>
      </c>
      <c r="J424" s="7">
        <v>17.59</v>
      </c>
      <c r="K424" s="5" t="s">
        <v>60</v>
      </c>
      <c r="L424" s="7">
        <v>17</v>
      </c>
      <c r="M424" s="7">
        <v>19</v>
      </c>
      <c r="N424" s="7">
        <v>54</v>
      </c>
      <c r="O424" s="7">
        <v>4.8540000000000001</v>
      </c>
      <c r="P424" s="7">
        <v>1.7490000000000001</v>
      </c>
      <c r="Q424" s="7">
        <v>3.105</v>
      </c>
      <c r="R424" s="7">
        <v>45.610999999999997</v>
      </c>
      <c r="S424" s="7">
        <v>2.1829999999999998</v>
      </c>
      <c r="T424" s="7">
        <v>-14.304</v>
      </c>
      <c r="U424" s="7">
        <v>60.936</v>
      </c>
      <c r="V424" s="7">
        <v>41.125</v>
      </c>
      <c r="W424" s="7">
        <v>30.001999999999999</v>
      </c>
      <c r="X424" s="7">
        <v>703.2</v>
      </c>
      <c r="Y424" s="7">
        <f t="shared" si="1312"/>
        <v>88.370583325605139</v>
      </c>
      <c r="Z424" s="7">
        <f t="shared" si="1313"/>
        <v>24.436711613745118</v>
      </c>
      <c r="AA424" s="7" t="s">
        <v>426</v>
      </c>
      <c r="AB424" s="7">
        <v>1632</v>
      </c>
      <c r="AC424" s="5" t="s">
        <v>60</v>
      </c>
      <c r="AD424" s="7">
        <v>33.067999999999998</v>
      </c>
      <c r="AE424" s="7">
        <v>22.315999999999999</v>
      </c>
      <c r="AF424" s="7">
        <v>10.752000000000001</v>
      </c>
      <c r="AG424" s="7">
        <v>16.815999999999999</v>
      </c>
      <c r="AH424" s="7">
        <v>4.3899999999999997</v>
      </c>
      <c r="AI424" s="7">
        <v>-11.494999999999999</v>
      </c>
      <c r="AJ424" s="7">
        <f t="shared" si="1314"/>
        <v>2.8090000000000011</v>
      </c>
      <c r="AK424" s="7">
        <v>32.348999999999997</v>
      </c>
      <c r="AL424" s="7">
        <f t="shared" si="1315"/>
        <v>-28.587000000000003</v>
      </c>
      <c r="AM424" s="7">
        <v>59.8</v>
      </c>
      <c r="AN424" s="7">
        <v>57.737000000000002</v>
      </c>
      <c r="AO424" s="7">
        <v>408.3</v>
      </c>
      <c r="AP424" s="7">
        <f t="shared" si="1316"/>
        <v>-294.90000000000003</v>
      </c>
      <c r="AQ424" s="7" t="s">
        <v>426</v>
      </c>
      <c r="AR424" s="7">
        <v>1632</v>
      </c>
      <c r="AS424" s="5" t="s">
        <v>60</v>
      </c>
      <c r="AT424" s="7" t="s">
        <v>431</v>
      </c>
      <c r="AU424" s="7">
        <v>31</v>
      </c>
      <c r="AV424" s="8">
        <v>621</v>
      </c>
      <c r="AW424" s="8">
        <v>19.3</v>
      </c>
      <c r="AX424" s="8">
        <v>3.11</v>
      </c>
      <c r="AY424" s="8">
        <v>96.7</v>
      </c>
      <c r="AZ424" s="8">
        <v>24.9</v>
      </c>
      <c r="BA424" s="8">
        <v>30.4</v>
      </c>
      <c r="BB424" s="8">
        <v>11.8</v>
      </c>
      <c r="BC424" s="8">
        <v>50.2</v>
      </c>
      <c r="BD424" s="8">
        <v>38.9</v>
      </c>
      <c r="BE424" s="8">
        <v>51</v>
      </c>
      <c r="BF424" s="8">
        <v>33</v>
      </c>
      <c r="BG424" s="8">
        <v>33.5</v>
      </c>
      <c r="BH424" s="8">
        <v>1.07</v>
      </c>
      <c r="BI424" s="8">
        <v>0.9</v>
      </c>
      <c r="BJ424" s="8">
        <v>0.96</v>
      </c>
      <c r="BK424" s="8">
        <v>0.28000000000000003</v>
      </c>
      <c r="BL424" s="8">
        <v>0.55000000000000004</v>
      </c>
      <c r="BM424" s="8">
        <v>0.52</v>
      </c>
      <c r="BN424" s="8">
        <v>0.3</v>
      </c>
      <c r="BO424" s="8">
        <v>0.56999999999999995</v>
      </c>
      <c r="BP424" s="8">
        <v>2.5499999999999998</v>
      </c>
      <c r="BQ424" s="8">
        <v>3.33</v>
      </c>
    </row>
    <row r="425" spans="1:69">
      <c r="A425" s="7" t="s">
        <v>426</v>
      </c>
      <c r="B425" s="7">
        <v>1633</v>
      </c>
      <c r="C425" s="13">
        <v>7.309882</v>
      </c>
      <c r="D425" s="13">
        <v>36.759453999999998</v>
      </c>
      <c r="E425" s="13">
        <v>16.601927</v>
      </c>
      <c r="G425" s="7">
        <v>43866</v>
      </c>
      <c r="H425" s="7">
        <v>43924</v>
      </c>
      <c r="I425" s="13">
        <f t="shared" si="1083"/>
        <v>8.2857142857142865</v>
      </c>
      <c r="J425" s="7">
        <v>16.059999999999999</v>
      </c>
      <c r="K425" s="5" t="s">
        <v>60</v>
      </c>
      <c r="L425" s="7">
        <v>17</v>
      </c>
      <c r="M425" s="7">
        <v>19</v>
      </c>
      <c r="N425" s="7">
        <v>54</v>
      </c>
      <c r="O425" s="7">
        <v>7.0979999999999999</v>
      </c>
      <c r="P425" s="7">
        <v>1.9370000000000001</v>
      </c>
      <c r="Q425" s="7">
        <v>5.1609999999999996</v>
      </c>
      <c r="R425" s="7">
        <v>31.466000000000001</v>
      </c>
      <c r="S425" s="7">
        <v>3.83</v>
      </c>
      <c r="T425" s="7">
        <v>-28.931000000000001</v>
      </c>
      <c r="U425" s="7">
        <v>72.637</v>
      </c>
      <c r="V425" s="7">
        <v>38.554000000000002</v>
      </c>
      <c r="W425" s="7">
        <v>33.273000000000003</v>
      </c>
      <c r="X425" s="7">
        <v>742</v>
      </c>
      <c r="Y425" s="7">
        <f t="shared" si="1312"/>
        <v>107.53428571428572</v>
      </c>
      <c r="Z425" s="7">
        <f t="shared" si="1313"/>
        <v>77.273284313725483</v>
      </c>
      <c r="AA425" s="7" t="s">
        <v>426</v>
      </c>
      <c r="AB425" s="7">
        <v>1633</v>
      </c>
      <c r="AC425" s="5" t="s">
        <v>60</v>
      </c>
      <c r="AD425" s="7">
        <v>32.299999999999997</v>
      </c>
      <c r="AE425" s="7">
        <v>20.7</v>
      </c>
      <c r="AF425" s="7">
        <v>11.5</v>
      </c>
      <c r="AG425" s="7">
        <v>10.9</v>
      </c>
      <c r="AH425" s="7">
        <v>5.5</v>
      </c>
      <c r="AI425" s="7">
        <v>-16.32</v>
      </c>
      <c r="AJ425" s="7">
        <f t="shared" si="1314"/>
        <v>12.611000000000001</v>
      </c>
      <c r="AK425" s="7">
        <v>35</v>
      </c>
      <c r="AL425" s="7">
        <f t="shared" si="1315"/>
        <v>-37.637</v>
      </c>
      <c r="AM425" s="7">
        <v>48</v>
      </c>
      <c r="AN425" s="7">
        <v>49</v>
      </c>
      <c r="AO425" s="7">
        <v>477.7</v>
      </c>
      <c r="AP425" s="7">
        <f t="shared" si="1316"/>
        <v>-264.3</v>
      </c>
      <c r="AQ425" s="7" t="s">
        <v>426</v>
      </c>
      <c r="AR425" s="7">
        <v>1633</v>
      </c>
      <c r="AS425" s="5" t="s">
        <v>60</v>
      </c>
      <c r="AT425" s="7" t="s">
        <v>432</v>
      </c>
      <c r="AU425" s="7">
        <v>24</v>
      </c>
      <c r="AV425" s="8">
        <v>700</v>
      </c>
      <c r="AW425" s="8">
        <v>10.9</v>
      </c>
      <c r="AX425" s="8">
        <v>1.56</v>
      </c>
      <c r="AY425" s="8">
        <v>85.7</v>
      </c>
      <c r="AZ425" s="8">
        <v>22.9</v>
      </c>
      <c r="BA425" s="8">
        <v>28.8</v>
      </c>
      <c r="BB425" s="8">
        <v>9.8000000000000007</v>
      </c>
      <c r="BC425" s="8">
        <v>43</v>
      </c>
      <c r="BD425" s="8">
        <v>33.700000000000003</v>
      </c>
      <c r="BE425" s="8">
        <v>46.5</v>
      </c>
      <c r="BF425" s="8">
        <v>10.5</v>
      </c>
      <c r="BG425" s="8">
        <v>10.8</v>
      </c>
      <c r="BH425" s="8">
        <v>2.82</v>
      </c>
      <c r="BI425" s="8">
        <v>1.77</v>
      </c>
      <c r="BJ425" s="8">
        <v>0.88</v>
      </c>
      <c r="BK425" s="8">
        <v>0.44</v>
      </c>
      <c r="BL425" s="8">
        <v>0.42</v>
      </c>
      <c r="BM425" s="8">
        <v>1.05</v>
      </c>
      <c r="BN425" s="8">
        <v>0.5</v>
      </c>
      <c r="BO425" s="8">
        <v>0.48</v>
      </c>
      <c r="BP425" s="8">
        <v>1.44</v>
      </c>
      <c r="BQ425" s="8">
        <v>0</v>
      </c>
    </row>
    <row r="426" spans="1:69">
      <c r="A426" s="7"/>
      <c r="B426" s="7"/>
      <c r="G426" s="7"/>
      <c r="H426" s="7"/>
      <c r="J426" s="7"/>
      <c r="K426" s="5"/>
      <c r="L426" s="5"/>
      <c r="M426" s="7"/>
      <c r="N426" s="7"/>
      <c r="O426" s="8">
        <f t="shared" ref="O426:S426" si="1317">AVERAGE(O420:O425)</f>
        <v>9.0136666666666674</v>
      </c>
      <c r="P426" s="8">
        <f t="shared" si="1317"/>
        <v>2.2001666666666666</v>
      </c>
      <c r="Q426" s="8">
        <f t="shared" si="1317"/>
        <v>6.8301666666666661</v>
      </c>
      <c r="R426" s="8">
        <f t="shared" si="1317"/>
        <v>45.014666666666663</v>
      </c>
      <c r="S426" s="8">
        <f t="shared" si="1317"/>
        <v>4.8330000000000011</v>
      </c>
      <c r="T426" s="8">
        <f t="shared" ref="T426:U426" si="1318">AVERAGE(T420:T425)</f>
        <v>-30.107166666666668</v>
      </c>
      <c r="U426" s="8">
        <f t="shared" si="1318"/>
        <v>69.566999999999993</v>
      </c>
      <c r="V426" s="8">
        <f t="shared" ref="V426:W426" si="1319">AVERAGE(V420:V425)</f>
        <v>44.904666666666664</v>
      </c>
      <c r="W426" s="8">
        <f t="shared" si="1319"/>
        <v>40.038833333333336</v>
      </c>
      <c r="X426" s="8">
        <f>AVERAGE(X420:X425)</f>
        <v>709.08333333333337</v>
      </c>
      <c r="Y426" s="7"/>
      <c r="Z426" s="7"/>
      <c r="AA426" s="7"/>
      <c r="AB426" s="7"/>
      <c r="AC426" s="5"/>
      <c r="AD426" s="8">
        <f t="shared" ref="AD426:AE426" si="1320">AVERAGE(AD420:AD425)</f>
        <v>34.427999999999997</v>
      </c>
      <c r="AE426" s="8">
        <f t="shared" si="1320"/>
        <v>20.152666666666669</v>
      </c>
      <c r="AF426" s="8">
        <f t="shared" ref="AF426:AH426" si="1321">AVERAGE(AF420:AF425)</f>
        <v>14.258666666666665</v>
      </c>
      <c r="AG426" s="8">
        <f t="shared" si="1321"/>
        <v>17.602666666666668</v>
      </c>
      <c r="AH426" s="8">
        <f t="shared" si="1321"/>
        <v>6.4316666666666658</v>
      </c>
      <c r="AI426" s="8">
        <f t="shared" ref="AI426:AL426" si="1322">AVERAGE(AI420:AI425)</f>
        <v>-16.789833333333334</v>
      </c>
      <c r="AJ426" s="8">
        <f t="shared" si="1322"/>
        <v>13.317333333333332</v>
      </c>
      <c r="AK426" s="8">
        <f t="shared" si="1322"/>
        <v>40.724833333333329</v>
      </c>
      <c r="AL426" s="8">
        <f t="shared" si="1322"/>
        <v>-28.842166666666667</v>
      </c>
      <c r="AM426" s="8">
        <f t="shared" ref="AM426:AN426" si="1323">AVERAGE(AM420:AM425)</f>
        <v>57.466666666666669</v>
      </c>
      <c r="AN426" s="8">
        <f t="shared" si="1323"/>
        <v>55.62283333333334</v>
      </c>
      <c r="AO426" s="8">
        <f t="shared" ref="AO426:AP426" si="1324">AVERAGE(AO420:AO425)</f>
        <v>444.98333333333335</v>
      </c>
      <c r="AP426" s="8">
        <f t="shared" si="1324"/>
        <v>-264.09999999999997</v>
      </c>
      <c r="AQ426" s="7"/>
      <c r="AR426" s="7"/>
      <c r="AS426" s="5"/>
      <c r="AT426" s="7"/>
      <c r="AU426" s="7"/>
      <c r="AV426" s="8">
        <f>AVERAGE(AV420:AV425)</f>
        <v>609.16666666666663</v>
      </c>
      <c r="AW426" s="8"/>
      <c r="AX426" s="8"/>
      <c r="AY426" s="8"/>
      <c r="AZ426" s="8">
        <f t="shared" ref="AZ426" si="1325">AVERAGE(AZ420:AZ425)</f>
        <v>23.116666666666671</v>
      </c>
      <c r="BA426" s="8">
        <f t="shared" ref="BA426:BB426" si="1326">AVERAGE(BA420:BA425)</f>
        <v>30.883333333333336</v>
      </c>
      <c r="BB426" s="8">
        <f t="shared" si="1326"/>
        <v>11.566666666666665</v>
      </c>
      <c r="BC426" s="8"/>
      <c r="BD426" s="8">
        <f t="shared" ref="BD426" si="1327">AVERAGE(BD420:BD425)</f>
        <v>38.783333333333339</v>
      </c>
      <c r="BE426" s="8">
        <f>AVERAGE(BE420:BE425)</f>
        <v>49.383333333333326</v>
      </c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</row>
    <row r="427" spans="1:69">
      <c r="A427" s="7"/>
      <c r="B427" s="7"/>
      <c r="G427" s="7"/>
      <c r="H427" s="7"/>
      <c r="J427" s="7"/>
      <c r="K427" s="5"/>
      <c r="L427" s="5"/>
      <c r="M427" s="7"/>
      <c r="N427" s="7"/>
      <c r="O427" s="8">
        <f t="shared" ref="O427:S427" si="1328">STDEV(O420:O425)</f>
        <v>4.4263963070049082</v>
      </c>
      <c r="P427" s="8">
        <f t="shared" si="1328"/>
        <v>0.79985784153602446</v>
      </c>
      <c r="Q427" s="8">
        <f t="shared" si="1328"/>
        <v>4.4131308349817475</v>
      </c>
      <c r="R427" s="8">
        <f t="shared" si="1328"/>
        <v>13.14111629454162</v>
      </c>
      <c r="S427" s="8">
        <f t="shared" si="1328"/>
        <v>3.1476439442859476</v>
      </c>
      <c r="T427" s="8">
        <f t="shared" ref="T427:U427" si="1329">STDEV(T420:T425)</f>
        <v>11.910959531736584</v>
      </c>
      <c r="U427" s="8">
        <f t="shared" si="1329"/>
        <v>18.620270481386694</v>
      </c>
      <c r="V427" s="8">
        <f t="shared" ref="V427:W427" si="1330">STDEV(V420:V425)</f>
        <v>9.6135480581659731</v>
      </c>
      <c r="W427" s="8">
        <f t="shared" si="1330"/>
        <v>8.7121345126591354</v>
      </c>
      <c r="X427" s="8">
        <f>STDEV(X420:X425)</f>
        <v>25.522728433039166</v>
      </c>
      <c r="Y427" s="7"/>
      <c r="Z427" s="7"/>
      <c r="AA427" s="7"/>
      <c r="AB427" s="7"/>
      <c r="AC427" s="5"/>
      <c r="AD427" s="8">
        <f t="shared" ref="AD427:AE427" si="1331">STDEV(AD420:AD425)</f>
        <v>3.3964546221022891</v>
      </c>
      <c r="AE427" s="8">
        <f t="shared" si="1331"/>
        <v>2.2549507016044661</v>
      </c>
      <c r="AF427" s="8">
        <f t="shared" ref="AF427:AH427" si="1332">STDEV(AF420:AF425)</f>
        <v>3.7674408643888158</v>
      </c>
      <c r="AG427" s="8">
        <f t="shared" si="1332"/>
        <v>4.7264069510217253</v>
      </c>
      <c r="AH427" s="8">
        <f t="shared" si="1332"/>
        <v>2.3114533667514645</v>
      </c>
      <c r="AI427" s="8">
        <f t="shared" ref="AI427:AL427" si="1333">STDEV(AI420:AI425)</f>
        <v>3.5220060997486451</v>
      </c>
      <c r="AJ427" s="8">
        <f t="shared" si="1333"/>
        <v>11.404833864053723</v>
      </c>
      <c r="AK427" s="8">
        <f t="shared" si="1333"/>
        <v>7.6600979214803218</v>
      </c>
      <c r="AL427" s="8">
        <f t="shared" si="1333"/>
        <v>22.4253798310456</v>
      </c>
      <c r="AM427" s="8">
        <f t="shared" ref="AM427:AN427" si="1334">STDEV(AM420:AM425)</f>
        <v>6.9358969619413013</v>
      </c>
      <c r="AN427" s="8">
        <f t="shared" si="1334"/>
        <v>5.1022277650715155</v>
      </c>
      <c r="AO427" s="8">
        <f t="shared" ref="AO427:AP427" si="1335">STDEV(AO420:AO425)</f>
        <v>71.400123716046068</v>
      </c>
      <c r="AP427" s="8">
        <f t="shared" si="1335"/>
        <v>63.19582264675411</v>
      </c>
      <c r="AQ427" s="7"/>
      <c r="AR427" s="7"/>
      <c r="AS427" s="5"/>
      <c r="AT427" s="7"/>
      <c r="AU427" s="7"/>
      <c r="AV427" s="8">
        <f>STDEV(AV420:AV425)</f>
        <v>89.974255577174389</v>
      </c>
      <c r="AW427" s="8"/>
      <c r="AX427" s="8"/>
      <c r="AY427" s="8"/>
      <c r="AZ427" s="8">
        <f t="shared" ref="AZ427" si="1336">STDEV(AZ420:AZ425)</f>
        <v>3.2829356781189594</v>
      </c>
      <c r="BA427" s="8">
        <f t="shared" ref="BA427:BB427" si="1337">STDEV(BA420:BA425)</f>
        <v>4.0439666995002179</v>
      </c>
      <c r="BB427" s="8">
        <f t="shared" si="1337"/>
        <v>2.1565404393766214</v>
      </c>
      <c r="BC427" s="8"/>
      <c r="BD427" s="8">
        <f t="shared" ref="BD427" si="1338">STDEV(BD420:BD425)</f>
        <v>8.9896421879108281</v>
      </c>
      <c r="BE427" s="8">
        <f>STDEV(BE420:BE425)</f>
        <v>6.6342796644901574</v>
      </c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</row>
    <row r="428" spans="1:69">
      <c r="A428" s="7" t="s">
        <v>433</v>
      </c>
      <c r="B428" s="7">
        <v>242</v>
      </c>
      <c r="C428" s="13">
        <v>22.864467000000001</v>
      </c>
      <c r="D428" s="13">
        <v>48.683875</v>
      </c>
      <c r="E428" s="13">
        <v>23.870322999999999</v>
      </c>
      <c r="F428" s="13">
        <v>408.288252</v>
      </c>
      <c r="G428" s="7">
        <v>43962</v>
      </c>
      <c r="H428" s="7">
        <v>44035</v>
      </c>
      <c r="I428" s="13">
        <f t="shared" si="1083"/>
        <v>10.428571428571429</v>
      </c>
      <c r="J428" s="7">
        <v>23.8</v>
      </c>
      <c r="K428" s="7" t="s">
        <v>62</v>
      </c>
      <c r="L428" s="7">
        <v>23</v>
      </c>
      <c r="M428" s="7">
        <v>40</v>
      </c>
      <c r="N428" s="7">
        <v>12</v>
      </c>
      <c r="O428" s="7">
        <v>7.992</v>
      </c>
      <c r="P428" s="7">
        <v>1.4379999999999999</v>
      </c>
      <c r="Q428" s="7">
        <v>6.5540000000000003</v>
      </c>
      <c r="R428" s="7">
        <v>58.613</v>
      </c>
      <c r="S428" s="7">
        <v>4.5389999999999997</v>
      </c>
      <c r="T428" s="7">
        <v>-25.498000000000001</v>
      </c>
      <c r="U428" s="7">
        <v>81.331000000000003</v>
      </c>
      <c r="V428" s="7">
        <v>58.155999999999999</v>
      </c>
      <c r="W428" s="7">
        <v>67.472999999999999</v>
      </c>
      <c r="X428" s="7">
        <v>692.6</v>
      </c>
      <c r="Y428" s="7">
        <f t="shared" ref="Y428:Y433" si="1339">(U428-AK428)/AK428*100</f>
        <v>181.92942318358294</v>
      </c>
      <c r="Z428" s="7">
        <f t="shared" ref="Z428:Z433" si="1340">(T428-AI428)/AI428*100</f>
        <v>74.000272963013529</v>
      </c>
      <c r="AA428" s="7" t="s">
        <v>433</v>
      </c>
      <c r="AB428" s="7">
        <v>242</v>
      </c>
      <c r="AC428" s="7" t="s">
        <v>62</v>
      </c>
      <c r="AD428" s="7">
        <v>35.795999999999999</v>
      </c>
      <c r="AE428" s="7">
        <v>25.405000000000001</v>
      </c>
      <c r="AF428" s="7">
        <v>10.391</v>
      </c>
      <c r="AG428" s="7">
        <v>10.005000000000001</v>
      </c>
      <c r="AH428" s="7">
        <v>4.3499999999999996</v>
      </c>
      <c r="AI428" s="7">
        <v>-14.654</v>
      </c>
      <c r="AJ428" s="7">
        <f t="shared" ref="AJ428:AJ433" si="1341">AI428-T428</f>
        <v>10.844000000000001</v>
      </c>
      <c r="AK428" s="7">
        <v>28.847999999999999</v>
      </c>
      <c r="AL428" s="7">
        <f t="shared" ref="AL428:AL433" si="1342">AK428-U428</f>
        <v>-52.483000000000004</v>
      </c>
      <c r="AM428" s="7">
        <v>76.117999999999995</v>
      </c>
      <c r="AN428" s="7">
        <v>75.426000000000002</v>
      </c>
      <c r="AO428" s="7">
        <v>418.6</v>
      </c>
      <c r="AP428" s="7">
        <f t="shared" ref="AP428:AP433" si="1343">AO428-X428</f>
        <v>-274</v>
      </c>
      <c r="AQ428" s="7" t="s">
        <v>433</v>
      </c>
      <c r="AR428" s="7">
        <v>242</v>
      </c>
      <c r="AS428" s="7" t="s">
        <v>62</v>
      </c>
      <c r="AT428" s="7" t="s">
        <v>434</v>
      </c>
      <c r="AU428" s="7">
        <v>21</v>
      </c>
      <c r="AV428" s="8">
        <v>751</v>
      </c>
      <c r="AW428" s="8">
        <v>7.7</v>
      </c>
      <c r="AX428" s="8">
        <v>1.03</v>
      </c>
      <c r="AY428" s="8">
        <v>79.900000000000006</v>
      </c>
      <c r="AZ428" s="8">
        <v>22.7</v>
      </c>
      <c r="BA428" s="8">
        <v>26.2</v>
      </c>
      <c r="BB428" s="8">
        <v>10.199999999999999</v>
      </c>
      <c r="BC428" s="8">
        <v>37.5</v>
      </c>
      <c r="BD428" s="8">
        <v>27.8</v>
      </c>
      <c r="BE428" s="8">
        <v>42</v>
      </c>
      <c r="BF428" s="8">
        <v>26</v>
      </c>
      <c r="BG428" s="8">
        <v>29.2</v>
      </c>
      <c r="BH428" s="8">
        <v>0.75</v>
      </c>
      <c r="BI428" s="8">
        <v>0.4</v>
      </c>
      <c r="BJ428" s="8">
        <v>0.13</v>
      </c>
      <c r="BK428" s="8">
        <v>0.04</v>
      </c>
      <c r="BL428" s="8">
        <v>0.06</v>
      </c>
      <c r="BM428" s="8">
        <v>0.63</v>
      </c>
      <c r="BN428" s="8">
        <v>0.27</v>
      </c>
      <c r="BO428" s="8">
        <v>0.42</v>
      </c>
      <c r="BP428" s="8">
        <v>1.03</v>
      </c>
      <c r="BQ428" s="8">
        <v>0</v>
      </c>
    </row>
    <row r="429" spans="1:69">
      <c r="A429" s="7" t="s">
        <v>433</v>
      </c>
      <c r="B429" s="7">
        <v>243</v>
      </c>
      <c r="C429" s="13">
        <v>23.920721</v>
      </c>
      <c r="D429" s="13">
        <v>77.410695000000004</v>
      </c>
      <c r="E429" s="13">
        <v>44.409495</v>
      </c>
      <c r="F429" s="13">
        <v>408.31140499999998</v>
      </c>
      <c r="G429" s="7">
        <v>43964</v>
      </c>
      <c r="H429" s="7">
        <v>44035</v>
      </c>
      <c r="I429" s="13">
        <f t="shared" si="1083"/>
        <v>10.142857142857142</v>
      </c>
      <c r="J429" s="7">
        <v>24.3</v>
      </c>
      <c r="K429" s="7" t="s">
        <v>62</v>
      </c>
      <c r="L429" s="7">
        <v>23</v>
      </c>
      <c r="M429" s="7">
        <v>40</v>
      </c>
      <c r="N429" s="7">
        <v>12</v>
      </c>
      <c r="O429" s="7">
        <v>14.513</v>
      </c>
      <c r="P429" s="7">
        <v>4.9390000000000001</v>
      </c>
      <c r="Q429" s="7">
        <v>9.5739999999999998</v>
      </c>
      <c r="R429" s="7">
        <v>31.564</v>
      </c>
      <c r="S429" s="7">
        <v>6.7169999999999996</v>
      </c>
      <c r="T429" s="7">
        <v>-18.565999999999999</v>
      </c>
      <c r="U429" s="7">
        <v>65.582999999999998</v>
      </c>
      <c r="V429" s="7">
        <v>63.164999999999999</v>
      </c>
      <c r="W429" s="7">
        <v>67.83</v>
      </c>
      <c r="X429" s="7">
        <v>701.6</v>
      </c>
      <c r="Y429" s="7">
        <f t="shared" si="1339"/>
        <v>3.2689309839860181</v>
      </c>
      <c r="Z429" s="7">
        <f t="shared" si="1340"/>
        <v>-33.671537279839953</v>
      </c>
      <c r="AA429" s="7" t="s">
        <v>433</v>
      </c>
      <c r="AB429" s="7">
        <v>243</v>
      </c>
      <c r="AC429" s="7" t="s">
        <v>62</v>
      </c>
      <c r="AD429" s="7">
        <v>27.855</v>
      </c>
      <c r="AE429" s="7">
        <v>10.042</v>
      </c>
      <c r="AF429" s="7">
        <v>17.812999999999999</v>
      </c>
      <c r="AG429" s="7">
        <v>28.803000000000001</v>
      </c>
      <c r="AH429" s="7">
        <v>8.9550000000000001</v>
      </c>
      <c r="AI429" s="7">
        <v>-27.991</v>
      </c>
      <c r="AJ429" s="7">
        <f t="shared" si="1341"/>
        <v>-9.4250000000000007</v>
      </c>
      <c r="AK429" s="7">
        <v>63.506999999999998</v>
      </c>
      <c r="AL429" s="7">
        <f t="shared" si="1342"/>
        <v>-2.0760000000000005</v>
      </c>
      <c r="AM429" s="7">
        <v>57.05</v>
      </c>
      <c r="AN429" s="7">
        <v>61.506999999999998</v>
      </c>
      <c r="AO429" s="7">
        <v>502.7</v>
      </c>
      <c r="AP429" s="7">
        <f t="shared" si="1343"/>
        <v>-198.90000000000003</v>
      </c>
      <c r="AQ429" s="7" t="s">
        <v>433</v>
      </c>
      <c r="AR429" s="7">
        <v>243</v>
      </c>
      <c r="AS429" s="7" t="s">
        <v>62</v>
      </c>
      <c r="AT429" s="7" t="s">
        <v>435</v>
      </c>
      <c r="AU429" s="7">
        <v>21</v>
      </c>
      <c r="AV429" s="8">
        <v>841</v>
      </c>
      <c r="AW429" s="8">
        <v>8.3000000000000007</v>
      </c>
      <c r="AX429" s="8">
        <v>0.98</v>
      </c>
      <c r="AY429" s="8">
        <v>71.400000000000006</v>
      </c>
      <c r="AZ429" s="8">
        <v>20.100000000000001</v>
      </c>
      <c r="BA429" s="8">
        <v>24</v>
      </c>
      <c r="BB429" s="8">
        <v>11.1</v>
      </c>
      <c r="BC429" s="8">
        <v>36</v>
      </c>
      <c r="BD429" s="8">
        <v>25.4</v>
      </c>
      <c r="BE429" s="8">
        <v>42.6</v>
      </c>
      <c r="BF429" s="8">
        <v>21</v>
      </c>
      <c r="BG429" s="8">
        <v>25.2</v>
      </c>
      <c r="BH429" s="8">
        <v>0.76</v>
      </c>
      <c r="BI429" s="8">
        <v>0.45</v>
      </c>
      <c r="BJ429" s="8">
        <v>0.1</v>
      </c>
      <c r="BK429" s="8">
        <v>0.02</v>
      </c>
      <c r="BL429" s="8">
        <v>0.04</v>
      </c>
      <c r="BM429" s="8">
        <v>0.55000000000000004</v>
      </c>
      <c r="BN429" s="8">
        <v>0.23</v>
      </c>
      <c r="BO429" s="8">
        <v>0.42</v>
      </c>
      <c r="BP429" s="8">
        <v>0.87</v>
      </c>
      <c r="BQ429" s="8">
        <v>0</v>
      </c>
    </row>
    <row r="430" spans="1:69">
      <c r="A430" s="7" t="s">
        <v>433</v>
      </c>
      <c r="B430" s="7">
        <v>244</v>
      </c>
      <c r="C430" s="13">
        <v>34.319432999999997</v>
      </c>
      <c r="D430" s="13">
        <v>89.330568999999997</v>
      </c>
      <c r="E430" s="13">
        <v>59.386516</v>
      </c>
      <c r="F430" s="13">
        <v>474.21458200000001</v>
      </c>
      <c r="G430" s="7">
        <v>43964</v>
      </c>
      <c r="H430" s="7">
        <v>44035</v>
      </c>
      <c r="I430" s="13">
        <f t="shared" si="1083"/>
        <v>10.142857142857142</v>
      </c>
      <c r="J430" s="7">
        <v>19.7</v>
      </c>
      <c r="K430" s="7" t="s">
        <v>60</v>
      </c>
      <c r="L430" s="7">
        <v>23</v>
      </c>
      <c r="M430" s="7">
        <v>40</v>
      </c>
      <c r="N430" s="7">
        <v>12</v>
      </c>
      <c r="O430" s="7">
        <v>23.193000000000001</v>
      </c>
      <c r="P430" s="7">
        <v>6.9969999999999999</v>
      </c>
      <c r="Q430" s="7">
        <v>16.196000000000002</v>
      </c>
      <c r="R430" s="7">
        <v>40.823999999999998</v>
      </c>
      <c r="S430" s="7">
        <v>12.36</v>
      </c>
      <c r="T430" s="7">
        <v>-32.311999999999998</v>
      </c>
      <c r="U430" s="7">
        <v>68.314999999999998</v>
      </c>
      <c r="V430" s="7">
        <v>49.506999999999998</v>
      </c>
      <c r="W430" s="7">
        <v>57.393000000000001</v>
      </c>
      <c r="X430" s="7">
        <v>763.1</v>
      </c>
      <c r="Y430" s="7">
        <f t="shared" si="1339"/>
        <v>11.850614797714361</v>
      </c>
      <c r="Z430" s="7">
        <f t="shared" si="1340"/>
        <v>9.5284905596420337</v>
      </c>
      <c r="AA430" s="7" t="s">
        <v>433</v>
      </c>
      <c r="AB430" s="7">
        <v>244</v>
      </c>
      <c r="AC430" s="7" t="s">
        <v>60</v>
      </c>
      <c r="AD430" s="7">
        <v>40.405999999999999</v>
      </c>
      <c r="AE430" s="7">
        <v>15.634</v>
      </c>
      <c r="AF430" s="7">
        <v>24.771999999999998</v>
      </c>
      <c r="AG430" s="7">
        <v>24.529</v>
      </c>
      <c r="AH430" s="7">
        <v>12.529</v>
      </c>
      <c r="AI430" s="7">
        <v>-29.501000000000001</v>
      </c>
      <c r="AJ430" s="7">
        <f t="shared" si="1341"/>
        <v>2.8109999999999964</v>
      </c>
      <c r="AK430" s="7">
        <v>61.076999999999998</v>
      </c>
      <c r="AL430" s="7">
        <f t="shared" si="1342"/>
        <v>-7.2379999999999995</v>
      </c>
      <c r="AM430" s="7">
        <v>63.945</v>
      </c>
      <c r="AN430" s="7">
        <v>70.578000000000003</v>
      </c>
      <c r="AO430" s="7">
        <v>505.8</v>
      </c>
      <c r="AP430" s="7">
        <f t="shared" si="1343"/>
        <v>-257.3</v>
      </c>
      <c r="AQ430" s="7" t="s">
        <v>433</v>
      </c>
      <c r="AR430" s="7">
        <v>244</v>
      </c>
      <c r="AS430" s="7" t="s">
        <v>60</v>
      </c>
      <c r="AT430" s="7" t="s">
        <v>436</v>
      </c>
      <c r="AU430" s="7">
        <v>28</v>
      </c>
      <c r="AV430" s="8">
        <v>752</v>
      </c>
      <c r="AW430" s="8">
        <v>13.4</v>
      </c>
      <c r="AX430" s="8">
        <v>1.78</v>
      </c>
      <c r="AY430" s="8">
        <v>79.8</v>
      </c>
      <c r="AZ430" s="8">
        <v>17.399999999999999</v>
      </c>
      <c r="BA430" s="8">
        <v>23.9</v>
      </c>
      <c r="BB430" s="8">
        <v>11.1</v>
      </c>
      <c r="BC430" s="8">
        <v>37.700000000000003</v>
      </c>
      <c r="BD430" s="8">
        <v>27.1</v>
      </c>
      <c r="BE430" s="8">
        <v>42.2</v>
      </c>
      <c r="BF430" s="8">
        <v>24.5</v>
      </c>
      <c r="BG430" s="8">
        <v>27.6</v>
      </c>
      <c r="BH430" s="8">
        <v>0.69</v>
      </c>
      <c r="BI430" s="8">
        <v>0.67</v>
      </c>
      <c r="BJ430" s="8">
        <v>0.48</v>
      </c>
      <c r="BK430" s="8">
        <v>0.37</v>
      </c>
      <c r="BL430" s="8">
        <v>7.0000000000000007E-2</v>
      </c>
      <c r="BM430" s="8">
        <v>4.91</v>
      </c>
      <c r="BN430" s="8">
        <v>0.77</v>
      </c>
      <c r="BO430" s="8">
        <v>0.16</v>
      </c>
      <c r="BP430" s="8">
        <v>1.1000000000000001</v>
      </c>
      <c r="BQ430" s="8">
        <v>0</v>
      </c>
    </row>
    <row r="431" spans="1:69">
      <c r="A431" s="7" t="s">
        <v>433</v>
      </c>
      <c r="B431" s="7">
        <v>245</v>
      </c>
      <c r="C431" s="13">
        <v>30.061672000000002</v>
      </c>
      <c r="D431" s="13">
        <v>90.314577999999997</v>
      </c>
      <c r="E431" s="13">
        <v>59.885624999999997</v>
      </c>
      <c r="F431" s="13">
        <v>519.48051899999996</v>
      </c>
      <c r="G431" s="7">
        <v>43964</v>
      </c>
      <c r="H431" s="7">
        <v>44035</v>
      </c>
      <c r="I431" s="13">
        <f t="shared" si="1083"/>
        <v>10.142857142857142</v>
      </c>
      <c r="J431" s="7">
        <v>20.5</v>
      </c>
      <c r="K431" s="7" t="s">
        <v>60</v>
      </c>
      <c r="L431" s="7">
        <v>23</v>
      </c>
      <c r="M431" s="7">
        <v>40</v>
      </c>
      <c r="N431" s="7">
        <v>12</v>
      </c>
      <c r="O431" s="7">
        <v>23.14</v>
      </c>
      <c r="P431" s="7">
        <v>7.3540000000000001</v>
      </c>
      <c r="Q431" s="7">
        <v>15.786</v>
      </c>
      <c r="R431" s="7">
        <v>36.783999999999999</v>
      </c>
      <c r="S431" s="7">
        <v>11.686999999999999</v>
      </c>
      <c r="T431" s="7">
        <v>-24.707999999999998</v>
      </c>
      <c r="U431" s="7">
        <v>67.510999999999996</v>
      </c>
      <c r="V431" s="7">
        <v>58.116999999999997</v>
      </c>
      <c r="W431" s="7">
        <v>62.947000000000003</v>
      </c>
      <c r="X431" s="7">
        <v>740.3</v>
      </c>
      <c r="Y431" s="7">
        <f t="shared" si="1339"/>
        <v>85.245856656788476</v>
      </c>
      <c r="Z431" s="7">
        <f t="shared" si="1340"/>
        <v>52.546767919985186</v>
      </c>
      <c r="AA431" s="7" t="s">
        <v>433</v>
      </c>
      <c r="AB431" s="7">
        <v>245</v>
      </c>
      <c r="AC431" s="7" t="s">
        <v>60</v>
      </c>
      <c r="AD431" s="7">
        <v>34.549999999999997</v>
      </c>
      <c r="AE431" s="7">
        <v>21.847999999999999</v>
      </c>
      <c r="AF431" s="7">
        <v>12.702</v>
      </c>
      <c r="AG431" s="7">
        <v>20.210999999999999</v>
      </c>
      <c r="AH431" s="7">
        <v>5.8440000000000003</v>
      </c>
      <c r="AI431" s="7">
        <v>-16.196999999999999</v>
      </c>
      <c r="AJ431" s="7">
        <f t="shared" si="1341"/>
        <v>8.5109999999999992</v>
      </c>
      <c r="AK431" s="7">
        <v>36.444000000000003</v>
      </c>
      <c r="AL431" s="7">
        <f t="shared" si="1342"/>
        <v>-31.066999999999993</v>
      </c>
      <c r="AM431" s="7">
        <v>66.760000000000005</v>
      </c>
      <c r="AN431" s="7">
        <v>68.620999999999995</v>
      </c>
      <c r="AO431" s="7">
        <v>460.1</v>
      </c>
      <c r="AP431" s="7">
        <f t="shared" si="1343"/>
        <v>-280.19999999999993</v>
      </c>
      <c r="AQ431" s="7" t="s">
        <v>433</v>
      </c>
      <c r="AR431" s="7">
        <v>245</v>
      </c>
      <c r="AS431" s="7" t="s">
        <v>60</v>
      </c>
      <c r="AT431" s="7" t="s">
        <v>437</v>
      </c>
      <c r="AU431" s="7">
        <v>32</v>
      </c>
      <c r="AV431" s="8">
        <v>753</v>
      </c>
      <c r="AW431" s="8">
        <v>8.1999999999999993</v>
      </c>
      <c r="AX431" s="8">
        <v>1.0900000000000001</v>
      </c>
      <c r="AY431" s="8">
        <v>79.7</v>
      </c>
      <c r="AZ431" s="8">
        <v>16.600000000000001</v>
      </c>
      <c r="BA431" s="8">
        <v>21.4</v>
      </c>
      <c r="BB431" s="8">
        <v>9</v>
      </c>
      <c r="BC431" s="8">
        <v>38.1</v>
      </c>
      <c r="BD431" s="8">
        <v>29.6</v>
      </c>
      <c r="BE431" s="8">
        <v>42.7</v>
      </c>
      <c r="BF431" s="8">
        <v>25</v>
      </c>
      <c r="BG431" s="8">
        <v>28.4</v>
      </c>
      <c r="BH431" s="8">
        <v>1.36</v>
      </c>
      <c r="BI431" s="8">
        <v>1.0900000000000001</v>
      </c>
      <c r="BJ431" s="8">
        <v>0.21</v>
      </c>
      <c r="BK431" s="8">
        <v>0.1</v>
      </c>
      <c r="BL431" s="8">
        <v>0.1</v>
      </c>
      <c r="BM431" s="8">
        <v>0.99</v>
      </c>
      <c r="BN431" s="8">
        <v>0.49</v>
      </c>
      <c r="BO431" s="8">
        <v>0.5</v>
      </c>
      <c r="BP431" s="8">
        <v>1.05</v>
      </c>
      <c r="BQ431" s="8">
        <v>0</v>
      </c>
    </row>
    <row r="432" spans="1:69">
      <c r="A432" s="7" t="s">
        <v>433</v>
      </c>
      <c r="B432" s="7">
        <v>246</v>
      </c>
      <c r="C432" s="13">
        <v>23.416353000000001</v>
      </c>
      <c r="D432" s="13">
        <v>49.403818000000001</v>
      </c>
      <c r="E432" s="13">
        <v>24.279657</v>
      </c>
      <c r="F432" s="13">
        <v>424.528302</v>
      </c>
      <c r="G432" s="7">
        <v>43969</v>
      </c>
      <c r="H432" s="7">
        <v>44035</v>
      </c>
      <c r="I432" s="13">
        <f t="shared" si="1083"/>
        <v>9.4285714285714288</v>
      </c>
      <c r="J432" s="7">
        <v>21</v>
      </c>
      <c r="K432" s="7" t="s">
        <v>62</v>
      </c>
      <c r="L432" s="7">
        <v>23</v>
      </c>
      <c r="M432" s="7">
        <v>40</v>
      </c>
      <c r="N432" s="7">
        <v>12</v>
      </c>
      <c r="O432" s="7">
        <v>26.352</v>
      </c>
      <c r="P432" s="7">
        <v>14.066000000000001</v>
      </c>
      <c r="Q432" s="7">
        <v>12.286</v>
      </c>
      <c r="R432" s="7">
        <v>26.88</v>
      </c>
      <c r="S432" s="7">
        <v>8.9510000000000005</v>
      </c>
      <c r="T432" s="7">
        <v>-21.704999999999998</v>
      </c>
      <c r="U432" s="7">
        <v>44.994</v>
      </c>
      <c r="V432" s="7">
        <v>57.741999999999997</v>
      </c>
      <c r="W432" s="7">
        <v>58.896000000000001</v>
      </c>
      <c r="X432" s="7">
        <v>728.6</v>
      </c>
      <c r="Y432" s="7">
        <f t="shared" si="1339"/>
        <v>49.905047476261863</v>
      </c>
      <c r="Z432" s="7">
        <f t="shared" si="1340"/>
        <v>99.292994215407205</v>
      </c>
      <c r="AA432" s="7" t="s">
        <v>433</v>
      </c>
      <c r="AB432" s="7">
        <v>246</v>
      </c>
      <c r="AC432" s="7" t="s">
        <v>62</v>
      </c>
      <c r="AD432" s="7">
        <v>59.026000000000003</v>
      </c>
      <c r="AE432" s="7">
        <v>41.231000000000002</v>
      </c>
      <c r="AF432" s="7">
        <v>17.795000000000002</v>
      </c>
      <c r="AG432" s="7">
        <v>11.552</v>
      </c>
      <c r="AH432" s="7">
        <v>7.2670000000000003</v>
      </c>
      <c r="AI432" s="7">
        <v>-10.891</v>
      </c>
      <c r="AJ432" s="7">
        <f t="shared" si="1341"/>
        <v>10.813999999999998</v>
      </c>
      <c r="AK432" s="7">
        <v>30.015000000000001</v>
      </c>
      <c r="AL432" s="7">
        <f t="shared" si="1342"/>
        <v>-14.978999999999999</v>
      </c>
      <c r="AM432" s="7">
        <v>74.018000000000001</v>
      </c>
      <c r="AN432" s="7">
        <v>74.772999999999996</v>
      </c>
      <c r="AO432" s="7">
        <v>408.4</v>
      </c>
      <c r="AP432" s="7">
        <f t="shared" si="1343"/>
        <v>-320.20000000000005</v>
      </c>
      <c r="AQ432" s="7" t="s">
        <v>433</v>
      </c>
      <c r="AR432" s="7">
        <v>246</v>
      </c>
      <c r="AS432" s="7" t="s">
        <v>62</v>
      </c>
      <c r="AT432" s="7" t="s">
        <v>438</v>
      </c>
      <c r="AU432" s="7">
        <v>21</v>
      </c>
      <c r="AV432" s="8">
        <v>743</v>
      </c>
      <c r="AW432" s="8">
        <v>10.4</v>
      </c>
      <c r="AX432" s="8">
        <v>1.4</v>
      </c>
      <c r="AY432" s="8">
        <v>80.7</v>
      </c>
      <c r="AZ432" s="8">
        <v>16.600000000000001</v>
      </c>
      <c r="BA432" s="8">
        <v>25.6</v>
      </c>
      <c r="BB432" s="8">
        <v>10.6</v>
      </c>
      <c r="BC432" s="8">
        <v>43.2</v>
      </c>
      <c r="BD432" s="8">
        <v>33.1</v>
      </c>
      <c r="BE432" s="8">
        <v>48.1</v>
      </c>
      <c r="BF432" s="8">
        <v>10.5</v>
      </c>
      <c r="BG432" s="8">
        <v>12.8</v>
      </c>
      <c r="BH432" s="8">
        <v>0.91</v>
      </c>
      <c r="BI432" s="8">
        <v>0.77</v>
      </c>
      <c r="BJ432" s="8">
        <v>0.22</v>
      </c>
      <c r="BK432" s="8">
        <v>0.04</v>
      </c>
      <c r="BL432" s="8">
        <v>0.15</v>
      </c>
      <c r="BM432" s="8">
        <v>0.25</v>
      </c>
      <c r="BN432" s="8">
        <v>0.17</v>
      </c>
      <c r="BO432" s="8">
        <v>0.68</v>
      </c>
      <c r="BP432" s="8">
        <v>1.53</v>
      </c>
      <c r="BQ432" s="8">
        <v>0</v>
      </c>
    </row>
    <row r="433" spans="1:69">
      <c r="A433" s="7" t="s">
        <v>433</v>
      </c>
      <c r="B433" s="7">
        <v>248</v>
      </c>
      <c r="C433" s="13">
        <v>29.315359000000001</v>
      </c>
      <c r="D433" s="13">
        <v>87.484921999999997</v>
      </c>
      <c r="E433" s="13">
        <v>56.000368000000002</v>
      </c>
      <c r="F433" s="13">
        <v>470.588235</v>
      </c>
      <c r="G433" s="7">
        <v>43969</v>
      </c>
      <c r="H433" s="7">
        <v>44035</v>
      </c>
      <c r="I433" s="13">
        <f t="shared" si="1083"/>
        <v>9.4285714285714288</v>
      </c>
      <c r="J433" s="7">
        <v>21.5</v>
      </c>
      <c r="K433" s="7" t="s">
        <v>60</v>
      </c>
      <c r="L433" s="7">
        <v>23</v>
      </c>
      <c r="M433" s="7">
        <v>40</v>
      </c>
      <c r="N433" s="7">
        <v>12</v>
      </c>
      <c r="O433" s="7">
        <v>18.064</v>
      </c>
      <c r="P433" s="7">
        <v>4.22</v>
      </c>
      <c r="Q433" s="7">
        <v>13.845000000000001</v>
      </c>
      <c r="R433" s="7">
        <v>43.658999999999999</v>
      </c>
      <c r="S433" s="7">
        <v>9.9079999999999995</v>
      </c>
      <c r="T433" s="7">
        <v>-27.975999999999999</v>
      </c>
      <c r="U433" s="7">
        <v>76.195999999999998</v>
      </c>
      <c r="V433" s="7">
        <v>51.018999999999998</v>
      </c>
      <c r="W433" s="7">
        <v>55.776000000000003</v>
      </c>
      <c r="X433" s="7">
        <v>715.7</v>
      </c>
      <c r="Y433" s="7">
        <f t="shared" si="1339"/>
        <v>19.212716690656489</v>
      </c>
      <c r="Z433" s="7">
        <f t="shared" si="1340"/>
        <v>10.765332383101704</v>
      </c>
      <c r="AA433" s="7" t="s">
        <v>433</v>
      </c>
      <c r="AB433" s="7">
        <v>248</v>
      </c>
      <c r="AC433" s="7" t="s">
        <v>60</v>
      </c>
      <c r="AD433" s="7">
        <v>37.898000000000003</v>
      </c>
      <c r="AE433" s="7">
        <v>13.409000000000001</v>
      </c>
      <c r="AF433" s="7">
        <v>24.489000000000001</v>
      </c>
      <c r="AG433" s="7">
        <v>35.148000000000003</v>
      </c>
      <c r="AH433" s="7">
        <v>13.597</v>
      </c>
      <c r="AI433" s="7">
        <v>-25.257000000000001</v>
      </c>
      <c r="AJ433" s="7">
        <f t="shared" si="1341"/>
        <v>2.7189999999999976</v>
      </c>
      <c r="AK433" s="7">
        <v>63.915999999999997</v>
      </c>
      <c r="AL433" s="7">
        <f t="shared" si="1342"/>
        <v>-12.280000000000001</v>
      </c>
      <c r="AM433" s="7">
        <v>43.893000000000001</v>
      </c>
      <c r="AN433" s="7">
        <v>46.822000000000003</v>
      </c>
      <c r="AO433" s="7">
        <v>555.20000000000005</v>
      </c>
      <c r="AP433" s="7">
        <f t="shared" si="1343"/>
        <v>-160.5</v>
      </c>
      <c r="AQ433" s="7" t="s">
        <v>433</v>
      </c>
      <c r="AR433" s="7">
        <v>248</v>
      </c>
      <c r="AS433" s="7" t="s">
        <v>60</v>
      </c>
      <c r="AT433" s="7" t="s">
        <v>439</v>
      </c>
      <c r="AU433" s="7">
        <v>18</v>
      </c>
      <c r="AV433" s="8">
        <v>767</v>
      </c>
      <c r="AW433" s="8">
        <v>6</v>
      </c>
      <c r="AX433" s="8">
        <v>0.78</v>
      </c>
      <c r="AY433" s="8">
        <v>78.3</v>
      </c>
      <c r="AZ433" s="8">
        <v>18.5</v>
      </c>
      <c r="BA433" s="8">
        <v>25.6</v>
      </c>
      <c r="BB433" s="8">
        <v>10.4</v>
      </c>
      <c r="BC433" s="8">
        <v>40.700000000000003</v>
      </c>
      <c r="BD433" s="8">
        <v>30.8</v>
      </c>
      <c r="BE433" s="8">
        <v>46.1</v>
      </c>
      <c r="BF433" s="8">
        <v>17.5</v>
      </c>
      <c r="BG433" s="8">
        <v>20.100000000000001</v>
      </c>
      <c r="BH433" s="8">
        <v>1.94</v>
      </c>
      <c r="BI433" s="8">
        <v>1.38</v>
      </c>
      <c r="BJ433" s="8">
        <v>7.0000000000000007E-2</v>
      </c>
      <c r="BK433" s="8">
        <v>0.03</v>
      </c>
      <c r="BL433" s="8">
        <v>0.02</v>
      </c>
      <c r="BM433" s="8">
        <v>1.81</v>
      </c>
      <c r="BN433" s="8">
        <v>0.48</v>
      </c>
      <c r="BO433" s="8">
        <v>0.26</v>
      </c>
      <c r="BP433" s="8">
        <v>0.66</v>
      </c>
      <c r="BQ433" s="8">
        <v>0</v>
      </c>
    </row>
    <row r="434" spans="1:69">
      <c r="A434" s="7"/>
      <c r="B434" s="7"/>
      <c r="G434" s="7"/>
      <c r="H434" s="7"/>
      <c r="J434" s="7"/>
      <c r="K434" s="7"/>
      <c r="L434" s="5"/>
      <c r="M434" s="7"/>
      <c r="N434" s="7"/>
      <c r="O434" s="7">
        <f t="shared" ref="O434:S434" si="1344">AVERAGE(O428:O433)</f>
        <v>18.875666666666664</v>
      </c>
      <c r="P434" s="7">
        <f t="shared" si="1344"/>
        <v>6.5023333333333326</v>
      </c>
      <c r="Q434" s="7">
        <f t="shared" si="1344"/>
        <v>12.3735</v>
      </c>
      <c r="R434" s="7">
        <f t="shared" si="1344"/>
        <v>39.720666666666659</v>
      </c>
      <c r="S434" s="7">
        <f t="shared" si="1344"/>
        <v>9.0269999999999992</v>
      </c>
      <c r="T434" s="7">
        <f>AVERAGE(T428:T433)</f>
        <v>-25.127499999999998</v>
      </c>
      <c r="U434" s="7">
        <f>AVERAGE(U428:U433)</f>
        <v>67.321666666666673</v>
      </c>
      <c r="V434" s="7">
        <f t="shared" ref="V434:W434" si="1345">AVERAGE(V428:V433)</f>
        <v>56.284333333333336</v>
      </c>
      <c r="W434" s="7">
        <f t="shared" si="1345"/>
        <v>61.719166666666666</v>
      </c>
      <c r="X434" s="7">
        <f>AVERAGE(X428:X433)</f>
        <v>723.65000000000009</v>
      </c>
      <c r="Y434" s="7"/>
      <c r="Z434" s="7"/>
      <c r="AA434" s="7"/>
      <c r="AB434" s="7"/>
      <c r="AC434" s="7"/>
      <c r="AD434" s="7">
        <f t="shared" ref="AD434:AE434" si="1346">AVERAGE(AD428:AD433)</f>
        <v>39.255166666666661</v>
      </c>
      <c r="AE434" s="7">
        <f t="shared" si="1346"/>
        <v>21.261500000000002</v>
      </c>
      <c r="AF434" s="7">
        <f t="shared" ref="AF434:AH434" si="1347">AVERAGE(AF428:AF433)</f>
        <v>17.993666666666666</v>
      </c>
      <c r="AG434" s="7">
        <f t="shared" si="1347"/>
        <v>21.707999999999998</v>
      </c>
      <c r="AH434" s="7">
        <f t="shared" si="1347"/>
        <v>8.7569999999999997</v>
      </c>
      <c r="AI434" s="7">
        <f t="shared" ref="AI434:AL434" si="1348">AVERAGE(AI428:AI433)</f>
        <v>-20.748500000000003</v>
      </c>
      <c r="AJ434" s="7">
        <f t="shared" si="1348"/>
        <v>4.3789999999999987</v>
      </c>
      <c r="AK434" s="7">
        <f t="shared" si="1348"/>
        <v>47.30116666666666</v>
      </c>
      <c r="AL434" s="7">
        <f t="shared" si="1348"/>
        <v>-20.020500000000002</v>
      </c>
      <c r="AM434" s="7">
        <f t="shared" ref="AM434:AN434" si="1349">AVERAGE(AM428:AM433)</f>
        <v>63.630666666666663</v>
      </c>
      <c r="AN434" s="7">
        <f t="shared" si="1349"/>
        <v>66.287833333333325</v>
      </c>
      <c r="AO434" s="7">
        <f t="shared" ref="AO434:AP434" si="1350">AVERAGE(AO428:AO433)</f>
        <v>475.13333333333338</v>
      </c>
      <c r="AP434" s="7">
        <f t="shared" si="1350"/>
        <v>-248.51666666666665</v>
      </c>
      <c r="AQ434" s="7"/>
      <c r="AR434" s="7"/>
      <c r="AS434" s="7"/>
      <c r="AT434" s="7"/>
      <c r="AU434" s="7"/>
      <c r="AV434" s="7">
        <f>AVERAGE(AV428:AV433)</f>
        <v>767.83333333333337</v>
      </c>
      <c r="AW434" s="8"/>
      <c r="AX434" s="8"/>
      <c r="AY434" s="8"/>
      <c r="AZ434" s="7">
        <f t="shared" ref="AZ434" si="1351">AVERAGE(AZ428:AZ433)</f>
        <v>18.650000000000002</v>
      </c>
      <c r="BA434" s="7">
        <f t="shared" ref="BA434:BB434" si="1352">AVERAGE(BA428:BA433)</f>
        <v>24.45</v>
      </c>
      <c r="BB434" s="7">
        <f t="shared" si="1352"/>
        <v>10.4</v>
      </c>
      <c r="BC434" s="8"/>
      <c r="BD434" s="7">
        <f t="shared" ref="BD434" si="1353">AVERAGE(BD428:BD433)</f>
        <v>28.966666666666669</v>
      </c>
      <c r="BE434" s="7">
        <f>AVERAGE(BE428:BE433)</f>
        <v>43.949999999999996</v>
      </c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</row>
    <row r="435" spans="1:69">
      <c r="A435" s="7"/>
      <c r="B435" s="7"/>
      <c r="G435" s="7"/>
      <c r="H435" s="7"/>
      <c r="J435" s="7"/>
      <c r="K435" s="7"/>
      <c r="L435" s="5"/>
      <c r="M435" s="7"/>
      <c r="N435" s="7"/>
      <c r="O435" s="7">
        <f t="shared" ref="O435:S435" si="1354">STDEV(O428:O433)</f>
        <v>6.7950765901987316</v>
      </c>
      <c r="P435" s="7">
        <f t="shared" si="1354"/>
        <v>4.2773733373025413</v>
      </c>
      <c r="Q435" s="7">
        <f t="shared" si="1354"/>
        <v>3.7452212618215248</v>
      </c>
      <c r="R435" s="7">
        <f t="shared" si="1354"/>
        <v>11.078682370510821</v>
      </c>
      <c r="S435" s="7">
        <f t="shared" si="1354"/>
        <v>2.9814315353534462</v>
      </c>
      <c r="T435" s="7">
        <f>STDEV(T428:T433)</f>
        <v>4.7918896377107831</v>
      </c>
      <c r="U435" s="7">
        <f>STDEV(U428:U433)</f>
        <v>12.470648991398368</v>
      </c>
      <c r="V435" s="7">
        <f t="shared" ref="V435:W435" si="1355">STDEV(V428:V433)</f>
        <v>5.0987479116609276</v>
      </c>
      <c r="W435" s="7">
        <f t="shared" si="1355"/>
        <v>5.1761699128473992</v>
      </c>
      <c r="X435" s="7">
        <f>STDEV(X428:X433)</f>
        <v>25.967421897446798</v>
      </c>
      <c r="Y435" s="7"/>
      <c r="Z435" s="7"/>
      <c r="AA435" s="7"/>
      <c r="AB435" s="7"/>
      <c r="AC435" s="7"/>
      <c r="AD435" s="7">
        <f t="shared" ref="AD435:AE435" si="1356">STDEV(AD428:AD433)</f>
        <v>10.565229735631267</v>
      </c>
      <c r="AE435" s="7">
        <f t="shared" si="1356"/>
        <v>11.273874201001178</v>
      </c>
      <c r="AF435" s="7">
        <f t="shared" ref="AF435:AH435" si="1357">STDEV(AF428:AF433)</f>
        <v>5.8993142539338175</v>
      </c>
      <c r="AG435" s="7">
        <f t="shared" si="1357"/>
        <v>9.8109756905213121</v>
      </c>
      <c r="AH435" s="7">
        <f t="shared" si="1357"/>
        <v>3.6829364914426628</v>
      </c>
      <c r="AI435" s="7">
        <f t="shared" ref="AI435:AL435" si="1358">STDEV(AI428:AI433)</f>
        <v>7.8027690405393839</v>
      </c>
      <c r="AJ435" s="7">
        <f t="shared" si="1358"/>
        <v>7.6947191501704602</v>
      </c>
      <c r="AK435" s="7">
        <f t="shared" si="1358"/>
        <v>17.237542115007791</v>
      </c>
      <c r="AL435" s="7">
        <f t="shared" si="1358"/>
        <v>18.689935888065531</v>
      </c>
      <c r="AM435" s="7">
        <f t="shared" ref="AM435:AN435" si="1359">STDEV(AM428:AM433)</f>
        <v>11.887828896256348</v>
      </c>
      <c r="AN435" s="7">
        <f t="shared" si="1359"/>
        <v>10.780801220997789</v>
      </c>
      <c r="AO435" s="7">
        <f t="shared" ref="AO435:AP435" si="1360">STDEV(AO428:AO433)</f>
        <v>56.544483963218397</v>
      </c>
      <c r="AP435" s="7">
        <f t="shared" si="1360"/>
        <v>58.442498805806402</v>
      </c>
      <c r="AQ435" s="7"/>
      <c r="AR435" s="7"/>
      <c r="AS435" s="7"/>
      <c r="AT435" s="7"/>
      <c r="AU435" s="7"/>
      <c r="AV435" s="7">
        <f>STDEV(AV428:AV433)</f>
        <v>36.673787187399483</v>
      </c>
      <c r="AW435" s="8"/>
      <c r="AX435" s="8"/>
      <c r="AY435" s="8"/>
      <c r="AZ435" s="7">
        <f t="shared" ref="AZ435" si="1361">STDEV(AZ428:AZ433)</f>
        <v>2.3872578411223153</v>
      </c>
      <c r="BA435" s="7">
        <f t="shared" ref="BA435:BB435" si="1362">STDEV(BA428:BA433)</f>
        <v>1.7615334229017634</v>
      </c>
      <c r="BB435" s="7">
        <f t="shared" si="1362"/>
        <v>0.77717436910901783</v>
      </c>
      <c r="BC435" s="8"/>
      <c r="BD435" s="7">
        <f t="shared" ref="BD435" si="1363">STDEV(BD428:BD433)</f>
        <v>2.7717623755774357</v>
      </c>
      <c r="BE435" s="7">
        <f>STDEV(BE428:BE433)</f>
        <v>2.5335745499195399</v>
      </c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</row>
    <row r="436" spans="1:69">
      <c r="A436" s="7" t="s">
        <v>440</v>
      </c>
      <c r="B436" s="7">
        <v>295</v>
      </c>
      <c r="C436" s="13">
        <v>15.137978</v>
      </c>
      <c r="D436" s="13">
        <v>74.509855999999999</v>
      </c>
      <c r="E436" s="13">
        <v>41.406965999999997</v>
      </c>
      <c r="F436" s="13">
        <v>376.76609100000002</v>
      </c>
      <c r="G436" s="7">
        <v>43346</v>
      </c>
      <c r="H436" s="7">
        <v>43402</v>
      </c>
      <c r="I436" s="13">
        <f t="shared" si="1083"/>
        <v>8</v>
      </c>
      <c r="J436" s="7">
        <v>12.69</v>
      </c>
      <c r="K436" s="5" t="s">
        <v>60</v>
      </c>
      <c r="L436" s="7">
        <v>5</v>
      </c>
      <c r="M436" s="7">
        <v>23</v>
      </c>
      <c r="N436" s="7">
        <v>46</v>
      </c>
      <c r="O436" s="7">
        <v>13.92</v>
      </c>
      <c r="P436" s="7">
        <v>3.78</v>
      </c>
      <c r="Q436" s="7">
        <v>10.14</v>
      </c>
      <c r="R436" s="7">
        <v>39.200000000000003</v>
      </c>
      <c r="S436" s="7">
        <v>7.2889999999999997</v>
      </c>
      <c r="T436" s="7">
        <v>-24.495000000000001</v>
      </c>
      <c r="U436" s="7">
        <v>71.521000000000001</v>
      </c>
      <c r="V436" s="7">
        <v>47.600999999999999</v>
      </c>
      <c r="W436" s="7">
        <v>45.732999999999997</v>
      </c>
      <c r="X436" s="7">
        <v>718.9</v>
      </c>
      <c r="Y436" s="7">
        <f t="shared" ref="Y436:Y441" si="1364">(U436-AK436)/AK436*100</f>
        <v>49.002083333333331</v>
      </c>
      <c r="Z436" s="7">
        <f t="shared" ref="Z436:Z441" si="1365">(T436-AI436)/AI436*100</f>
        <v>21.7566358484939</v>
      </c>
      <c r="AA436" s="7" t="s">
        <v>440</v>
      </c>
      <c r="AB436" s="7">
        <v>295</v>
      </c>
      <c r="AC436" s="5" t="s">
        <v>60</v>
      </c>
      <c r="AD436" s="7">
        <v>30.6</v>
      </c>
      <c r="AE436" s="7">
        <v>15.8</v>
      </c>
      <c r="AF436" s="7">
        <v>14.8</v>
      </c>
      <c r="AG436" s="7">
        <v>19.3</v>
      </c>
      <c r="AH436" s="7">
        <v>5.6</v>
      </c>
      <c r="AI436" s="7">
        <v>-20.117999999999999</v>
      </c>
      <c r="AJ436" s="7">
        <f t="shared" ref="AJ436:AJ441" si="1366">AI436-T436</f>
        <v>4.3770000000000024</v>
      </c>
      <c r="AK436" s="7">
        <v>48</v>
      </c>
      <c r="AL436" s="7">
        <f t="shared" ref="AL436:AL441" si="1367">AK436-U436</f>
        <v>-23.521000000000001</v>
      </c>
      <c r="AM436" s="7">
        <v>59</v>
      </c>
      <c r="AN436" s="7">
        <v>57</v>
      </c>
      <c r="AO436" s="7">
        <v>379.3</v>
      </c>
      <c r="AP436" s="7">
        <f t="shared" ref="AP436:AP441" si="1368">AO436-X436</f>
        <v>-339.59999999999997</v>
      </c>
      <c r="AQ436" s="7" t="s">
        <v>440</v>
      </c>
      <c r="AR436" s="7">
        <v>295</v>
      </c>
      <c r="AS436" s="5" t="s">
        <v>60</v>
      </c>
      <c r="AT436" s="7" t="s">
        <v>441</v>
      </c>
      <c r="AU436" s="7">
        <v>24</v>
      </c>
      <c r="AV436" s="8">
        <v>571</v>
      </c>
      <c r="AW436" s="8">
        <v>7.7</v>
      </c>
      <c r="AX436" s="8">
        <v>1.35</v>
      </c>
      <c r="AY436" s="8">
        <v>105.2</v>
      </c>
      <c r="AZ436" s="8">
        <v>18.899999999999999</v>
      </c>
      <c r="BA436" s="8">
        <v>29.6</v>
      </c>
      <c r="BB436" s="8">
        <v>12.7</v>
      </c>
      <c r="BC436" s="8">
        <v>48.7</v>
      </c>
      <c r="BD436" s="8">
        <v>36.5</v>
      </c>
      <c r="BE436" s="8">
        <v>47.4</v>
      </c>
      <c r="BF436" s="8">
        <v>38</v>
      </c>
      <c r="BG436" s="8">
        <v>37.200000000000003</v>
      </c>
      <c r="BH436" s="8">
        <v>0.59</v>
      </c>
      <c r="BI436" s="8">
        <v>0.44</v>
      </c>
      <c r="BJ436" s="8">
        <v>0.6</v>
      </c>
      <c r="BK436" s="8">
        <v>0.24</v>
      </c>
      <c r="BL436" s="8">
        <v>0.12</v>
      </c>
      <c r="BM436" s="8">
        <v>2.0099999999999998</v>
      </c>
      <c r="BN436" s="8">
        <v>0.41</v>
      </c>
      <c r="BO436" s="8">
        <v>0.2</v>
      </c>
      <c r="BP436" s="8">
        <v>1.7</v>
      </c>
      <c r="BQ436" s="8">
        <v>0</v>
      </c>
    </row>
    <row r="437" spans="1:69">
      <c r="A437" s="7" t="s">
        <v>440</v>
      </c>
      <c r="B437" s="7">
        <v>319</v>
      </c>
      <c r="C437" s="13">
        <v>7.6307070000000001</v>
      </c>
      <c r="D437" s="13">
        <v>41.820725000000003</v>
      </c>
      <c r="E437" s="13">
        <v>19.225574000000002</v>
      </c>
      <c r="F437" s="13">
        <v>404.56711300000001</v>
      </c>
      <c r="G437" s="7">
        <v>43388</v>
      </c>
      <c r="H437" s="7">
        <v>43437</v>
      </c>
      <c r="I437" s="13">
        <f t="shared" si="1083"/>
        <v>7</v>
      </c>
      <c r="J437" s="7">
        <v>14.55</v>
      </c>
      <c r="K437" s="5" t="s">
        <v>62</v>
      </c>
      <c r="L437" s="7">
        <v>8</v>
      </c>
      <c r="M437" s="7">
        <v>23</v>
      </c>
      <c r="N437" s="7">
        <v>46</v>
      </c>
      <c r="O437" s="7">
        <v>7.8609999999999998</v>
      </c>
      <c r="P437" s="7">
        <v>1.4</v>
      </c>
      <c r="Q437" s="7">
        <v>6.4619999999999997</v>
      </c>
      <c r="R437" s="7">
        <v>61.587000000000003</v>
      </c>
      <c r="S437" s="7">
        <v>4.1289999999999996</v>
      </c>
      <c r="T437" s="7">
        <v>-10.186</v>
      </c>
      <c r="U437" s="7">
        <v>81.686000000000007</v>
      </c>
      <c r="V437" s="7">
        <v>45.564999999999998</v>
      </c>
      <c r="W437" s="7">
        <v>47.62</v>
      </c>
      <c r="X437" s="7">
        <v>639</v>
      </c>
      <c r="Y437" s="7">
        <f t="shared" si="1364"/>
        <v>98.190023291925471</v>
      </c>
      <c r="Z437" s="7">
        <f t="shared" si="1365"/>
        <v>-39.10080114791343</v>
      </c>
      <c r="AA437" s="7" t="s">
        <v>440</v>
      </c>
      <c r="AB437" s="7">
        <v>319</v>
      </c>
      <c r="AC437" s="5" t="s">
        <v>62</v>
      </c>
      <c r="AD437" s="7">
        <v>37.335000000000001</v>
      </c>
      <c r="AE437" s="7">
        <v>21.847999999999999</v>
      </c>
      <c r="AF437" s="7">
        <v>15.487</v>
      </c>
      <c r="AG437" s="7">
        <v>18.841000000000001</v>
      </c>
      <c r="AH437" s="7">
        <v>6.4690000000000003</v>
      </c>
      <c r="AI437" s="7">
        <v>-16.725999999999999</v>
      </c>
      <c r="AJ437" s="7">
        <f t="shared" si="1366"/>
        <v>-6.5399999999999991</v>
      </c>
      <c r="AK437" s="7">
        <v>41.216000000000001</v>
      </c>
      <c r="AL437" s="7">
        <f t="shared" si="1367"/>
        <v>-40.470000000000006</v>
      </c>
      <c r="AM437" s="7">
        <v>53.878999999999998</v>
      </c>
      <c r="AN437" s="7">
        <v>50.494</v>
      </c>
      <c r="AO437" s="7">
        <v>417.7</v>
      </c>
      <c r="AP437" s="7">
        <f t="shared" si="1368"/>
        <v>-221.3</v>
      </c>
      <c r="AQ437" s="7" t="s">
        <v>440</v>
      </c>
      <c r="AR437" s="7">
        <v>319</v>
      </c>
      <c r="AS437" s="5" t="s">
        <v>62</v>
      </c>
      <c r="AT437" s="7" t="s">
        <v>442</v>
      </c>
      <c r="AU437" s="7">
        <v>23</v>
      </c>
      <c r="AV437" s="8">
        <v>789</v>
      </c>
      <c r="AW437" s="8">
        <v>12</v>
      </c>
      <c r="AX437" s="8">
        <v>1.52</v>
      </c>
      <c r="AY437" s="8">
        <v>76.099999999999994</v>
      </c>
      <c r="AZ437" s="8">
        <v>21.2</v>
      </c>
      <c r="BA437" s="8">
        <v>23.3</v>
      </c>
      <c r="BB437" s="8">
        <v>12.2</v>
      </c>
      <c r="BC437" s="8">
        <v>40.799999999999997</v>
      </c>
      <c r="BD437" s="8">
        <v>29.1</v>
      </c>
      <c r="BE437" s="8">
        <v>46.8</v>
      </c>
      <c r="BF437" s="8">
        <v>24</v>
      </c>
      <c r="BG437" s="8">
        <v>27.3</v>
      </c>
      <c r="BH437" s="8">
        <v>0.55000000000000004</v>
      </c>
      <c r="BI437" s="8">
        <v>0.4</v>
      </c>
      <c r="BJ437" s="8">
        <v>0.41</v>
      </c>
      <c r="BK437" s="8">
        <v>0.33</v>
      </c>
      <c r="BL437" s="8">
        <v>0.03</v>
      </c>
      <c r="BM437" s="8">
        <v>10.48</v>
      </c>
      <c r="BN437" s="8">
        <v>0.81</v>
      </c>
      <c r="BO437" s="8">
        <v>0.08</v>
      </c>
      <c r="BP437" s="8">
        <v>0.9</v>
      </c>
      <c r="BQ437" s="8">
        <v>0</v>
      </c>
    </row>
    <row r="438" spans="1:69">
      <c r="A438" s="7" t="s">
        <v>440</v>
      </c>
      <c r="B438" s="7">
        <v>320</v>
      </c>
      <c r="C438" s="13">
        <v>11.585082</v>
      </c>
      <c r="D438" s="13">
        <v>58.387815000000003</v>
      </c>
      <c r="E438" s="13">
        <v>29.140943</v>
      </c>
      <c r="F438" s="13">
        <v>385.93482</v>
      </c>
      <c r="G438" s="7">
        <v>43388</v>
      </c>
      <c r="H438" s="7">
        <v>43437</v>
      </c>
      <c r="I438" s="13">
        <f t="shared" ref="I438:I473" si="1369">(H438-G438)/7</f>
        <v>7</v>
      </c>
      <c r="J438" s="7">
        <v>12.71</v>
      </c>
      <c r="K438" s="5" t="s">
        <v>60</v>
      </c>
      <c r="L438" s="7">
        <v>8</v>
      </c>
      <c r="M438" s="7">
        <v>23</v>
      </c>
      <c r="N438" s="7">
        <v>46</v>
      </c>
      <c r="O438" s="7">
        <v>9.3390000000000004</v>
      </c>
      <c r="P438" s="7">
        <v>1.1240000000000001</v>
      </c>
      <c r="Q438" s="7">
        <v>8.2149999999999999</v>
      </c>
      <c r="R438" s="7">
        <v>73.230999999999995</v>
      </c>
      <c r="S438" s="7">
        <v>4.9409999999999998</v>
      </c>
      <c r="T438" s="7">
        <v>-31.4</v>
      </c>
      <c r="U438" s="7">
        <v>87.192999999999998</v>
      </c>
      <c r="V438" s="7">
        <v>34.42</v>
      </c>
      <c r="W438" s="7">
        <v>39.276000000000003</v>
      </c>
      <c r="X438" s="7">
        <v>601.4</v>
      </c>
      <c r="Y438" s="7">
        <f t="shared" si="1364"/>
        <v>142.20277777777775</v>
      </c>
      <c r="Z438" s="7">
        <f t="shared" si="1365"/>
        <v>128.19767441860466</v>
      </c>
      <c r="AA438" s="7" t="s">
        <v>440</v>
      </c>
      <c r="AB438" s="7">
        <v>320</v>
      </c>
      <c r="AC438" s="5" t="s">
        <v>60</v>
      </c>
      <c r="AD438" s="7">
        <v>28.3</v>
      </c>
      <c r="AE438" s="7">
        <v>18</v>
      </c>
      <c r="AF438" s="7">
        <v>10.3</v>
      </c>
      <c r="AG438" s="7">
        <v>17</v>
      </c>
      <c r="AH438" s="7">
        <v>4.5999999999999996</v>
      </c>
      <c r="AI438" s="7">
        <v>-13.76</v>
      </c>
      <c r="AJ438" s="7">
        <f t="shared" si="1366"/>
        <v>17.64</v>
      </c>
      <c r="AK438" s="7">
        <v>36</v>
      </c>
      <c r="AL438" s="7">
        <f t="shared" si="1367"/>
        <v>-51.192999999999998</v>
      </c>
      <c r="AM438" s="7">
        <v>55</v>
      </c>
      <c r="AN438" s="7">
        <v>52</v>
      </c>
      <c r="AO438" s="7">
        <v>443.6</v>
      </c>
      <c r="AP438" s="7">
        <f t="shared" si="1368"/>
        <v>-157.79999999999995</v>
      </c>
      <c r="AQ438" s="7" t="s">
        <v>440</v>
      </c>
      <c r="AR438" s="7">
        <v>320</v>
      </c>
      <c r="AS438" s="5" t="s">
        <v>60</v>
      </c>
      <c r="AT438" s="7" t="s">
        <v>443</v>
      </c>
      <c r="AU438" s="7">
        <v>28</v>
      </c>
      <c r="AV438" s="8">
        <v>684</v>
      </c>
      <c r="AW438" s="8">
        <v>15.8</v>
      </c>
      <c r="AX438" s="8">
        <v>2.31</v>
      </c>
      <c r="AY438" s="8">
        <v>87.8</v>
      </c>
      <c r="AZ438" s="8">
        <v>16</v>
      </c>
      <c r="BA438" s="8">
        <v>27.5</v>
      </c>
      <c r="BB438" s="8">
        <v>11.7</v>
      </c>
      <c r="BC438" s="8">
        <v>43.9</v>
      </c>
      <c r="BD438" s="8">
        <v>32.799999999999997</v>
      </c>
      <c r="BE438" s="8">
        <v>46.9</v>
      </c>
      <c r="BF438" s="8">
        <v>27.5</v>
      </c>
      <c r="BG438" s="8">
        <v>28</v>
      </c>
      <c r="BH438" s="8">
        <v>1.32</v>
      </c>
      <c r="BI438" s="8">
        <v>0.83</v>
      </c>
      <c r="BJ438" s="8">
        <v>0.42</v>
      </c>
      <c r="BK438" s="8">
        <v>0.18</v>
      </c>
      <c r="BL438" s="8">
        <v>0.12</v>
      </c>
      <c r="BM438" s="8">
        <v>1.49</v>
      </c>
      <c r="BN438" s="8">
        <v>0.43</v>
      </c>
      <c r="BO438" s="8">
        <v>0.28999999999999998</v>
      </c>
      <c r="BP438" s="8">
        <v>1.58</v>
      </c>
      <c r="BQ438" s="8">
        <v>0</v>
      </c>
    </row>
    <row r="439" spans="1:69">
      <c r="A439" s="7" t="s">
        <v>440</v>
      </c>
      <c r="B439" s="7">
        <v>327</v>
      </c>
      <c r="C439" s="13">
        <v>17.554500999999998</v>
      </c>
      <c r="D439" s="13">
        <v>58.823335</v>
      </c>
      <c r="E439" s="13">
        <v>29.847201999999999</v>
      </c>
      <c r="F439" s="13">
        <v>405.16814499999998</v>
      </c>
      <c r="G439" s="7">
        <v>43397</v>
      </c>
      <c r="H439" s="7">
        <v>43444</v>
      </c>
      <c r="I439" s="13">
        <f t="shared" si="1369"/>
        <v>6.7142857142857144</v>
      </c>
      <c r="J439" s="7">
        <v>12.99</v>
      </c>
      <c r="K439" s="5" t="s">
        <v>62</v>
      </c>
      <c r="L439" s="7">
        <v>9</v>
      </c>
      <c r="M439" s="7">
        <v>23</v>
      </c>
      <c r="N439" s="7">
        <v>46</v>
      </c>
      <c r="O439" s="7">
        <v>7.2</v>
      </c>
      <c r="P439" s="7">
        <v>2.1</v>
      </c>
      <c r="Q439" s="7">
        <v>5.0999999999999996</v>
      </c>
      <c r="R439" s="7">
        <v>48.6</v>
      </c>
      <c r="S439" s="7">
        <v>3.2</v>
      </c>
      <c r="T439" s="7">
        <v>-28.053999999999998</v>
      </c>
      <c r="U439" s="7">
        <v>70</v>
      </c>
      <c r="V439" s="7">
        <v>41</v>
      </c>
      <c r="W439" s="7">
        <v>40</v>
      </c>
      <c r="X439" s="7">
        <v>629.70000000000005</v>
      </c>
      <c r="Y439" s="7">
        <f t="shared" si="1364"/>
        <v>46.75975428223996</v>
      </c>
      <c r="Z439" s="7">
        <f t="shared" si="1365"/>
        <v>68.654562943368987</v>
      </c>
      <c r="AA439" s="7" t="s">
        <v>440</v>
      </c>
      <c r="AB439" s="7">
        <v>327</v>
      </c>
      <c r="AC439" s="5" t="s">
        <v>62</v>
      </c>
      <c r="AD439" s="7">
        <v>19.213999999999999</v>
      </c>
      <c r="AE439" s="7">
        <v>10.029999999999999</v>
      </c>
      <c r="AF439" s="7">
        <v>9.1829999999999998</v>
      </c>
      <c r="AG439" s="7">
        <v>24.143999999999998</v>
      </c>
      <c r="AH439" s="7">
        <v>3.7480000000000002</v>
      </c>
      <c r="AI439" s="7">
        <v>-16.634</v>
      </c>
      <c r="AJ439" s="7">
        <f t="shared" si="1366"/>
        <v>11.419999999999998</v>
      </c>
      <c r="AK439" s="7">
        <v>47.697000000000003</v>
      </c>
      <c r="AL439" s="7">
        <f t="shared" si="1367"/>
        <v>-22.302999999999997</v>
      </c>
      <c r="AM439" s="7">
        <v>47.496000000000002</v>
      </c>
      <c r="AN439" s="7">
        <v>43.44</v>
      </c>
      <c r="AO439" s="7">
        <v>408.2</v>
      </c>
      <c r="AP439" s="7">
        <f t="shared" si="1368"/>
        <v>-221.50000000000006</v>
      </c>
      <c r="AQ439" s="7" t="s">
        <v>440</v>
      </c>
      <c r="AR439" s="7">
        <v>327</v>
      </c>
      <c r="AS439" s="5" t="s">
        <v>62</v>
      </c>
      <c r="AT439" s="7" t="s">
        <v>444</v>
      </c>
      <c r="AU439" s="7">
        <v>20</v>
      </c>
      <c r="AV439" s="8">
        <v>689</v>
      </c>
      <c r="AW439" s="8">
        <v>30.7</v>
      </c>
      <c r="AX439" s="8">
        <v>4.46</v>
      </c>
      <c r="AY439" s="8">
        <v>87.3</v>
      </c>
      <c r="AZ439" s="8">
        <v>20.100000000000001</v>
      </c>
      <c r="BA439" s="8">
        <v>24.7</v>
      </c>
      <c r="BB439" s="8">
        <v>11.2</v>
      </c>
      <c r="BC439" s="8">
        <v>42.6</v>
      </c>
      <c r="BD439" s="8">
        <v>31.9</v>
      </c>
      <c r="BE439" s="8">
        <v>45.6</v>
      </c>
      <c r="BF439" s="8">
        <v>30</v>
      </c>
      <c r="BG439" s="8">
        <v>30.2</v>
      </c>
      <c r="BH439" s="8">
        <v>0.73</v>
      </c>
      <c r="BI439" s="8">
        <v>0.65</v>
      </c>
      <c r="BJ439" s="8">
        <v>1.1399999999999999</v>
      </c>
      <c r="BK439" s="8">
        <v>1.05</v>
      </c>
      <c r="BL439" s="8">
        <v>0.01</v>
      </c>
      <c r="BM439" s="8">
        <v>202.08</v>
      </c>
      <c r="BN439" s="8">
        <v>0.92</v>
      </c>
      <c r="BO439" s="8">
        <v>0</v>
      </c>
      <c r="BP439" s="8">
        <v>1.36</v>
      </c>
      <c r="BQ439" s="8">
        <v>10.53</v>
      </c>
    </row>
    <row r="440" spans="1:69">
      <c r="A440" s="7" t="s">
        <v>440</v>
      </c>
      <c r="B440" s="7" t="s">
        <v>445</v>
      </c>
      <c r="C440" s="13">
        <v>12.533283000000001</v>
      </c>
      <c r="D440" s="13">
        <v>81.920888000000005</v>
      </c>
      <c r="E440" s="13">
        <v>48.148341000000002</v>
      </c>
      <c r="F440" s="13">
        <v>406.28385700000001</v>
      </c>
      <c r="G440" s="7">
        <v>43397</v>
      </c>
      <c r="H440" s="7">
        <v>43444</v>
      </c>
      <c r="I440" s="13">
        <f t="shared" si="1369"/>
        <v>6.7142857142857144</v>
      </c>
      <c r="J440" s="7">
        <v>12.53</v>
      </c>
      <c r="K440" s="5" t="s">
        <v>60</v>
      </c>
      <c r="L440" s="7">
        <v>9</v>
      </c>
      <c r="M440" s="7">
        <v>23</v>
      </c>
      <c r="N440" s="7">
        <v>46</v>
      </c>
      <c r="O440" s="7">
        <v>5.8</v>
      </c>
      <c r="P440" s="7">
        <v>0.4</v>
      </c>
      <c r="Q440" s="7">
        <v>5.4</v>
      </c>
      <c r="R440" s="7">
        <v>68.2</v>
      </c>
      <c r="S440" s="7">
        <v>3.9</v>
      </c>
      <c r="T440" s="7">
        <v>-25.37</v>
      </c>
      <c r="U440" s="7">
        <v>93</v>
      </c>
      <c r="V440" s="7">
        <v>30</v>
      </c>
      <c r="W440" s="7">
        <v>31</v>
      </c>
      <c r="X440" s="7">
        <v>725.3</v>
      </c>
      <c r="Y440" s="7">
        <f t="shared" si="1364"/>
        <v>165.71428571428572</v>
      </c>
      <c r="Z440" s="7">
        <f t="shared" si="1365"/>
        <v>135.49614777684954</v>
      </c>
      <c r="AA440" s="7" t="s">
        <v>440</v>
      </c>
      <c r="AB440" s="7">
        <v>334</v>
      </c>
      <c r="AC440" s="5" t="s">
        <v>60</v>
      </c>
      <c r="AD440" s="7">
        <v>19.899999999999999</v>
      </c>
      <c r="AE440" s="7">
        <v>12.8</v>
      </c>
      <c r="AF440" s="7">
        <v>7.1</v>
      </c>
      <c r="AG440" s="7">
        <v>16.7</v>
      </c>
      <c r="AH440" s="7">
        <v>3.3</v>
      </c>
      <c r="AI440" s="7">
        <v>-10.773</v>
      </c>
      <c r="AJ440" s="7">
        <f t="shared" si="1366"/>
        <v>14.597000000000001</v>
      </c>
      <c r="AK440" s="7">
        <v>35</v>
      </c>
      <c r="AL440" s="7">
        <f t="shared" si="1367"/>
        <v>-58</v>
      </c>
      <c r="AM440" s="7">
        <v>41</v>
      </c>
      <c r="AN440" s="7">
        <v>40</v>
      </c>
      <c r="AO440" s="7">
        <v>470.8</v>
      </c>
      <c r="AP440" s="7">
        <f t="shared" si="1368"/>
        <v>-254.49999999999994</v>
      </c>
      <c r="AQ440" s="7" t="s">
        <v>440</v>
      </c>
      <c r="AR440" s="7">
        <v>334</v>
      </c>
      <c r="AS440" s="5" t="s">
        <v>60</v>
      </c>
      <c r="AT440" s="7" t="s">
        <v>446</v>
      </c>
      <c r="AU440" s="7">
        <v>19</v>
      </c>
      <c r="AV440" s="8">
        <v>574</v>
      </c>
      <c r="AW440" s="8">
        <v>43.7</v>
      </c>
      <c r="AX440" s="8">
        <v>7.6</v>
      </c>
      <c r="AY440" s="8">
        <v>105</v>
      </c>
      <c r="AZ440" s="8">
        <v>17.600000000000001</v>
      </c>
      <c r="BA440" s="8">
        <v>26.9</v>
      </c>
      <c r="BB440" s="8">
        <v>15.7</v>
      </c>
      <c r="BC440" s="8">
        <v>54.7</v>
      </c>
      <c r="BD440" s="8">
        <v>39.5</v>
      </c>
      <c r="BE440" s="8">
        <v>53.3</v>
      </c>
      <c r="BF440" s="8">
        <v>19.5</v>
      </c>
      <c r="BG440" s="8">
        <v>17.8</v>
      </c>
      <c r="BH440" s="8">
        <v>0.82</v>
      </c>
      <c r="BI440" s="8">
        <v>0.69</v>
      </c>
      <c r="BJ440" s="8">
        <v>19.350000000000001</v>
      </c>
      <c r="BK440" s="8">
        <v>18.329999999999998</v>
      </c>
      <c r="BL440" s="8">
        <v>0.33</v>
      </c>
      <c r="BM440" s="8">
        <v>54.81</v>
      </c>
      <c r="BN440" s="8">
        <v>0.95</v>
      </c>
      <c r="BO440" s="8">
        <v>0.02</v>
      </c>
      <c r="BP440" s="8">
        <v>6.39</v>
      </c>
      <c r="BQ440" s="8">
        <v>44.44</v>
      </c>
    </row>
    <row r="441" spans="1:69">
      <c r="A441" s="7" t="s">
        <v>440</v>
      </c>
      <c r="B441" s="7">
        <v>381</v>
      </c>
      <c r="C441" s="13">
        <v>22.775977999999999</v>
      </c>
      <c r="D441" s="13">
        <v>73.868662</v>
      </c>
      <c r="E441" s="13">
        <v>41.308461000000001</v>
      </c>
      <c r="F441" s="13">
        <v>359.82728300000002</v>
      </c>
      <c r="G441" s="7">
        <v>43519</v>
      </c>
      <c r="H441" s="7">
        <v>43568</v>
      </c>
      <c r="I441" s="13">
        <f t="shared" si="1369"/>
        <v>7</v>
      </c>
      <c r="J441" s="7">
        <v>15.63</v>
      </c>
      <c r="K441" s="5" t="s">
        <v>62</v>
      </c>
      <c r="L441" s="7">
        <v>12</v>
      </c>
      <c r="M441" s="7">
        <v>23</v>
      </c>
      <c r="N441" s="7">
        <v>46</v>
      </c>
      <c r="O441" s="7">
        <v>5.2</v>
      </c>
      <c r="P441" s="7">
        <v>2.6</v>
      </c>
      <c r="Q441" s="7">
        <v>2.6</v>
      </c>
      <c r="R441" s="7">
        <v>30.6</v>
      </c>
      <c r="S441" s="7">
        <v>1.8</v>
      </c>
      <c r="T441" s="7">
        <v>-26.562000000000001</v>
      </c>
      <c r="U441" s="7">
        <v>49</v>
      </c>
      <c r="V441" s="7">
        <v>46</v>
      </c>
      <c r="W441" s="7">
        <v>38</v>
      </c>
      <c r="X441" s="7">
        <v>709.4</v>
      </c>
      <c r="Y441" s="7">
        <f t="shared" si="1364"/>
        <v>-10.883166011930747</v>
      </c>
      <c r="Z441" s="7">
        <f t="shared" si="1365"/>
        <v>34.273582044282684</v>
      </c>
      <c r="AA441" s="7" t="s">
        <v>440</v>
      </c>
      <c r="AB441" s="7">
        <v>381</v>
      </c>
      <c r="AC441" s="5" t="s">
        <v>62</v>
      </c>
      <c r="AD441" s="7">
        <v>20.756</v>
      </c>
      <c r="AE441" s="7">
        <v>9.2460000000000004</v>
      </c>
      <c r="AF441" s="7">
        <v>11.509</v>
      </c>
      <c r="AG441" s="7">
        <v>27.713999999999999</v>
      </c>
      <c r="AH441" s="7">
        <v>4.2320000000000002</v>
      </c>
      <c r="AI441" s="7">
        <v>-19.782</v>
      </c>
      <c r="AJ441" s="7">
        <f t="shared" si="1366"/>
        <v>6.7800000000000011</v>
      </c>
      <c r="AK441" s="7">
        <v>54.984000000000002</v>
      </c>
      <c r="AL441" s="7">
        <f t="shared" si="1367"/>
        <v>5.9840000000000018</v>
      </c>
      <c r="AM441" s="7">
        <v>52.749000000000002</v>
      </c>
      <c r="AN441" s="7">
        <v>50.152000000000001</v>
      </c>
      <c r="AO441" s="7">
        <v>367.7</v>
      </c>
      <c r="AP441" s="7">
        <f t="shared" si="1368"/>
        <v>-341.7</v>
      </c>
      <c r="AQ441" s="7" t="s">
        <v>440</v>
      </c>
      <c r="AR441" s="7">
        <v>381</v>
      </c>
      <c r="AS441" s="5" t="s">
        <v>62</v>
      </c>
      <c r="AT441" s="7" t="s">
        <v>447</v>
      </c>
      <c r="AU441" s="7">
        <v>18</v>
      </c>
      <c r="AV441" s="8">
        <v>558</v>
      </c>
      <c r="AW441" s="8">
        <v>14.2</v>
      </c>
      <c r="AX441" s="8">
        <v>2.54</v>
      </c>
      <c r="AY441" s="8">
        <v>107.6</v>
      </c>
      <c r="AZ441" s="8">
        <v>17.8</v>
      </c>
      <c r="BA441" s="8">
        <v>27.1</v>
      </c>
      <c r="BB441" s="8">
        <v>13.3</v>
      </c>
      <c r="BC441" s="8">
        <v>52</v>
      </c>
      <c r="BD441" s="8">
        <v>39.299999999999997</v>
      </c>
      <c r="BE441" s="8">
        <v>50.1</v>
      </c>
      <c r="BF441" s="8">
        <v>40.5</v>
      </c>
      <c r="BG441" s="8">
        <v>37.6</v>
      </c>
      <c r="BH441" s="8">
        <v>0.71</v>
      </c>
      <c r="BI441" s="8">
        <v>0.49</v>
      </c>
      <c r="BJ441" s="8">
        <v>3.65</v>
      </c>
      <c r="BK441" s="8">
        <v>3.26</v>
      </c>
      <c r="BL441" s="8">
        <v>0.27</v>
      </c>
      <c r="BM441" s="8">
        <v>12.04</v>
      </c>
      <c r="BN441" s="8">
        <v>0.89</v>
      </c>
      <c r="BO441" s="8">
        <v>7.0000000000000007E-2</v>
      </c>
      <c r="BP441" s="8">
        <v>2.46</v>
      </c>
      <c r="BQ441" s="8">
        <v>0</v>
      </c>
    </row>
    <row r="442" spans="1:69">
      <c r="A442" s="7"/>
      <c r="B442" s="7"/>
      <c r="G442" s="7"/>
      <c r="H442" s="7"/>
      <c r="J442" s="7"/>
      <c r="K442" s="5"/>
      <c r="L442" s="5"/>
      <c r="M442" s="7"/>
      <c r="N442" s="7"/>
      <c r="O442" s="8">
        <f t="shared" ref="O442:S442" si="1370">AVERAGE(O436:O441)</f>
        <v>8.2200000000000006</v>
      </c>
      <c r="P442" s="8">
        <f t="shared" si="1370"/>
        <v>1.9006666666666667</v>
      </c>
      <c r="Q442" s="8">
        <f t="shared" si="1370"/>
        <v>6.3195000000000006</v>
      </c>
      <c r="R442" s="8">
        <f t="shared" si="1370"/>
        <v>53.56966666666667</v>
      </c>
      <c r="S442" s="8">
        <f t="shared" si="1370"/>
        <v>4.2098333333333331</v>
      </c>
      <c r="T442" s="8">
        <f t="shared" ref="T442:U442" si="1371">AVERAGE(T436:T441)</f>
        <v>-24.3445</v>
      </c>
      <c r="U442" s="8">
        <f t="shared" si="1371"/>
        <v>75.399999999999991</v>
      </c>
      <c r="V442" s="8">
        <f t="shared" ref="V442:W442" si="1372">AVERAGE(V436:V441)</f>
        <v>40.764333333333333</v>
      </c>
      <c r="W442" s="8">
        <f t="shared" si="1372"/>
        <v>40.271499999999996</v>
      </c>
      <c r="X442" s="8">
        <f>AVERAGE(X436:X441)</f>
        <v>670.61666666666667</v>
      </c>
      <c r="Y442" s="7"/>
      <c r="Z442" s="7"/>
      <c r="AA442" s="7"/>
      <c r="AB442" s="7"/>
      <c r="AC442" s="5"/>
      <c r="AD442" s="8">
        <f t="shared" ref="AD442:AE442" si="1373">AVERAGE(AD436:AD441)</f>
        <v>26.017499999999998</v>
      </c>
      <c r="AE442" s="8">
        <f t="shared" si="1373"/>
        <v>14.620666666666665</v>
      </c>
      <c r="AF442" s="8">
        <f t="shared" ref="AF442:AH442" si="1374">AVERAGE(AF436:AF441)</f>
        <v>11.396500000000001</v>
      </c>
      <c r="AG442" s="8">
        <f t="shared" si="1374"/>
        <v>20.616499999999998</v>
      </c>
      <c r="AH442" s="8">
        <f t="shared" si="1374"/>
        <v>4.6581666666666663</v>
      </c>
      <c r="AI442" s="8">
        <f t="shared" ref="AI442:AL442" si="1375">AVERAGE(AI436:AI441)</f>
        <v>-16.298833333333331</v>
      </c>
      <c r="AJ442" s="8">
        <f t="shared" si="1375"/>
        <v>8.0456666666666674</v>
      </c>
      <c r="AK442" s="8">
        <f t="shared" si="1375"/>
        <v>43.816166666666668</v>
      </c>
      <c r="AL442" s="8">
        <f t="shared" si="1375"/>
        <v>-31.583833333333331</v>
      </c>
      <c r="AM442" s="8">
        <f t="shared" ref="AM442:AN442" si="1376">AVERAGE(AM436:AM441)</f>
        <v>51.520666666666671</v>
      </c>
      <c r="AN442" s="8">
        <f t="shared" si="1376"/>
        <v>48.847666666666669</v>
      </c>
      <c r="AO442" s="8">
        <f t="shared" ref="AO442:AP442" si="1377">AVERAGE(AO436:AO441)</f>
        <v>414.54999999999995</v>
      </c>
      <c r="AP442" s="8">
        <f t="shared" si="1377"/>
        <v>-256.06666666666666</v>
      </c>
      <c r="AQ442" s="7"/>
      <c r="AR442" s="7"/>
      <c r="AS442" s="5"/>
      <c r="AT442" s="7"/>
      <c r="AU442" s="7"/>
      <c r="AV442" s="8">
        <f>AVERAGE(AV436:AV441)</f>
        <v>644.16666666666663</v>
      </c>
      <c r="AW442" s="8"/>
      <c r="AX442" s="8"/>
      <c r="AY442" s="8"/>
      <c r="AZ442" s="8">
        <f t="shared" ref="AZ442" si="1378">AVERAGE(AZ436:AZ441)</f>
        <v>18.599999999999998</v>
      </c>
      <c r="BA442" s="8">
        <f t="shared" ref="BA442:BB442" si="1379">AVERAGE(BA436:BA441)</f>
        <v>26.516666666666666</v>
      </c>
      <c r="BB442" s="8">
        <f t="shared" si="1379"/>
        <v>12.799999999999999</v>
      </c>
      <c r="BC442" s="8"/>
      <c r="BD442" s="8">
        <f t="shared" ref="BD442" si="1380">AVERAGE(BD436:BD441)</f>
        <v>34.849999999999994</v>
      </c>
      <c r="BE442" s="8">
        <f>AVERAGE(BE436:BE441)</f>
        <v>48.35</v>
      </c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</row>
    <row r="443" spans="1:69">
      <c r="A443" s="7"/>
      <c r="B443" s="7"/>
      <c r="G443" s="7"/>
      <c r="H443" s="7"/>
      <c r="J443" s="7"/>
      <c r="K443" s="5"/>
      <c r="L443" s="5"/>
      <c r="M443" s="7"/>
      <c r="N443" s="7"/>
      <c r="O443" s="8">
        <f t="shared" ref="O443:S443" si="1381">STDEV(O436:O441)</f>
        <v>3.158741584872053</v>
      </c>
      <c r="P443" s="8">
        <f t="shared" si="1381"/>
        <v>1.1972112038678335</v>
      </c>
      <c r="Q443" s="8">
        <f t="shared" si="1381"/>
        <v>2.6220902921142897</v>
      </c>
      <c r="R443" s="8">
        <f t="shared" si="1381"/>
        <v>16.874138848150633</v>
      </c>
      <c r="S443" s="8">
        <f t="shared" si="1381"/>
        <v>1.8409488223920478</v>
      </c>
      <c r="T443" s="8">
        <f t="shared" ref="T443:U443" si="1382">STDEV(T436:T441)</f>
        <v>7.3484039015285445</v>
      </c>
      <c r="U443" s="8">
        <f t="shared" si="1382"/>
        <v>15.6812964132434</v>
      </c>
      <c r="V443" s="8">
        <f t="shared" ref="V443:W443" si="1383">STDEV(V436:V441)</f>
        <v>7.1186458450091799</v>
      </c>
      <c r="W443" s="8">
        <f t="shared" si="1383"/>
        <v>5.9331878699397507</v>
      </c>
      <c r="X443" s="8">
        <f>STDEV(X436:X441)</f>
        <v>53.461066830607344</v>
      </c>
      <c r="Y443" s="7"/>
      <c r="Z443" s="7"/>
      <c r="AA443" s="7"/>
      <c r="AB443" s="7"/>
      <c r="AC443" s="5"/>
      <c r="AD443" s="8">
        <f t="shared" ref="AD443:AE443" si="1384">STDEV(AD436:AD441)</f>
        <v>7.2895777586908359</v>
      </c>
      <c r="AE443" s="8">
        <f t="shared" si="1384"/>
        <v>4.8645895476048908</v>
      </c>
      <c r="AF443" s="8">
        <f t="shared" ref="AF443:AH443" si="1385">STDEV(AF436:AF441)</f>
        <v>3.2523980537443413</v>
      </c>
      <c r="AG443" s="8">
        <f t="shared" si="1385"/>
        <v>4.3845496804118964</v>
      </c>
      <c r="AH443" s="8">
        <f t="shared" si="1385"/>
        <v>1.1852585231360575</v>
      </c>
      <c r="AI443" s="8">
        <f t="shared" ref="AI443:AL443" si="1386">STDEV(AI436:AI441)</f>
        <v>3.577535487827713</v>
      </c>
      <c r="AJ443" s="8">
        <f t="shared" si="1386"/>
        <v>8.6505494083709316</v>
      </c>
      <c r="AK443" s="8">
        <f t="shared" si="1386"/>
        <v>7.7828523413120863</v>
      </c>
      <c r="AL443" s="8">
        <f t="shared" si="1386"/>
        <v>23.340019223785291</v>
      </c>
      <c r="AM443" s="8">
        <f t="shared" ref="AM443:AN443" si="1387">STDEV(AM436:AM441)</f>
        <v>6.3560851997645953</v>
      </c>
      <c r="AN443" s="8">
        <f t="shared" si="1387"/>
        <v>6.1373203816214916</v>
      </c>
      <c r="AO443" s="8">
        <f t="shared" ref="AO443:AP443" si="1388">STDEV(AO436:AO441)</f>
        <v>38.718716404343787</v>
      </c>
      <c r="AP443" s="8">
        <f t="shared" si="1388"/>
        <v>72.62679028200715</v>
      </c>
      <c r="AQ443" s="7"/>
      <c r="AR443" s="7"/>
      <c r="AS443" s="5"/>
      <c r="AT443" s="7"/>
      <c r="AU443" s="7"/>
      <c r="AV443" s="8">
        <f>STDEV(AV436:AV441)</f>
        <v>91.950892690972267</v>
      </c>
      <c r="AW443" s="8"/>
      <c r="AX443" s="8"/>
      <c r="AY443" s="8"/>
      <c r="AZ443" s="8">
        <f t="shared" ref="AZ443" si="1389">STDEV(AZ436:AZ441)</f>
        <v>1.8708286933869704</v>
      </c>
      <c r="BA443" s="8">
        <f t="shared" ref="BA443:BB443" si="1390">STDEV(BA436:BA441)</f>
        <v>2.2184829651513369</v>
      </c>
      <c r="BB443" s="8">
        <f t="shared" si="1390"/>
        <v>1.5999999999999972</v>
      </c>
      <c r="BC443" s="8"/>
      <c r="BD443" s="8">
        <f t="shared" ref="BD443" si="1391">STDEV(BD436:BD441)</f>
        <v>4.2453503977881875</v>
      </c>
      <c r="BE443" s="8">
        <f>STDEV(BE436:BE441)</f>
        <v>2.8472794032198521</v>
      </c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</row>
    <row r="444" spans="1:69">
      <c r="A444" s="7" t="s">
        <v>448</v>
      </c>
      <c r="B444" s="7">
        <v>385</v>
      </c>
      <c r="C444" s="13">
        <v>29.438426</v>
      </c>
      <c r="D444" s="13">
        <v>77.702528000000001</v>
      </c>
      <c r="E444" s="13">
        <v>45.026702</v>
      </c>
      <c r="F444" s="13">
        <v>451.89797099999998</v>
      </c>
      <c r="G444" s="7">
        <v>43962</v>
      </c>
      <c r="H444" s="7">
        <v>44035</v>
      </c>
      <c r="I444" s="13">
        <f t="shared" si="1369"/>
        <v>10.428571428571429</v>
      </c>
      <c r="J444" s="7">
        <v>24.7</v>
      </c>
      <c r="K444" s="7" t="s">
        <v>62</v>
      </c>
      <c r="L444" s="7">
        <v>23</v>
      </c>
      <c r="M444" s="7">
        <v>52</v>
      </c>
      <c r="N444" s="7">
        <v>6</v>
      </c>
      <c r="O444" s="7">
        <v>17.614000000000001</v>
      </c>
      <c r="P444" s="7">
        <v>6.79</v>
      </c>
      <c r="Q444" s="7">
        <v>10.824</v>
      </c>
      <c r="R444" s="7">
        <v>34.737000000000002</v>
      </c>
      <c r="S444" s="7">
        <v>8.032</v>
      </c>
      <c r="T444" s="7">
        <v>-24.710999999999999</v>
      </c>
      <c r="U444" s="7">
        <v>60.86</v>
      </c>
      <c r="V444" s="7">
        <v>64.162000000000006</v>
      </c>
      <c r="W444" s="7">
        <v>66.376999999999995</v>
      </c>
      <c r="X444" s="7">
        <v>742</v>
      </c>
      <c r="Y444" s="7">
        <f t="shared" ref="Y444:Y449" si="1392">(U444-AK444)/AK444*100</f>
        <v>-7.5778283978739491</v>
      </c>
      <c r="Z444" s="7">
        <f t="shared" ref="Z444:Z449" si="1393">(T444-AI444)/AI444*100</f>
        <v>10.652874798495422</v>
      </c>
      <c r="AA444" s="7" t="s">
        <v>448</v>
      </c>
      <c r="AB444" s="7">
        <v>385</v>
      </c>
      <c r="AC444" s="7" t="s">
        <v>62</v>
      </c>
      <c r="AD444" s="7">
        <v>32.619999999999997</v>
      </c>
      <c r="AE444" s="7">
        <v>10.949</v>
      </c>
      <c r="AF444" s="7">
        <v>21.670999999999999</v>
      </c>
      <c r="AG444" s="7">
        <v>41.874000000000002</v>
      </c>
      <c r="AH444" s="7">
        <v>10.339</v>
      </c>
      <c r="AI444" s="7">
        <v>-22.332000000000001</v>
      </c>
      <c r="AJ444" s="7">
        <f t="shared" ref="AJ444:AJ449" si="1394">AI444-T444</f>
        <v>2.3789999999999978</v>
      </c>
      <c r="AK444" s="7">
        <v>65.849999999999994</v>
      </c>
      <c r="AL444" s="7">
        <f t="shared" ref="AL444:AL449" si="1395">AK444-U444</f>
        <v>4.9899999999999949</v>
      </c>
      <c r="AM444" s="7">
        <v>59.716999999999999</v>
      </c>
      <c r="AN444" s="7">
        <v>63.941000000000003</v>
      </c>
      <c r="AO444" s="7">
        <v>477.1</v>
      </c>
      <c r="AP444" s="7">
        <f t="shared" ref="AP444:AP449" si="1396">AO444-X444</f>
        <v>-264.89999999999998</v>
      </c>
      <c r="AQ444" s="7" t="s">
        <v>448</v>
      </c>
      <c r="AR444" s="7">
        <v>385</v>
      </c>
      <c r="AS444" s="7" t="s">
        <v>62</v>
      </c>
      <c r="AT444" s="7" t="s">
        <v>449</v>
      </c>
      <c r="AU444" s="7">
        <v>16</v>
      </c>
      <c r="AV444" s="8">
        <v>636</v>
      </c>
      <c r="AW444" s="8">
        <v>45.4</v>
      </c>
      <c r="AX444" s="8">
        <v>7.15</v>
      </c>
      <c r="AY444" s="8">
        <v>94.9</v>
      </c>
      <c r="AZ444" s="8">
        <v>19.7</v>
      </c>
      <c r="BA444" s="8">
        <v>27.6</v>
      </c>
      <c r="BB444" s="8">
        <v>9.5</v>
      </c>
      <c r="BC444" s="8">
        <v>38.299999999999997</v>
      </c>
      <c r="BD444" s="8">
        <v>29.3</v>
      </c>
      <c r="BE444" s="8">
        <v>39.4</v>
      </c>
      <c r="BF444" s="8">
        <v>33</v>
      </c>
      <c r="BG444" s="8">
        <v>34.4</v>
      </c>
      <c r="BH444" s="8">
        <v>0.78</v>
      </c>
      <c r="BI444" s="8">
        <v>0.53</v>
      </c>
      <c r="BJ444" s="8">
        <v>10.56</v>
      </c>
      <c r="BK444" s="8">
        <v>7.96</v>
      </c>
      <c r="BL444" s="8">
        <v>2.57</v>
      </c>
      <c r="BM444" s="8">
        <v>3.1</v>
      </c>
      <c r="BN444" s="8">
        <v>0.75</v>
      </c>
      <c r="BO444" s="8">
        <v>0.24</v>
      </c>
      <c r="BP444" s="8">
        <v>7.08</v>
      </c>
      <c r="BQ444" s="8">
        <v>26.67</v>
      </c>
    </row>
    <row r="445" spans="1:69">
      <c r="A445" s="7" t="s">
        <v>448</v>
      </c>
      <c r="B445" s="7">
        <v>386</v>
      </c>
      <c r="C445" s="13">
        <v>29.507687000000001</v>
      </c>
      <c r="D445" s="13">
        <v>64.453547</v>
      </c>
      <c r="E445" s="13">
        <v>34.250414999999997</v>
      </c>
      <c r="F445" s="13">
        <v>529.31835599999999</v>
      </c>
      <c r="G445" s="7">
        <v>43964</v>
      </c>
      <c r="H445" s="7">
        <v>44035</v>
      </c>
      <c r="I445" s="13">
        <f t="shared" si="1369"/>
        <v>10.142857142857142</v>
      </c>
      <c r="J445" s="7">
        <v>24.9</v>
      </c>
      <c r="K445" s="7" t="s">
        <v>62</v>
      </c>
      <c r="L445" s="7">
        <v>23</v>
      </c>
      <c r="M445" s="7">
        <v>52</v>
      </c>
      <c r="N445" s="7">
        <v>6</v>
      </c>
      <c r="O445" s="7">
        <v>18.303999999999998</v>
      </c>
      <c r="P445" s="7">
        <v>3.7949999999999999</v>
      </c>
      <c r="Q445" s="7">
        <v>14.507999999999999</v>
      </c>
      <c r="R445" s="7">
        <v>49.265999999999998</v>
      </c>
      <c r="S445" s="7">
        <v>10.202</v>
      </c>
      <c r="T445" s="7">
        <v>-27.683</v>
      </c>
      <c r="U445" s="7">
        <v>78.861999999999995</v>
      </c>
      <c r="V445" s="7">
        <v>73.686000000000007</v>
      </c>
      <c r="W445" s="7">
        <v>83.29</v>
      </c>
      <c r="X445" s="7">
        <v>703.2</v>
      </c>
      <c r="Y445" s="7">
        <f t="shared" si="1392"/>
        <v>45.483055693914061</v>
      </c>
      <c r="Z445" s="7">
        <f t="shared" si="1393"/>
        <v>23.595856772926155</v>
      </c>
      <c r="AA445" s="7" t="s">
        <v>448</v>
      </c>
      <c r="AB445" s="7">
        <v>386</v>
      </c>
      <c r="AC445" s="7" t="s">
        <v>62</v>
      </c>
      <c r="AD445" s="7">
        <v>38.921999999999997</v>
      </c>
      <c r="AE445" s="7">
        <v>17.716999999999999</v>
      </c>
      <c r="AF445" s="7">
        <v>21.206</v>
      </c>
      <c r="AG445" s="7">
        <v>27.599</v>
      </c>
      <c r="AH445" s="7">
        <v>11.673999999999999</v>
      </c>
      <c r="AI445" s="7">
        <v>-22.398</v>
      </c>
      <c r="AJ445" s="7">
        <f t="shared" si="1394"/>
        <v>5.2850000000000001</v>
      </c>
      <c r="AK445" s="7">
        <v>54.207000000000001</v>
      </c>
      <c r="AL445" s="7">
        <f t="shared" si="1395"/>
        <v>-24.654999999999994</v>
      </c>
      <c r="AM445" s="7">
        <v>65.331000000000003</v>
      </c>
      <c r="AN445" s="7">
        <v>67.426000000000002</v>
      </c>
      <c r="AO445" s="7">
        <v>550.5</v>
      </c>
      <c r="AP445" s="7">
        <f t="shared" si="1396"/>
        <v>-152.70000000000005</v>
      </c>
      <c r="AQ445" s="7" t="s">
        <v>448</v>
      </c>
      <c r="AR445" s="7">
        <v>386</v>
      </c>
      <c r="AS445" s="7" t="s">
        <v>62</v>
      </c>
      <c r="AT445" s="7" t="s">
        <v>450</v>
      </c>
      <c r="AU445" s="7">
        <v>13</v>
      </c>
      <c r="AV445" s="8">
        <v>636</v>
      </c>
      <c r="AW445" s="8">
        <v>8.6999999999999993</v>
      </c>
      <c r="AX445" s="8">
        <v>1.36</v>
      </c>
      <c r="AY445" s="8">
        <v>94.3</v>
      </c>
      <c r="AZ445" s="8">
        <v>21.8</v>
      </c>
      <c r="BA445" s="8">
        <v>27</v>
      </c>
      <c r="BB445" s="8">
        <v>11.6</v>
      </c>
      <c r="BC445" s="8">
        <v>42.7</v>
      </c>
      <c r="BD445" s="8">
        <v>31.6</v>
      </c>
      <c r="BE445" s="8">
        <v>44</v>
      </c>
      <c r="BF445" s="8">
        <v>30.5</v>
      </c>
      <c r="BG445" s="8">
        <v>32.1</v>
      </c>
      <c r="BH445" s="8">
        <v>0.61</v>
      </c>
      <c r="BI445" s="8">
        <v>0.36</v>
      </c>
      <c r="BJ445" s="8">
        <v>0.43</v>
      </c>
      <c r="BK445" s="8">
        <v>0.09</v>
      </c>
      <c r="BL445" s="8">
        <v>0.34</v>
      </c>
      <c r="BM445" s="8">
        <v>0.26</v>
      </c>
      <c r="BN445" s="8">
        <v>0.21</v>
      </c>
      <c r="BO445" s="8">
        <v>0.78</v>
      </c>
      <c r="BP445" s="8">
        <v>1.33</v>
      </c>
      <c r="BQ445" s="8">
        <v>0</v>
      </c>
    </row>
    <row r="446" spans="1:69">
      <c r="A446" s="7" t="s">
        <v>448</v>
      </c>
      <c r="B446" s="7">
        <v>388</v>
      </c>
      <c r="C446" s="13">
        <v>29.203415</v>
      </c>
      <c r="D446" s="13">
        <v>54.734960000000001</v>
      </c>
      <c r="E446" s="13">
        <v>27.693507</v>
      </c>
      <c r="F446" s="13">
        <v>451.18435899999997</v>
      </c>
      <c r="G446" s="7">
        <v>43964</v>
      </c>
      <c r="H446" s="7">
        <v>44035</v>
      </c>
      <c r="I446" s="13">
        <f t="shared" si="1369"/>
        <v>10.142857142857142</v>
      </c>
      <c r="J446" s="7">
        <v>20.100000000000001</v>
      </c>
      <c r="K446" s="7" t="s">
        <v>60</v>
      </c>
      <c r="L446" s="7">
        <v>23</v>
      </c>
      <c r="M446" s="7">
        <v>52</v>
      </c>
      <c r="N446" s="7">
        <v>6</v>
      </c>
      <c r="O446" s="7">
        <v>7.55</v>
      </c>
      <c r="P446" s="7">
        <v>1.417</v>
      </c>
      <c r="Q446" s="7">
        <v>6.133</v>
      </c>
      <c r="R446" s="7">
        <v>58.517000000000003</v>
      </c>
      <c r="S446" s="7">
        <v>3.7410000000000001</v>
      </c>
      <c r="T446" s="7">
        <v>-17.7</v>
      </c>
      <c r="U446" s="7">
        <v>80.798000000000002</v>
      </c>
      <c r="V446" s="7">
        <v>47.408000000000001</v>
      </c>
      <c r="W446" s="7">
        <v>47.084000000000003</v>
      </c>
      <c r="X446" s="7">
        <v>609.9</v>
      </c>
      <c r="Y446" s="7">
        <f t="shared" si="1392"/>
        <v>87.214421428240414</v>
      </c>
      <c r="Z446" s="7">
        <f t="shared" si="1393"/>
        <v>39.150943396226403</v>
      </c>
      <c r="AA446" s="7" t="s">
        <v>448</v>
      </c>
      <c r="AB446" s="7">
        <v>388</v>
      </c>
      <c r="AC446" s="7" t="s">
        <v>60</v>
      </c>
      <c r="AD446" s="7">
        <v>33.006999999999998</v>
      </c>
      <c r="AE446" s="7">
        <v>18.503</v>
      </c>
      <c r="AF446" s="7">
        <v>14.505000000000001</v>
      </c>
      <c r="AG446" s="7">
        <v>26.768999999999998</v>
      </c>
      <c r="AH446" s="7">
        <v>6.2779999999999996</v>
      </c>
      <c r="AI446" s="7">
        <v>-12.72</v>
      </c>
      <c r="AJ446" s="7">
        <f t="shared" si="1394"/>
        <v>4.9799999999999986</v>
      </c>
      <c r="AK446" s="7">
        <v>43.158000000000001</v>
      </c>
      <c r="AL446" s="7">
        <f t="shared" si="1395"/>
        <v>-37.64</v>
      </c>
      <c r="AM446" s="7">
        <v>53.043999999999997</v>
      </c>
      <c r="AN446" s="7">
        <v>55.64</v>
      </c>
      <c r="AO446" s="7">
        <v>432.9</v>
      </c>
      <c r="AP446" s="7">
        <f t="shared" si="1396"/>
        <v>-177</v>
      </c>
      <c r="AQ446" s="7" t="s">
        <v>448</v>
      </c>
      <c r="AR446" s="7">
        <v>388</v>
      </c>
      <c r="AS446" s="7" t="s">
        <v>60</v>
      </c>
      <c r="AT446" s="7" t="s">
        <v>451</v>
      </c>
      <c r="AU446" s="7">
        <v>26</v>
      </c>
      <c r="AV446" s="8">
        <v>776</v>
      </c>
      <c r="AW446" s="8">
        <v>5.6</v>
      </c>
      <c r="AX446" s="8">
        <v>0.72</v>
      </c>
      <c r="AY446" s="8">
        <v>77.3</v>
      </c>
      <c r="AZ446" s="8">
        <v>19</v>
      </c>
      <c r="BA446" s="8">
        <v>31.2</v>
      </c>
      <c r="BB446" s="8">
        <v>9.8000000000000007</v>
      </c>
      <c r="BC446" s="8">
        <v>38.299999999999997</v>
      </c>
      <c r="BD446" s="8">
        <v>29</v>
      </c>
      <c r="BE446" s="8">
        <v>43.6</v>
      </c>
      <c r="BF446" s="8">
        <v>24.5</v>
      </c>
      <c r="BG446" s="8">
        <v>28.1</v>
      </c>
      <c r="BH446" s="8">
        <v>0.72</v>
      </c>
      <c r="BI446" s="8">
        <v>0.49</v>
      </c>
      <c r="BJ446" s="8">
        <v>0.03</v>
      </c>
      <c r="BK446" s="8">
        <v>0.02</v>
      </c>
      <c r="BL446" s="8">
        <v>0.01</v>
      </c>
      <c r="BM446" s="8">
        <v>1.27</v>
      </c>
      <c r="BN446" s="8">
        <v>0.52</v>
      </c>
      <c r="BO446" s="8">
        <v>0.41</v>
      </c>
      <c r="BP446" s="8">
        <v>0.56999999999999995</v>
      </c>
      <c r="BQ446" s="8">
        <v>0</v>
      </c>
    </row>
    <row r="447" spans="1:69">
      <c r="A447" s="7" t="s">
        <v>448</v>
      </c>
      <c r="B447" s="7">
        <v>389</v>
      </c>
      <c r="C447" s="13">
        <v>27.921596000000001</v>
      </c>
      <c r="D447" s="13">
        <v>78.823286999999993</v>
      </c>
      <c r="E447" s="13">
        <v>45.878103000000003</v>
      </c>
      <c r="F447" s="13">
        <v>497.49868700000002</v>
      </c>
      <c r="G447" s="7">
        <v>43964</v>
      </c>
      <c r="H447" s="7">
        <v>44035</v>
      </c>
      <c r="I447" s="13">
        <f t="shared" si="1369"/>
        <v>10.142857142857142</v>
      </c>
      <c r="J447" s="7">
        <v>21.3</v>
      </c>
      <c r="K447" s="7" t="s">
        <v>60</v>
      </c>
      <c r="L447" s="7">
        <v>23</v>
      </c>
      <c r="M447" s="7">
        <v>52</v>
      </c>
      <c r="N447" s="7">
        <v>6</v>
      </c>
      <c r="O447" s="7">
        <v>29.117999999999999</v>
      </c>
      <c r="P447" s="7">
        <v>11.423999999999999</v>
      </c>
      <c r="Q447" s="7">
        <v>17.693999999999999</v>
      </c>
      <c r="R447" s="7">
        <v>36.223999999999997</v>
      </c>
      <c r="S447" s="7">
        <v>5.0789999999999997</v>
      </c>
      <c r="T447" s="7">
        <v>-18.59</v>
      </c>
      <c r="U447" s="7">
        <v>57.598999999999997</v>
      </c>
      <c r="V447" s="7">
        <v>61.536000000000001</v>
      </c>
      <c r="W447" s="7">
        <v>61.832999999999998</v>
      </c>
      <c r="X447" s="7">
        <v>287</v>
      </c>
      <c r="Y447" s="7">
        <f t="shared" si="1392"/>
        <v>-4.0064663433495049</v>
      </c>
      <c r="Z447" s="7">
        <f t="shared" si="1393"/>
        <v>-16.808377338226084</v>
      </c>
      <c r="AA447" s="7" t="s">
        <v>448</v>
      </c>
      <c r="AB447" s="7">
        <v>389</v>
      </c>
      <c r="AC447" s="7" t="s">
        <v>60</v>
      </c>
      <c r="AD447" s="7">
        <v>28.986000000000001</v>
      </c>
      <c r="AE447" s="7">
        <v>11.528</v>
      </c>
      <c r="AF447" s="7">
        <v>17.457999999999998</v>
      </c>
      <c r="AG447" s="7">
        <v>37.020000000000003</v>
      </c>
      <c r="AH447" s="7">
        <v>8.44</v>
      </c>
      <c r="AI447" s="7">
        <v>-22.346</v>
      </c>
      <c r="AJ447" s="7">
        <f t="shared" si="1394"/>
        <v>-3.7560000000000002</v>
      </c>
      <c r="AK447" s="7">
        <v>60.003</v>
      </c>
      <c r="AL447" s="7">
        <f t="shared" si="1395"/>
        <v>2.4040000000000035</v>
      </c>
      <c r="AM447" s="7">
        <v>50.603999999999999</v>
      </c>
      <c r="AN447" s="7">
        <v>53.337000000000003</v>
      </c>
      <c r="AO447" s="7">
        <v>483.5</v>
      </c>
      <c r="AP447" s="7">
        <f t="shared" si="1396"/>
        <v>196.5</v>
      </c>
      <c r="AQ447" s="7" t="s">
        <v>448</v>
      </c>
      <c r="AR447" s="7">
        <v>389</v>
      </c>
      <c r="AS447" s="7" t="s">
        <v>60</v>
      </c>
      <c r="AT447" s="7" t="s">
        <v>452</v>
      </c>
      <c r="AU447" s="7">
        <v>19</v>
      </c>
      <c r="AV447" s="8">
        <v>771</v>
      </c>
      <c r="AW447" s="8">
        <v>15.8</v>
      </c>
      <c r="AX447" s="8">
        <v>2.0499999999999998</v>
      </c>
      <c r="AY447" s="8">
        <v>77.900000000000006</v>
      </c>
      <c r="AZ447" s="8">
        <v>24.5</v>
      </c>
      <c r="BA447" s="8">
        <v>28.9</v>
      </c>
      <c r="BB447" s="8">
        <v>10.1</v>
      </c>
      <c r="BC447" s="8">
        <v>36.4</v>
      </c>
      <c r="BD447" s="8">
        <v>26.9</v>
      </c>
      <c r="BE447" s="8">
        <v>41.3</v>
      </c>
      <c r="BF447" s="8">
        <v>25.5</v>
      </c>
      <c r="BG447" s="8">
        <v>29.2</v>
      </c>
      <c r="BH447" s="8">
        <v>0.42</v>
      </c>
      <c r="BI447" s="8">
        <v>0.28000000000000003</v>
      </c>
      <c r="BJ447" s="8">
        <v>0.28999999999999998</v>
      </c>
      <c r="BK447" s="8">
        <v>0.25</v>
      </c>
      <c r="BL447" s="8">
        <v>0.03</v>
      </c>
      <c r="BM447" s="8">
        <v>7.4</v>
      </c>
      <c r="BN447" s="8">
        <v>0.86</v>
      </c>
      <c r="BO447" s="8">
        <v>0.12</v>
      </c>
      <c r="BP447" s="8">
        <v>0.47</v>
      </c>
      <c r="BQ447" s="8">
        <v>0</v>
      </c>
    </row>
    <row r="448" spans="1:69">
      <c r="A448" s="7" t="s">
        <v>448</v>
      </c>
      <c r="B448" s="7">
        <v>390</v>
      </c>
      <c r="C448" s="7"/>
      <c r="D448" s="7"/>
      <c r="E448" s="7"/>
      <c r="F448" s="7"/>
      <c r="G448" s="7">
        <v>43964</v>
      </c>
      <c r="H448" s="7">
        <v>44035</v>
      </c>
      <c r="I448" s="13">
        <f t="shared" si="1369"/>
        <v>10.142857142857142</v>
      </c>
      <c r="J448" s="7">
        <v>21.6</v>
      </c>
      <c r="K448" s="7" t="s">
        <v>60</v>
      </c>
      <c r="L448" s="7">
        <v>23</v>
      </c>
      <c r="M448" s="7">
        <v>52</v>
      </c>
      <c r="N448" s="7">
        <v>6</v>
      </c>
      <c r="O448" s="7">
        <v>12.117000000000001</v>
      </c>
      <c r="P448" s="7">
        <v>2.52</v>
      </c>
      <c r="Q448" s="7">
        <v>9.5969999999999995</v>
      </c>
      <c r="R448" s="7">
        <v>44.069000000000003</v>
      </c>
      <c r="S448" s="7">
        <v>6.8680000000000003</v>
      </c>
      <c r="T448" s="7">
        <v>-29.481999999999999</v>
      </c>
      <c r="U448" s="7">
        <v>78.820999999999998</v>
      </c>
      <c r="V448" s="7">
        <v>50.527999999999999</v>
      </c>
      <c r="W448" s="7">
        <v>52.542000000000002</v>
      </c>
      <c r="X448" s="7">
        <v>715.7</v>
      </c>
      <c r="Y448" s="7">
        <f t="shared" si="1392"/>
        <v>38.488974786963013</v>
      </c>
      <c r="Z448" s="7">
        <f t="shared" si="1393"/>
        <v>100.21731748726654</v>
      </c>
      <c r="AA448" s="7" t="s">
        <v>448</v>
      </c>
      <c r="AB448" s="7">
        <v>390</v>
      </c>
      <c r="AC448" s="7" t="s">
        <v>60</v>
      </c>
      <c r="AD448" s="7">
        <v>14.939</v>
      </c>
      <c r="AE448" s="7">
        <v>6.4089999999999998</v>
      </c>
      <c r="AF448" s="7">
        <v>8.5299999999999994</v>
      </c>
      <c r="AG448" s="7">
        <v>35.561</v>
      </c>
      <c r="AH448" s="7">
        <v>4.343</v>
      </c>
      <c r="AI448" s="7">
        <v>-14.725</v>
      </c>
      <c r="AJ448" s="7">
        <f t="shared" si="1394"/>
        <v>14.757</v>
      </c>
      <c r="AK448" s="7">
        <v>56.914999999999999</v>
      </c>
      <c r="AL448" s="7">
        <f t="shared" si="1395"/>
        <v>-21.905999999999999</v>
      </c>
      <c r="AM448" s="7">
        <v>39.040999999999997</v>
      </c>
      <c r="AN448" s="7">
        <v>38.244</v>
      </c>
      <c r="AO448" s="7">
        <v>509.1</v>
      </c>
      <c r="AP448" s="7">
        <f t="shared" si="1396"/>
        <v>-206.60000000000002</v>
      </c>
      <c r="AQ448" s="7" t="s">
        <v>448</v>
      </c>
      <c r="AR448" s="7">
        <v>390</v>
      </c>
      <c r="AS448" s="7" t="s">
        <v>60</v>
      </c>
      <c r="AT448" s="7" t="s">
        <v>453</v>
      </c>
      <c r="AU448" s="7">
        <v>20</v>
      </c>
      <c r="AV448" s="8">
        <v>738</v>
      </c>
      <c r="AW448" s="8">
        <v>3.5</v>
      </c>
      <c r="AX448" s="8">
        <v>0.47</v>
      </c>
      <c r="AY448" s="8">
        <v>81.3</v>
      </c>
      <c r="AZ448" s="8">
        <v>22</v>
      </c>
      <c r="BA448" s="8">
        <v>28.4</v>
      </c>
      <c r="BB448" s="8">
        <v>8.3000000000000007</v>
      </c>
      <c r="BC448" s="8">
        <v>41.1</v>
      </c>
      <c r="BD448" s="8">
        <v>33.299999999999997</v>
      </c>
      <c r="BE448" s="8">
        <v>45.6</v>
      </c>
      <c r="BF448" s="8">
        <v>19.5</v>
      </c>
      <c r="BG448" s="8">
        <v>21.5</v>
      </c>
      <c r="BH448" s="8">
        <v>0.59</v>
      </c>
      <c r="BI448" s="8">
        <v>0.32</v>
      </c>
      <c r="BJ448" s="8">
        <v>0.04</v>
      </c>
      <c r="BK448" s="8">
        <v>0.02</v>
      </c>
      <c r="BL448" s="8">
        <v>0.01</v>
      </c>
      <c r="BM448" s="8">
        <v>1.76</v>
      </c>
      <c r="BN448" s="8">
        <v>0.48</v>
      </c>
      <c r="BO448" s="8">
        <v>0.27</v>
      </c>
      <c r="BP448" s="8">
        <v>0.41</v>
      </c>
      <c r="BQ448" s="8">
        <v>0</v>
      </c>
    </row>
    <row r="449" spans="1:69">
      <c r="A449" s="7" t="s">
        <v>448</v>
      </c>
      <c r="B449" s="7">
        <v>505</v>
      </c>
      <c r="C449" s="7"/>
      <c r="D449" s="7"/>
      <c r="E449" s="7"/>
      <c r="F449" s="7"/>
      <c r="G449" s="7">
        <v>44095</v>
      </c>
      <c r="H449" s="7">
        <v>44149</v>
      </c>
      <c r="I449" s="13">
        <f t="shared" si="1369"/>
        <v>7.7142857142857144</v>
      </c>
      <c r="J449" s="7">
        <v>19.45</v>
      </c>
      <c r="K449" s="7" t="s">
        <v>62</v>
      </c>
      <c r="L449" s="7">
        <v>24</v>
      </c>
      <c r="M449" s="7">
        <v>52</v>
      </c>
      <c r="N449" s="7">
        <v>6</v>
      </c>
      <c r="O449" s="7">
        <v>10.093999999999999</v>
      </c>
      <c r="P449" s="7">
        <v>3.536</v>
      </c>
      <c r="Q449" s="7">
        <v>6.5579999999999998</v>
      </c>
      <c r="R449" s="7">
        <v>39.374000000000002</v>
      </c>
      <c r="S449" s="7">
        <v>4.8550000000000004</v>
      </c>
      <c r="T449" s="7">
        <v>-23.529</v>
      </c>
      <c r="U449" s="7">
        <v>63.311999999999998</v>
      </c>
      <c r="V449" s="7">
        <v>34.197000000000003</v>
      </c>
      <c r="W449" s="7">
        <v>36.545999999999999</v>
      </c>
      <c r="X449" s="7">
        <v>740.3</v>
      </c>
      <c r="Y449" s="7">
        <f t="shared" si="1392"/>
        <v>46.912634876435774</v>
      </c>
      <c r="Z449" s="7">
        <f t="shared" si="1393"/>
        <v>122.2442618305469</v>
      </c>
      <c r="AA449" s="7" t="s">
        <v>448</v>
      </c>
      <c r="AB449" s="7">
        <v>505</v>
      </c>
      <c r="AC449" s="7" t="s">
        <v>62</v>
      </c>
      <c r="AD449" s="7">
        <v>30.163</v>
      </c>
      <c r="AE449" s="7">
        <v>17.12</v>
      </c>
      <c r="AF449" s="7">
        <v>13.042</v>
      </c>
      <c r="AG449" s="7">
        <v>23.86</v>
      </c>
      <c r="AH449" s="7">
        <v>5.3289999999999997</v>
      </c>
      <c r="AI449" s="7">
        <v>-10.587</v>
      </c>
      <c r="AJ449" s="7">
        <f t="shared" si="1394"/>
        <v>12.942</v>
      </c>
      <c r="AK449" s="7">
        <v>43.094999999999999</v>
      </c>
      <c r="AL449" s="7">
        <f t="shared" si="1395"/>
        <v>-20.216999999999999</v>
      </c>
      <c r="AM449" s="7">
        <v>60.734000000000002</v>
      </c>
      <c r="AN449" s="7">
        <v>61.761000000000003</v>
      </c>
      <c r="AO449" s="7">
        <v>408.6</v>
      </c>
      <c r="AP449" s="7">
        <f t="shared" si="1396"/>
        <v>-331.69999999999993</v>
      </c>
      <c r="AQ449" s="7" t="s">
        <v>448</v>
      </c>
      <c r="AR449" s="7">
        <v>505</v>
      </c>
      <c r="AS449" s="7" t="s">
        <v>62</v>
      </c>
      <c r="AT449" s="7" t="s">
        <v>454</v>
      </c>
      <c r="AU449" s="7">
        <v>23</v>
      </c>
      <c r="AV449" s="8">
        <v>668</v>
      </c>
      <c r="AW449" s="8">
        <v>33</v>
      </c>
      <c r="AX449" s="8">
        <v>4.95</v>
      </c>
      <c r="AY449" s="8">
        <v>90.1</v>
      </c>
      <c r="AZ449" s="8">
        <v>23.3</v>
      </c>
      <c r="BA449" s="8">
        <v>29.9</v>
      </c>
      <c r="BB449" s="8">
        <v>10.8</v>
      </c>
      <c r="BC449" s="8">
        <v>41</v>
      </c>
      <c r="BD449" s="8">
        <v>30.7</v>
      </c>
      <c r="BE449" s="8">
        <v>43.3</v>
      </c>
      <c r="BF449" s="8">
        <v>34</v>
      </c>
      <c r="BG449" s="8">
        <v>34</v>
      </c>
      <c r="BH449" s="8">
        <v>1.1200000000000001</v>
      </c>
      <c r="BI449" s="8">
        <v>0.71</v>
      </c>
      <c r="BJ449" s="8">
        <v>6.73</v>
      </c>
      <c r="BK449" s="8">
        <v>5.56</v>
      </c>
      <c r="BL449" s="8">
        <v>1.0900000000000001</v>
      </c>
      <c r="BM449" s="8">
        <v>5.09</v>
      </c>
      <c r="BN449" s="8">
        <v>0.83</v>
      </c>
      <c r="BO449" s="8">
        <v>0.16</v>
      </c>
      <c r="BP449" s="8">
        <v>2.5099999999999998</v>
      </c>
      <c r="BQ449" s="8">
        <v>18.18</v>
      </c>
    </row>
    <row r="450" spans="1:69">
      <c r="A450" s="7"/>
      <c r="B450" s="7"/>
      <c r="C450" s="7"/>
      <c r="D450" s="7"/>
      <c r="E450" s="7"/>
      <c r="F450" s="7"/>
      <c r="G450" s="7"/>
      <c r="H450" s="7"/>
      <c r="J450" s="7"/>
      <c r="K450" s="7"/>
      <c r="L450" s="5"/>
      <c r="M450" s="7"/>
      <c r="N450" s="7"/>
      <c r="O450" s="7">
        <f t="shared" ref="O450:S450" si="1397">AVERAGE(O444:O449)</f>
        <v>15.7995</v>
      </c>
      <c r="P450" s="7">
        <f t="shared" si="1397"/>
        <v>4.9136666666666668</v>
      </c>
      <c r="Q450" s="7">
        <f t="shared" si="1397"/>
        <v>10.885666666666665</v>
      </c>
      <c r="R450" s="7">
        <f t="shared" si="1397"/>
        <v>43.697833333333335</v>
      </c>
      <c r="S450" s="7">
        <f t="shared" si="1397"/>
        <v>6.4628333333333332</v>
      </c>
      <c r="T450" s="7">
        <f>AVERAGE(T444:T449)</f>
        <v>-23.615833333333331</v>
      </c>
      <c r="U450" s="7">
        <f>AVERAGE(U444:U449)</f>
        <v>70.041999999999987</v>
      </c>
      <c r="V450" s="7">
        <f t="shared" ref="V450:W450" si="1398">AVERAGE(V444:V449)</f>
        <v>55.252833333333342</v>
      </c>
      <c r="W450" s="7">
        <f t="shared" si="1398"/>
        <v>57.94533333333333</v>
      </c>
      <c r="X450" s="7">
        <f>AVERAGE(X444:X449)</f>
        <v>633.01666666666677</v>
      </c>
      <c r="Y450" s="7"/>
      <c r="Z450" s="7"/>
      <c r="AA450" s="7"/>
      <c r="AB450" s="7"/>
      <c r="AC450" s="7"/>
      <c r="AD450" s="7">
        <f t="shared" ref="AD450:AE450" si="1399">AVERAGE(AD444:AD449)</f>
        <v>29.772833333333335</v>
      </c>
      <c r="AE450" s="7">
        <f t="shared" si="1399"/>
        <v>13.704333333333333</v>
      </c>
      <c r="AF450" s="7">
        <f t="shared" ref="AF450:AH450" si="1400">AVERAGE(AF444:AF449)</f>
        <v>16.068666666666669</v>
      </c>
      <c r="AG450" s="7">
        <f t="shared" si="1400"/>
        <v>32.113833333333332</v>
      </c>
      <c r="AH450" s="7">
        <f t="shared" si="1400"/>
        <v>7.7338333333333331</v>
      </c>
      <c r="AI450" s="7">
        <f t="shared" ref="AI450:AL450" si="1401">AVERAGE(AI444:AI449)</f>
        <v>-17.518000000000001</v>
      </c>
      <c r="AJ450" s="7">
        <f t="shared" si="1401"/>
        <v>6.097833333333333</v>
      </c>
      <c r="AK450" s="7">
        <f t="shared" si="1401"/>
        <v>53.871333333333325</v>
      </c>
      <c r="AL450" s="7">
        <f t="shared" si="1401"/>
        <v>-16.170666666666666</v>
      </c>
      <c r="AM450" s="7">
        <f t="shared" ref="AM450:AN450" si="1402">AVERAGE(AM444:AM449)</f>
        <v>54.745166666666655</v>
      </c>
      <c r="AN450" s="7">
        <f t="shared" si="1402"/>
        <v>56.724833333333329</v>
      </c>
      <c r="AO450" s="7">
        <f t="shared" ref="AO450:AP450" si="1403">AVERAGE(AO444:AO449)</f>
        <v>476.95</v>
      </c>
      <c r="AP450" s="7">
        <f t="shared" si="1403"/>
        <v>-156.06666666666666</v>
      </c>
      <c r="AQ450" s="7"/>
      <c r="AR450" s="7"/>
      <c r="AS450" s="7"/>
      <c r="AT450" s="7"/>
      <c r="AU450" s="7"/>
      <c r="AV450" s="7">
        <f>AVERAGE(AV444:AV449)</f>
        <v>704.16666666666663</v>
      </c>
      <c r="AW450" s="8"/>
      <c r="AX450" s="8"/>
      <c r="AY450" s="8"/>
      <c r="AZ450" s="7">
        <f t="shared" ref="AZ450" si="1404">AVERAGE(AZ444:AZ449)</f>
        <v>21.716666666666669</v>
      </c>
      <c r="BA450" s="7">
        <f t="shared" ref="BA450:BB450" si="1405">AVERAGE(BA444:BA449)</f>
        <v>28.833333333333332</v>
      </c>
      <c r="BB450" s="7">
        <f t="shared" si="1405"/>
        <v>10.016666666666666</v>
      </c>
      <c r="BC450" s="8"/>
      <c r="BD450" s="7">
        <f t="shared" ref="BD450" si="1406">AVERAGE(BD444:BD449)</f>
        <v>30.133333333333336</v>
      </c>
      <c r="BE450" s="7">
        <f>AVERAGE(BE444:BE449)</f>
        <v>42.866666666666667</v>
      </c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</row>
    <row r="451" spans="1:69">
      <c r="A451" s="7"/>
      <c r="B451" s="7"/>
      <c r="C451" s="7"/>
      <c r="D451" s="7"/>
      <c r="E451" s="7"/>
      <c r="F451" s="7"/>
      <c r="G451" s="7"/>
      <c r="H451" s="7"/>
      <c r="J451" s="7"/>
      <c r="K451" s="7"/>
      <c r="L451" s="5"/>
      <c r="M451" s="7"/>
      <c r="N451" s="7"/>
      <c r="O451" s="7">
        <f t="shared" ref="O451:S451" si="1407">STDEV(O444:O449)</f>
        <v>7.7603499856643081</v>
      </c>
      <c r="P451" s="7">
        <f t="shared" si="1407"/>
        <v>3.6608951182281446</v>
      </c>
      <c r="Q451" s="7">
        <f t="shared" si="1407"/>
        <v>4.5267141578264756</v>
      </c>
      <c r="R451" s="7">
        <f t="shared" si="1407"/>
        <v>9.0066664069824416</v>
      </c>
      <c r="S451" s="7">
        <f t="shared" si="1407"/>
        <v>2.3881503651710601</v>
      </c>
      <c r="T451" s="7">
        <f>STDEV(T444:T449)</f>
        <v>4.7416615407119256</v>
      </c>
      <c r="U451" s="7">
        <f>STDEV(U444:U449)</f>
        <v>10.535511852776843</v>
      </c>
      <c r="V451" s="7">
        <f t="shared" ref="V451:W451" si="1408">STDEV(V444:V449)</f>
        <v>14.041699646647677</v>
      </c>
      <c r="W451" s="7">
        <f t="shared" si="1408"/>
        <v>16.331902052935153</v>
      </c>
      <c r="X451" s="7">
        <f>STDEV(X444:X449)</f>
        <v>176.30157590522725</v>
      </c>
      <c r="Y451" s="7"/>
      <c r="Z451" s="7"/>
      <c r="AA451" s="7"/>
      <c r="AB451" s="7"/>
      <c r="AC451" s="7"/>
      <c r="AD451" s="7">
        <f t="shared" ref="AD451:AE451" si="1409">STDEV(AD444:AD449)</f>
        <v>8.0384997460139704</v>
      </c>
      <c r="AE451" s="7">
        <f t="shared" si="1409"/>
        <v>4.8238086888543483</v>
      </c>
      <c r="AF451" s="7">
        <f t="shared" ref="AF451:AH451" si="1410">STDEV(AF444:AF449)</f>
        <v>5.0625258386171819</v>
      </c>
      <c r="AG451" s="7">
        <f t="shared" si="1410"/>
        <v>7.0468576093651052</v>
      </c>
      <c r="AH451" s="7">
        <f t="shared" si="1410"/>
        <v>2.9055430760301353</v>
      </c>
      <c r="AI451" s="7">
        <f t="shared" ref="AI451:AL451" si="1411">STDEV(AI444:AI449)</f>
        <v>5.4618493937493264</v>
      </c>
      <c r="AJ451" s="7">
        <f t="shared" si="1411"/>
        <v>6.8507194780305127</v>
      </c>
      <c r="AK451" s="7">
        <f t="shared" si="1411"/>
        <v>9.1800570949568794</v>
      </c>
      <c r="AL451" s="7">
        <f t="shared" si="1411"/>
        <v>16.582973818548549</v>
      </c>
      <c r="AM451" s="7">
        <f t="shared" ref="AM451:AN451" si="1412">STDEV(AM444:AM449)</f>
        <v>9.3734646618349178</v>
      </c>
      <c r="AN451" s="7">
        <f t="shared" si="1412"/>
        <v>10.45128205373233</v>
      </c>
      <c r="AO451" s="7">
        <f t="shared" ref="AO451:AP451" si="1413">STDEV(AO444:AO449)</f>
        <v>51.182565390961017</v>
      </c>
      <c r="AP451" s="7">
        <f t="shared" si="1413"/>
        <v>184.38989849410586</v>
      </c>
      <c r="AQ451" s="7"/>
      <c r="AR451" s="7"/>
      <c r="AS451" s="7"/>
      <c r="AT451" s="7"/>
      <c r="AU451" s="7"/>
      <c r="AV451" s="7">
        <f>STDEV(AV444:AV449)</f>
        <v>65.380170286308257</v>
      </c>
      <c r="AW451" s="8"/>
      <c r="AX451" s="8"/>
      <c r="AY451" s="8"/>
      <c r="AZ451" s="7">
        <f t="shared" ref="AZ451" si="1414">STDEV(AZ444:AZ449)</f>
        <v>2.0875024950084891</v>
      </c>
      <c r="BA451" s="7">
        <f t="shared" ref="BA451:BB451" si="1415">STDEV(BA444:BA449)</f>
        <v>1.53709683060849</v>
      </c>
      <c r="BB451" s="7">
        <f t="shared" si="1415"/>
        <v>1.1303391821337023</v>
      </c>
      <c r="BC451" s="8"/>
      <c r="BD451" s="7">
        <f t="shared" ref="BD451" si="1416">STDEV(BD444:BD449)</f>
        <v>2.2330845632592298</v>
      </c>
      <c r="BE451" s="7">
        <f>STDEV(BE444:BE449)</f>
        <v>2.1887591614123907</v>
      </c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</row>
    <row r="452" spans="1:69">
      <c r="A452" s="7" t="s">
        <v>455</v>
      </c>
      <c r="B452" s="7">
        <v>342</v>
      </c>
      <c r="C452" s="13">
        <v>35.762380999999998</v>
      </c>
      <c r="D452" s="13">
        <v>54.914304000000001</v>
      </c>
      <c r="E452" s="13">
        <v>28.034649000000002</v>
      </c>
      <c r="F452" s="13">
        <v>362.23134499999998</v>
      </c>
      <c r="G452" s="7">
        <v>43962</v>
      </c>
      <c r="H452" s="7">
        <v>44035</v>
      </c>
      <c r="I452" s="13">
        <f t="shared" si="1369"/>
        <v>10.428571428571429</v>
      </c>
      <c r="J452" s="7">
        <v>18.7</v>
      </c>
      <c r="K452" s="7" t="s">
        <v>62</v>
      </c>
      <c r="L452" s="7">
        <v>23</v>
      </c>
      <c r="M452" s="7">
        <v>10</v>
      </c>
      <c r="N452" s="7">
        <v>14</v>
      </c>
      <c r="O452" s="7">
        <v>28.527999999999999</v>
      </c>
      <c r="P452" s="7">
        <v>6.8369999999999997</v>
      </c>
      <c r="Q452" s="7">
        <v>21.690999999999999</v>
      </c>
      <c r="R452" s="7">
        <v>46.31</v>
      </c>
      <c r="S452" s="7">
        <v>15.420999999999999</v>
      </c>
      <c r="T452" s="7">
        <v>-32.725000000000001</v>
      </c>
      <c r="U452" s="7">
        <v>75.570999999999998</v>
      </c>
      <c r="V452" s="7">
        <v>54.04</v>
      </c>
      <c r="W452" s="7">
        <v>64.951999999999998</v>
      </c>
      <c r="X452" s="7">
        <v>710.9</v>
      </c>
      <c r="Y452" s="7">
        <f t="shared" ref="Y452:Y457" si="1417">(U452-AK452)/AK452*100</f>
        <v>70.797360213352619</v>
      </c>
      <c r="Z452" s="7">
        <f t="shared" ref="Z452:Z457" si="1418">(T452-AI452)/AI452*100</f>
        <v>100.00611172228338</v>
      </c>
      <c r="AA452" s="7" t="s">
        <v>455</v>
      </c>
      <c r="AB452" s="7">
        <v>342</v>
      </c>
      <c r="AC452" s="7" t="s">
        <v>62</v>
      </c>
      <c r="AD452" s="7">
        <v>69.251000000000005</v>
      </c>
      <c r="AE452" s="7">
        <v>38.488999999999997</v>
      </c>
      <c r="AF452" s="7">
        <v>30.762</v>
      </c>
      <c r="AG452" s="7">
        <v>16.446000000000002</v>
      </c>
      <c r="AH452" s="7">
        <v>11.234</v>
      </c>
      <c r="AI452" s="7">
        <v>-16.361999999999998</v>
      </c>
      <c r="AJ452" s="7">
        <f t="shared" ref="AJ452:AJ457" si="1419">AI452-T452</f>
        <v>16.363000000000003</v>
      </c>
      <c r="AK452" s="7">
        <v>44.246000000000002</v>
      </c>
      <c r="AL452" s="7">
        <f t="shared" ref="AL452:AL457" si="1420">AK452-U452</f>
        <v>-31.324999999999996</v>
      </c>
      <c r="AM452" s="7">
        <v>83.48</v>
      </c>
      <c r="AN452" s="7">
        <v>82.656000000000006</v>
      </c>
      <c r="AO452" s="7">
        <v>365.2</v>
      </c>
      <c r="AP452" s="7">
        <f t="shared" ref="AP452:AP457" si="1421">AO452-X452</f>
        <v>-345.7</v>
      </c>
      <c r="AQ452" s="7" t="s">
        <v>455</v>
      </c>
      <c r="AR452" s="7">
        <v>342</v>
      </c>
      <c r="AS452" s="7" t="s">
        <v>62</v>
      </c>
      <c r="AT452" s="7" t="s">
        <v>456</v>
      </c>
      <c r="AU452" s="7">
        <v>18</v>
      </c>
      <c r="AV452" s="8">
        <v>756</v>
      </c>
      <c r="AW452" s="8">
        <v>9.8000000000000007</v>
      </c>
      <c r="AX452" s="8">
        <v>1.3</v>
      </c>
      <c r="AY452" s="8">
        <v>79.400000000000006</v>
      </c>
      <c r="AZ452" s="8">
        <v>22.5</v>
      </c>
      <c r="BA452" s="8">
        <v>24.4</v>
      </c>
      <c r="BB452" s="8">
        <v>9.4</v>
      </c>
      <c r="BC452" s="8">
        <v>38.799999999999997</v>
      </c>
      <c r="BD452" s="8">
        <v>29.9</v>
      </c>
      <c r="BE452" s="8">
        <v>43.5</v>
      </c>
      <c r="BF452" s="8">
        <v>24</v>
      </c>
      <c r="BG452" s="8">
        <v>27.2</v>
      </c>
      <c r="BH452" s="8">
        <v>1.04</v>
      </c>
      <c r="BI452" s="8">
        <v>0.91</v>
      </c>
      <c r="BJ452" s="8">
        <v>0.12</v>
      </c>
      <c r="BK452" s="8">
        <v>0.06</v>
      </c>
      <c r="BL452" s="8">
        <v>0.05</v>
      </c>
      <c r="BM452" s="8">
        <v>1.23</v>
      </c>
      <c r="BN452" s="8">
        <v>0.5</v>
      </c>
      <c r="BO452" s="8">
        <v>0.41</v>
      </c>
      <c r="BP452" s="8">
        <v>0.89</v>
      </c>
      <c r="BQ452" s="8">
        <v>0</v>
      </c>
    </row>
    <row r="453" spans="1:69">
      <c r="A453" s="7" t="s">
        <v>455</v>
      </c>
      <c r="B453" s="7">
        <v>343</v>
      </c>
      <c r="C453" s="13">
        <v>14.179961</v>
      </c>
      <c r="D453" s="13">
        <v>60.585278000000002</v>
      </c>
      <c r="E453" s="13">
        <v>30.774778000000001</v>
      </c>
      <c r="F453" s="13">
        <v>299.35638399999999</v>
      </c>
      <c r="G453" s="7">
        <v>43962</v>
      </c>
      <c r="H453" s="7">
        <v>44035</v>
      </c>
      <c r="I453" s="13">
        <f t="shared" si="1369"/>
        <v>10.428571428571429</v>
      </c>
      <c r="J453" s="7">
        <v>15.8</v>
      </c>
      <c r="K453" s="7" t="s">
        <v>62</v>
      </c>
      <c r="L453" s="7">
        <v>23</v>
      </c>
      <c r="M453" s="7">
        <v>10</v>
      </c>
      <c r="N453" s="7">
        <v>14</v>
      </c>
      <c r="O453" s="7">
        <v>9.2260000000000009</v>
      </c>
      <c r="P453" s="7">
        <v>3.831</v>
      </c>
      <c r="Q453" s="7">
        <v>5.3949999999999996</v>
      </c>
      <c r="R453" s="7">
        <v>30.010999999999999</v>
      </c>
      <c r="S453" s="7">
        <v>4.0220000000000002</v>
      </c>
      <c r="T453" s="7">
        <v>-26.715</v>
      </c>
      <c r="U453" s="7">
        <v>57.88</v>
      </c>
      <c r="V453" s="7">
        <v>41.780999999999999</v>
      </c>
      <c r="W453" s="7">
        <v>42.54</v>
      </c>
      <c r="X453" s="7">
        <v>745.5</v>
      </c>
      <c r="Y453" s="7">
        <f t="shared" si="1417"/>
        <v>86.896573993348198</v>
      </c>
      <c r="Z453" s="7">
        <f t="shared" si="1418"/>
        <v>138.73994638069706</v>
      </c>
      <c r="AA453" s="7" t="s">
        <v>455</v>
      </c>
      <c r="AB453" s="7">
        <v>343</v>
      </c>
      <c r="AC453" s="7" t="s">
        <v>62</v>
      </c>
      <c r="AD453" s="7">
        <v>24.584</v>
      </c>
      <c r="AE453" s="7">
        <v>16.934999999999999</v>
      </c>
      <c r="AF453" s="7">
        <v>7.649</v>
      </c>
      <c r="AG453" s="7">
        <v>14.108000000000001</v>
      </c>
      <c r="AH453" s="7">
        <v>2.3159999999999998</v>
      </c>
      <c r="AI453" s="7">
        <v>-11.19</v>
      </c>
      <c r="AJ453" s="7">
        <f t="shared" si="1419"/>
        <v>15.525</v>
      </c>
      <c r="AK453" s="7">
        <v>30.969000000000001</v>
      </c>
      <c r="AL453" s="7">
        <f t="shared" si="1420"/>
        <v>-26.911000000000001</v>
      </c>
      <c r="AM453" s="7">
        <v>44.755000000000003</v>
      </c>
      <c r="AN453" s="7">
        <v>46.555999999999997</v>
      </c>
      <c r="AO453" s="7">
        <v>302.8</v>
      </c>
      <c r="AP453" s="7">
        <f t="shared" si="1421"/>
        <v>-442.7</v>
      </c>
      <c r="AQ453" s="7" t="s">
        <v>455</v>
      </c>
      <c r="AR453" s="7">
        <v>343</v>
      </c>
      <c r="AS453" s="7" t="s">
        <v>62</v>
      </c>
      <c r="AT453" s="7" t="s">
        <v>457</v>
      </c>
      <c r="AU453" s="7">
        <v>24</v>
      </c>
      <c r="AV453" s="8">
        <v>767</v>
      </c>
      <c r="AW453" s="8">
        <v>12</v>
      </c>
      <c r="AX453" s="8">
        <v>1.57</v>
      </c>
      <c r="AY453" s="8">
        <v>78.2</v>
      </c>
      <c r="AZ453" s="8">
        <v>18</v>
      </c>
      <c r="BA453" s="8">
        <v>25.7</v>
      </c>
      <c r="BB453" s="8">
        <v>9.6</v>
      </c>
      <c r="BC453" s="8">
        <v>38.799999999999997</v>
      </c>
      <c r="BD453" s="8">
        <v>29.7</v>
      </c>
      <c r="BE453" s="8">
        <v>43.9</v>
      </c>
      <c r="BF453" s="8">
        <v>17</v>
      </c>
      <c r="BG453" s="8">
        <v>19.7</v>
      </c>
      <c r="BH453" s="8">
        <v>1.06</v>
      </c>
      <c r="BI453" s="8">
        <v>0.96</v>
      </c>
      <c r="BJ453" s="8">
        <v>0.38</v>
      </c>
      <c r="BK453" s="8">
        <v>0.35</v>
      </c>
      <c r="BL453" s="8">
        <v>0.02</v>
      </c>
      <c r="BM453" s="8">
        <v>16.62</v>
      </c>
      <c r="BN453" s="8">
        <v>0.93</v>
      </c>
      <c r="BO453" s="8">
        <v>0.06</v>
      </c>
      <c r="BP453" s="8">
        <v>0.84</v>
      </c>
      <c r="BQ453" s="8">
        <v>0</v>
      </c>
    </row>
    <row r="454" spans="1:69">
      <c r="A454" s="7" t="s">
        <v>455</v>
      </c>
      <c r="B454" s="7">
        <v>344</v>
      </c>
      <c r="C454" s="13">
        <v>23.138096999999998</v>
      </c>
      <c r="D454" s="13">
        <v>69.250116000000006</v>
      </c>
      <c r="E454" s="13">
        <v>38.062964000000001</v>
      </c>
      <c r="F454" s="13">
        <v>376.947562</v>
      </c>
      <c r="G454" s="7">
        <v>43962</v>
      </c>
      <c r="H454" s="7">
        <v>44035</v>
      </c>
      <c r="I454" s="13">
        <f t="shared" si="1369"/>
        <v>10.428571428571429</v>
      </c>
      <c r="J454" s="7">
        <v>19.5</v>
      </c>
      <c r="K454" s="7" t="s">
        <v>62</v>
      </c>
      <c r="L454" s="7">
        <v>23</v>
      </c>
      <c r="M454" s="7">
        <v>10</v>
      </c>
      <c r="N454" s="7">
        <v>14</v>
      </c>
      <c r="O454" s="7">
        <v>13.420999999999999</v>
      </c>
      <c r="P454" s="7">
        <v>4.87</v>
      </c>
      <c r="Q454" s="7">
        <v>8.5510000000000002</v>
      </c>
      <c r="R454" s="7">
        <v>27.466000000000001</v>
      </c>
      <c r="S454" s="7">
        <v>6.4340000000000002</v>
      </c>
      <c r="T454" s="7">
        <v>-20.093</v>
      </c>
      <c r="U454" s="7">
        <v>60.170999999999999</v>
      </c>
      <c r="V454" s="7">
        <v>53.317</v>
      </c>
      <c r="W454" s="7">
        <v>56.692</v>
      </c>
      <c r="X454" s="7">
        <v>752.4</v>
      </c>
      <c r="Y454" s="7">
        <f t="shared" si="1417"/>
        <v>51.183417085427138</v>
      </c>
      <c r="Z454" s="7">
        <f t="shared" si="1418"/>
        <v>113.2109507640068</v>
      </c>
      <c r="AA454" s="7" t="s">
        <v>455</v>
      </c>
      <c r="AB454" s="7">
        <v>344</v>
      </c>
      <c r="AC454" s="7" t="s">
        <v>62</v>
      </c>
      <c r="AD454" s="7">
        <v>33.753</v>
      </c>
      <c r="AE454" s="7">
        <v>20.193000000000001</v>
      </c>
      <c r="AF454" s="7">
        <v>13.558999999999999</v>
      </c>
      <c r="AG454" s="7">
        <v>18.16</v>
      </c>
      <c r="AH454" s="7">
        <v>4.12</v>
      </c>
      <c r="AI454" s="7">
        <v>-9.4239999999999995</v>
      </c>
      <c r="AJ454" s="7">
        <f t="shared" si="1419"/>
        <v>10.669</v>
      </c>
      <c r="AK454" s="7">
        <v>39.799999999999997</v>
      </c>
      <c r="AL454" s="7">
        <f t="shared" si="1420"/>
        <v>-20.371000000000002</v>
      </c>
      <c r="AM454" s="7">
        <v>53.067</v>
      </c>
      <c r="AN454" s="7">
        <v>55.067</v>
      </c>
      <c r="AO454" s="7">
        <v>303.8</v>
      </c>
      <c r="AP454" s="7">
        <f t="shared" si="1421"/>
        <v>-448.59999999999997</v>
      </c>
      <c r="AQ454" s="7" t="s">
        <v>455</v>
      </c>
      <c r="AR454" s="7">
        <v>344</v>
      </c>
      <c r="AS454" s="7" t="s">
        <v>62</v>
      </c>
      <c r="AT454" s="7" t="s">
        <v>458</v>
      </c>
      <c r="AU454" s="7">
        <v>24</v>
      </c>
      <c r="AV454" s="8">
        <v>705</v>
      </c>
      <c r="AW454" s="8">
        <v>15</v>
      </c>
      <c r="AX454" s="8">
        <v>2.12</v>
      </c>
      <c r="AY454" s="8">
        <v>85.1</v>
      </c>
      <c r="AZ454" s="8">
        <v>19.100000000000001</v>
      </c>
      <c r="BA454" s="8">
        <v>23.5</v>
      </c>
      <c r="BB454" s="8">
        <v>9.6999999999999993</v>
      </c>
      <c r="BC454" s="8">
        <v>41.4</v>
      </c>
      <c r="BD454" s="8">
        <v>32.200000000000003</v>
      </c>
      <c r="BE454" s="8">
        <v>44.9</v>
      </c>
      <c r="BF454" s="8">
        <v>27.5</v>
      </c>
      <c r="BG454" s="8">
        <v>29.9</v>
      </c>
      <c r="BH454" s="8">
        <v>0.78</v>
      </c>
      <c r="BI454" s="8">
        <v>0.66</v>
      </c>
      <c r="BJ454" s="8">
        <v>0.49</v>
      </c>
      <c r="BK454" s="8">
        <v>0.33</v>
      </c>
      <c r="BL454" s="8">
        <v>0.11</v>
      </c>
      <c r="BM454" s="8">
        <v>2.99</v>
      </c>
      <c r="BN454" s="8">
        <v>0.68</v>
      </c>
      <c r="BO454" s="8">
        <v>0.23</v>
      </c>
      <c r="BP454" s="8">
        <v>1.1000000000000001</v>
      </c>
      <c r="BQ454" s="8">
        <v>0</v>
      </c>
    </row>
    <row r="455" spans="1:69">
      <c r="A455" s="7" t="s">
        <v>455</v>
      </c>
      <c r="B455" s="7">
        <v>345</v>
      </c>
      <c r="C455" s="13">
        <v>21.249918000000001</v>
      </c>
      <c r="D455" s="13">
        <v>61.635733000000002</v>
      </c>
      <c r="E455" s="13">
        <v>31.888838</v>
      </c>
      <c r="F455" s="13">
        <v>389.13870600000001</v>
      </c>
      <c r="G455" s="7">
        <v>43962</v>
      </c>
      <c r="H455" s="7">
        <v>44035</v>
      </c>
      <c r="I455" s="13">
        <f t="shared" si="1369"/>
        <v>10.428571428571429</v>
      </c>
      <c r="J455" s="7">
        <v>14.1</v>
      </c>
      <c r="K455" s="7" t="s">
        <v>60</v>
      </c>
      <c r="L455" s="7">
        <v>23</v>
      </c>
      <c r="M455" s="7">
        <v>10</v>
      </c>
      <c r="N455" s="7">
        <v>14</v>
      </c>
      <c r="O455" s="7">
        <v>8.5380000000000003</v>
      </c>
      <c r="P455" s="7">
        <v>0.91900000000000004</v>
      </c>
      <c r="Q455" s="7">
        <v>7.62</v>
      </c>
      <c r="R455" s="7">
        <v>56.686999999999998</v>
      </c>
      <c r="S455" s="7">
        <v>5.5640000000000001</v>
      </c>
      <c r="T455" s="7">
        <v>-33.551000000000002</v>
      </c>
      <c r="U455" s="7">
        <v>88.960999999999999</v>
      </c>
      <c r="V455" s="7">
        <v>40.674999999999997</v>
      </c>
      <c r="W455" s="7">
        <v>45.295999999999999</v>
      </c>
      <c r="X455" s="7">
        <v>730.3</v>
      </c>
      <c r="Y455" s="7">
        <f t="shared" si="1417"/>
        <v>70.770146274043071</v>
      </c>
      <c r="Z455" s="7">
        <f t="shared" si="1418"/>
        <v>72.578571061159423</v>
      </c>
      <c r="AA455" s="7" t="s">
        <v>455</v>
      </c>
      <c r="AB455" s="7">
        <v>345</v>
      </c>
      <c r="AC455" s="7" t="s">
        <v>60</v>
      </c>
      <c r="AD455" s="7">
        <v>21.661999999999999</v>
      </c>
      <c r="AE455" s="7">
        <v>10.226000000000001</v>
      </c>
      <c r="AF455" s="7">
        <v>11.436</v>
      </c>
      <c r="AG455" s="7">
        <v>24.524000000000001</v>
      </c>
      <c r="AH455" s="7">
        <v>4.4219999999999997</v>
      </c>
      <c r="AI455" s="7">
        <v>-19.440999999999999</v>
      </c>
      <c r="AJ455" s="7">
        <f t="shared" si="1419"/>
        <v>14.110000000000003</v>
      </c>
      <c r="AK455" s="7">
        <v>52.094000000000001</v>
      </c>
      <c r="AL455" s="7">
        <f t="shared" si="1420"/>
        <v>-36.866999999999997</v>
      </c>
      <c r="AM455" s="7">
        <v>36.136000000000003</v>
      </c>
      <c r="AN455" s="7">
        <v>37.295000000000002</v>
      </c>
      <c r="AO455" s="7">
        <v>386.7</v>
      </c>
      <c r="AP455" s="7">
        <f t="shared" si="1421"/>
        <v>-343.59999999999997</v>
      </c>
      <c r="AQ455" s="7" t="s">
        <v>455</v>
      </c>
      <c r="AR455" s="7">
        <v>345</v>
      </c>
      <c r="AS455" s="7" t="s">
        <v>60</v>
      </c>
      <c r="AT455" s="7" t="s">
        <v>459</v>
      </c>
      <c r="AU455" s="7">
        <v>20</v>
      </c>
      <c r="AV455" s="8">
        <v>734</v>
      </c>
      <c r="AW455" s="8">
        <v>17</v>
      </c>
      <c r="AX455" s="8">
        <v>2.31</v>
      </c>
      <c r="AY455" s="8">
        <v>81.8</v>
      </c>
      <c r="AZ455" s="8">
        <v>18.600000000000001</v>
      </c>
      <c r="BA455" s="8">
        <v>25.4</v>
      </c>
      <c r="BB455" s="8">
        <v>10.4</v>
      </c>
      <c r="BC455" s="8">
        <v>39.700000000000003</v>
      </c>
      <c r="BD455" s="8">
        <v>29.8</v>
      </c>
      <c r="BE455" s="8">
        <v>43.9</v>
      </c>
      <c r="BF455" s="8">
        <v>17</v>
      </c>
      <c r="BG455" s="8">
        <v>17.8</v>
      </c>
      <c r="BH455" s="8">
        <v>1.04</v>
      </c>
      <c r="BI455" s="8">
        <v>0.83</v>
      </c>
      <c r="BJ455" s="8">
        <v>0.49</v>
      </c>
      <c r="BK455" s="8">
        <v>0.23</v>
      </c>
      <c r="BL455" s="8">
        <v>0.23</v>
      </c>
      <c r="BM455" s="8">
        <v>0.99</v>
      </c>
      <c r="BN455" s="8">
        <v>0.48</v>
      </c>
      <c r="BO455" s="8">
        <v>0.48</v>
      </c>
      <c r="BP455" s="8">
        <v>2.13</v>
      </c>
      <c r="BQ455" s="8">
        <v>0</v>
      </c>
    </row>
    <row r="456" spans="1:69">
      <c r="A456" s="7" t="s">
        <v>455</v>
      </c>
      <c r="B456" s="7">
        <v>346</v>
      </c>
      <c r="C456" s="13">
        <v>24.138086999999999</v>
      </c>
      <c r="D456" s="13">
        <v>70.282163999999995</v>
      </c>
      <c r="E456" s="13">
        <v>38.803331</v>
      </c>
      <c r="F456" s="13">
        <v>431.87216599999999</v>
      </c>
      <c r="G456" s="7">
        <v>43962</v>
      </c>
      <c r="H456" s="7">
        <v>44035</v>
      </c>
      <c r="I456" s="13">
        <f t="shared" si="1369"/>
        <v>10.428571428571429</v>
      </c>
      <c r="J456" s="7">
        <v>15.1</v>
      </c>
      <c r="K456" s="7" t="s">
        <v>60</v>
      </c>
      <c r="L456" s="7">
        <v>23</v>
      </c>
      <c r="M456" s="7">
        <v>10</v>
      </c>
      <c r="N456" s="7">
        <v>14</v>
      </c>
      <c r="O456" s="7">
        <v>6.6559999999999997</v>
      </c>
      <c r="P456" s="7">
        <v>0.749</v>
      </c>
      <c r="Q456" s="7">
        <v>5.907</v>
      </c>
      <c r="R456" s="7">
        <v>60.363</v>
      </c>
      <c r="S456" s="7">
        <v>4.3630000000000004</v>
      </c>
      <c r="T456" s="7">
        <v>-41.506999999999998</v>
      </c>
      <c r="U456" s="7">
        <v>88.134</v>
      </c>
      <c r="V456" s="7">
        <v>44.177999999999997</v>
      </c>
      <c r="W456" s="7">
        <v>61.314999999999998</v>
      </c>
      <c r="X456" s="7">
        <v>738.6</v>
      </c>
      <c r="Y456" s="7">
        <f t="shared" si="1417"/>
        <v>148.36973369029167</v>
      </c>
      <c r="Z456" s="7">
        <f t="shared" si="1418"/>
        <v>260.616854908775</v>
      </c>
      <c r="AA456" s="7" t="s">
        <v>455</v>
      </c>
      <c r="AB456" s="7">
        <v>346</v>
      </c>
      <c r="AC456" s="7" t="s">
        <v>60</v>
      </c>
      <c r="AD456" s="7">
        <v>27.71</v>
      </c>
      <c r="AE456" s="7">
        <v>17.707999999999998</v>
      </c>
      <c r="AF456" s="7">
        <v>10.002000000000001</v>
      </c>
      <c r="AG456" s="7">
        <v>15.872999999999999</v>
      </c>
      <c r="AH456" s="7">
        <v>3.9329999999999998</v>
      </c>
      <c r="AI456" s="7">
        <v>-11.51</v>
      </c>
      <c r="AJ456" s="7">
        <f t="shared" si="1419"/>
        <v>29.997</v>
      </c>
      <c r="AK456" s="7">
        <v>35.484999999999999</v>
      </c>
      <c r="AL456" s="7">
        <f t="shared" si="1420"/>
        <v>-52.649000000000001</v>
      </c>
      <c r="AM456" s="7">
        <v>38.737000000000002</v>
      </c>
      <c r="AN456" s="7">
        <v>40.03</v>
      </c>
      <c r="AO456" s="7">
        <v>393.2</v>
      </c>
      <c r="AP456" s="7">
        <f t="shared" si="1421"/>
        <v>-345.40000000000003</v>
      </c>
      <c r="AQ456" s="7" t="s">
        <v>455</v>
      </c>
      <c r="AR456" s="7">
        <v>346</v>
      </c>
      <c r="AS456" s="7" t="s">
        <v>60</v>
      </c>
      <c r="AT456" s="7" t="s">
        <v>460</v>
      </c>
      <c r="AU456" s="7">
        <v>19</v>
      </c>
      <c r="AV456" s="8">
        <v>826</v>
      </c>
      <c r="AW456" s="8">
        <v>15.6</v>
      </c>
      <c r="AX456" s="8">
        <v>1.89</v>
      </c>
      <c r="AY456" s="8">
        <v>72.7</v>
      </c>
      <c r="AZ456" s="8">
        <v>18.2</v>
      </c>
      <c r="BA456" s="8">
        <v>26.7</v>
      </c>
      <c r="BB456" s="8">
        <v>10.199999999999999</v>
      </c>
      <c r="BC456" s="8">
        <v>36.9</v>
      </c>
      <c r="BD456" s="8">
        <v>27.1</v>
      </c>
      <c r="BE456" s="8">
        <v>43.2</v>
      </c>
      <c r="BF456" s="8">
        <v>19.5</v>
      </c>
      <c r="BG456" s="8">
        <v>22.1</v>
      </c>
      <c r="BH456" s="8">
        <v>1.3</v>
      </c>
      <c r="BI456" s="8">
        <v>0.9</v>
      </c>
      <c r="BJ456" s="8">
        <v>0.3</v>
      </c>
      <c r="BK456" s="8">
        <v>0.21</v>
      </c>
      <c r="BL456" s="8">
        <v>7.0000000000000007E-2</v>
      </c>
      <c r="BM456" s="8">
        <v>3.1</v>
      </c>
      <c r="BN456" s="8">
        <v>0.7</v>
      </c>
      <c r="BO456" s="8">
        <v>0.23</v>
      </c>
      <c r="BP456" s="8">
        <v>0.83</v>
      </c>
      <c r="BQ456" s="8">
        <v>0</v>
      </c>
    </row>
    <row r="457" spans="1:69">
      <c r="A457" s="7" t="s">
        <v>455</v>
      </c>
      <c r="B457" s="7">
        <v>347</v>
      </c>
      <c r="C457" s="7"/>
      <c r="D457" s="7"/>
      <c r="E457" s="7"/>
      <c r="F457" s="7"/>
      <c r="G457" s="7">
        <v>43962</v>
      </c>
      <c r="H457" s="7">
        <v>44035</v>
      </c>
      <c r="I457" s="13">
        <f t="shared" si="1369"/>
        <v>10.428571428571429</v>
      </c>
      <c r="J457" s="7">
        <v>14.7</v>
      </c>
      <c r="K457" s="7" t="s">
        <v>60</v>
      </c>
      <c r="L457" s="7">
        <v>23</v>
      </c>
      <c r="M457" s="7">
        <v>10</v>
      </c>
      <c r="N457" s="7">
        <v>14</v>
      </c>
      <c r="O457" s="7">
        <v>8.109</v>
      </c>
      <c r="P457" s="7">
        <v>1.8089999999999999</v>
      </c>
      <c r="Q457" s="7">
        <v>6.3010000000000002</v>
      </c>
      <c r="R457" s="7">
        <v>41.43</v>
      </c>
      <c r="S457" s="7">
        <v>4.9009999999999998</v>
      </c>
      <c r="T457" s="7">
        <v>-23.431999999999999</v>
      </c>
      <c r="U457" s="7">
        <v>77.105000000000004</v>
      </c>
      <c r="V457" s="7">
        <v>40.857999999999997</v>
      </c>
      <c r="W457" s="7">
        <v>43.097999999999999</v>
      </c>
      <c r="X457" s="7">
        <v>777.9</v>
      </c>
      <c r="Y457" s="7">
        <f t="shared" si="1417"/>
        <v>440.48086359175664</v>
      </c>
      <c r="Z457" s="7">
        <f t="shared" si="1418"/>
        <v>369.48507313163697</v>
      </c>
      <c r="AA457" s="7" t="s">
        <v>455</v>
      </c>
      <c r="AB457" s="7">
        <v>347</v>
      </c>
      <c r="AC457" s="7" t="s">
        <v>60</v>
      </c>
      <c r="AD457" s="7">
        <v>41.470999999999997</v>
      </c>
      <c r="AE457" s="7">
        <v>35.351999999999997</v>
      </c>
      <c r="AF457" s="7">
        <v>6.12</v>
      </c>
      <c r="AG457" s="7">
        <v>5.7670000000000003</v>
      </c>
      <c r="AH457" s="7">
        <v>1.7350000000000001</v>
      </c>
      <c r="AI457" s="7">
        <v>-4.9909999999999997</v>
      </c>
      <c r="AJ457" s="7">
        <f t="shared" si="1419"/>
        <v>18.440999999999999</v>
      </c>
      <c r="AK457" s="7">
        <v>14.266</v>
      </c>
      <c r="AL457" s="7">
        <f t="shared" si="1420"/>
        <v>-62.839000000000006</v>
      </c>
      <c r="AM457" s="7">
        <v>58.88</v>
      </c>
      <c r="AN457" s="7">
        <v>60.503999999999998</v>
      </c>
      <c r="AO457" s="7">
        <v>283.5</v>
      </c>
      <c r="AP457" s="7">
        <f t="shared" si="1421"/>
        <v>-494.4</v>
      </c>
      <c r="AQ457" s="7" t="s">
        <v>455</v>
      </c>
      <c r="AR457" s="7">
        <v>347</v>
      </c>
      <c r="AS457" s="7" t="s">
        <v>60</v>
      </c>
      <c r="AT457" s="7" t="s">
        <v>461</v>
      </c>
      <c r="AU457" s="7">
        <v>18</v>
      </c>
      <c r="AV457" s="8">
        <v>828</v>
      </c>
      <c r="AW457" s="8">
        <v>4</v>
      </c>
      <c r="AX457" s="8">
        <v>0.49</v>
      </c>
      <c r="AY457" s="8">
        <v>72.5</v>
      </c>
      <c r="AZ457" s="8">
        <v>19.8</v>
      </c>
      <c r="BA457" s="8">
        <v>27</v>
      </c>
      <c r="BB457" s="8">
        <v>10.3</v>
      </c>
      <c r="BC457" s="8">
        <v>38.700000000000003</v>
      </c>
      <c r="BD457" s="8">
        <v>29</v>
      </c>
      <c r="BE457" s="8">
        <v>45.5</v>
      </c>
      <c r="BF457" s="8">
        <v>21.5</v>
      </c>
      <c r="BG457" s="8">
        <v>25.3</v>
      </c>
      <c r="BH457" s="8">
        <v>0.98</v>
      </c>
      <c r="BI457" s="8">
        <v>0.82</v>
      </c>
      <c r="BJ457" s="8">
        <v>0.02</v>
      </c>
      <c r="BK457" s="8">
        <v>0.01</v>
      </c>
      <c r="BL457" s="8">
        <v>0.01</v>
      </c>
      <c r="BM457" s="8">
        <v>0.77</v>
      </c>
      <c r="BN457" s="8">
        <v>0.4</v>
      </c>
      <c r="BO457" s="8">
        <v>0.52</v>
      </c>
      <c r="BP457" s="8">
        <v>0.43</v>
      </c>
      <c r="BQ457" s="8">
        <v>0</v>
      </c>
    </row>
    <row r="458" spans="1:69">
      <c r="A458" s="7"/>
      <c r="B458" s="7"/>
      <c r="C458" s="7"/>
      <c r="D458" s="7"/>
      <c r="E458" s="7"/>
      <c r="F458" s="7"/>
      <c r="G458" s="7"/>
      <c r="H458" s="7"/>
      <c r="J458" s="7"/>
      <c r="K458" s="7"/>
      <c r="L458" s="5"/>
      <c r="M458" s="7"/>
      <c r="N458" s="7"/>
      <c r="O458" s="8">
        <f t="shared" ref="O458:S458" si="1422">AVERAGE(O452:O457)</f>
        <v>12.412999999999998</v>
      </c>
      <c r="P458" s="8">
        <f t="shared" si="1422"/>
        <v>3.1691666666666669</v>
      </c>
      <c r="Q458" s="8">
        <f t="shared" si="1422"/>
        <v>9.2441666666666666</v>
      </c>
      <c r="R458" s="8">
        <f t="shared" si="1422"/>
        <v>43.711166666666664</v>
      </c>
      <c r="S458" s="8">
        <f t="shared" si="1422"/>
        <v>6.7841666666666667</v>
      </c>
      <c r="T458" s="8">
        <f t="shared" ref="T458:U458" si="1423">AVERAGE(T452:T457)</f>
        <v>-29.670500000000001</v>
      </c>
      <c r="U458" s="8">
        <f t="shared" si="1423"/>
        <v>74.637</v>
      </c>
      <c r="V458" s="8">
        <f t="shared" ref="V458:W458" si="1424">AVERAGE(V452:V457)</f>
        <v>45.808166666666665</v>
      </c>
      <c r="W458" s="8">
        <f t="shared" si="1424"/>
        <v>52.315499999999993</v>
      </c>
      <c r="X458" s="8">
        <f>AVERAGE(X452:X457)</f>
        <v>742.6</v>
      </c>
      <c r="Y458" s="7"/>
      <c r="Z458" s="7"/>
      <c r="AA458" s="7"/>
      <c r="AB458" s="7"/>
      <c r="AC458" s="7"/>
      <c r="AD458" s="8">
        <f t="shared" ref="AD458:AE458" si="1425">AVERAGE(AD452:AD457)</f>
        <v>36.405166666666666</v>
      </c>
      <c r="AE458" s="8">
        <f t="shared" si="1425"/>
        <v>23.150499999999997</v>
      </c>
      <c r="AF458" s="8">
        <f t="shared" ref="AF458:AH458" si="1426">AVERAGE(AF452:AF457)</f>
        <v>13.254666666666667</v>
      </c>
      <c r="AG458" s="8">
        <f t="shared" si="1426"/>
        <v>15.813000000000001</v>
      </c>
      <c r="AH458" s="8">
        <f t="shared" si="1426"/>
        <v>4.6266666666666669</v>
      </c>
      <c r="AI458" s="8">
        <f t="shared" ref="AI458:AL458" si="1427">AVERAGE(AI452:AI457)</f>
        <v>-12.153</v>
      </c>
      <c r="AJ458" s="8">
        <f t="shared" si="1427"/>
        <v>17.517500000000002</v>
      </c>
      <c r="AK458" s="8">
        <f t="shared" si="1427"/>
        <v>36.143333333333331</v>
      </c>
      <c r="AL458" s="8">
        <f t="shared" si="1427"/>
        <v>-38.493666666666662</v>
      </c>
      <c r="AM458" s="8">
        <f t="shared" ref="AM458:AN458" si="1428">AVERAGE(AM452:AM457)</f>
        <v>52.509166666666665</v>
      </c>
      <c r="AN458" s="8">
        <f t="shared" si="1428"/>
        <v>53.684666666666679</v>
      </c>
      <c r="AO458" s="8">
        <f t="shared" ref="AO458:AP458" si="1429">AVERAGE(AO452:AO457)</f>
        <v>339.2</v>
      </c>
      <c r="AP458" s="8">
        <f t="shared" si="1429"/>
        <v>-403.40000000000003</v>
      </c>
      <c r="AQ458" s="7"/>
      <c r="AR458" s="7"/>
      <c r="AS458" s="7"/>
      <c r="AT458" s="7"/>
      <c r="AU458" s="7"/>
      <c r="AV458" s="8">
        <f>AVERAGE(AV452:AV457)</f>
        <v>769.33333333333337</v>
      </c>
      <c r="AW458" s="8"/>
      <c r="AX458" s="8"/>
      <c r="AY458" s="8"/>
      <c r="AZ458" s="8">
        <f t="shared" ref="AZ458" si="1430">AVERAGE(AZ452:AZ457)</f>
        <v>19.366666666666667</v>
      </c>
      <c r="BA458" s="8">
        <f t="shared" ref="BA458:BB458" si="1431">AVERAGE(BA452:BA457)</f>
        <v>25.45</v>
      </c>
      <c r="BB458" s="8">
        <f t="shared" si="1431"/>
        <v>9.9333333333333318</v>
      </c>
      <c r="BC458" s="8"/>
      <c r="BD458" s="8">
        <f t="shared" ref="BD458" si="1432">AVERAGE(BD452:BD457)</f>
        <v>29.616666666666664</v>
      </c>
      <c r="BE458" s="8">
        <f>AVERAGE(BE452:BE457)</f>
        <v>44.150000000000006</v>
      </c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</row>
    <row r="459" spans="1:69">
      <c r="A459" s="7"/>
      <c r="B459" s="7"/>
      <c r="C459" s="7"/>
      <c r="D459" s="7"/>
      <c r="E459" s="7"/>
      <c r="F459" s="7"/>
      <c r="G459" s="7"/>
      <c r="H459" s="7"/>
      <c r="J459" s="7"/>
      <c r="K459" s="7"/>
      <c r="L459" s="5"/>
      <c r="M459" s="7"/>
      <c r="N459" s="7"/>
      <c r="O459" s="8">
        <f t="shared" ref="O459:S459" si="1433">STDEV(O452:O457)</f>
        <v>8.2164389853512585</v>
      </c>
      <c r="P459" s="8">
        <f t="shared" si="1433"/>
        <v>2.4312288593768105</v>
      </c>
      <c r="Q459" s="8">
        <f t="shared" si="1433"/>
        <v>6.2073674425368628</v>
      </c>
      <c r="R459" s="8">
        <f t="shared" si="1433"/>
        <v>13.484906131177427</v>
      </c>
      <c r="S459" s="8">
        <f t="shared" si="1433"/>
        <v>4.3184312622370955</v>
      </c>
      <c r="T459" s="8">
        <f t="shared" ref="T459:U459" si="1434">STDEV(T452:T457)</f>
        <v>7.7958110739037325</v>
      </c>
      <c r="U459" s="8">
        <f t="shared" si="1434"/>
        <v>13.299410287678141</v>
      </c>
      <c r="V459" s="8">
        <f t="shared" ref="V459:W459" si="1435">STDEV(V452:V457)</f>
        <v>6.2269530724638367</v>
      </c>
      <c r="W459" s="8">
        <f t="shared" si="1435"/>
        <v>9.8956755353032939</v>
      </c>
      <c r="X459" s="8">
        <f>STDEV(X452:X457)</f>
        <v>22.462056896019117</v>
      </c>
      <c r="Y459" s="7"/>
      <c r="Z459" s="7"/>
      <c r="AA459" s="7"/>
      <c r="AB459" s="7"/>
      <c r="AC459" s="7"/>
      <c r="AD459" s="8">
        <f t="shared" ref="AD459:AE459" si="1436">STDEV(AD452:AD457)</f>
        <v>17.574141747654888</v>
      </c>
      <c r="AE459" s="8">
        <f t="shared" si="1436"/>
        <v>11.208826321252378</v>
      </c>
      <c r="AF459" s="8">
        <f t="shared" ref="AF459:AH459" si="1437">STDEV(AF452:AF457)</f>
        <v>8.9756748529938761</v>
      </c>
      <c r="AG459" s="8">
        <f t="shared" si="1437"/>
        <v>6.0930018874114964</v>
      </c>
      <c r="AH459" s="8">
        <f t="shared" si="1437"/>
        <v>3.4099132931302902</v>
      </c>
      <c r="AI459" s="8">
        <f t="shared" ref="AI459:AL459" si="1438">STDEV(AI452:AI457)</f>
        <v>5.1168960904048033</v>
      </c>
      <c r="AJ459" s="8">
        <f t="shared" si="1438"/>
        <v>6.639378095876153</v>
      </c>
      <c r="AK459" s="8">
        <f t="shared" si="1438"/>
        <v>12.955871466893562</v>
      </c>
      <c r="AL459" s="8">
        <f t="shared" si="1438"/>
        <v>16.184521972139517</v>
      </c>
      <c r="AM459" s="8">
        <f t="shared" ref="AM459:AN459" si="1439">STDEV(AM452:AM457)</f>
        <v>17.423957500139466</v>
      </c>
      <c r="AN459" s="8">
        <f t="shared" si="1439"/>
        <v>16.695156730820624</v>
      </c>
      <c r="AO459" s="8">
        <f t="shared" ref="AO459:AP459" si="1440">STDEV(AO452:AO457)</f>
        <v>48.018454785634212</v>
      </c>
      <c r="AP459" s="8">
        <f t="shared" si="1440"/>
        <v>66.540003005710759</v>
      </c>
      <c r="AQ459" s="7"/>
      <c r="AR459" s="7"/>
      <c r="AS459" s="7"/>
      <c r="AT459" s="7"/>
      <c r="AU459" s="7"/>
      <c r="AV459" s="8">
        <f>STDEV(AV452:AV457)</f>
        <v>49.443570529105877</v>
      </c>
      <c r="AW459" s="8"/>
      <c r="AX459" s="8"/>
      <c r="AY459" s="8"/>
      <c r="AZ459" s="8">
        <f t="shared" ref="AZ459" si="1441">STDEV(AZ452:AZ457)</f>
        <v>1.6669333120034124</v>
      </c>
      <c r="BA459" s="8">
        <f t="shared" ref="BA459:BB459" si="1442">STDEV(BA452:BA457)</f>
        <v>1.3367871932360813</v>
      </c>
      <c r="BB459" s="8">
        <f t="shared" si="1442"/>
        <v>0.41793141383086629</v>
      </c>
      <c r="BC459" s="8"/>
      <c r="BD459" s="8">
        <f t="shared" ref="BD459" si="1443">STDEV(BD452:BD457)</f>
        <v>1.6436747447918849</v>
      </c>
      <c r="BE459" s="8">
        <f>STDEV(BE452:BE457)</f>
        <v>0.87578536183245193</v>
      </c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</row>
    <row r="460" spans="1:69">
      <c r="A460" s="7" t="s">
        <v>462</v>
      </c>
      <c r="B460" s="7">
        <v>983</v>
      </c>
      <c r="C460" s="13">
        <v>26.976182999999999</v>
      </c>
      <c r="D460" s="13">
        <v>52.769792000000002</v>
      </c>
      <c r="E460" s="13">
        <v>26.316949999999999</v>
      </c>
      <c r="F460" s="13">
        <v>340.53501799999998</v>
      </c>
      <c r="G460" s="7">
        <v>43870</v>
      </c>
      <c r="H460" s="7">
        <v>43931</v>
      </c>
      <c r="I460" s="13">
        <f t="shared" si="1369"/>
        <v>8.7142857142857135</v>
      </c>
      <c r="J460" s="7">
        <v>29.19</v>
      </c>
      <c r="K460" s="5" t="s">
        <v>62</v>
      </c>
      <c r="L460" s="7">
        <v>18</v>
      </c>
      <c r="M460" s="7">
        <v>15</v>
      </c>
      <c r="N460" s="7">
        <v>31</v>
      </c>
      <c r="O460" s="7">
        <v>17.457000000000001</v>
      </c>
      <c r="P460" s="7">
        <v>2.3220000000000001</v>
      </c>
      <c r="Q460" s="7">
        <v>15.135</v>
      </c>
      <c r="R460" s="7">
        <v>62.808</v>
      </c>
      <c r="S460" s="7">
        <v>10.505000000000001</v>
      </c>
      <c r="T460" s="7">
        <v>-29.817</v>
      </c>
      <c r="U460" s="7">
        <v>86.022999999999996</v>
      </c>
      <c r="V460" s="7">
        <v>61.966999999999999</v>
      </c>
      <c r="W460" s="7">
        <v>45.566000000000003</v>
      </c>
      <c r="X460" s="7">
        <v>694.1</v>
      </c>
      <c r="Y460" s="7">
        <f t="shared" ref="Y460:Y465" si="1444">(U460-AK460)/AK460*100</f>
        <v>197.42073782111123</v>
      </c>
      <c r="Z460" s="7">
        <f t="shared" ref="Z460:Z465" si="1445">(T460-AI460)/AI460*100</f>
        <v>70.071868583162228</v>
      </c>
      <c r="AA460" s="7" t="s">
        <v>462</v>
      </c>
      <c r="AB460" s="7">
        <v>983</v>
      </c>
      <c r="AC460" s="5" t="s">
        <v>62</v>
      </c>
      <c r="AD460" s="7">
        <v>34.848999999999997</v>
      </c>
      <c r="AE460" s="7">
        <v>24.565999999999999</v>
      </c>
      <c r="AF460" s="7">
        <v>10.282999999999999</v>
      </c>
      <c r="AG460" s="7">
        <v>12.134</v>
      </c>
      <c r="AH460" s="7">
        <v>3.8380000000000001</v>
      </c>
      <c r="AI460" s="7">
        <v>-17.532</v>
      </c>
      <c r="AJ460" s="7">
        <f t="shared" ref="AJ460:AJ465" si="1446">AI460-T460</f>
        <v>12.285</v>
      </c>
      <c r="AK460" s="7">
        <v>28.922999999999998</v>
      </c>
      <c r="AL460" s="7">
        <f t="shared" ref="AL460:AL465" si="1447">AK460-U460</f>
        <v>-57.099999999999994</v>
      </c>
      <c r="AM460" s="7">
        <v>96.272999999999996</v>
      </c>
      <c r="AN460" s="7">
        <v>98.644000000000005</v>
      </c>
      <c r="AO460" s="7">
        <v>373.3</v>
      </c>
      <c r="AP460" s="7">
        <f t="shared" ref="AP460:AP465" si="1448">AO460-X460</f>
        <v>-320.8</v>
      </c>
      <c r="AQ460" s="7" t="s">
        <v>462</v>
      </c>
      <c r="AR460" s="7">
        <v>983</v>
      </c>
      <c r="AS460" s="5" t="s">
        <v>62</v>
      </c>
      <c r="AT460" s="7" t="s">
        <v>463</v>
      </c>
      <c r="AU460" s="7">
        <v>19</v>
      </c>
      <c r="AV460" s="8">
        <v>736</v>
      </c>
      <c r="AW460" s="8">
        <v>3.1</v>
      </c>
      <c r="AX460" s="8">
        <v>0.41</v>
      </c>
      <c r="AY460" s="8">
        <v>81.599999999999994</v>
      </c>
      <c r="AZ460" s="8">
        <v>20.100000000000001</v>
      </c>
      <c r="BA460" s="8">
        <v>32.299999999999997</v>
      </c>
      <c r="BB460" s="8">
        <v>11.4</v>
      </c>
      <c r="BC460" s="8">
        <v>42.7</v>
      </c>
      <c r="BD460" s="8">
        <v>31.8</v>
      </c>
      <c r="BE460" s="8">
        <v>47.3</v>
      </c>
      <c r="BF460" s="8">
        <v>25</v>
      </c>
      <c r="BG460" s="8">
        <v>27.9</v>
      </c>
      <c r="BH460" s="8">
        <v>0.75</v>
      </c>
      <c r="BI460" s="8">
        <v>0.57999999999999996</v>
      </c>
      <c r="BJ460" s="8">
        <v>0.03</v>
      </c>
      <c r="BK460" s="8">
        <v>0</v>
      </c>
      <c r="BL460" s="8">
        <v>0.01</v>
      </c>
      <c r="BM460" s="8">
        <v>0.14000000000000001</v>
      </c>
      <c r="BN460" s="8">
        <v>0.04</v>
      </c>
      <c r="BO460" s="8">
        <v>0.27</v>
      </c>
      <c r="BP460" s="8">
        <v>0.57999999999999996</v>
      </c>
      <c r="BQ460" s="8">
        <v>0</v>
      </c>
    </row>
    <row r="461" spans="1:69">
      <c r="A461" s="7" t="s">
        <v>462</v>
      </c>
      <c r="B461" s="7">
        <v>984</v>
      </c>
      <c r="C461" s="13">
        <v>30.696342000000001</v>
      </c>
      <c r="D461" s="13">
        <v>63.028326</v>
      </c>
      <c r="E461" s="13">
        <v>33.266424000000001</v>
      </c>
      <c r="F461" s="13">
        <v>295.63932</v>
      </c>
      <c r="G461" s="7">
        <v>43870</v>
      </c>
      <c r="H461" s="7">
        <v>43931</v>
      </c>
      <c r="I461" s="13">
        <f t="shared" si="1369"/>
        <v>8.7142857142857135</v>
      </c>
      <c r="J461" s="7">
        <v>23.56</v>
      </c>
      <c r="K461" s="5" t="s">
        <v>62</v>
      </c>
      <c r="L461" s="7">
        <v>18</v>
      </c>
      <c r="M461" s="7">
        <v>15</v>
      </c>
      <c r="N461" s="7">
        <v>31</v>
      </c>
      <c r="O461" s="7">
        <v>13.095000000000001</v>
      </c>
      <c r="P461" s="7">
        <v>2.5550000000000002</v>
      </c>
      <c r="Q461" s="7">
        <v>10.54</v>
      </c>
      <c r="R461" s="7">
        <v>52.52</v>
      </c>
      <c r="S461" s="7">
        <v>7.931</v>
      </c>
      <c r="T461" s="7">
        <v>-28.273</v>
      </c>
      <c r="U461" s="7">
        <v>79.680999999999997</v>
      </c>
      <c r="V461" s="7">
        <v>54.341999999999999</v>
      </c>
      <c r="W461" s="7">
        <v>53.856999999999999</v>
      </c>
      <c r="X461" s="7">
        <v>752.4</v>
      </c>
      <c r="Y461" s="7">
        <f t="shared" si="1444"/>
        <v>109.68684210526317</v>
      </c>
      <c r="Z461" s="7">
        <f t="shared" si="1445"/>
        <v>152.00998306444427</v>
      </c>
      <c r="AA461" s="7" t="s">
        <v>462</v>
      </c>
      <c r="AB461" s="7">
        <v>984</v>
      </c>
      <c r="AC461" s="5" t="s">
        <v>62</v>
      </c>
      <c r="AD461" s="7">
        <v>43.6</v>
      </c>
      <c r="AE461" s="7">
        <v>26.3</v>
      </c>
      <c r="AF461" s="7">
        <v>17.399999999999999</v>
      </c>
      <c r="AG461" s="7">
        <v>16.2</v>
      </c>
      <c r="AH461" s="7">
        <v>4.7</v>
      </c>
      <c r="AI461" s="7">
        <v>-11.218999999999999</v>
      </c>
      <c r="AJ461" s="7">
        <f t="shared" si="1446"/>
        <v>17.054000000000002</v>
      </c>
      <c r="AK461" s="7">
        <v>38</v>
      </c>
      <c r="AL461" s="7">
        <f t="shared" si="1447"/>
        <v>-41.680999999999997</v>
      </c>
      <c r="AM461" s="7">
        <v>76</v>
      </c>
      <c r="AN461" s="7">
        <v>66</v>
      </c>
      <c r="AO461" s="7">
        <v>271.10000000000002</v>
      </c>
      <c r="AP461" s="7">
        <f t="shared" si="1448"/>
        <v>-481.29999999999995</v>
      </c>
      <c r="AQ461" s="7" t="s">
        <v>462</v>
      </c>
      <c r="AR461" s="7">
        <v>984</v>
      </c>
      <c r="AS461" s="5" t="s">
        <v>62</v>
      </c>
      <c r="AT461" s="7" t="s">
        <v>464</v>
      </c>
      <c r="AU461" s="7">
        <v>22</v>
      </c>
      <c r="AV461" s="8">
        <v>784</v>
      </c>
      <c r="AW461" s="8">
        <v>2.8</v>
      </c>
      <c r="AX461" s="8">
        <v>0.36</v>
      </c>
      <c r="AY461" s="8">
        <v>76.5</v>
      </c>
      <c r="AZ461" s="8">
        <v>24.6</v>
      </c>
      <c r="BA461" s="8">
        <v>26.9</v>
      </c>
      <c r="BB461" s="8">
        <v>10.1</v>
      </c>
      <c r="BC461" s="8">
        <v>42</v>
      </c>
      <c r="BD461" s="8">
        <v>32.4</v>
      </c>
      <c r="BE461" s="8">
        <v>48.1</v>
      </c>
      <c r="BF461" s="8">
        <v>24.5</v>
      </c>
      <c r="BG461" s="8">
        <v>28.2</v>
      </c>
      <c r="BH461" s="8">
        <v>1.22</v>
      </c>
      <c r="BI461" s="8">
        <v>0.56000000000000005</v>
      </c>
      <c r="BJ461" s="8">
        <v>0.01</v>
      </c>
      <c r="BK461" s="8">
        <v>0</v>
      </c>
      <c r="BL461" s="8">
        <v>0</v>
      </c>
      <c r="BM461" s="8">
        <v>0.64</v>
      </c>
      <c r="BN461" s="8">
        <v>0.34</v>
      </c>
      <c r="BO461" s="8">
        <v>0.52</v>
      </c>
      <c r="BP461" s="8">
        <v>0.35</v>
      </c>
      <c r="BQ461" s="8">
        <v>0</v>
      </c>
    </row>
    <row r="462" spans="1:69">
      <c r="A462" s="7" t="s">
        <v>462</v>
      </c>
      <c r="B462" s="7">
        <v>985</v>
      </c>
      <c r="C462" s="13">
        <v>20.602557999999998</v>
      </c>
      <c r="D462" s="13">
        <v>63.985075000000002</v>
      </c>
      <c r="E462" s="13">
        <v>33.509931999999999</v>
      </c>
      <c r="F462" s="13">
        <v>347.041471</v>
      </c>
      <c r="G462" s="7">
        <v>43870</v>
      </c>
      <c r="H462" s="7">
        <v>43931</v>
      </c>
      <c r="I462" s="13">
        <f t="shared" si="1369"/>
        <v>8.7142857142857135</v>
      </c>
      <c r="J462" s="7">
        <v>21.02</v>
      </c>
      <c r="K462" s="5" t="s">
        <v>60</v>
      </c>
      <c r="L462" s="7">
        <v>18</v>
      </c>
      <c r="M462" s="7">
        <v>15</v>
      </c>
      <c r="N462" s="7">
        <v>31</v>
      </c>
      <c r="O462" s="7">
        <v>13.5</v>
      </c>
      <c r="P462" s="7">
        <v>3.2</v>
      </c>
      <c r="Q462" s="7">
        <v>10.3</v>
      </c>
      <c r="R462" s="7">
        <v>60.3</v>
      </c>
      <c r="S462" s="7">
        <v>7.7</v>
      </c>
      <c r="T462" s="7">
        <v>-29.791</v>
      </c>
      <c r="U462" s="7">
        <v>76</v>
      </c>
      <c r="V462" s="7">
        <v>42</v>
      </c>
      <c r="W462" s="7">
        <v>41</v>
      </c>
      <c r="X462" s="7">
        <v>740.3</v>
      </c>
      <c r="Y462" s="7">
        <f t="shared" si="1444"/>
        <v>49.019607843137251</v>
      </c>
      <c r="Z462" s="7">
        <f t="shared" si="1445"/>
        <v>91.446565130775653</v>
      </c>
      <c r="AA462" s="7" t="s">
        <v>462</v>
      </c>
      <c r="AB462" s="7">
        <v>985</v>
      </c>
      <c r="AC462" s="5" t="s">
        <v>60</v>
      </c>
      <c r="AD462" s="7">
        <v>38.299999999999997</v>
      </c>
      <c r="AE462" s="7">
        <v>18.600000000000001</v>
      </c>
      <c r="AF462" s="7">
        <v>19.600000000000001</v>
      </c>
      <c r="AG462" s="7">
        <v>25.2</v>
      </c>
      <c r="AH462" s="7">
        <v>6.8</v>
      </c>
      <c r="AI462" s="7">
        <v>-15.561</v>
      </c>
      <c r="AJ462" s="7">
        <f t="shared" si="1446"/>
        <v>14.23</v>
      </c>
      <c r="AK462" s="7">
        <v>51</v>
      </c>
      <c r="AL462" s="7">
        <f t="shared" si="1447"/>
        <v>-25</v>
      </c>
      <c r="AM462" s="7">
        <v>64</v>
      </c>
      <c r="AN462" s="7">
        <v>61</v>
      </c>
      <c r="AO462" s="7">
        <v>348.8</v>
      </c>
      <c r="AP462" s="7">
        <f t="shared" si="1448"/>
        <v>-391.49999999999994</v>
      </c>
      <c r="AQ462" s="7" t="s">
        <v>462</v>
      </c>
      <c r="AR462" s="7">
        <v>985</v>
      </c>
      <c r="AS462" s="5" t="s">
        <v>60</v>
      </c>
      <c r="AT462" s="7" t="s">
        <v>465</v>
      </c>
      <c r="AU462" s="7">
        <v>39</v>
      </c>
      <c r="AV462" s="8">
        <v>805</v>
      </c>
      <c r="AW462" s="8">
        <v>6.5</v>
      </c>
      <c r="AX462" s="8">
        <v>0.81</v>
      </c>
      <c r="AY462" s="8">
        <v>74.599999999999994</v>
      </c>
      <c r="AZ462" s="8">
        <v>20</v>
      </c>
      <c r="BA462" s="8">
        <v>19.399999999999999</v>
      </c>
      <c r="BB462" s="8">
        <v>9.4</v>
      </c>
      <c r="BC462" s="8">
        <v>37.9</v>
      </c>
      <c r="BD462" s="8">
        <v>29</v>
      </c>
      <c r="BE462" s="8">
        <v>43.9</v>
      </c>
      <c r="BF462" s="8">
        <v>18.5</v>
      </c>
      <c r="BG462" s="8">
        <v>21.6</v>
      </c>
      <c r="BH462" s="8">
        <v>0.98</v>
      </c>
      <c r="BI462" s="8">
        <v>0.98</v>
      </c>
      <c r="BJ462" s="8">
        <v>0.09</v>
      </c>
      <c r="BK462" s="8">
        <v>0.05</v>
      </c>
      <c r="BL462" s="8">
        <v>0.03</v>
      </c>
      <c r="BM462" s="8">
        <v>1.47</v>
      </c>
      <c r="BN462" s="8">
        <v>0.56000000000000005</v>
      </c>
      <c r="BO462" s="8">
        <v>0.38</v>
      </c>
      <c r="BP462" s="8">
        <v>0.45</v>
      </c>
      <c r="BQ462" s="8">
        <v>0</v>
      </c>
    </row>
    <row r="463" spans="1:69">
      <c r="A463" s="7" t="s">
        <v>462</v>
      </c>
      <c r="B463" s="7">
        <v>986</v>
      </c>
      <c r="C463" s="13">
        <v>29.01342</v>
      </c>
      <c r="D463" s="13">
        <v>51.134154000000002</v>
      </c>
      <c r="E463" s="13">
        <v>25.511620000000001</v>
      </c>
      <c r="F463" s="13">
        <v>314.300681</v>
      </c>
      <c r="G463" s="7">
        <v>43871</v>
      </c>
      <c r="H463" s="7">
        <v>43931</v>
      </c>
      <c r="I463" s="13">
        <f t="shared" si="1369"/>
        <v>8.5714285714285712</v>
      </c>
      <c r="J463" s="7">
        <v>23.76</v>
      </c>
      <c r="K463" s="5" t="s">
        <v>62</v>
      </c>
      <c r="L463" s="7">
        <v>18</v>
      </c>
      <c r="M463" s="7">
        <v>15</v>
      </c>
      <c r="N463" s="7">
        <v>31</v>
      </c>
      <c r="O463" s="7">
        <v>7.0780000000000003</v>
      </c>
      <c r="P463" s="7">
        <v>1.3140000000000001</v>
      </c>
      <c r="Q463" s="7">
        <v>5.7640000000000002</v>
      </c>
      <c r="R463" s="7">
        <v>55.343000000000004</v>
      </c>
      <c r="S463" s="7">
        <v>3.992</v>
      </c>
      <c r="T463" s="7">
        <v>-7.3529999999999998</v>
      </c>
      <c r="U463" s="7">
        <v>80.831000000000003</v>
      </c>
      <c r="V463" s="7">
        <v>39</v>
      </c>
      <c r="W463" s="7">
        <v>39.917000000000002</v>
      </c>
      <c r="X463" s="7">
        <v>692.6</v>
      </c>
      <c r="Y463" s="7">
        <f t="shared" si="1444"/>
        <v>375.47647058823532</v>
      </c>
      <c r="Z463" s="7">
        <f t="shared" si="1445"/>
        <v>-15.879190024024711</v>
      </c>
      <c r="AA463" s="7" t="s">
        <v>462</v>
      </c>
      <c r="AB463" s="7">
        <v>986</v>
      </c>
      <c r="AC463" s="5" t="s">
        <v>62</v>
      </c>
      <c r="AD463" s="7">
        <v>45</v>
      </c>
      <c r="AE463" s="7">
        <v>37.1</v>
      </c>
      <c r="AF463" s="7">
        <v>7.9</v>
      </c>
      <c r="AG463" s="7">
        <v>7.7</v>
      </c>
      <c r="AH463" s="7">
        <v>1.5</v>
      </c>
      <c r="AI463" s="7">
        <v>-8.7409999999999997</v>
      </c>
      <c r="AJ463" s="7">
        <f t="shared" si="1446"/>
        <v>-1.3879999999999999</v>
      </c>
      <c r="AK463" s="7">
        <v>17</v>
      </c>
      <c r="AL463" s="7">
        <f t="shared" si="1447"/>
        <v>-63.831000000000003</v>
      </c>
      <c r="AM463" s="7">
        <v>73</v>
      </c>
      <c r="AN463" s="7">
        <v>70</v>
      </c>
      <c r="AO463" s="7">
        <v>187.5</v>
      </c>
      <c r="AP463" s="7">
        <f t="shared" si="1448"/>
        <v>-505.1</v>
      </c>
      <c r="AQ463" s="7" t="s">
        <v>462</v>
      </c>
      <c r="AR463" s="7">
        <v>986</v>
      </c>
      <c r="AS463" s="5" t="s">
        <v>62</v>
      </c>
      <c r="AT463" s="7" t="s">
        <v>466</v>
      </c>
      <c r="AU463" s="7">
        <v>21</v>
      </c>
      <c r="AV463" s="8">
        <v>780</v>
      </c>
      <c r="AW463" s="8">
        <v>5.4</v>
      </c>
      <c r="AX463" s="8">
        <v>0.69</v>
      </c>
      <c r="AY463" s="8">
        <v>76.900000000000006</v>
      </c>
      <c r="AZ463" s="8">
        <v>14.8</v>
      </c>
      <c r="BA463" s="8">
        <v>24.7</v>
      </c>
      <c r="BB463" s="8">
        <v>11.7</v>
      </c>
      <c r="BC463" s="8">
        <v>38.700000000000003</v>
      </c>
      <c r="BD463" s="8">
        <v>27.5</v>
      </c>
      <c r="BE463" s="8">
        <v>44.1</v>
      </c>
      <c r="BF463" s="8">
        <v>21.5</v>
      </c>
      <c r="BG463" s="8">
        <v>24.6</v>
      </c>
      <c r="BH463" s="8">
        <v>0.94</v>
      </c>
      <c r="BI463" s="8">
        <v>0.57999999999999996</v>
      </c>
      <c r="BJ463" s="8">
        <v>0.06</v>
      </c>
      <c r="BK463" s="8">
        <v>0</v>
      </c>
      <c r="BL463" s="8">
        <v>0.03</v>
      </c>
      <c r="BM463" s="8">
        <v>0.03</v>
      </c>
      <c r="BN463" s="8">
        <v>0.01</v>
      </c>
      <c r="BO463" s="8">
        <v>0.5</v>
      </c>
      <c r="BP463" s="8">
        <v>0.91</v>
      </c>
      <c r="BQ463" s="8">
        <v>0</v>
      </c>
    </row>
    <row r="464" spans="1:69">
      <c r="A464" s="7" t="s">
        <v>462</v>
      </c>
      <c r="B464" s="7">
        <v>987</v>
      </c>
      <c r="C464" s="13">
        <v>27.802726</v>
      </c>
      <c r="D464" s="13">
        <v>65.531578999999994</v>
      </c>
      <c r="E464" s="13">
        <v>35.186613999999999</v>
      </c>
      <c r="F464" s="13">
        <v>351.33948199999998</v>
      </c>
      <c r="G464" s="7">
        <v>43871</v>
      </c>
      <c r="H464" s="7">
        <v>43931</v>
      </c>
      <c r="I464" s="13">
        <f t="shared" si="1369"/>
        <v>8.5714285714285712</v>
      </c>
      <c r="J464" s="7">
        <v>20.09</v>
      </c>
      <c r="K464" s="5" t="s">
        <v>60</v>
      </c>
      <c r="L464" s="7">
        <v>18</v>
      </c>
      <c r="M464" s="7">
        <v>15</v>
      </c>
      <c r="N464" s="7">
        <v>31</v>
      </c>
      <c r="O464" s="7">
        <v>13.647</v>
      </c>
      <c r="P464" s="7">
        <v>3.3</v>
      </c>
      <c r="Q464" s="7">
        <v>10.347</v>
      </c>
      <c r="R464" s="7">
        <v>54.128999999999998</v>
      </c>
      <c r="S464" s="7">
        <v>7.26</v>
      </c>
      <c r="T464" s="7">
        <v>-23.337</v>
      </c>
      <c r="U464" s="7">
        <v>75.537000000000006</v>
      </c>
      <c r="V464" s="7">
        <v>41.640999999999998</v>
      </c>
      <c r="W464" s="7">
        <v>40.107999999999997</v>
      </c>
      <c r="X464" s="7">
        <v>701.6</v>
      </c>
      <c r="Y464" s="7">
        <f t="shared" si="1444"/>
        <v>71.675000000000011</v>
      </c>
      <c r="Z464" s="7">
        <f t="shared" si="1445"/>
        <v>29.880899376669635</v>
      </c>
      <c r="AA464" s="7" t="s">
        <v>462</v>
      </c>
      <c r="AB464" s="7">
        <v>987</v>
      </c>
      <c r="AC464" s="5" t="s">
        <v>60</v>
      </c>
      <c r="AD464" s="7">
        <v>49.8</v>
      </c>
      <c r="AE464" s="7">
        <v>27.8</v>
      </c>
      <c r="AF464" s="7">
        <v>22.1</v>
      </c>
      <c r="AG464" s="7">
        <v>16.5</v>
      </c>
      <c r="AH464" s="7">
        <v>7.3</v>
      </c>
      <c r="AI464" s="7">
        <v>-17.968</v>
      </c>
      <c r="AJ464" s="7">
        <f t="shared" si="1446"/>
        <v>5.3689999999999998</v>
      </c>
      <c r="AK464" s="7">
        <v>44</v>
      </c>
      <c r="AL464" s="7">
        <f t="shared" si="1447"/>
        <v>-31.537000000000006</v>
      </c>
      <c r="AM464" s="7">
        <v>61</v>
      </c>
      <c r="AN464" s="7">
        <v>59</v>
      </c>
      <c r="AO464" s="7">
        <v>333.1</v>
      </c>
      <c r="AP464" s="7">
        <f t="shared" si="1448"/>
        <v>-368.5</v>
      </c>
      <c r="AQ464" s="7" t="s">
        <v>462</v>
      </c>
      <c r="AR464" s="7">
        <v>987</v>
      </c>
      <c r="AS464" s="5" t="s">
        <v>60</v>
      </c>
      <c r="AT464" s="7" t="s">
        <v>467</v>
      </c>
      <c r="AU464" s="7">
        <v>14</v>
      </c>
      <c r="AV464" s="8">
        <v>760</v>
      </c>
      <c r="AW464" s="8">
        <v>6.5</v>
      </c>
      <c r="AX464" s="8">
        <v>0.86</v>
      </c>
      <c r="AY464" s="8">
        <v>79</v>
      </c>
      <c r="AZ464" s="8">
        <v>17.3</v>
      </c>
      <c r="BA464" s="8">
        <v>26.9</v>
      </c>
      <c r="BB464" s="8">
        <v>11</v>
      </c>
      <c r="BC464" s="8">
        <v>40.200000000000003</v>
      </c>
      <c r="BD464" s="8">
        <v>29.7</v>
      </c>
      <c r="BE464" s="8">
        <v>45.2</v>
      </c>
      <c r="BF464" s="8">
        <v>20.5</v>
      </c>
      <c r="BG464" s="8">
        <v>23.2</v>
      </c>
      <c r="BH464" s="8">
        <v>0.99</v>
      </c>
      <c r="BI464" s="8">
        <v>0.72</v>
      </c>
      <c r="BJ464" s="8">
        <v>0.08</v>
      </c>
      <c r="BK464" s="8">
        <v>0.01</v>
      </c>
      <c r="BL464" s="8">
        <v>0.04</v>
      </c>
      <c r="BM464" s="8">
        <v>0.34</v>
      </c>
      <c r="BN464" s="8">
        <v>0.14000000000000001</v>
      </c>
      <c r="BO464" s="8">
        <v>0.42</v>
      </c>
      <c r="BP464" s="8">
        <v>0.85</v>
      </c>
      <c r="BQ464" s="8">
        <v>0</v>
      </c>
    </row>
    <row r="465" spans="1:69">
      <c r="A465" s="7" t="s">
        <v>462</v>
      </c>
      <c r="B465" s="7">
        <v>988</v>
      </c>
      <c r="C465" s="13">
        <v>25.594594000000001</v>
      </c>
      <c r="D465" s="13">
        <v>56.115049999999997</v>
      </c>
      <c r="E465" s="13">
        <v>28.461755</v>
      </c>
      <c r="F465" s="13">
        <v>404.28542599999997</v>
      </c>
      <c r="G465" s="7">
        <v>43871</v>
      </c>
      <c r="H465" s="7">
        <v>43931</v>
      </c>
      <c r="I465" s="13">
        <f t="shared" si="1369"/>
        <v>8.5714285714285712</v>
      </c>
      <c r="J465" s="7">
        <v>19.149999999999999</v>
      </c>
      <c r="K465" s="5" t="s">
        <v>60</v>
      </c>
      <c r="L465" s="7">
        <v>18</v>
      </c>
      <c r="M465" s="7">
        <v>15</v>
      </c>
      <c r="N465" s="7">
        <v>31</v>
      </c>
      <c r="O465" s="7">
        <v>18.117000000000001</v>
      </c>
      <c r="P465" s="7">
        <v>4.7590000000000003</v>
      </c>
      <c r="Q465" s="7">
        <v>13.359</v>
      </c>
      <c r="R465" s="7">
        <v>45.055999999999997</v>
      </c>
      <c r="S465" s="7">
        <v>9.69</v>
      </c>
      <c r="T465" s="7">
        <v>-25.167000000000002</v>
      </c>
      <c r="U465" s="7">
        <v>72.600999999999999</v>
      </c>
      <c r="V465" s="7">
        <v>53.523000000000003</v>
      </c>
      <c r="W465" s="7">
        <v>50.704000000000001</v>
      </c>
      <c r="X465" s="7">
        <v>725.3</v>
      </c>
      <c r="Y465" s="7">
        <f t="shared" si="1444"/>
        <v>54.470212765957449</v>
      </c>
      <c r="Z465" s="7">
        <f t="shared" si="1445"/>
        <v>22.837758688012507</v>
      </c>
      <c r="AA465" s="7" t="s">
        <v>462</v>
      </c>
      <c r="AB465" s="7">
        <v>988</v>
      </c>
      <c r="AC465" s="5" t="s">
        <v>60</v>
      </c>
      <c r="AD465" s="7">
        <v>40.9</v>
      </c>
      <c r="AE465" s="7">
        <v>21.4</v>
      </c>
      <c r="AF465" s="7">
        <v>19.5</v>
      </c>
      <c r="AG465" s="7">
        <v>21.4</v>
      </c>
      <c r="AH465" s="7">
        <v>7.7</v>
      </c>
      <c r="AI465" s="7">
        <v>-20.488</v>
      </c>
      <c r="AJ465" s="7">
        <f t="shared" si="1446"/>
        <v>4.679000000000002</v>
      </c>
      <c r="AK465" s="7">
        <v>47</v>
      </c>
      <c r="AL465" s="7">
        <f t="shared" si="1447"/>
        <v>-25.600999999999999</v>
      </c>
      <c r="AM465" s="7">
        <v>57</v>
      </c>
      <c r="AN465" s="7">
        <v>55</v>
      </c>
      <c r="AO465" s="7">
        <v>393.7</v>
      </c>
      <c r="AP465" s="7">
        <f t="shared" si="1448"/>
        <v>-331.59999999999997</v>
      </c>
      <c r="AQ465" s="7" t="s">
        <v>462</v>
      </c>
      <c r="AR465" s="7">
        <v>988</v>
      </c>
      <c r="AS465" s="5" t="s">
        <v>60</v>
      </c>
      <c r="AT465" s="7" t="s">
        <v>468</v>
      </c>
      <c r="AU465" s="7">
        <v>18</v>
      </c>
      <c r="AV465" s="8">
        <v>783</v>
      </c>
      <c r="AW465" s="8">
        <v>7.3</v>
      </c>
      <c r="AX465" s="8">
        <v>0.94</v>
      </c>
      <c r="AY465" s="8">
        <v>76.599999999999994</v>
      </c>
      <c r="AZ465" s="8">
        <v>19.600000000000001</v>
      </c>
      <c r="BA465" s="8">
        <v>28.2</v>
      </c>
      <c r="BB465" s="8">
        <v>10.7</v>
      </c>
      <c r="BC465" s="8">
        <v>41.2</v>
      </c>
      <c r="BD465" s="8">
        <v>31.1</v>
      </c>
      <c r="BE465" s="8">
        <v>47.1</v>
      </c>
      <c r="BF465" s="8">
        <v>16</v>
      </c>
      <c r="BG465" s="8">
        <v>18.2</v>
      </c>
      <c r="BH465" s="8">
        <v>1.97</v>
      </c>
      <c r="BI465" s="8">
        <v>1.5</v>
      </c>
      <c r="BJ465" s="8">
        <v>0.1</v>
      </c>
      <c r="BK465" s="8">
        <v>0.03</v>
      </c>
      <c r="BL465" s="8">
        <v>0.05</v>
      </c>
      <c r="BM465" s="8">
        <v>0.66</v>
      </c>
      <c r="BN465" s="8">
        <v>0.32</v>
      </c>
      <c r="BO465" s="8">
        <v>0.48</v>
      </c>
      <c r="BP465" s="8">
        <v>0.71</v>
      </c>
      <c r="BQ465" s="8">
        <v>0</v>
      </c>
    </row>
    <row r="466" spans="1:69">
      <c r="A466" s="7"/>
      <c r="B466" s="7"/>
      <c r="G466" s="7"/>
      <c r="H466" s="7"/>
      <c r="J466" s="7"/>
      <c r="K466" s="5"/>
      <c r="L466" s="5"/>
      <c r="M466" s="7"/>
      <c r="N466" s="7"/>
      <c r="O466" s="7">
        <f t="shared" ref="O466:S466" si="1449">AVERAGE(O460:O465)</f>
        <v>13.815666666666667</v>
      </c>
      <c r="P466" s="7">
        <f t="shared" si="1449"/>
        <v>2.9083333333333337</v>
      </c>
      <c r="Q466" s="7">
        <f t="shared" si="1449"/>
        <v>10.907499999999999</v>
      </c>
      <c r="R466" s="7">
        <f t="shared" si="1449"/>
        <v>55.026000000000003</v>
      </c>
      <c r="S466" s="7">
        <f t="shared" si="1449"/>
        <v>7.8463333333333329</v>
      </c>
      <c r="T466" s="7">
        <f>AVERAGE(T460:T465)</f>
        <v>-23.956333333333333</v>
      </c>
      <c r="U466" s="7">
        <f>AVERAGE(U460:U465)</f>
        <v>78.445499999999996</v>
      </c>
      <c r="V466" s="7">
        <f t="shared" ref="V466:W466" si="1450">AVERAGE(V460:V465)</f>
        <v>48.7455</v>
      </c>
      <c r="W466" s="7">
        <f t="shared" si="1450"/>
        <v>45.192</v>
      </c>
      <c r="X466" s="7">
        <f>AVERAGE(X460:X465)</f>
        <v>717.7166666666667</v>
      </c>
      <c r="Y466" s="7"/>
      <c r="Z466" s="7"/>
      <c r="AA466" s="7"/>
      <c r="AB466" s="7"/>
      <c r="AC466" s="5"/>
      <c r="AD466" s="7">
        <f t="shared" ref="AD466:AE466" si="1451">AVERAGE(AD460:AD465)</f>
        <v>42.074833333333331</v>
      </c>
      <c r="AE466" s="7">
        <f t="shared" si="1451"/>
        <v>25.961000000000002</v>
      </c>
      <c r="AF466" s="7">
        <f t="shared" ref="AF466:AH466" si="1452">AVERAGE(AF460:AF465)</f>
        <v>16.130500000000001</v>
      </c>
      <c r="AG466" s="7">
        <f t="shared" si="1452"/>
        <v>16.522333333333336</v>
      </c>
      <c r="AH466" s="7">
        <f t="shared" si="1452"/>
        <v>5.3063333333333338</v>
      </c>
      <c r="AI466" s="7">
        <f t="shared" ref="AI466:AL466" si="1453">AVERAGE(AI460:AI465)</f>
        <v>-15.2515</v>
      </c>
      <c r="AJ466" s="7">
        <f t="shared" si="1453"/>
        <v>8.704833333333335</v>
      </c>
      <c r="AK466" s="7">
        <f t="shared" si="1453"/>
        <v>37.653833333333331</v>
      </c>
      <c r="AL466" s="7">
        <f t="shared" si="1453"/>
        <v>-40.791666666666664</v>
      </c>
      <c r="AM466" s="7">
        <f t="shared" ref="AM466:AN466" si="1454">AVERAGE(AM460:AM465)</f>
        <v>71.212166666666675</v>
      </c>
      <c r="AN466" s="7">
        <f t="shared" si="1454"/>
        <v>68.274000000000001</v>
      </c>
      <c r="AO466" s="7">
        <f t="shared" ref="AO466:AP466" si="1455">AVERAGE(AO460:AO465)</f>
        <v>317.91666666666669</v>
      </c>
      <c r="AP466" s="7">
        <f t="shared" si="1455"/>
        <v>-399.79999999999995</v>
      </c>
      <c r="AQ466" s="7"/>
      <c r="AR466" s="7"/>
      <c r="AS466" s="5"/>
      <c r="AT466" s="7"/>
      <c r="AU466" s="7"/>
      <c r="AV466" s="7">
        <f>AVERAGE(AV460:AV465)</f>
        <v>774.66666666666663</v>
      </c>
      <c r="AW466" s="8"/>
      <c r="AX466" s="8"/>
      <c r="AY466" s="8"/>
      <c r="AZ466" s="7">
        <f t="shared" ref="AZ466" si="1456">AVERAGE(AZ460:AZ465)</f>
        <v>19.400000000000002</v>
      </c>
      <c r="BA466" s="7">
        <f t="shared" ref="BA466:BB466" si="1457">AVERAGE(BA460:BA465)</f>
        <v>26.399999999999995</v>
      </c>
      <c r="BB466" s="7">
        <f t="shared" si="1457"/>
        <v>10.716666666666667</v>
      </c>
      <c r="BC466" s="8"/>
      <c r="BD466" s="7">
        <f t="shared" ref="BD466:BE466" si="1458">AVERAGE(BD460:BD465)</f>
        <v>30.25</v>
      </c>
      <c r="BE466" s="7">
        <f t="shared" si="1458"/>
        <v>45.95000000000001</v>
      </c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</row>
    <row r="467" spans="1:69">
      <c r="A467" s="7"/>
      <c r="B467" s="7"/>
      <c r="G467" s="7"/>
      <c r="H467" s="7"/>
      <c r="J467" s="7"/>
      <c r="K467" s="5"/>
      <c r="L467" s="5"/>
      <c r="M467" s="7"/>
      <c r="N467" s="7"/>
      <c r="O467" s="7">
        <f t="shared" ref="O467:S467" si="1459">STDEV(O460:O465)</f>
        <v>3.9447277050091336</v>
      </c>
      <c r="P467" s="7">
        <f t="shared" si="1459"/>
        <v>1.1553327947680978</v>
      </c>
      <c r="Q467" s="7">
        <f t="shared" si="1459"/>
        <v>3.1986082442212331</v>
      </c>
      <c r="R467" s="7">
        <f t="shared" si="1459"/>
        <v>6.2443676060910942</v>
      </c>
      <c r="S467" s="7">
        <f t="shared" si="1459"/>
        <v>2.2669746065332714</v>
      </c>
      <c r="T467" s="7">
        <f>STDEV(T460:T465)</f>
        <v>8.5386688111594271</v>
      </c>
      <c r="U467" s="7">
        <f>STDEV(U460:U465)</f>
        <v>4.7588569951197304</v>
      </c>
      <c r="V467" s="7">
        <f t="shared" ref="V467:W467" si="1460">STDEV(V460:V465)</f>
        <v>9.164102154603011</v>
      </c>
      <c r="W467" s="7">
        <f t="shared" si="1460"/>
        <v>5.9472647494457513</v>
      </c>
      <c r="X467" s="7">
        <f>STDEV(X460:X465)</f>
        <v>25.372379996103348</v>
      </c>
      <c r="Y467" s="7"/>
      <c r="Z467" s="7"/>
      <c r="AA467" s="7"/>
      <c r="AB467" s="7"/>
      <c r="AC467" s="5"/>
      <c r="AD467" s="7">
        <f t="shared" ref="AD467:AE467" si="1461">STDEV(AD460:AD465)</f>
        <v>5.2612394135475808</v>
      </c>
      <c r="AE467" s="7">
        <f t="shared" si="1461"/>
        <v>6.3954238327103745</v>
      </c>
      <c r="AF467" s="7">
        <f t="shared" ref="AF467:AH467" si="1462">STDEV(AF460:AF465)</f>
        <v>5.7021383269787513</v>
      </c>
      <c r="AG467" s="7">
        <f t="shared" si="1462"/>
        <v>6.2656039347110495</v>
      </c>
      <c r="AH467" s="7">
        <f t="shared" si="1462"/>
        <v>2.4061256547958298</v>
      </c>
      <c r="AI467" s="7">
        <f t="shared" ref="AI467:AL467" si="1463">STDEV(AI460:AI465)</f>
        <v>4.4439721308757099</v>
      </c>
      <c r="AJ467" s="7">
        <f t="shared" si="1463"/>
        <v>6.9606615609916487</v>
      </c>
      <c r="AK467" s="7">
        <f t="shared" si="1463"/>
        <v>12.717491425853874</v>
      </c>
      <c r="AL467" s="7">
        <f t="shared" si="1463"/>
        <v>16.512694966802574</v>
      </c>
      <c r="AM467" s="7">
        <f t="shared" ref="AM467:AN467" si="1464">STDEV(AM460:AM465)</f>
        <v>14.229929309967268</v>
      </c>
      <c r="AN467" s="7">
        <f t="shared" si="1464"/>
        <v>15.783562842400338</v>
      </c>
      <c r="AO467" s="7">
        <f t="shared" ref="AO467:AP467" si="1465">STDEV(AO460:AO465)</f>
        <v>76.413412871475941</v>
      </c>
      <c r="AP467" s="7">
        <f t="shared" si="1465"/>
        <v>77.033966534250368</v>
      </c>
      <c r="AQ467" s="7"/>
      <c r="AR467" s="7"/>
      <c r="AS467" s="5"/>
      <c r="AT467" s="7"/>
      <c r="AU467" s="7"/>
      <c r="AV467" s="7">
        <f>STDEV(AV460:AV465)</f>
        <v>23.729025826330641</v>
      </c>
      <c r="AW467" s="8"/>
      <c r="AX467" s="8"/>
      <c r="AY467" s="8"/>
      <c r="AZ467" s="7">
        <f t="shared" ref="AZ467" si="1466">STDEV(AZ460:AZ465)</f>
        <v>3.2710854467592112</v>
      </c>
      <c r="BA467" s="7">
        <f t="shared" ref="BA467:BB467" si="1467">STDEV(BA460:BA465)</f>
        <v>4.2529989419232068</v>
      </c>
      <c r="BB467" s="7">
        <f t="shared" si="1467"/>
        <v>0.85186070848858053</v>
      </c>
      <c r="BC467" s="8"/>
      <c r="BD467" s="7">
        <f t="shared" ref="BD467:BE467" si="1468">STDEV(BD460:BD465)</f>
        <v>1.8533752992850641</v>
      </c>
      <c r="BE467" s="7">
        <f t="shared" si="1468"/>
        <v>1.7863370342687295</v>
      </c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</row>
    <row r="468" spans="1:69">
      <c r="A468" s="7" t="s">
        <v>469</v>
      </c>
      <c r="B468" s="7">
        <v>345</v>
      </c>
      <c r="C468" s="13">
        <v>30.481757000000002</v>
      </c>
      <c r="D468" s="13">
        <v>72.166725999999997</v>
      </c>
      <c r="E468" s="13">
        <v>40.175592999999999</v>
      </c>
      <c r="F468" s="13">
        <v>549.92056700000001</v>
      </c>
      <c r="G468" s="7">
        <v>43932</v>
      </c>
      <c r="H468" s="7">
        <v>44000</v>
      </c>
      <c r="I468" s="13">
        <f t="shared" si="1369"/>
        <v>9.7142857142857135</v>
      </c>
      <c r="J468" s="7">
        <v>24.7</v>
      </c>
      <c r="K468" s="7" t="s">
        <v>62</v>
      </c>
      <c r="L468" s="7">
        <v>20</v>
      </c>
      <c r="M468" s="7">
        <v>50</v>
      </c>
      <c r="N468" s="7">
        <v>2</v>
      </c>
      <c r="O468" s="7">
        <v>13.321</v>
      </c>
      <c r="P468" s="7">
        <v>4.2770000000000001</v>
      </c>
      <c r="Q468" s="7">
        <v>9.0440000000000005</v>
      </c>
      <c r="R468" s="7">
        <v>43.588999999999999</v>
      </c>
      <c r="S468" s="7">
        <v>7.3</v>
      </c>
      <c r="T468" s="7">
        <v>-35.481999999999999</v>
      </c>
      <c r="U468" s="7">
        <v>66.653999999999996</v>
      </c>
      <c r="V468" s="7">
        <v>35.667000000000002</v>
      </c>
      <c r="W468" s="7">
        <v>39.829000000000001</v>
      </c>
      <c r="X468" s="7">
        <v>807.1</v>
      </c>
      <c r="Y468" s="7">
        <f t="shared" ref="Y468:Y473" si="1469">(U468-AK468)/AK468*100</f>
        <v>41.95595689398133</v>
      </c>
      <c r="Z468" s="7">
        <f t="shared" ref="Z468:Z473" si="1470">(T468-AI468)/AI468*100</f>
        <v>116.5252944407152</v>
      </c>
      <c r="AA468" s="7" t="s">
        <v>469</v>
      </c>
      <c r="AB468" s="7">
        <v>345</v>
      </c>
      <c r="AC468" s="7" t="s">
        <v>62</v>
      </c>
      <c r="AD468" s="7">
        <v>44.688000000000002</v>
      </c>
      <c r="AE468" s="7">
        <v>23.413</v>
      </c>
      <c r="AF468" s="7">
        <v>21.274999999999999</v>
      </c>
      <c r="AG468" s="7">
        <v>21.26</v>
      </c>
      <c r="AH468" s="7">
        <v>12.595000000000001</v>
      </c>
      <c r="AI468" s="7">
        <v>-16.387</v>
      </c>
      <c r="AJ468" s="7">
        <f t="shared" ref="AJ468:AJ473" si="1471">AI468-T468</f>
        <v>19.094999999999999</v>
      </c>
      <c r="AK468" s="7">
        <v>46.954000000000001</v>
      </c>
      <c r="AL468" s="7">
        <f t="shared" ref="AL468:AL473" si="1472">AK468-U468</f>
        <v>-19.699999999999996</v>
      </c>
      <c r="AM468" s="7">
        <v>68.347999999999999</v>
      </c>
      <c r="AN468" s="7">
        <v>69.739000000000004</v>
      </c>
      <c r="AO468" s="7">
        <v>592</v>
      </c>
      <c r="AP468" s="7">
        <f t="shared" ref="AP468:AP473" si="1473">AO468-X468</f>
        <v>-215.10000000000002</v>
      </c>
      <c r="AQ468" s="7" t="s">
        <v>469</v>
      </c>
      <c r="AR468" s="7">
        <v>345</v>
      </c>
      <c r="AS468" s="7" t="s">
        <v>62</v>
      </c>
      <c r="AT468" s="7" t="s">
        <v>470</v>
      </c>
      <c r="AU468" s="7">
        <v>16</v>
      </c>
      <c r="AV468" s="8">
        <v>884</v>
      </c>
      <c r="AW468" s="8">
        <v>6.3</v>
      </c>
      <c r="AX468" s="8">
        <v>0.71</v>
      </c>
      <c r="AY468" s="8">
        <v>67.900000000000006</v>
      </c>
      <c r="AZ468" s="8">
        <v>21.1</v>
      </c>
      <c r="BA468" s="8">
        <v>23</v>
      </c>
      <c r="BB468" s="8">
        <v>9.4</v>
      </c>
      <c r="BC468" s="8">
        <v>31.9</v>
      </c>
      <c r="BD468" s="8">
        <v>23</v>
      </c>
      <c r="BE468" s="8">
        <v>38.799999999999997</v>
      </c>
      <c r="BF468" s="8">
        <v>19.5</v>
      </c>
      <c r="BG468" s="8">
        <v>23.4</v>
      </c>
      <c r="BH468" s="8">
        <v>1.54</v>
      </c>
      <c r="BI468" s="8">
        <v>0.9</v>
      </c>
      <c r="BJ468" s="8">
        <v>0.02</v>
      </c>
      <c r="BK468" s="8">
        <v>0</v>
      </c>
      <c r="BL468" s="8">
        <v>0.01</v>
      </c>
      <c r="BM468" s="8">
        <v>0.1</v>
      </c>
      <c r="BN468" s="8">
        <v>0.05</v>
      </c>
      <c r="BO468" s="8">
        <v>0.54</v>
      </c>
      <c r="BP468" s="8">
        <v>0.79</v>
      </c>
      <c r="BQ468" s="8">
        <v>0</v>
      </c>
    </row>
    <row r="469" spans="1:69">
      <c r="A469" s="7" t="s">
        <v>469</v>
      </c>
      <c r="B469" s="7">
        <v>346</v>
      </c>
      <c r="C469" s="13">
        <v>29.816222</v>
      </c>
      <c r="D469" s="13">
        <v>67.261756000000005</v>
      </c>
      <c r="E469" s="13">
        <v>36.282857999999997</v>
      </c>
      <c r="F469" s="13">
        <v>583.09037899999998</v>
      </c>
      <c r="G469" s="7">
        <v>43932</v>
      </c>
      <c r="H469" s="7">
        <v>44000</v>
      </c>
      <c r="I469" s="13">
        <f t="shared" si="1369"/>
        <v>9.7142857142857135</v>
      </c>
      <c r="J469" s="7">
        <v>25.31</v>
      </c>
      <c r="K469" s="7" t="s">
        <v>62</v>
      </c>
      <c r="L469" s="7">
        <v>20</v>
      </c>
      <c r="M469" s="7">
        <v>50</v>
      </c>
      <c r="N469" s="7">
        <v>2</v>
      </c>
      <c r="O469" s="7">
        <v>17.356999999999999</v>
      </c>
      <c r="P469" s="7">
        <v>3.242</v>
      </c>
      <c r="Q469" s="7">
        <v>14.114000000000001</v>
      </c>
      <c r="R469" s="7">
        <v>56.783999999999999</v>
      </c>
      <c r="S469" s="7">
        <v>10.67</v>
      </c>
      <c r="T469" s="7">
        <v>-27.138999999999999</v>
      </c>
      <c r="U469" s="7">
        <v>80.918999999999997</v>
      </c>
      <c r="V469" s="7">
        <v>40.4</v>
      </c>
      <c r="W469" s="7">
        <v>43.713000000000001</v>
      </c>
      <c r="X469" s="7">
        <v>756</v>
      </c>
      <c r="Y469" s="7">
        <f t="shared" si="1469"/>
        <v>72.885375494071141</v>
      </c>
      <c r="Z469" s="7">
        <f t="shared" si="1470"/>
        <v>52.42347655153047</v>
      </c>
      <c r="AA469" s="7" t="s">
        <v>469</v>
      </c>
      <c r="AB469" s="7">
        <v>346</v>
      </c>
      <c r="AC469" s="7" t="s">
        <v>62</v>
      </c>
      <c r="AD469" s="7">
        <v>44.362000000000002</v>
      </c>
      <c r="AE469" s="7">
        <v>23.102</v>
      </c>
      <c r="AF469" s="7">
        <v>21.26</v>
      </c>
      <c r="AG469" s="7">
        <v>21.7</v>
      </c>
      <c r="AH469" s="7">
        <v>12.471</v>
      </c>
      <c r="AI469" s="7">
        <v>-17.805</v>
      </c>
      <c r="AJ469" s="7">
        <f t="shared" si="1471"/>
        <v>9.3339999999999996</v>
      </c>
      <c r="AK469" s="7">
        <v>46.805</v>
      </c>
      <c r="AL469" s="7">
        <f t="shared" si="1472"/>
        <v>-34.113999999999997</v>
      </c>
      <c r="AM469" s="7">
        <v>65.206999999999994</v>
      </c>
      <c r="AN469" s="7">
        <v>68.168000000000006</v>
      </c>
      <c r="AO469" s="7">
        <v>586.6</v>
      </c>
      <c r="AP469" s="7">
        <f t="shared" si="1473"/>
        <v>-169.39999999999998</v>
      </c>
      <c r="AQ469" s="7" t="s">
        <v>469</v>
      </c>
      <c r="AR469" s="7">
        <v>346</v>
      </c>
      <c r="AS469" s="7" t="s">
        <v>62</v>
      </c>
      <c r="AT469" s="7" t="s">
        <v>471</v>
      </c>
      <c r="AU469" s="7">
        <v>15</v>
      </c>
      <c r="AV469" s="8">
        <v>716</v>
      </c>
      <c r="AW469" s="8">
        <v>20.9</v>
      </c>
      <c r="AX469" s="8">
        <v>2.92</v>
      </c>
      <c r="AY469" s="8">
        <v>83.9</v>
      </c>
      <c r="AZ469" s="8">
        <v>17</v>
      </c>
      <c r="BA469" s="8">
        <v>21.2</v>
      </c>
      <c r="BB469" s="8">
        <v>9.3000000000000007</v>
      </c>
      <c r="BC469" s="8">
        <v>40.9</v>
      </c>
      <c r="BD469" s="8">
        <v>32.1</v>
      </c>
      <c r="BE469" s="8">
        <v>44.7</v>
      </c>
      <c r="BF469" s="8">
        <v>24</v>
      </c>
      <c r="BG469" s="8">
        <v>25.6</v>
      </c>
      <c r="BH469" s="8">
        <v>0.86</v>
      </c>
      <c r="BI469" s="8">
        <v>0.7</v>
      </c>
      <c r="BJ469" s="8">
        <v>0.7</v>
      </c>
      <c r="BK469" s="8">
        <v>0.32</v>
      </c>
      <c r="BL469" s="8">
        <v>0.32</v>
      </c>
      <c r="BM469" s="8">
        <v>0.99</v>
      </c>
      <c r="BN469" s="8">
        <v>0.46</v>
      </c>
      <c r="BO469" s="8">
        <v>0.46</v>
      </c>
      <c r="BP469" s="8">
        <v>1.43</v>
      </c>
      <c r="BQ469" s="8">
        <v>0</v>
      </c>
    </row>
    <row r="470" spans="1:69">
      <c r="A470" s="7" t="s">
        <v>469</v>
      </c>
      <c r="B470" s="7">
        <v>347</v>
      </c>
      <c r="C470" s="13">
        <v>38.307554000000003</v>
      </c>
      <c r="D470" s="13">
        <v>72.063843000000006</v>
      </c>
      <c r="E470" s="13">
        <v>40.560707000000001</v>
      </c>
      <c r="F470" s="13">
        <v>461.10100699999998</v>
      </c>
      <c r="G470" s="7">
        <v>43932</v>
      </c>
      <c r="H470" s="7">
        <v>44000</v>
      </c>
      <c r="I470" s="13">
        <f t="shared" si="1369"/>
        <v>9.7142857142857135</v>
      </c>
      <c r="J470" s="7">
        <v>28.21</v>
      </c>
      <c r="K470" s="7" t="s">
        <v>62</v>
      </c>
      <c r="L470" s="7">
        <v>20</v>
      </c>
      <c r="M470" s="7">
        <v>50</v>
      </c>
      <c r="N470" s="7">
        <v>2</v>
      </c>
      <c r="O470" s="7">
        <v>14.715</v>
      </c>
      <c r="P470" s="7">
        <v>1.444</v>
      </c>
      <c r="Q470" s="7">
        <v>13.27</v>
      </c>
      <c r="R470" s="7">
        <v>72.995999999999995</v>
      </c>
      <c r="S470" s="7">
        <v>9.8249999999999993</v>
      </c>
      <c r="T470" s="7">
        <v>-18.777000000000001</v>
      </c>
      <c r="U470" s="7">
        <v>89.915999999999997</v>
      </c>
      <c r="V470" s="7">
        <v>54.975999999999999</v>
      </c>
      <c r="W470" s="7">
        <v>55.878</v>
      </c>
      <c r="X470" s="7">
        <v>740.3</v>
      </c>
      <c r="Y470" s="7">
        <f t="shared" si="1469"/>
        <v>72.537130137774881</v>
      </c>
      <c r="Z470" s="7">
        <f t="shared" si="1470"/>
        <v>9.8391342497806509</v>
      </c>
      <c r="AA470" s="7" t="s">
        <v>469</v>
      </c>
      <c r="AB470" s="7">
        <v>347</v>
      </c>
      <c r="AC470" s="7" t="s">
        <v>62</v>
      </c>
      <c r="AD470" s="7">
        <v>62.415999999999997</v>
      </c>
      <c r="AE470" s="7">
        <v>29.576000000000001</v>
      </c>
      <c r="AF470" s="7">
        <v>32.840000000000003</v>
      </c>
      <c r="AG470" s="7">
        <v>25.696999999999999</v>
      </c>
      <c r="AH470" s="7">
        <v>14.75</v>
      </c>
      <c r="AI470" s="7">
        <v>-17.094999999999999</v>
      </c>
      <c r="AJ470" s="7">
        <f t="shared" si="1471"/>
        <v>1.6820000000000022</v>
      </c>
      <c r="AK470" s="7">
        <v>52.113999999999997</v>
      </c>
      <c r="AL470" s="7">
        <f t="shared" si="1472"/>
        <v>-37.802</v>
      </c>
      <c r="AM470" s="7">
        <v>70.409000000000006</v>
      </c>
      <c r="AN470" s="7">
        <v>75.070999999999998</v>
      </c>
      <c r="AO470" s="7">
        <v>449.2</v>
      </c>
      <c r="AP470" s="7">
        <f t="shared" si="1473"/>
        <v>-291.09999999999997</v>
      </c>
      <c r="AQ470" s="7" t="s">
        <v>469</v>
      </c>
      <c r="AR470" s="7">
        <v>347</v>
      </c>
      <c r="AS470" s="7" t="s">
        <v>62</v>
      </c>
      <c r="AT470" s="7" t="s">
        <v>472</v>
      </c>
      <c r="AU470" s="7">
        <v>17</v>
      </c>
      <c r="AV470" s="8">
        <v>800</v>
      </c>
      <c r="AW470" s="8">
        <v>61.1</v>
      </c>
      <c r="AX470" s="8">
        <v>7.64</v>
      </c>
      <c r="AY470" s="8">
        <v>75.400000000000006</v>
      </c>
      <c r="AZ470" s="8">
        <v>15.4</v>
      </c>
      <c r="BA470" s="8">
        <v>24.3</v>
      </c>
      <c r="BB470" s="8">
        <v>10.1</v>
      </c>
      <c r="BC470" s="8">
        <v>39.4</v>
      </c>
      <c r="BD470" s="8">
        <v>29.8</v>
      </c>
      <c r="BE470" s="8">
        <v>45.4</v>
      </c>
      <c r="BF470" s="8">
        <v>18</v>
      </c>
      <c r="BG470" s="8">
        <v>18.899999999999999</v>
      </c>
      <c r="BH470" s="8">
        <v>1.97</v>
      </c>
      <c r="BI470" s="8">
        <v>1.79</v>
      </c>
      <c r="BJ470" s="8">
        <v>3.29</v>
      </c>
      <c r="BK470" s="8">
        <v>1.42</v>
      </c>
      <c r="BL470" s="8">
        <v>1.64</v>
      </c>
      <c r="BM470" s="8">
        <v>0.86</v>
      </c>
      <c r="BN470" s="8">
        <v>0.43</v>
      </c>
      <c r="BO470" s="8">
        <v>0.5</v>
      </c>
      <c r="BP470" s="8">
        <v>8.15</v>
      </c>
      <c r="BQ470" s="8">
        <v>18.75</v>
      </c>
    </row>
    <row r="471" spans="1:69">
      <c r="A471" s="7" t="s">
        <v>469</v>
      </c>
      <c r="B471" s="7">
        <v>348</v>
      </c>
      <c r="C471" s="13">
        <v>11.286543999999999</v>
      </c>
      <c r="D471" s="13">
        <v>98.455543000000006</v>
      </c>
      <c r="E471" s="13">
        <v>78.436887999999996</v>
      </c>
      <c r="F471" s="13">
        <v>572.19149300000004</v>
      </c>
      <c r="G471" s="7">
        <v>43932</v>
      </c>
      <c r="H471" s="7">
        <v>44000</v>
      </c>
      <c r="I471" s="13">
        <f t="shared" si="1369"/>
        <v>9.7142857142857135</v>
      </c>
      <c r="J471" s="7">
        <v>26.08</v>
      </c>
      <c r="K471" s="7" t="s">
        <v>60</v>
      </c>
      <c r="L471" s="7">
        <v>20</v>
      </c>
      <c r="M471" s="7">
        <v>50</v>
      </c>
      <c r="N471" s="7">
        <v>2</v>
      </c>
      <c r="O471" s="7">
        <v>17.782</v>
      </c>
      <c r="P471" s="7">
        <v>4.12</v>
      </c>
      <c r="Q471" s="7">
        <v>13.662000000000001</v>
      </c>
      <c r="R471" s="7">
        <v>52.372</v>
      </c>
      <c r="S471" s="7">
        <v>10.576000000000001</v>
      </c>
      <c r="T471" s="7">
        <v>-29.631</v>
      </c>
      <c r="U471" s="7">
        <v>76.114999999999995</v>
      </c>
      <c r="V471" s="7">
        <v>50.529000000000003</v>
      </c>
      <c r="W471" s="7">
        <v>56.078000000000003</v>
      </c>
      <c r="X471" s="7">
        <v>774.2</v>
      </c>
      <c r="Y471" s="7">
        <f t="shared" si="1469"/>
        <v>10.927321217774006</v>
      </c>
      <c r="Z471" s="7">
        <f t="shared" si="1470"/>
        <v>92.109699170124486</v>
      </c>
      <c r="AA471" s="7" t="s">
        <v>469</v>
      </c>
      <c r="AB471" s="7">
        <v>348</v>
      </c>
      <c r="AC471" s="7" t="s">
        <v>60</v>
      </c>
      <c r="AD471" s="7">
        <v>34.845999999999997</v>
      </c>
      <c r="AE471" s="7">
        <v>10.821999999999999</v>
      </c>
      <c r="AF471" s="7">
        <v>24.024999999999999</v>
      </c>
      <c r="AG471" s="7">
        <v>36.826000000000001</v>
      </c>
      <c r="AH471" s="7">
        <v>12.965999999999999</v>
      </c>
      <c r="AI471" s="7">
        <v>-15.423999999999999</v>
      </c>
      <c r="AJ471" s="7">
        <f t="shared" si="1471"/>
        <v>14.207000000000001</v>
      </c>
      <c r="AK471" s="7">
        <v>68.617000000000004</v>
      </c>
      <c r="AL471" s="7">
        <f t="shared" si="1472"/>
        <v>-7.4979999999999905</v>
      </c>
      <c r="AM471" s="7">
        <v>47.682000000000002</v>
      </c>
      <c r="AN471" s="7">
        <v>50.701000000000001</v>
      </c>
      <c r="AO471" s="7">
        <v>539.70000000000005</v>
      </c>
      <c r="AP471" s="7">
        <f t="shared" si="1473"/>
        <v>-234.5</v>
      </c>
      <c r="AQ471" s="7" t="s">
        <v>469</v>
      </c>
      <c r="AR471" s="7">
        <v>348</v>
      </c>
      <c r="AS471" s="7" t="s">
        <v>60</v>
      </c>
      <c r="AT471" s="7" t="s">
        <v>473</v>
      </c>
      <c r="AU471" s="7">
        <v>27</v>
      </c>
      <c r="AV471" s="8">
        <v>844</v>
      </c>
      <c r="AW471" s="8">
        <v>10.8</v>
      </c>
      <c r="AX471" s="8">
        <v>1.28</v>
      </c>
      <c r="AY471" s="8">
        <v>71.099999999999994</v>
      </c>
      <c r="AZ471" s="8">
        <v>18</v>
      </c>
      <c r="BA471" s="8">
        <v>22.9</v>
      </c>
      <c r="BB471" s="8">
        <v>10.8</v>
      </c>
      <c r="BC471" s="8">
        <v>34.4</v>
      </c>
      <c r="BD471" s="8">
        <v>24.1</v>
      </c>
      <c r="BE471" s="8">
        <v>40.799999999999997</v>
      </c>
      <c r="BF471" s="8">
        <v>23.5</v>
      </c>
      <c r="BG471" s="8">
        <v>27.7</v>
      </c>
      <c r="BH471" s="8">
        <v>0.87</v>
      </c>
      <c r="BI471" s="8">
        <v>0.65</v>
      </c>
      <c r="BJ471" s="8">
        <v>0.24</v>
      </c>
      <c r="BK471" s="8">
        <v>0.04</v>
      </c>
      <c r="BL471" s="8">
        <v>0.04</v>
      </c>
      <c r="BM471" s="8">
        <v>0.9</v>
      </c>
      <c r="BN471" s="8">
        <v>0.15</v>
      </c>
      <c r="BO471" s="8">
        <v>0.17</v>
      </c>
      <c r="BP471" s="8">
        <v>1.36</v>
      </c>
      <c r="BQ471" s="8">
        <v>0</v>
      </c>
    </row>
    <row r="472" spans="1:69">
      <c r="A472" s="7" t="s">
        <v>469</v>
      </c>
      <c r="B472" s="7">
        <v>352</v>
      </c>
      <c r="C472" s="13">
        <v>23.569051999999999</v>
      </c>
      <c r="D472" s="13">
        <v>90.198092000000003</v>
      </c>
      <c r="E472" s="13">
        <v>59.307178</v>
      </c>
      <c r="F472" s="13">
        <v>544.21768699999996</v>
      </c>
      <c r="G472" s="7">
        <v>43936</v>
      </c>
      <c r="H472" s="7">
        <v>44000</v>
      </c>
      <c r="I472" s="13">
        <f t="shared" si="1369"/>
        <v>9.1428571428571423</v>
      </c>
      <c r="J472" s="7">
        <v>23.26</v>
      </c>
      <c r="K472" s="7" t="s">
        <v>60</v>
      </c>
      <c r="L472" s="7">
        <v>20</v>
      </c>
      <c r="M472" s="7">
        <v>50</v>
      </c>
      <c r="N472" s="7">
        <v>2</v>
      </c>
      <c r="O472" s="7">
        <v>14.47</v>
      </c>
      <c r="P472" s="7">
        <v>2.6739999999999999</v>
      </c>
      <c r="Q472" s="7">
        <v>11.795999999999999</v>
      </c>
      <c r="R472" s="7">
        <v>51.064</v>
      </c>
      <c r="S472" s="7">
        <v>8.4420000000000002</v>
      </c>
      <c r="T472" s="7">
        <v>-33.573</v>
      </c>
      <c r="U472" s="7">
        <v>81.265000000000001</v>
      </c>
      <c r="V472" s="7">
        <v>46.984999999999999</v>
      </c>
      <c r="W472" s="7">
        <v>49.210999999999999</v>
      </c>
      <c r="X472" s="7">
        <v>715.7</v>
      </c>
      <c r="Y472" s="7">
        <f t="shared" si="1469"/>
        <v>36.003815771857006</v>
      </c>
      <c r="Z472" s="7">
        <f t="shared" si="1470"/>
        <v>66.946792640477383</v>
      </c>
      <c r="AA472" s="7" t="s">
        <v>469</v>
      </c>
      <c r="AB472" s="7">
        <v>352</v>
      </c>
      <c r="AC472" s="7" t="s">
        <v>60</v>
      </c>
      <c r="AD472" s="7">
        <v>44.139000000000003</v>
      </c>
      <c r="AE472" s="7">
        <v>17.667000000000002</v>
      </c>
      <c r="AF472" s="7">
        <v>26.472000000000001</v>
      </c>
      <c r="AG472" s="7">
        <v>31.581</v>
      </c>
      <c r="AH472" s="7">
        <v>14.217000000000001</v>
      </c>
      <c r="AI472" s="7">
        <v>-20.11</v>
      </c>
      <c r="AJ472" s="7">
        <f t="shared" si="1471"/>
        <v>13.463000000000001</v>
      </c>
      <c r="AK472" s="7">
        <v>59.752000000000002</v>
      </c>
      <c r="AL472" s="7">
        <f t="shared" si="1472"/>
        <v>-21.512999999999998</v>
      </c>
      <c r="AM472" s="7">
        <v>57.500999999999998</v>
      </c>
      <c r="AN472" s="7">
        <v>62.64</v>
      </c>
      <c r="AO472" s="7">
        <v>537.1</v>
      </c>
      <c r="AP472" s="7">
        <f t="shared" si="1473"/>
        <v>-178.60000000000002</v>
      </c>
      <c r="AQ472" s="7" t="s">
        <v>469</v>
      </c>
      <c r="AR472" s="7">
        <v>352</v>
      </c>
      <c r="AS472" s="7" t="s">
        <v>60</v>
      </c>
      <c r="AT472" s="7" t="s">
        <v>474</v>
      </c>
      <c r="AU472" s="7">
        <v>28</v>
      </c>
      <c r="AV472" s="8">
        <v>826</v>
      </c>
      <c r="AW472" s="8">
        <v>7.6</v>
      </c>
      <c r="AX472" s="8">
        <v>0.92</v>
      </c>
      <c r="AY472" s="8">
        <v>72.599999999999994</v>
      </c>
      <c r="AZ472" s="8">
        <v>16.7</v>
      </c>
      <c r="BA472" s="8">
        <v>26.8</v>
      </c>
      <c r="BB472" s="8">
        <v>10.5</v>
      </c>
      <c r="BC472" s="8">
        <v>34.9</v>
      </c>
      <c r="BD472" s="8">
        <v>24.9</v>
      </c>
      <c r="BE472" s="8">
        <v>41</v>
      </c>
      <c r="BF472" s="8">
        <v>22.5</v>
      </c>
      <c r="BG472" s="8">
        <v>26.2</v>
      </c>
      <c r="BH472" s="8">
        <v>1.05</v>
      </c>
      <c r="BI472" s="8">
        <v>0.59</v>
      </c>
      <c r="BJ472" s="8">
        <v>0.18</v>
      </c>
      <c r="BK472" s="8">
        <v>7.0000000000000007E-2</v>
      </c>
      <c r="BL472" s="8">
        <v>0.06</v>
      </c>
      <c r="BM472" s="8">
        <v>1.29</v>
      </c>
      <c r="BN472" s="8">
        <v>0.42</v>
      </c>
      <c r="BO472" s="8">
        <v>0.33</v>
      </c>
      <c r="BP472" s="8">
        <v>0.79</v>
      </c>
      <c r="BQ472" s="8">
        <v>0</v>
      </c>
    </row>
    <row r="473" spans="1:69">
      <c r="A473" s="7" t="s">
        <v>469</v>
      </c>
      <c r="B473" s="7">
        <v>353</v>
      </c>
      <c r="C473" s="13">
        <v>23.311772000000001</v>
      </c>
      <c r="D473" s="13">
        <v>86.680903999999998</v>
      </c>
      <c r="E473" s="13">
        <v>54.427563999999997</v>
      </c>
      <c r="F473" s="13">
        <v>621.11801200000002</v>
      </c>
      <c r="G473" s="7">
        <v>43936</v>
      </c>
      <c r="H473" s="7">
        <v>44000</v>
      </c>
      <c r="I473" s="13">
        <f t="shared" si="1369"/>
        <v>9.1428571428571423</v>
      </c>
      <c r="J473" s="7">
        <v>24.36</v>
      </c>
      <c r="K473" s="7" t="s">
        <v>60</v>
      </c>
      <c r="L473" s="7">
        <v>20</v>
      </c>
      <c r="M473" s="7">
        <v>50</v>
      </c>
      <c r="N473" s="7">
        <v>2</v>
      </c>
      <c r="O473" s="7">
        <v>21.806999999999999</v>
      </c>
      <c r="P473" s="7">
        <v>4.2770000000000001</v>
      </c>
      <c r="Q473" s="7">
        <v>17.529</v>
      </c>
      <c r="R473" s="7">
        <v>40.780999999999999</v>
      </c>
      <c r="S473" s="7">
        <v>13.974</v>
      </c>
      <c r="T473" s="7">
        <v>-25.106000000000002</v>
      </c>
      <c r="U473" s="7">
        <v>79.915999999999997</v>
      </c>
      <c r="V473" s="7">
        <v>50.436</v>
      </c>
      <c r="W473" s="7">
        <v>55.454000000000001</v>
      </c>
      <c r="X473" s="7">
        <v>797.1</v>
      </c>
      <c r="Y473" s="7">
        <f t="shared" si="1469"/>
        <v>39.847755709160893</v>
      </c>
      <c r="Z473" s="7">
        <f t="shared" si="1470"/>
        <v>24.471988101140305</v>
      </c>
      <c r="AA473" s="7" t="s">
        <v>469</v>
      </c>
      <c r="AB473" s="7">
        <v>353</v>
      </c>
      <c r="AC473" s="7" t="s">
        <v>60</v>
      </c>
      <c r="AD473" s="7">
        <v>46.424999999999997</v>
      </c>
      <c r="AE473" s="7">
        <v>19.693999999999999</v>
      </c>
      <c r="AF473" s="7">
        <v>26.731000000000002</v>
      </c>
      <c r="AG473" s="7">
        <v>32.552</v>
      </c>
      <c r="AH473" s="7">
        <v>13.285</v>
      </c>
      <c r="AI473" s="7">
        <v>-20.170000000000002</v>
      </c>
      <c r="AJ473" s="7">
        <f t="shared" si="1471"/>
        <v>4.9359999999999999</v>
      </c>
      <c r="AK473" s="7">
        <v>57.145000000000003</v>
      </c>
      <c r="AL473" s="7">
        <f t="shared" si="1472"/>
        <v>-22.770999999999994</v>
      </c>
      <c r="AM473" s="7">
        <v>62.716000000000001</v>
      </c>
      <c r="AN473" s="7">
        <v>64.63</v>
      </c>
      <c r="AO473" s="7">
        <v>497</v>
      </c>
      <c r="AP473" s="7">
        <f t="shared" si="1473"/>
        <v>-300.10000000000002</v>
      </c>
      <c r="AQ473" s="7" t="s">
        <v>469</v>
      </c>
      <c r="AR473" s="7">
        <v>353</v>
      </c>
      <c r="AS473" s="7" t="s">
        <v>60</v>
      </c>
      <c r="AT473" s="7" t="s">
        <v>475</v>
      </c>
      <c r="AU473" s="7">
        <v>25</v>
      </c>
      <c r="AV473" s="8">
        <v>751</v>
      </c>
      <c r="AW473" s="8">
        <v>18.3</v>
      </c>
      <c r="AX473" s="8">
        <v>2.4300000000000002</v>
      </c>
      <c r="AY473" s="8">
        <v>80</v>
      </c>
      <c r="AZ473" s="8">
        <v>20.100000000000001</v>
      </c>
      <c r="BA473" s="8">
        <v>24.8</v>
      </c>
      <c r="BB473" s="8">
        <v>10.1</v>
      </c>
      <c r="BC473" s="8">
        <v>40</v>
      </c>
      <c r="BD473" s="8">
        <v>30.4</v>
      </c>
      <c r="BE473" s="8">
        <v>44.7</v>
      </c>
      <c r="BF473" s="8">
        <v>21</v>
      </c>
      <c r="BG473" s="8">
        <v>23.2</v>
      </c>
      <c r="BH473" s="8">
        <v>1.02</v>
      </c>
      <c r="BI473" s="8">
        <v>0.5</v>
      </c>
      <c r="BJ473" s="8">
        <v>0.68</v>
      </c>
      <c r="BK473" s="8">
        <v>0.45</v>
      </c>
      <c r="BL473" s="8">
        <v>0.19</v>
      </c>
      <c r="BM473" s="8">
        <v>2.34</v>
      </c>
      <c r="BN473" s="8">
        <v>0.67</v>
      </c>
      <c r="BO473" s="8">
        <v>0.28999999999999998</v>
      </c>
      <c r="BP473" s="8">
        <v>1.34</v>
      </c>
      <c r="BQ473" s="8">
        <v>0</v>
      </c>
    </row>
    <row r="474" spans="1:69">
      <c r="O474" s="13">
        <f t="shared" ref="O474:S474" si="1474">AVERAGE(O468:O473)</f>
        <v>16.575333333333333</v>
      </c>
      <c r="P474" s="13">
        <f t="shared" si="1474"/>
        <v>3.3390000000000004</v>
      </c>
      <c r="Q474" s="13">
        <f t="shared" si="1474"/>
        <v>13.235833333333332</v>
      </c>
      <c r="R474" s="13">
        <f t="shared" si="1474"/>
        <v>52.931000000000004</v>
      </c>
      <c r="S474" s="13">
        <f t="shared" si="1474"/>
        <v>10.131166666666665</v>
      </c>
      <c r="T474" s="13">
        <f t="shared" ref="T474:U474" si="1475">AVERAGE(T468:T473)</f>
        <v>-28.284666666666666</v>
      </c>
      <c r="U474" s="13">
        <f t="shared" si="1475"/>
        <v>79.130833333333328</v>
      </c>
      <c r="V474" s="13">
        <f t="shared" ref="V474:W474" si="1476">AVERAGE(V468:V473)</f>
        <v>46.49883333333333</v>
      </c>
      <c r="W474" s="13">
        <f t="shared" si="1476"/>
        <v>50.027166666666666</v>
      </c>
      <c r="X474" s="13">
        <f>AVERAGE(X468:X473)</f>
        <v>765.06666666666661</v>
      </c>
      <c r="AD474" s="13">
        <f t="shared" ref="AD474:AE474" si="1477">AVERAGE(AD468:AD473)</f>
        <v>46.146000000000008</v>
      </c>
      <c r="AE474" s="13">
        <f t="shared" si="1477"/>
        <v>20.712333333333337</v>
      </c>
      <c r="AF474" s="13">
        <f t="shared" ref="AF474:AH474" si="1478">AVERAGE(AF468:AF473)</f>
        <v>25.433833333333336</v>
      </c>
      <c r="AG474" s="13">
        <f t="shared" si="1478"/>
        <v>28.269333333333332</v>
      </c>
      <c r="AH474" s="13">
        <f t="shared" si="1478"/>
        <v>13.380666666666668</v>
      </c>
      <c r="AI474" s="13">
        <f t="shared" ref="AI474:AL474" si="1479">AVERAGE(AI468:AI473)</f>
        <v>-17.831833333333332</v>
      </c>
      <c r="AJ474" s="13">
        <f t="shared" si="1479"/>
        <v>10.452833333333333</v>
      </c>
      <c r="AK474" s="13">
        <f t="shared" si="1479"/>
        <v>55.231166666666667</v>
      </c>
      <c r="AL474" s="13">
        <f t="shared" si="1479"/>
        <v>-23.899666666666661</v>
      </c>
      <c r="AM474" s="13">
        <f t="shared" ref="AM474:AN474" si="1480">AVERAGE(AM468:AM473)</f>
        <v>61.977166666666669</v>
      </c>
      <c r="AN474" s="13">
        <f t="shared" si="1480"/>
        <v>65.158166666666673</v>
      </c>
      <c r="AO474" s="13">
        <f t="shared" ref="AO474:AP474" si="1481">AVERAGE(AO468:AO473)</f>
        <v>533.6</v>
      </c>
      <c r="AP474" s="13">
        <f t="shared" si="1481"/>
        <v>-231.46666666666661</v>
      </c>
      <c r="AV474" s="13">
        <f>AVERAGE(AV468:AV473)</f>
        <v>803.5</v>
      </c>
      <c r="AZ474" s="13">
        <f t="shared" ref="AZ474" si="1482">AVERAGE(AZ468:AZ473)</f>
        <v>18.05</v>
      </c>
      <c r="BA474" s="13">
        <f t="shared" ref="BA474:BB474" si="1483">AVERAGE(BA468:BA473)</f>
        <v>23.833333333333332</v>
      </c>
      <c r="BB474" s="13">
        <f t="shared" si="1483"/>
        <v>10.033333333333335</v>
      </c>
      <c r="BD474" s="13">
        <f t="shared" ref="BD474" si="1484">AVERAGE(BD468:BD473)</f>
        <v>27.383333333333336</v>
      </c>
      <c r="BE474" s="13">
        <f>AVERAGE(BE468:BE473)</f>
        <v>42.566666666666663</v>
      </c>
    </row>
    <row r="475" spans="1:69">
      <c r="O475" s="13">
        <f t="shared" ref="O475:S475" si="1485">STDEV(O468:O473)</f>
        <v>3.0958468093022122</v>
      </c>
      <c r="P475" s="13">
        <f t="shared" si="1485"/>
        <v>1.1324582111495314</v>
      </c>
      <c r="Q475" s="13">
        <f t="shared" si="1485"/>
        <v>2.7939158481720083</v>
      </c>
      <c r="R475" s="13">
        <f t="shared" si="1485"/>
        <v>11.455509312117048</v>
      </c>
      <c r="S475" s="13">
        <f t="shared" si="1485"/>
        <v>2.2898957545413947</v>
      </c>
      <c r="T475" s="13">
        <f t="shared" ref="T475:U475" si="1486">STDEV(T468:T473)</f>
        <v>6.0562841633023483</v>
      </c>
      <c r="U475" s="13">
        <f t="shared" si="1486"/>
        <v>7.6086153120437539</v>
      </c>
      <c r="V475" s="13">
        <f t="shared" ref="V475:W475" si="1487">STDEV(V468:V473)</f>
        <v>7.1884159427976266</v>
      </c>
      <c r="W475" s="13">
        <f t="shared" si="1487"/>
        <v>6.9976108327532884</v>
      </c>
      <c r="X475" s="13">
        <f>STDEV(X468:X473)</f>
        <v>34.667025639167072</v>
      </c>
      <c r="AD475" s="13">
        <f t="shared" ref="AD475:AE475" si="1488">STDEV(AD468:AD473)</f>
        <v>8.9645659125246624</v>
      </c>
      <c r="AE475" s="13">
        <f t="shared" si="1488"/>
        <v>6.3197855237869032</v>
      </c>
      <c r="AF475" s="13">
        <f t="shared" ref="AF475:AH475" si="1489">STDEV(AF468:AF473)</f>
        <v>4.3431170104737706</v>
      </c>
      <c r="AG475" s="13">
        <f t="shared" si="1489"/>
        <v>6.3471049673584945</v>
      </c>
      <c r="AH475" s="13">
        <f t="shared" si="1489"/>
        <v>0.91655805417151115</v>
      </c>
      <c r="AI475" s="13">
        <f t="shared" ref="AI475:AL475" si="1490">STDEV(AI468:AI473)</f>
        <v>1.9537612358388801</v>
      </c>
      <c r="AJ475" s="13">
        <f t="shared" si="1490"/>
        <v>6.4258333441404067</v>
      </c>
      <c r="AK475" s="13">
        <f t="shared" si="1490"/>
        <v>8.3965436559733782</v>
      </c>
      <c r="AL475" s="13">
        <f t="shared" si="1490"/>
        <v>10.87409226862945</v>
      </c>
      <c r="AM475" s="13">
        <f t="shared" ref="AM475:AN475" si="1491">STDEV(AM468:AM473)</f>
        <v>8.3312530490117034</v>
      </c>
      <c r="AN475" s="13">
        <f t="shared" si="1491"/>
        <v>8.2938192267897044</v>
      </c>
      <c r="AO475" s="13">
        <f t="shared" ref="AO475:AP475" si="1492">STDEV(AO468:AO473)</f>
        <v>54.280641116331715</v>
      </c>
      <c r="AP475" s="13">
        <f t="shared" si="1492"/>
        <v>55.119675857779548</v>
      </c>
      <c r="AV475" s="13">
        <f>STDEV(AV468:AV473)</f>
        <v>61.727627526092398</v>
      </c>
      <c r="AZ475" s="13">
        <f t="shared" ref="AZ475" si="1493">STDEV(AZ468:AZ473)</f>
        <v>2.1658716490133805</v>
      </c>
      <c r="BA475" s="13">
        <f t="shared" ref="BA475:BB475" si="1494">STDEV(BA468:BA473)</f>
        <v>1.9211107897949742</v>
      </c>
      <c r="BB475" s="13">
        <f t="shared" si="1494"/>
        <v>0.59217114643206537</v>
      </c>
      <c r="BD475" s="13">
        <f t="shared" ref="BD475" si="1495">STDEV(BD468:BD473)</f>
        <v>3.8301000857244567</v>
      </c>
      <c r="BE475" s="13">
        <f>STDEV(BE468:BE473)</f>
        <v>2.716370126964784</v>
      </c>
    </row>
  </sheetData>
  <conditionalFormatting sqref="L3:L9 L12:L17 L20:L25 L28:L33 L36:L41 L44:L49 L52:L57 L60:L65 L68:L73 L76:L81 L84:L89 L92:L97 L100:L105 L108:L113 L116:L121 L124:L129 L132:L137 L140:L145 L148:L153 L156:L161 L164:L169 L172:L177 L180:L185 L188:L193 L196:L201 L204:L209 L212:L217 L220:L225 L228:L233 L236:L241 L244:L249 L252:L257 L260:L265 L268:L273 L276:L281 L284:L289 L292:L297 L300:L305 L308:L313 L316:L321 L324:L329 L332:L337 L340:L345 L348:L353 L356:L361 L364:L369 L372:L377 L380:L385 L388:L393 L396:L401 L404:L409 L412:L417 L420:L425 L428:L433 L436:L441 L444:L449 L452:L457 L460:L465 L468:L473">
    <cfRule type="containsBlanks" dxfId="0" priority="1">
      <formula>LEN(TRIM(L3))=0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7EFE6-82A3-0D49-9180-2DB09D64BAA1}">
  <dimension ref="A1:AH359"/>
  <sheetViews>
    <sheetView zoomScaleNormal="100" workbookViewId="0">
      <selection activeCell="E13" sqref="E13"/>
    </sheetView>
  </sheetViews>
  <sheetFormatPr baseColWidth="10" defaultColWidth="11" defaultRowHeight="16"/>
  <cols>
    <col min="1" max="1" width="16.83203125" style="1" bestFit="1" customWidth="1"/>
    <col min="2" max="2" width="5.6640625" style="1" bestFit="1" customWidth="1"/>
    <col min="3" max="3" width="5.83203125" style="14" customWidth="1"/>
    <col min="4" max="4" width="16.83203125" style="14" customWidth="1"/>
    <col min="5" max="34" width="16.83203125" style="1" bestFit="1" customWidth="1"/>
    <col min="35" max="16384" width="11" style="14"/>
  </cols>
  <sheetData>
    <row r="1" spans="1:34" s="12" customFormat="1">
      <c r="A1" s="10" t="s">
        <v>494</v>
      </c>
      <c r="B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3" spans="1:34">
      <c r="A3" s="1" t="s">
        <v>0</v>
      </c>
      <c r="B3" s="1" t="s">
        <v>1</v>
      </c>
      <c r="C3" s="2" t="s">
        <v>9</v>
      </c>
      <c r="D3" s="2" t="s">
        <v>11</v>
      </c>
      <c r="E3" s="1" t="s">
        <v>13</v>
      </c>
      <c r="F3" s="1" t="s">
        <v>25</v>
      </c>
      <c r="G3" s="1" t="s">
        <v>485</v>
      </c>
      <c r="H3" s="1" t="s">
        <v>14</v>
      </c>
      <c r="I3" s="1" t="s">
        <v>26</v>
      </c>
      <c r="J3" s="1" t="s">
        <v>484</v>
      </c>
      <c r="K3" s="1" t="s">
        <v>15</v>
      </c>
      <c r="L3" s="1" t="s">
        <v>27</v>
      </c>
      <c r="M3" s="1" t="s">
        <v>483</v>
      </c>
      <c r="N3" s="1" t="s">
        <v>16</v>
      </c>
      <c r="O3" s="1" t="s">
        <v>28</v>
      </c>
      <c r="P3" s="1" t="s">
        <v>482</v>
      </c>
      <c r="Q3" s="1" t="s">
        <v>17</v>
      </c>
      <c r="R3" s="1" t="s">
        <v>29</v>
      </c>
      <c r="S3" s="1" t="s">
        <v>481</v>
      </c>
      <c r="T3" s="1" t="s">
        <v>18</v>
      </c>
      <c r="U3" s="1" t="s">
        <v>30</v>
      </c>
      <c r="V3" s="1" t="s">
        <v>480</v>
      </c>
      <c r="W3" s="1" t="s">
        <v>19</v>
      </c>
      <c r="X3" s="1" t="s">
        <v>31</v>
      </c>
      <c r="Y3" s="1" t="s">
        <v>479</v>
      </c>
      <c r="Z3" s="1" t="s">
        <v>20</v>
      </c>
      <c r="AA3" s="1" t="s">
        <v>32</v>
      </c>
      <c r="AB3" s="1" t="s">
        <v>478</v>
      </c>
      <c r="AC3" s="1" t="s">
        <v>21</v>
      </c>
      <c r="AD3" s="1" t="s">
        <v>33</v>
      </c>
      <c r="AE3" s="1" t="s">
        <v>477</v>
      </c>
      <c r="AF3" s="1" t="s">
        <v>22</v>
      </c>
      <c r="AG3" s="1" t="s">
        <v>34</v>
      </c>
      <c r="AH3" s="1" t="s">
        <v>476</v>
      </c>
    </row>
    <row r="4" spans="1:34">
      <c r="A4" s="1" t="s">
        <v>58</v>
      </c>
      <c r="B4" s="1" t="s">
        <v>59</v>
      </c>
      <c r="C4" s="2"/>
      <c r="D4" s="2"/>
      <c r="E4" s="5">
        <v>11.4</v>
      </c>
      <c r="F4" s="5">
        <v>25.1</v>
      </c>
      <c r="G4" s="5">
        <f t="shared" ref="G4:G67" si="0">(E4-F4)/F4</f>
        <v>-0.54581673306772904</v>
      </c>
      <c r="H4" s="5">
        <v>2.2000000000000002</v>
      </c>
      <c r="I4" s="5">
        <v>16.2</v>
      </c>
      <c r="J4" s="5">
        <f t="shared" ref="J4:J67" si="1">(H4-I4)/I4</f>
        <v>-0.86419753086419759</v>
      </c>
      <c r="K4" s="5">
        <v>9.1999999999999993</v>
      </c>
      <c r="L4" s="5">
        <v>8.9</v>
      </c>
      <c r="M4" s="5">
        <f t="shared" ref="M4:M67" si="2">(K4-L4)/L4</f>
        <v>3.3707865168539207E-2</v>
      </c>
      <c r="N4" s="5">
        <v>44.5</v>
      </c>
      <c r="O4" s="5">
        <v>13.9</v>
      </c>
      <c r="P4" s="5">
        <f t="shared" ref="P4:P67" si="3">(N4-O4)/O4</f>
        <v>2.2014388489208634</v>
      </c>
      <c r="Q4" s="5">
        <v>6.2</v>
      </c>
      <c r="R4" s="5">
        <v>2.8</v>
      </c>
      <c r="S4" s="5">
        <f t="shared" ref="S4:S67" si="4">(Q4-R4)/R4</f>
        <v>1.2142857142857144</v>
      </c>
      <c r="T4" s="5">
        <v>-35.972999999999999</v>
      </c>
      <c r="U4" s="5">
        <v>-17.710999999999999</v>
      </c>
      <c r="V4" s="5">
        <f t="shared" ref="V4:V67" si="5">(T4-U4)/U4</f>
        <v>1.0311106092259048</v>
      </c>
      <c r="W4" s="5">
        <v>80</v>
      </c>
      <c r="X4" s="5">
        <v>35</v>
      </c>
      <c r="Y4" s="5">
        <f t="shared" ref="Y4:Y67" si="6">(W4-X4)/X4</f>
        <v>1.2857142857142858</v>
      </c>
      <c r="Z4" s="5">
        <v>56</v>
      </c>
      <c r="AA4" s="5">
        <v>56</v>
      </c>
      <c r="AB4" s="5">
        <f t="shared" ref="AB4:AB67" si="7">(Z4-AA4)/AA4</f>
        <v>0</v>
      </c>
      <c r="AC4" s="5">
        <v>55</v>
      </c>
      <c r="AD4" s="5">
        <v>56</v>
      </c>
      <c r="AE4" s="5">
        <f t="shared" ref="AE4:AE67" si="8">(AC4-AD4)/AD4</f>
        <v>-1.7857142857142856E-2</v>
      </c>
      <c r="AF4" s="5">
        <v>676.6</v>
      </c>
      <c r="AG4" s="5">
        <v>316.10000000000002</v>
      </c>
      <c r="AH4" s="5">
        <f t="shared" ref="AH4:AH67" si="9">(AF4-AG4)/AG4</f>
        <v>1.140461879152167</v>
      </c>
    </row>
    <row r="5" spans="1:34">
      <c r="A5" s="1" t="s">
        <v>58</v>
      </c>
      <c r="B5" s="1" t="s">
        <v>59</v>
      </c>
      <c r="C5" s="2"/>
      <c r="D5" s="2"/>
      <c r="E5" s="5">
        <v>14.8</v>
      </c>
      <c r="F5" s="5">
        <v>47.4</v>
      </c>
      <c r="G5" s="5">
        <f t="shared" si="0"/>
        <v>-0.6877637130801687</v>
      </c>
      <c r="H5" s="5">
        <v>1.9</v>
      </c>
      <c r="I5" s="5">
        <v>33.200000000000003</v>
      </c>
      <c r="J5" s="5">
        <f t="shared" si="1"/>
        <v>-0.94277108433734946</v>
      </c>
      <c r="K5" s="5">
        <v>12.9</v>
      </c>
      <c r="L5" s="5">
        <v>14.2</v>
      </c>
      <c r="M5" s="5">
        <f t="shared" si="2"/>
        <v>-9.1549295774647821E-2</v>
      </c>
      <c r="N5" s="5">
        <v>74.400000000000006</v>
      </c>
      <c r="O5" s="5">
        <v>14.7</v>
      </c>
      <c r="P5" s="5">
        <f t="shared" si="3"/>
        <v>4.0612244897959187</v>
      </c>
      <c r="Q5" s="5">
        <v>8.6</v>
      </c>
      <c r="R5" s="5">
        <v>5.0999999999999996</v>
      </c>
      <c r="S5" s="5">
        <f t="shared" si="4"/>
        <v>0.68627450980392157</v>
      </c>
      <c r="T5" s="5">
        <v>-37.338000000000001</v>
      </c>
      <c r="U5" s="5">
        <v>-14.513</v>
      </c>
      <c r="V5" s="5">
        <f t="shared" si="5"/>
        <v>1.5727278991249227</v>
      </c>
      <c r="W5" s="5">
        <v>87</v>
      </c>
      <c r="X5" s="5">
        <v>30</v>
      </c>
      <c r="Y5" s="5">
        <f t="shared" si="6"/>
        <v>1.9</v>
      </c>
      <c r="Z5" s="5">
        <v>51</v>
      </c>
      <c r="AA5" s="5">
        <v>61</v>
      </c>
      <c r="AB5" s="5">
        <f t="shared" si="7"/>
        <v>-0.16393442622950818</v>
      </c>
      <c r="AC5" s="5">
        <v>53</v>
      </c>
      <c r="AD5" s="5">
        <v>60</v>
      </c>
      <c r="AE5" s="5">
        <f t="shared" si="8"/>
        <v>-0.11666666666666667</v>
      </c>
      <c r="AF5" s="5">
        <v>662.6</v>
      </c>
      <c r="AG5" s="5">
        <v>357.1</v>
      </c>
      <c r="AH5" s="5">
        <f t="shared" si="9"/>
        <v>0.85550266031923827</v>
      </c>
    </row>
    <row r="6" spans="1:34">
      <c r="A6" s="1" t="s">
        <v>58</v>
      </c>
      <c r="B6" s="1" t="s">
        <v>64</v>
      </c>
      <c r="C6" s="2"/>
      <c r="D6" s="2"/>
      <c r="E6" s="5">
        <v>5.0999999999999996</v>
      </c>
      <c r="F6" s="5">
        <v>26.9</v>
      </c>
      <c r="G6" s="5">
        <f t="shared" si="0"/>
        <v>-0.81040892193308545</v>
      </c>
      <c r="H6" s="5">
        <v>0.7</v>
      </c>
      <c r="I6" s="5">
        <v>12.7</v>
      </c>
      <c r="J6" s="5">
        <f t="shared" si="1"/>
        <v>-0.94488188976377963</v>
      </c>
      <c r="K6" s="5">
        <v>4.4000000000000004</v>
      </c>
      <c r="L6" s="5">
        <v>14.2</v>
      </c>
      <c r="M6" s="5">
        <f t="shared" si="2"/>
        <v>-0.6901408450704225</v>
      </c>
      <c r="N6" s="5">
        <v>55.9</v>
      </c>
      <c r="O6" s="5">
        <v>28.6</v>
      </c>
      <c r="P6" s="5">
        <f t="shared" si="3"/>
        <v>0.95454545454545436</v>
      </c>
      <c r="Q6" s="5">
        <v>3.1</v>
      </c>
      <c r="R6" s="5">
        <v>5.7</v>
      </c>
      <c r="S6" s="5">
        <f t="shared" si="4"/>
        <v>-0.45614035087719296</v>
      </c>
      <c r="T6" s="5">
        <v>-33.404000000000003</v>
      </c>
      <c r="U6" s="5">
        <v>-15.891</v>
      </c>
      <c r="V6" s="5">
        <f t="shared" si="5"/>
        <v>1.1020703542885915</v>
      </c>
      <c r="W6" s="5">
        <v>85</v>
      </c>
      <c r="X6" s="5">
        <v>53</v>
      </c>
      <c r="Y6" s="5">
        <f t="shared" si="6"/>
        <v>0.60377358490566035</v>
      </c>
      <c r="Z6" s="5">
        <v>62</v>
      </c>
      <c r="AA6" s="5">
        <v>54</v>
      </c>
      <c r="AB6" s="5">
        <f t="shared" si="7"/>
        <v>0.14814814814814814</v>
      </c>
      <c r="AC6" s="5">
        <v>52</v>
      </c>
      <c r="AD6" s="5">
        <v>51</v>
      </c>
      <c r="AE6" s="5">
        <f t="shared" si="8"/>
        <v>1.9607843137254902E-2</v>
      </c>
      <c r="AF6" s="5">
        <v>706.2</v>
      </c>
      <c r="AG6" s="5">
        <v>400.3</v>
      </c>
      <c r="AH6" s="5">
        <f t="shared" si="9"/>
        <v>0.76417686734948798</v>
      </c>
    </row>
    <row r="7" spans="1:34">
      <c r="A7" s="1" t="s">
        <v>58</v>
      </c>
      <c r="B7" s="1" t="s">
        <v>64</v>
      </c>
      <c r="C7" s="2"/>
      <c r="D7" s="2"/>
      <c r="E7" s="5">
        <v>18.600000000000001</v>
      </c>
      <c r="F7" s="5">
        <v>51.5</v>
      </c>
      <c r="G7" s="5">
        <f t="shared" si="0"/>
        <v>-0.63883495145631064</v>
      </c>
      <c r="H7" s="5">
        <v>2.5</v>
      </c>
      <c r="I7" s="5">
        <v>30.6</v>
      </c>
      <c r="J7" s="5">
        <f t="shared" si="1"/>
        <v>-0.9183006535947712</v>
      </c>
      <c r="K7" s="5">
        <v>16.100000000000001</v>
      </c>
      <c r="L7" s="5">
        <v>20.9</v>
      </c>
      <c r="M7" s="5">
        <f t="shared" si="2"/>
        <v>-0.22966507177033479</v>
      </c>
      <c r="N7" s="5">
        <v>67.400000000000006</v>
      </c>
      <c r="O7" s="5">
        <v>20.9</v>
      </c>
      <c r="P7" s="5">
        <f t="shared" si="3"/>
        <v>2.2248803827751202</v>
      </c>
      <c r="Q7" s="5">
        <v>12.4</v>
      </c>
      <c r="R7" s="5">
        <v>9.6999999999999993</v>
      </c>
      <c r="S7" s="5">
        <f t="shared" si="4"/>
        <v>0.27835051546391765</v>
      </c>
      <c r="T7" s="5">
        <v>-30.963999999999999</v>
      </c>
      <c r="U7" s="5">
        <v>-13.792999999999999</v>
      </c>
      <c r="V7" s="5">
        <f t="shared" si="5"/>
        <v>1.2449068368012761</v>
      </c>
      <c r="W7" s="5">
        <v>86</v>
      </c>
      <c r="X7" s="5">
        <v>40</v>
      </c>
      <c r="Y7" s="5">
        <f t="shared" si="6"/>
        <v>1.1499999999999999</v>
      </c>
      <c r="Z7" s="5">
        <v>66</v>
      </c>
      <c r="AA7" s="5">
        <v>76</v>
      </c>
      <c r="AB7" s="5">
        <f t="shared" si="7"/>
        <v>-0.13157894736842105</v>
      </c>
      <c r="AC7" s="5">
        <v>61</v>
      </c>
      <c r="AD7" s="5">
        <v>77</v>
      </c>
      <c r="AE7" s="5">
        <f t="shared" si="8"/>
        <v>-0.20779220779220781</v>
      </c>
      <c r="AF7" s="5">
        <v>766.8</v>
      </c>
      <c r="AG7" s="5">
        <v>465</v>
      </c>
      <c r="AH7" s="5">
        <f t="shared" si="9"/>
        <v>0.64903225806451603</v>
      </c>
    </row>
    <row r="8" spans="1:34">
      <c r="A8" s="1" t="s">
        <v>58</v>
      </c>
      <c r="B8" s="1" t="s">
        <v>67</v>
      </c>
      <c r="C8" s="2"/>
      <c r="D8" s="2"/>
      <c r="E8" s="5">
        <v>9.9</v>
      </c>
      <c r="F8" s="5">
        <v>36</v>
      </c>
      <c r="G8" s="5">
        <f t="shared" si="0"/>
        <v>-0.72500000000000009</v>
      </c>
      <c r="H8" s="5">
        <v>1.5</v>
      </c>
      <c r="I8" s="5">
        <v>20.9</v>
      </c>
      <c r="J8" s="5">
        <f t="shared" si="1"/>
        <v>-0.92822966507177029</v>
      </c>
      <c r="K8" s="5">
        <v>8.4</v>
      </c>
      <c r="L8" s="5">
        <v>15</v>
      </c>
      <c r="M8" s="5">
        <f t="shared" si="2"/>
        <v>-0.44</v>
      </c>
      <c r="N8" s="5">
        <v>54.7</v>
      </c>
      <c r="O8" s="5">
        <v>19.3</v>
      </c>
      <c r="P8" s="5">
        <f t="shared" si="3"/>
        <v>1.8341968911917101</v>
      </c>
      <c r="Q8" s="5">
        <v>6.6</v>
      </c>
      <c r="R8" s="5">
        <v>6.7</v>
      </c>
      <c r="S8" s="5">
        <f t="shared" si="4"/>
        <v>-1.4925373134328438E-2</v>
      </c>
      <c r="T8" s="5">
        <v>-36.825000000000003</v>
      </c>
      <c r="U8" s="5">
        <v>-15.419</v>
      </c>
      <c r="V8" s="5">
        <f t="shared" si="5"/>
        <v>1.3882871781568196</v>
      </c>
      <c r="W8" s="5">
        <v>84</v>
      </c>
      <c r="X8" s="5">
        <v>41</v>
      </c>
      <c r="Y8" s="5">
        <f t="shared" si="6"/>
        <v>1.0487804878048781</v>
      </c>
      <c r="Z8" s="5">
        <v>40</v>
      </c>
      <c r="AA8" s="5">
        <v>83</v>
      </c>
      <c r="AB8" s="5">
        <f t="shared" si="7"/>
        <v>-0.51807228915662651</v>
      </c>
      <c r="AC8" s="5">
        <v>44</v>
      </c>
      <c r="AD8" s="5">
        <v>79</v>
      </c>
      <c r="AE8" s="5">
        <f t="shared" si="8"/>
        <v>-0.44303797468354428</v>
      </c>
      <c r="AF8" s="5">
        <v>793.2</v>
      </c>
      <c r="AG8" s="5">
        <v>444.5</v>
      </c>
      <c r="AH8" s="5">
        <f t="shared" si="9"/>
        <v>0.7844769403824523</v>
      </c>
    </row>
    <row r="9" spans="1:34">
      <c r="A9" s="1" t="s">
        <v>58</v>
      </c>
      <c r="B9" s="1" t="s">
        <v>67</v>
      </c>
      <c r="C9" s="2"/>
      <c r="D9" s="2"/>
      <c r="E9" s="5">
        <v>13.7</v>
      </c>
      <c r="F9" s="5">
        <v>36</v>
      </c>
      <c r="G9" s="5">
        <f t="shared" si="0"/>
        <v>-0.61944444444444446</v>
      </c>
      <c r="H9" s="5">
        <v>2</v>
      </c>
      <c r="I9" s="5">
        <v>24.4</v>
      </c>
      <c r="J9" s="5">
        <f t="shared" si="1"/>
        <v>-0.91803278688524592</v>
      </c>
      <c r="K9" s="5">
        <v>11.7</v>
      </c>
      <c r="L9" s="5">
        <v>11.6</v>
      </c>
      <c r="M9" s="5">
        <f t="shared" si="2"/>
        <v>8.6206896551723842E-3</v>
      </c>
      <c r="N9" s="5">
        <v>59.9</v>
      </c>
      <c r="O9" s="5">
        <v>15.8</v>
      </c>
      <c r="P9" s="5">
        <f t="shared" si="3"/>
        <v>2.7911392405063284</v>
      </c>
      <c r="Q9" s="5">
        <v>8.4</v>
      </c>
      <c r="R9" s="5">
        <v>5.2</v>
      </c>
      <c r="S9" s="5">
        <f t="shared" si="4"/>
        <v>0.61538461538461542</v>
      </c>
      <c r="T9" s="5">
        <v>-31.323</v>
      </c>
      <c r="U9" s="5">
        <v>-16.600000000000001</v>
      </c>
      <c r="V9" s="5">
        <f t="shared" si="5"/>
        <v>0.88692771084337341</v>
      </c>
      <c r="W9" s="5">
        <v>85</v>
      </c>
      <c r="X9" s="5">
        <v>32</v>
      </c>
      <c r="Y9" s="5">
        <f t="shared" si="6"/>
        <v>1.65625</v>
      </c>
      <c r="Z9" s="5">
        <v>70</v>
      </c>
      <c r="AA9" s="5">
        <v>78</v>
      </c>
      <c r="AB9" s="5">
        <f t="shared" si="7"/>
        <v>-0.10256410256410256</v>
      </c>
      <c r="AC9" s="5">
        <v>68</v>
      </c>
      <c r="AD9" s="5">
        <v>74</v>
      </c>
      <c r="AE9" s="5">
        <f t="shared" si="8"/>
        <v>-8.1081081081081086E-2</v>
      </c>
      <c r="AF9" s="5">
        <v>715.7</v>
      </c>
      <c r="AG9" s="5">
        <v>451.2</v>
      </c>
      <c r="AH9" s="5">
        <f t="shared" si="9"/>
        <v>0.58621453900709231</v>
      </c>
    </row>
    <row r="10" spans="1:34">
      <c r="A10" s="1" t="s">
        <v>70</v>
      </c>
      <c r="B10" s="1">
        <v>207</v>
      </c>
      <c r="C10" s="3"/>
      <c r="D10" s="3"/>
      <c r="E10" s="5">
        <v>23.719000000000001</v>
      </c>
      <c r="F10" s="5">
        <v>50</v>
      </c>
      <c r="G10" s="5">
        <f t="shared" si="0"/>
        <v>-0.52561999999999998</v>
      </c>
      <c r="H10" s="5">
        <v>7.85</v>
      </c>
      <c r="I10" s="5">
        <v>20.399999999999999</v>
      </c>
      <c r="J10" s="5">
        <f t="shared" si="1"/>
        <v>-0.61519607843137258</v>
      </c>
      <c r="K10" s="5">
        <v>15.869</v>
      </c>
      <c r="L10" s="5">
        <v>29.6</v>
      </c>
      <c r="M10" s="5">
        <f t="shared" si="2"/>
        <v>-0.46388513513513518</v>
      </c>
      <c r="N10" s="5">
        <v>48.115000000000002</v>
      </c>
      <c r="O10" s="5">
        <v>27.6</v>
      </c>
      <c r="P10" s="5">
        <f t="shared" si="3"/>
        <v>0.7432971014492753</v>
      </c>
      <c r="Q10" s="5">
        <v>4.4749999999999996</v>
      </c>
      <c r="R10" s="5">
        <v>12.3</v>
      </c>
      <c r="S10" s="5">
        <f t="shared" si="4"/>
        <v>-0.63617886178861793</v>
      </c>
      <c r="T10" s="5">
        <v>-3.8050000000000002</v>
      </c>
      <c r="U10" s="5">
        <v>-25.463999999999999</v>
      </c>
      <c r="V10" s="5">
        <f t="shared" si="5"/>
        <v>-0.85057335846685522</v>
      </c>
      <c r="W10" s="5">
        <v>54.555</v>
      </c>
      <c r="X10" s="5">
        <v>58</v>
      </c>
      <c r="Y10" s="5">
        <f t="shared" si="6"/>
        <v>-5.9396551724137936E-2</v>
      </c>
      <c r="Z10" s="5">
        <v>69.203999999999994</v>
      </c>
      <c r="AA10" s="5">
        <v>77</v>
      </c>
      <c r="AB10" s="5">
        <f t="shared" si="7"/>
        <v>-0.10124675324675333</v>
      </c>
      <c r="AC10" s="5">
        <v>63.753999999999998</v>
      </c>
      <c r="AD10" s="5">
        <v>75</v>
      </c>
      <c r="AE10" s="5">
        <f t="shared" si="8"/>
        <v>-0.1499466666666667</v>
      </c>
      <c r="AF10" s="5">
        <v>282</v>
      </c>
      <c r="AG10" s="5">
        <v>413.5</v>
      </c>
      <c r="AH10" s="5">
        <f t="shared" si="9"/>
        <v>-0.31801692865779929</v>
      </c>
    </row>
    <row r="11" spans="1:34">
      <c r="A11" s="1" t="s">
        <v>70</v>
      </c>
      <c r="B11" s="1">
        <v>212</v>
      </c>
      <c r="C11" s="3"/>
      <c r="D11" s="3"/>
      <c r="E11" s="5">
        <v>20.117999999999999</v>
      </c>
      <c r="F11" s="5">
        <v>42.225000000000001</v>
      </c>
      <c r="G11" s="5">
        <f t="shared" si="0"/>
        <v>-0.52355239786856134</v>
      </c>
      <c r="H11" s="5">
        <v>6.3109999999999999</v>
      </c>
      <c r="I11" s="5">
        <v>19.024000000000001</v>
      </c>
      <c r="J11" s="5">
        <f t="shared" si="1"/>
        <v>-0.66826114381833479</v>
      </c>
      <c r="K11" s="5">
        <v>13.808</v>
      </c>
      <c r="L11" s="5">
        <v>23.201000000000001</v>
      </c>
      <c r="M11" s="5">
        <f t="shared" si="2"/>
        <v>-0.40485323908452225</v>
      </c>
      <c r="N11" s="5">
        <v>32.994999999999997</v>
      </c>
      <c r="O11" s="5">
        <v>30.861000000000001</v>
      </c>
      <c r="P11" s="5">
        <f t="shared" si="3"/>
        <v>6.9148763811930816E-2</v>
      </c>
      <c r="Q11" s="5">
        <v>7.64</v>
      </c>
      <c r="R11" s="5">
        <v>9.5549999999999997</v>
      </c>
      <c r="S11" s="5">
        <f t="shared" si="4"/>
        <v>-0.20041862899005758</v>
      </c>
      <c r="T11" s="5">
        <v>-18.297999999999998</v>
      </c>
      <c r="U11" s="5">
        <v>-15.602</v>
      </c>
      <c r="V11" s="5">
        <f t="shared" si="5"/>
        <v>0.17279835918471978</v>
      </c>
      <c r="W11" s="5">
        <v>68.402000000000001</v>
      </c>
      <c r="X11" s="5">
        <v>54.523000000000003</v>
      </c>
      <c r="Y11" s="5">
        <f t="shared" si="6"/>
        <v>0.25455312436953209</v>
      </c>
      <c r="Z11" s="5">
        <v>56.165999999999997</v>
      </c>
      <c r="AA11" s="5">
        <v>101.36199999999999</v>
      </c>
      <c r="AB11" s="5">
        <f t="shared" si="7"/>
        <v>-0.44588701880389103</v>
      </c>
      <c r="AC11" s="5">
        <v>62.713999999999999</v>
      </c>
      <c r="AD11" s="5">
        <v>99.35</v>
      </c>
      <c r="AE11" s="5">
        <f t="shared" si="8"/>
        <v>-0.36875691997986915</v>
      </c>
      <c r="AF11" s="5">
        <v>553.29999999999995</v>
      </c>
      <c r="AG11" s="5">
        <v>411.8</v>
      </c>
      <c r="AH11" s="5">
        <f t="shared" si="9"/>
        <v>0.3436134045653228</v>
      </c>
    </row>
    <row r="12" spans="1:34">
      <c r="A12" s="1" t="s">
        <v>70</v>
      </c>
      <c r="B12" s="1">
        <v>215</v>
      </c>
      <c r="C12" s="3"/>
      <c r="D12" s="3"/>
      <c r="E12" s="5">
        <v>20.702000000000002</v>
      </c>
      <c r="F12" s="5">
        <v>44.7</v>
      </c>
      <c r="G12" s="5">
        <f t="shared" si="0"/>
        <v>-0.53686800894854581</v>
      </c>
      <c r="H12" s="5">
        <v>6.6909999999999998</v>
      </c>
      <c r="I12" s="5">
        <v>21.9</v>
      </c>
      <c r="J12" s="5">
        <f t="shared" si="1"/>
        <v>-0.69447488584474892</v>
      </c>
      <c r="K12" s="5">
        <v>14.01</v>
      </c>
      <c r="L12" s="5">
        <v>22.8</v>
      </c>
      <c r="M12" s="5">
        <f t="shared" si="2"/>
        <v>-0.38552631578947372</v>
      </c>
      <c r="N12" s="5">
        <v>32.692</v>
      </c>
      <c r="O12" s="5">
        <v>23.2</v>
      </c>
      <c r="P12" s="5">
        <f t="shared" si="3"/>
        <v>0.40913793103448282</v>
      </c>
      <c r="Q12" s="5">
        <v>9.5190000000000001</v>
      </c>
      <c r="R12" s="5">
        <v>6.8</v>
      </c>
      <c r="S12" s="5">
        <f t="shared" si="4"/>
        <v>0.39985294117647063</v>
      </c>
      <c r="T12" s="5">
        <v>-32.610999999999997</v>
      </c>
      <c r="U12" s="5">
        <v>-22.754999999999999</v>
      </c>
      <c r="V12" s="5">
        <f t="shared" si="5"/>
        <v>0.43313557459898916</v>
      </c>
      <c r="W12" s="5">
        <v>67.152000000000001</v>
      </c>
      <c r="X12" s="5">
        <v>50</v>
      </c>
      <c r="Y12" s="5">
        <f t="shared" si="6"/>
        <v>0.34304000000000001</v>
      </c>
      <c r="Z12" s="5">
        <v>54.634</v>
      </c>
      <c r="AA12" s="5">
        <v>92</v>
      </c>
      <c r="AB12" s="5">
        <f t="shared" si="7"/>
        <v>-0.40615217391304348</v>
      </c>
      <c r="AC12" s="5">
        <v>51.201000000000001</v>
      </c>
      <c r="AD12" s="5">
        <v>88</v>
      </c>
      <c r="AE12" s="5">
        <f t="shared" si="8"/>
        <v>-0.41817045454545454</v>
      </c>
      <c r="AF12" s="5">
        <v>679.4</v>
      </c>
      <c r="AG12" s="5">
        <v>298.7</v>
      </c>
      <c r="AH12" s="5">
        <f t="shared" si="9"/>
        <v>1.2745229327084031</v>
      </c>
    </row>
    <row r="13" spans="1:34">
      <c r="A13" s="1" t="s">
        <v>70</v>
      </c>
      <c r="B13" s="1">
        <v>220</v>
      </c>
      <c r="C13" s="3"/>
      <c r="D13" s="3"/>
      <c r="E13" s="5">
        <v>17.318000000000001</v>
      </c>
      <c r="F13" s="5">
        <v>45.2</v>
      </c>
      <c r="G13" s="5">
        <f t="shared" si="0"/>
        <v>-0.61685840707964601</v>
      </c>
      <c r="H13" s="5">
        <v>8.4039999999999999</v>
      </c>
      <c r="I13" s="5">
        <v>25.3</v>
      </c>
      <c r="J13" s="5">
        <f t="shared" si="1"/>
        <v>-0.66782608695652179</v>
      </c>
      <c r="K13" s="5">
        <v>8.9139999999999997</v>
      </c>
      <c r="L13" s="5">
        <v>19.899999999999999</v>
      </c>
      <c r="M13" s="5">
        <f t="shared" si="2"/>
        <v>-0.55206030150753771</v>
      </c>
      <c r="N13" s="5">
        <v>17.247</v>
      </c>
      <c r="O13" s="5">
        <v>19.7</v>
      </c>
      <c r="P13" s="5">
        <f t="shared" si="3"/>
        <v>-0.12451776649746191</v>
      </c>
      <c r="Q13" s="5">
        <v>5.1440000000000001</v>
      </c>
      <c r="R13" s="5">
        <v>6.3</v>
      </c>
      <c r="S13" s="5">
        <f t="shared" si="4"/>
        <v>-0.18349206349206346</v>
      </c>
      <c r="T13" s="5">
        <v>-12.163</v>
      </c>
      <c r="U13" s="5">
        <v>-18.062000000000001</v>
      </c>
      <c r="V13" s="5">
        <f t="shared" si="5"/>
        <v>-0.326597276049164</v>
      </c>
      <c r="W13" s="5">
        <v>51.274999999999999</v>
      </c>
      <c r="X13" s="5">
        <v>44</v>
      </c>
      <c r="Y13" s="5">
        <f t="shared" si="6"/>
        <v>0.16534090909090907</v>
      </c>
      <c r="Z13" s="5">
        <v>56.281999999999996</v>
      </c>
      <c r="AA13" s="5">
        <v>78</v>
      </c>
      <c r="AB13" s="5">
        <f t="shared" si="7"/>
        <v>-0.27843589743589747</v>
      </c>
      <c r="AC13" s="5">
        <v>57.472000000000001</v>
      </c>
      <c r="AD13" s="5">
        <v>65</v>
      </c>
      <c r="AE13" s="5">
        <f t="shared" si="8"/>
        <v>-0.1158153846153846</v>
      </c>
      <c r="AF13" s="5">
        <v>577.1</v>
      </c>
      <c r="AG13" s="5">
        <v>316.8</v>
      </c>
      <c r="AH13" s="5">
        <f t="shared" si="9"/>
        <v>0.82165404040404044</v>
      </c>
    </row>
    <row r="14" spans="1:34">
      <c r="A14" s="1" t="s">
        <v>70</v>
      </c>
      <c r="B14" s="1">
        <v>222</v>
      </c>
      <c r="C14" s="3"/>
      <c r="D14" s="3"/>
      <c r="E14" s="5">
        <v>13.856</v>
      </c>
      <c r="F14" s="5">
        <v>28.757000000000001</v>
      </c>
      <c r="G14" s="5">
        <f t="shared" si="0"/>
        <v>-0.51816948916785477</v>
      </c>
      <c r="H14" s="5">
        <v>4.3380000000000001</v>
      </c>
      <c r="I14" s="5">
        <v>12.617000000000001</v>
      </c>
      <c r="J14" s="5">
        <f t="shared" si="1"/>
        <v>-0.65617817230720454</v>
      </c>
      <c r="K14" s="5">
        <v>9.5180000000000007</v>
      </c>
      <c r="L14" s="5">
        <v>16.14</v>
      </c>
      <c r="M14" s="5">
        <f t="shared" si="2"/>
        <v>-0.41028500619578684</v>
      </c>
      <c r="N14" s="5">
        <v>40.692999999999998</v>
      </c>
      <c r="O14" s="5">
        <v>26.245000000000001</v>
      </c>
      <c r="P14" s="5">
        <f t="shared" si="3"/>
        <v>0.55050485806820337</v>
      </c>
      <c r="Q14" s="5">
        <v>5.35</v>
      </c>
      <c r="R14" s="5">
        <v>5.0019999999999998</v>
      </c>
      <c r="S14" s="5">
        <f t="shared" si="4"/>
        <v>6.9572171131547358E-2</v>
      </c>
      <c r="T14" s="5">
        <v>-2.46</v>
      </c>
      <c r="U14" s="5">
        <v>-3.13</v>
      </c>
      <c r="V14" s="5">
        <f t="shared" si="5"/>
        <v>-0.21405750798722042</v>
      </c>
      <c r="W14" s="5">
        <v>68.263999999999996</v>
      </c>
      <c r="X14" s="5">
        <v>55.594999999999999</v>
      </c>
      <c r="Y14" s="5">
        <f t="shared" si="6"/>
        <v>0.22788020505441131</v>
      </c>
      <c r="Z14" s="5">
        <v>78.367999999999995</v>
      </c>
      <c r="AA14" s="5">
        <v>67.019000000000005</v>
      </c>
      <c r="AB14" s="5">
        <f t="shared" si="7"/>
        <v>0.16934003789969992</v>
      </c>
      <c r="AC14" s="5">
        <v>73.754999999999995</v>
      </c>
      <c r="AD14" s="5">
        <v>59.356000000000002</v>
      </c>
      <c r="AE14" s="5">
        <f t="shared" si="8"/>
        <v>0.24258710155670857</v>
      </c>
      <c r="AF14" s="5">
        <v>562</v>
      </c>
      <c r="AG14" s="5">
        <v>309.89999999999998</v>
      </c>
      <c r="AH14" s="5">
        <f t="shared" si="9"/>
        <v>0.81348822200709925</v>
      </c>
    </row>
    <row r="15" spans="1:34">
      <c r="A15" s="1" t="s">
        <v>70</v>
      </c>
      <c r="B15" s="1">
        <v>251</v>
      </c>
      <c r="C15" s="3"/>
      <c r="D15" s="3"/>
      <c r="E15" s="5">
        <v>12.7</v>
      </c>
      <c r="F15" s="5">
        <v>24.19</v>
      </c>
      <c r="G15" s="5">
        <f t="shared" si="0"/>
        <v>-0.47498966515088886</v>
      </c>
      <c r="H15" s="5">
        <v>2.9</v>
      </c>
      <c r="I15" s="5">
        <v>16.170000000000002</v>
      </c>
      <c r="J15" s="5">
        <f t="shared" si="1"/>
        <v>-0.82065553494124921</v>
      </c>
      <c r="K15" s="5">
        <v>9.6999999999999993</v>
      </c>
      <c r="L15" s="5">
        <v>8.0210000000000008</v>
      </c>
      <c r="M15" s="5">
        <f t="shared" si="2"/>
        <v>0.20932552050866454</v>
      </c>
      <c r="N15" s="5">
        <v>49.7</v>
      </c>
      <c r="O15" s="5">
        <v>13.72</v>
      </c>
      <c r="P15" s="5">
        <f t="shared" si="3"/>
        <v>2.6224489795918369</v>
      </c>
      <c r="Q15" s="5">
        <v>4.9000000000000004</v>
      </c>
      <c r="R15" s="5">
        <v>2.4769999999999999</v>
      </c>
      <c r="S15" s="5">
        <f t="shared" si="4"/>
        <v>0.97819943480016169</v>
      </c>
      <c r="T15" s="5">
        <v>-33.421999999999997</v>
      </c>
      <c r="U15" s="5">
        <v>-14.176</v>
      </c>
      <c r="V15" s="5">
        <f t="shared" si="5"/>
        <v>1.357646726862302</v>
      </c>
      <c r="W15" s="5">
        <v>76</v>
      </c>
      <c r="X15" s="5">
        <v>32.549999999999997</v>
      </c>
      <c r="Y15" s="5">
        <f t="shared" si="6"/>
        <v>1.3348694316436254</v>
      </c>
      <c r="Z15" s="5">
        <v>61</v>
      </c>
      <c r="AA15" s="5">
        <v>50.064</v>
      </c>
      <c r="AB15" s="5">
        <f t="shared" si="7"/>
        <v>0.21844039629274528</v>
      </c>
      <c r="AC15" s="5">
        <v>50</v>
      </c>
      <c r="AD15" s="5">
        <v>50.728999999999999</v>
      </c>
      <c r="AE15" s="5">
        <f t="shared" si="8"/>
        <v>-1.4370478424569757E-2</v>
      </c>
      <c r="AF15" s="5">
        <v>503.2</v>
      </c>
      <c r="AG15" s="5">
        <v>308.8</v>
      </c>
      <c r="AH15" s="5">
        <f t="shared" si="9"/>
        <v>0.62953367875647659</v>
      </c>
    </row>
    <row r="16" spans="1:34">
      <c r="A16" s="1" t="s">
        <v>77</v>
      </c>
      <c r="B16" s="1">
        <v>444</v>
      </c>
      <c r="C16" s="3"/>
      <c r="D16" s="3"/>
      <c r="E16" s="5">
        <v>13.236000000000001</v>
      </c>
      <c r="F16" s="5">
        <v>27.3</v>
      </c>
      <c r="G16" s="5">
        <f t="shared" si="0"/>
        <v>-0.51516483516483513</v>
      </c>
      <c r="H16" s="5">
        <v>3.0640000000000001</v>
      </c>
      <c r="I16" s="5">
        <v>9</v>
      </c>
      <c r="J16" s="5">
        <f t="shared" si="1"/>
        <v>-0.65955555555555556</v>
      </c>
      <c r="K16" s="5">
        <v>10.172000000000001</v>
      </c>
      <c r="L16" s="5">
        <v>18.3</v>
      </c>
      <c r="M16" s="5">
        <f t="shared" si="2"/>
        <v>-0.44415300546448089</v>
      </c>
      <c r="N16" s="5">
        <v>67.069000000000003</v>
      </c>
      <c r="O16" s="5">
        <v>35.799999999999997</v>
      </c>
      <c r="P16" s="5">
        <f t="shared" si="3"/>
        <v>0.87343575418994435</v>
      </c>
      <c r="Q16" s="5">
        <v>7.97</v>
      </c>
      <c r="R16" s="5">
        <v>8.9</v>
      </c>
      <c r="S16" s="5">
        <f t="shared" si="4"/>
        <v>-0.10449438202247198</v>
      </c>
      <c r="T16" s="5">
        <v>-2.1219999999999999</v>
      </c>
      <c r="U16" s="5">
        <v>-25.707999999999998</v>
      </c>
      <c r="V16" s="5">
        <f t="shared" si="5"/>
        <v>-0.91745760074684923</v>
      </c>
      <c r="W16" s="5">
        <v>75.021000000000001</v>
      </c>
      <c r="X16" s="5">
        <v>67</v>
      </c>
      <c r="Y16" s="5">
        <f t="shared" si="6"/>
        <v>0.11971641791044778</v>
      </c>
      <c r="Z16" s="5">
        <v>70.965999999999994</v>
      </c>
      <c r="AA16" s="5">
        <v>65</v>
      </c>
      <c r="AB16" s="5">
        <f t="shared" si="7"/>
        <v>9.1784615384615298E-2</v>
      </c>
      <c r="AC16" s="5">
        <v>57.664000000000001</v>
      </c>
      <c r="AD16" s="5">
        <v>65</v>
      </c>
      <c r="AE16" s="5">
        <f t="shared" si="8"/>
        <v>-0.11286153846153844</v>
      </c>
      <c r="AF16" s="5">
        <v>783.6</v>
      </c>
      <c r="AG16" s="5">
        <v>485.7</v>
      </c>
      <c r="AH16" s="5">
        <f t="shared" si="9"/>
        <v>0.61334156886967273</v>
      </c>
    </row>
    <row r="17" spans="1:34">
      <c r="A17" s="1" t="s">
        <v>77</v>
      </c>
      <c r="B17" s="1">
        <v>452</v>
      </c>
      <c r="C17" s="3"/>
      <c r="D17" s="3"/>
      <c r="E17" s="5">
        <v>21.603000000000002</v>
      </c>
      <c r="F17" s="5">
        <v>25.992000000000001</v>
      </c>
      <c r="G17" s="5">
        <f t="shared" si="0"/>
        <v>-0.16885964912280699</v>
      </c>
      <c r="H17" s="5">
        <v>6.6420000000000003</v>
      </c>
      <c r="I17" s="5">
        <v>11.204000000000001</v>
      </c>
      <c r="J17" s="5">
        <f t="shared" si="1"/>
        <v>-0.40717600856836844</v>
      </c>
      <c r="K17" s="5">
        <v>14.962</v>
      </c>
      <c r="L17" s="5">
        <v>14.789</v>
      </c>
      <c r="M17" s="5">
        <f t="shared" si="2"/>
        <v>1.1697883562106975E-2</v>
      </c>
      <c r="N17" s="5">
        <v>45.518999999999998</v>
      </c>
      <c r="O17" s="5">
        <v>24.134</v>
      </c>
      <c r="P17" s="5">
        <f t="shared" si="3"/>
        <v>0.88609430678710521</v>
      </c>
      <c r="Q17" s="5">
        <v>12.023999999999999</v>
      </c>
      <c r="R17" s="5">
        <v>7.2489999999999997</v>
      </c>
      <c r="S17" s="5">
        <f t="shared" si="4"/>
        <v>0.6587115464201958</v>
      </c>
      <c r="T17" s="5">
        <v>-23.94</v>
      </c>
      <c r="U17" s="5">
        <v>-22.858000000000001</v>
      </c>
      <c r="V17" s="5">
        <f t="shared" si="5"/>
        <v>4.7335724910315895E-2</v>
      </c>
      <c r="W17" s="5">
        <v>68.111999999999995</v>
      </c>
      <c r="X17" s="5">
        <v>56.558</v>
      </c>
      <c r="Y17" s="5">
        <f t="shared" si="6"/>
        <v>0.20428586583683997</v>
      </c>
      <c r="Z17" s="5">
        <v>62.05</v>
      </c>
      <c r="AA17" s="5">
        <v>70.894000000000005</v>
      </c>
      <c r="AB17" s="5">
        <f t="shared" si="7"/>
        <v>-0.12474962620249962</v>
      </c>
      <c r="AC17" s="5">
        <v>59.860999999999997</v>
      </c>
      <c r="AD17" s="5">
        <v>64.412999999999997</v>
      </c>
      <c r="AE17" s="5">
        <f t="shared" si="8"/>
        <v>-7.0668964339496682E-2</v>
      </c>
      <c r="AF17" s="5">
        <v>803.7</v>
      </c>
      <c r="AG17" s="5">
        <v>490.2</v>
      </c>
      <c r="AH17" s="5">
        <f t="shared" si="9"/>
        <v>0.63953488372093037</v>
      </c>
    </row>
    <row r="18" spans="1:34">
      <c r="A18" s="1" t="s">
        <v>77</v>
      </c>
      <c r="B18" s="1">
        <v>456</v>
      </c>
      <c r="C18" s="3"/>
      <c r="D18" s="3"/>
      <c r="E18" s="5">
        <v>22.710999999999999</v>
      </c>
      <c r="F18" s="5">
        <v>40.5</v>
      </c>
      <c r="G18" s="5">
        <f t="shared" si="0"/>
        <v>-0.43923456790123461</v>
      </c>
      <c r="H18" s="5">
        <v>5.3739999999999997</v>
      </c>
      <c r="I18" s="5">
        <v>19.600000000000001</v>
      </c>
      <c r="J18" s="5">
        <f t="shared" si="1"/>
        <v>-0.72581632653061234</v>
      </c>
      <c r="K18" s="5">
        <v>17.337</v>
      </c>
      <c r="L18" s="5">
        <v>20.9</v>
      </c>
      <c r="M18" s="5">
        <f t="shared" si="2"/>
        <v>-0.17047846889952148</v>
      </c>
      <c r="N18" s="5">
        <v>65.503</v>
      </c>
      <c r="O18" s="5">
        <v>24.2</v>
      </c>
      <c r="P18" s="5">
        <f t="shared" si="3"/>
        <v>1.7067355371900825</v>
      </c>
      <c r="Q18" s="5">
        <v>12.689</v>
      </c>
      <c r="R18" s="5">
        <v>7.7</v>
      </c>
      <c r="S18" s="5">
        <f t="shared" si="4"/>
        <v>0.6479220779220779</v>
      </c>
      <c r="T18" s="5">
        <v>-24.829000000000001</v>
      </c>
      <c r="U18" s="5">
        <v>-19.745999999999999</v>
      </c>
      <c r="V18" s="5">
        <f t="shared" si="5"/>
        <v>0.25741922414666274</v>
      </c>
      <c r="W18" s="5">
        <v>75.75</v>
      </c>
      <c r="X18" s="5">
        <v>51</v>
      </c>
      <c r="Y18" s="5">
        <f t="shared" si="6"/>
        <v>0.48529411764705882</v>
      </c>
      <c r="Z18" s="5">
        <v>75.111000000000004</v>
      </c>
      <c r="AA18" s="5">
        <v>93</v>
      </c>
      <c r="AB18" s="5">
        <f t="shared" si="7"/>
        <v>-0.19235483870967737</v>
      </c>
      <c r="AC18" s="5">
        <v>65.709000000000003</v>
      </c>
      <c r="AD18" s="5">
        <v>91</v>
      </c>
      <c r="AE18" s="5">
        <f t="shared" si="8"/>
        <v>-0.27792307692307688</v>
      </c>
      <c r="AF18" s="5">
        <v>731.9</v>
      </c>
      <c r="AG18" s="5">
        <v>370.2</v>
      </c>
      <c r="AH18" s="5">
        <f t="shared" si="9"/>
        <v>0.97703943814154515</v>
      </c>
    </row>
    <row r="19" spans="1:34">
      <c r="A19" s="1" t="s">
        <v>77</v>
      </c>
      <c r="B19" s="1">
        <v>468</v>
      </c>
      <c r="C19" s="3"/>
      <c r="D19" s="3"/>
      <c r="E19" s="5">
        <v>15.456</v>
      </c>
      <c r="F19" s="5">
        <v>36.9</v>
      </c>
      <c r="G19" s="5">
        <f t="shared" si="0"/>
        <v>-0.58113821138211386</v>
      </c>
      <c r="H19" s="5">
        <v>7.1360000000000001</v>
      </c>
      <c r="I19" s="5">
        <v>17.899999999999999</v>
      </c>
      <c r="J19" s="5">
        <f t="shared" si="1"/>
        <v>-0.60134078212290509</v>
      </c>
      <c r="K19" s="5">
        <v>8.3209999999999997</v>
      </c>
      <c r="L19" s="5">
        <v>19.100000000000001</v>
      </c>
      <c r="M19" s="5">
        <f t="shared" si="2"/>
        <v>-0.56434554973821993</v>
      </c>
      <c r="N19" s="5">
        <v>35.314</v>
      </c>
      <c r="O19" s="5">
        <v>23.9</v>
      </c>
      <c r="P19" s="5">
        <f t="shared" si="3"/>
        <v>0.47757322175732225</v>
      </c>
      <c r="Q19" s="5">
        <v>6.2450000000000001</v>
      </c>
      <c r="R19" s="5">
        <v>6.7</v>
      </c>
      <c r="S19" s="5">
        <f t="shared" si="4"/>
        <v>-6.7910447761194037E-2</v>
      </c>
      <c r="T19" s="5">
        <v>-8.7509999999999994</v>
      </c>
      <c r="U19" s="5">
        <v>-17.873999999999999</v>
      </c>
      <c r="V19" s="5">
        <f t="shared" si="5"/>
        <v>-0.51040617656931853</v>
      </c>
      <c r="W19" s="5">
        <v>53.283000000000001</v>
      </c>
      <c r="X19" s="5">
        <v>52</v>
      </c>
      <c r="Y19" s="5">
        <f t="shared" si="6"/>
        <v>2.4673076923076947E-2</v>
      </c>
      <c r="Z19" s="5">
        <v>58.79</v>
      </c>
      <c r="AA19" s="5">
        <v>60</v>
      </c>
      <c r="AB19" s="5">
        <f t="shared" si="7"/>
        <v>-2.016666666666668E-2</v>
      </c>
      <c r="AC19" s="5">
        <v>55.097000000000001</v>
      </c>
      <c r="AD19" s="5">
        <v>60</v>
      </c>
      <c r="AE19" s="5">
        <f t="shared" si="8"/>
        <v>-8.1716666666666646E-2</v>
      </c>
      <c r="AF19" s="5">
        <v>750.6</v>
      </c>
      <c r="AG19" s="5">
        <v>349.1</v>
      </c>
      <c r="AH19" s="5">
        <f t="shared" si="9"/>
        <v>1.1501002578057862</v>
      </c>
    </row>
    <row r="20" spans="1:34">
      <c r="A20" s="1" t="s">
        <v>77</v>
      </c>
      <c r="B20" s="1">
        <v>489</v>
      </c>
      <c r="C20" s="3"/>
      <c r="D20" s="3"/>
      <c r="E20" s="5">
        <v>25.728000000000002</v>
      </c>
      <c r="F20" s="5">
        <v>31.2</v>
      </c>
      <c r="G20" s="5">
        <f t="shared" si="0"/>
        <v>-0.17538461538461531</v>
      </c>
      <c r="H20" s="5">
        <v>9.1129999999999995</v>
      </c>
      <c r="I20" s="5">
        <v>15.4</v>
      </c>
      <c r="J20" s="5">
        <f t="shared" si="1"/>
        <v>-0.4082467532467533</v>
      </c>
      <c r="K20" s="5">
        <v>16.614999999999998</v>
      </c>
      <c r="L20" s="5">
        <v>15.8</v>
      </c>
      <c r="M20" s="5">
        <f t="shared" si="2"/>
        <v>5.158227848101251E-2</v>
      </c>
      <c r="N20" s="5">
        <v>32.860999999999997</v>
      </c>
      <c r="O20" s="5">
        <v>22.3</v>
      </c>
      <c r="P20" s="5">
        <f t="shared" si="3"/>
        <v>0.47358744394618818</v>
      </c>
      <c r="Q20" s="5">
        <v>12.859</v>
      </c>
      <c r="R20" s="5">
        <v>7.8</v>
      </c>
      <c r="S20" s="5">
        <f t="shared" si="4"/>
        <v>0.64858974358974364</v>
      </c>
      <c r="T20" s="5">
        <v>-27.375</v>
      </c>
      <c r="U20" s="5">
        <v>-20.079999999999998</v>
      </c>
      <c r="V20" s="5">
        <f t="shared" si="5"/>
        <v>0.36329681274900411</v>
      </c>
      <c r="W20" s="5">
        <v>63.97</v>
      </c>
      <c r="X20" s="5">
        <v>50</v>
      </c>
      <c r="Y20" s="5">
        <f t="shared" si="6"/>
        <v>0.27939999999999998</v>
      </c>
      <c r="Z20" s="5">
        <v>68.599000000000004</v>
      </c>
      <c r="AA20" s="5">
        <v>65</v>
      </c>
      <c r="AB20" s="5">
        <f t="shared" si="7"/>
        <v>5.536923076923083E-2</v>
      </c>
      <c r="AC20" s="5">
        <v>66.813000000000002</v>
      </c>
      <c r="AD20" s="5">
        <v>61</v>
      </c>
      <c r="AE20" s="5">
        <f t="shared" si="8"/>
        <v>9.529508196721316E-2</v>
      </c>
      <c r="AF20" s="5">
        <v>774</v>
      </c>
      <c r="AG20" s="5">
        <v>491</v>
      </c>
      <c r="AH20" s="5">
        <f t="shared" si="9"/>
        <v>0.57637474541751532</v>
      </c>
    </row>
    <row r="21" spans="1:34">
      <c r="A21" s="1" t="s">
        <v>77</v>
      </c>
      <c r="B21" s="1">
        <v>500</v>
      </c>
      <c r="C21" s="3"/>
      <c r="D21" s="3"/>
      <c r="E21" s="5">
        <v>9.8260000000000005</v>
      </c>
      <c r="F21" s="5">
        <v>31.896999999999998</v>
      </c>
      <c r="G21" s="5">
        <f t="shared" si="0"/>
        <v>-0.69194595102987744</v>
      </c>
      <c r="H21" s="5">
        <v>4.944</v>
      </c>
      <c r="I21" s="5">
        <v>19.402000000000001</v>
      </c>
      <c r="J21" s="5">
        <f t="shared" si="1"/>
        <v>-0.74518090918462021</v>
      </c>
      <c r="K21" s="5">
        <v>4.8819999999999997</v>
      </c>
      <c r="L21" s="5">
        <v>12.494999999999999</v>
      </c>
      <c r="M21" s="5">
        <f t="shared" si="2"/>
        <v>-0.60928371348539412</v>
      </c>
      <c r="N21" s="5">
        <v>50.247999999999998</v>
      </c>
      <c r="O21" s="5">
        <v>16.489999999999998</v>
      </c>
      <c r="P21" s="5">
        <f t="shared" si="3"/>
        <v>2.0471801091570647</v>
      </c>
      <c r="Q21" s="5">
        <v>3.7839999999999998</v>
      </c>
      <c r="R21" s="5">
        <v>6.0220000000000002</v>
      </c>
      <c r="S21" s="5">
        <f t="shared" si="4"/>
        <v>-0.37163732979076725</v>
      </c>
      <c r="T21" s="5">
        <v>-10.308999999999999</v>
      </c>
      <c r="U21" s="5">
        <v>-14.448</v>
      </c>
      <c r="V21" s="5">
        <f t="shared" si="5"/>
        <v>-0.28647563676633453</v>
      </c>
      <c r="W21" s="5">
        <v>48.741</v>
      </c>
      <c r="X21" s="5">
        <v>38.715000000000003</v>
      </c>
      <c r="Y21" s="5">
        <f t="shared" si="6"/>
        <v>0.25896939170863992</v>
      </c>
      <c r="Z21" s="5">
        <v>54.12</v>
      </c>
      <c r="AA21" s="5">
        <v>52.598999999999997</v>
      </c>
      <c r="AB21" s="5">
        <f t="shared" si="7"/>
        <v>2.8916899560828168E-2</v>
      </c>
      <c r="AC21" s="5">
        <v>49.982999999999997</v>
      </c>
      <c r="AD21" s="5">
        <v>49.680999999999997</v>
      </c>
      <c r="AE21" s="5">
        <f t="shared" si="8"/>
        <v>6.0787826331998073E-3</v>
      </c>
      <c r="AF21" s="5">
        <v>775.1</v>
      </c>
      <c r="AG21" s="5">
        <v>482</v>
      </c>
      <c r="AH21" s="5">
        <f t="shared" si="9"/>
        <v>0.608091286307054</v>
      </c>
    </row>
    <row r="22" spans="1:34">
      <c r="A22" s="1" t="s">
        <v>84</v>
      </c>
      <c r="B22" s="1">
        <v>90</v>
      </c>
      <c r="C22" s="4"/>
      <c r="D22" s="3"/>
      <c r="E22" s="5">
        <v>25.555</v>
      </c>
      <c r="F22" s="5">
        <v>13.351000000000001</v>
      </c>
      <c r="G22" s="5">
        <f t="shared" si="0"/>
        <v>0.91408883229720606</v>
      </c>
      <c r="H22" s="5">
        <v>9.7750000000000004</v>
      </c>
      <c r="I22" s="5">
        <v>6.4489999999999998</v>
      </c>
      <c r="J22" s="5">
        <f t="shared" si="1"/>
        <v>0.51573887424406895</v>
      </c>
      <c r="K22" s="5">
        <v>15.78</v>
      </c>
      <c r="L22" s="5">
        <v>6.9020000000000001</v>
      </c>
      <c r="M22" s="5">
        <f t="shared" si="2"/>
        <v>1.2862938278759779</v>
      </c>
      <c r="N22" s="5">
        <v>48.841999999999999</v>
      </c>
      <c r="O22" s="5">
        <v>26.931999999999999</v>
      </c>
      <c r="P22" s="5">
        <f t="shared" si="3"/>
        <v>0.81353037279073226</v>
      </c>
      <c r="Q22" s="5">
        <v>11.044</v>
      </c>
      <c r="R22" s="5">
        <v>3.2530000000000001</v>
      </c>
      <c r="S22" s="5">
        <f t="shared" si="4"/>
        <v>2.3950199815554871</v>
      </c>
      <c r="T22" s="5">
        <v>-14.196999999999999</v>
      </c>
      <c r="U22" s="5">
        <v>-11.93</v>
      </c>
      <c r="V22" s="5">
        <f t="shared" si="5"/>
        <v>0.19002514668901924</v>
      </c>
      <c r="W22" s="5">
        <v>60.531999999999996</v>
      </c>
      <c r="X22" s="5">
        <v>48.332999999999998</v>
      </c>
      <c r="Y22" s="5">
        <f t="shared" si="6"/>
        <v>0.25239484410237306</v>
      </c>
      <c r="Z22" s="5">
        <v>59.472000000000001</v>
      </c>
      <c r="AA22" s="5">
        <v>49.46</v>
      </c>
      <c r="AB22" s="5">
        <f t="shared" si="7"/>
        <v>0.20242620299231703</v>
      </c>
      <c r="AC22" s="5">
        <v>58.872</v>
      </c>
      <c r="AD22" s="5">
        <v>40.442999999999998</v>
      </c>
      <c r="AE22" s="5">
        <f t="shared" si="8"/>
        <v>0.45567836213930724</v>
      </c>
      <c r="AF22" s="5">
        <v>699.8</v>
      </c>
      <c r="AG22" s="5">
        <v>471.3</v>
      </c>
      <c r="AH22" s="5">
        <f t="shared" si="9"/>
        <v>0.48482919584128992</v>
      </c>
    </row>
    <row r="23" spans="1:34">
      <c r="A23" s="1" t="s">
        <v>84</v>
      </c>
      <c r="B23" s="1">
        <v>93</v>
      </c>
      <c r="C23" s="4"/>
      <c r="D23" s="3"/>
      <c r="E23" s="5">
        <v>13.477</v>
      </c>
      <c r="F23" s="5">
        <v>23.707999999999998</v>
      </c>
      <c r="G23" s="5">
        <f t="shared" si="0"/>
        <v>-0.43154209549519146</v>
      </c>
      <c r="H23" s="5">
        <v>4.49</v>
      </c>
      <c r="I23" s="5">
        <v>7.0579999999999998</v>
      </c>
      <c r="J23" s="5">
        <f t="shared" si="1"/>
        <v>-0.36384244828563328</v>
      </c>
      <c r="K23" s="5">
        <v>8.9870000000000001</v>
      </c>
      <c r="L23" s="5">
        <v>16.649999999999999</v>
      </c>
      <c r="M23" s="5">
        <f t="shared" si="2"/>
        <v>-0.46024024024024018</v>
      </c>
      <c r="N23" s="5">
        <v>48.146999999999998</v>
      </c>
      <c r="O23" s="5">
        <v>28.475000000000001</v>
      </c>
      <c r="P23" s="5">
        <f t="shared" si="3"/>
        <v>0.69085162423178215</v>
      </c>
      <c r="Q23" s="5">
        <v>6.492</v>
      </c>
      <c r="R23" s="5">
        <v>7.7709999999999999</v>
      </c>
      <c r="S23" s="5">
        <f t="shared" si="4"/>
        <v>-0.16458628233174621</v>
      </c>
      <c r="T23" s="5">
        <v>-21.83</v>
      </c>
      <c r="U23" s="5">
        <v>-35.914000000000001</v>
      </c>
      <c r="V23" s="5">
        <f t="shared" si="5"/>
        <v>-0.39215904661134943</v>
      </c>
      <c r="W23" s="5">
        <v>64.590999999999994</v>
      </c>
      <c r="X23" s="5">
        <v>69.869</v>
      </c>
      <c r="Y23" s="5">
        <f t="shared" si="6"/>
        <v>-7.5541370278664435E-2</v>
      </c>
      <c r="Z23" s="5">
        <v>62.823</v>
      </c>
      <c r="AA23" s="5">
        <v>71.759</v>
      </c>
      <c r="AB23" s="5">
        <f t="shared" si="7"/>
        <v>-0.12452793377834138</v>
      </c>
      <c r="AC23" s="5">
        <v>53.930999999999997</v>
      </c>
      <c r="AD23" s="5">
        <v>63.972999999999999</v>
      </c>
      <c r="AE23" s="5">
        <f t="shared" si="8"/>
        <v>-0.15697247276194648</v>
      </c>
      <c r="AF23" s="5">
        <v>722.4</v>
      </c>
      <c r="AG23" s="5">
        <v>466.7</v>
      </c>
      <c r="AH23" s="5">
        <f t="shared" si="9"/>
        <v>0.5478894364688236</v>
      </c>
    </row>
    <row r="24" spans="1:34">
      <c r="A24" s="1" t="s">
        <v>84</v>
      </c>
      <c r="B24" s="1">
        <v>100</v>
      </c>
      <c r="C24" s="4"/>
      <c r="D24" s="3"/>
      <c r="E24" s="5">
        <v>13.115</v>
      </c>
      <c r="F24" s="5">
        <v>8.2859999999999996</v>
      </c>
      <c r="G24" s="5">
        <f t="shared" si="0"/>
        <v>0.58279024861211692</v>
      </c>
      <c r="H24" s="5">
        <v>3.8279999999999998</v>
      </c>
      <c r="I24" s="5">
        <v>4.7089999999999996</v>
      </c>
      <c r="J24" s="5">
        <f t="shared" si="1"/>
        <v>-0.18708855383308554</v>
      </c>
      <c r="K24" s="5">
        <v>9.2870000000000008</v>
      </c>
      <c r="L24" s="5">
        <v>3.577</v>
      </c>
      <c r="M24" s="5">
        <f t="shared" si="2"/>
        <v>1.5963097567794244</v>
      </c>
      <c r="N24" s="5">
        <v>48.183999999999997</v>
      </c>
      <c r="O24" s="5">
        <v>20.407</v>
      </c>
      <c r="P24" s="5">
        <f t="shared" si="3"/>
        <v>1.3611505855833781</v>
      </c>
      <c r="Q24" s="5">
        <v>5.5229999999999997</v>
      </c>
      <c r="R24" s="5">
        <v>1.4350000000000001</v>
      </c>
      <c r="S24" s="5">
        <f t="shared" si="4"/>
        <v>2.8487804878048775</v>
      </c>
      <c r="T24" s="5">
        <v>-2.024</v>
      </c>
      <c r="U24" s="5">
        <v>-11.513</v>
      </c>
      <c r="V24" s="5">
        <f t="shared" si="5"/>
        <v>-0.82419873186832282</v>
      </c>
      <c r="W24" s="5">
        <v>70.183000000000007</v>
      </c>
      <c r="X24" s="5">
        <v>41.7</v>
      </c>
      <c r="Y24" s="5">
        <f t="shared" si="6"/>
        <v>0.68304556354916068</v>
      </c>
      <c r="Z24" s="5">
        <v>100.575</v>
      </c>
      <c r="AA24" s="5">
        <v>68.165999999999997</v>
      </c>
      <c r="AB24" s="5">
        <f t="shared" si="7"/>
        <v>0.47544230261420661</v>
      </c>
      <c r="AC24" s="5">
        <v>87.838999999999999</v>
      </c>
      <c r="AD24" s="5">
        <v>59.84</v>
      </c>
      <c r="AE24" s="5">
        <f t="shared" si="8"/>
        <v>0.46789772727272716</v>
      </c>
      <c r="AF24" s="5">
        <v>594.70000000000005</v>
      </c>
      <c r="AG24" s="5">
        <v>401.3</v>
      </c>
      <c r="AH24" s="5">
        <f t="shared" si="9"/>
        <v>0.48193371542486924</v>
      </c>
    </row>
    <row r="25" spans="1:34">
      <c r="A25" s="1" t="s">
        <v>84</v>
      </c>
      <c r="B25" s="1">
        <v>106</v>
      </c>
      <c r="C25" s="4"/>
      <c r="D25" s="3"/>
      <c r="E25" s="5">
        <v>12.581</v>
      </c>
      <c r="F25" s="5">
        <v>9.7129999999999992</v>
      </c>
      <c r="G25" s="5">
        <f t="shared" si="0"/>
        <v>0.29527437454957278</v>
      </c>
      <c r="H25" s="5">
        <v>2.052</v>
      </c>
      <c r="I25" s="5">
        <v>2.7589999999999999</v>
      </c>
      <c r="J25" s="5">
        <f t="shared" si="1"/>
        <v>-0.25625226531351936</v>
      </c>
      <c r="K25" s="5">
        <v>10.529</v>
      </c>
      <c r="L25" s="5">
        <v>6.9530000000000003</v>
      </c>
      <c r="M25" s="5">
        <f t="shared" si="2"/>
        <v>0.5143103696246224</v>
      </c>
      <c r="N25" s="5">
        <v>24.2</v>
      </c>
      <c r="O25" s="5">
        <v>56.03</v>
      </c>
      <c r="P25" s="5">
        <f t="shared" si="3"/>
        <v>-0.56808852400499732</v>
      </c>
      <c r="Q25" s="5">
        <v>7.3639999999999999</v>
      </c>
      <c r="R25" s="5">
        <v>3.0009999999999999</v>
      </c>
      <c r="S25" s="5">
        <f t="shared" si="4"/>
        <v>1.4538487170943017</v>
      </c>
      <c r="T25" s="5">
        <v>-0.41699999999999998</v>
      </c>
      <c r="U25" s="5">
        <v>-13.393000000000001</v>
      </c>
      <c r="V25" s="5">
        <f t="shared" si="5"/>
        <v>-0.96886433211379075</v>
      </c>
      <c r="W25" s="5">
        <v>83.111000000000004</v>
      </c>
      <c r="X25" s="5">
        <v>71.134</v>
      </c>
      <c r="Y25" s="5">
        <f t="shared" si="6"/>
        <v>0.16837236764416458</v>
      </c>
      <c r="Z25" s="5">
        <v>79.314999999999998</v>
      </c>
      <c r="AA25" s="5">
        <v>59.304000000000002</v>
      </c>
      <c r="AB25" s="5">
        <f t="shared" si="7"/>
        <v>0.33743086469715355</v>
      </c>
      <c r="AC25" s="5">
        <v>65.918999999999997</v>
      </c>
      <c r="AD25" s="5">
        <v>55.737000000000002</v>
      </c>
      <c r="AE25" s="5">
        <f t="shared" si="8"/>
        <v>0.18267936918025718</v>
      </c>
      <c r="AF25" s="5">
        <v>699.3</v>
      </c>
      <c r="AG25" s="5">
        <v>431.6</v>
      </c>
      <c r="AH25" s="5">
        <f t="shared" si="9"/>
        <v>0.62025023169601468</v>
      </c>
    </row>
    <row r="26" spans="1:34">
      <c r="A26" s="1" t="s">
        <v>84</v>
      </c>
      <c r="B26" s="1">
        <v>114</v>
      </c>
      <c r="C26" s="4"/>
      <c r="D26" s="3"/>
      <c r="E26" s="5">
        <v>10.208</v>
      </c>
      <c r="F26" s="5">
        <v>24.611999999999998</v>
      </c>
      <c r="G26" s="5">
        <f t="shared" si="0"/>
        <v>-0.58524297090849986</v>
      </c>
      <c r="H26" s="5">
        <v>2.6259999999999999</v>
      </c>
      <c r="I26" s="5">
        <v>11.368</v>
      </c>
      <c r="J26" s="5">
        <f t="shared" si="1"/>
        <v>-0.76900070372976781</v>
      </c>
      <c r="K26" s="5">
        <v>7.5819999999999999</v>
      </c>
      <c r="L26" s="5">
        <v>13.244</v>
      </c>
      <c r="M26" s="5">
        <f t="shared" si="2"/>
        <v>-0.4275143461189973</v>
      </c>
      <c r="N26" s="5">
        <v>52.500999999999998</v>
      </c>
      <c r="O26" s="5">
        <v>29.359000000000002</v>
      </c>
      <c r="P26" s="5">
        <f t="shared" si="3"/>
        <v>0.78824210633877156</v>
      </c>
      <c r="Q26" s="5">
        <v>4.859</v>
      </c>
      <c r="R26" s="5">
        <v>5.7640000000000002</v>
      </c>
      <c r="S26" s="5">
        <f t="shared" si="4"/>
        <v>-0.15700902151283835</v>
      </c>
      <c r="T26" s="5">
        <v>-14.561</v>
      </c>
      <c r="U26" s="5">
        <v>-11.981999999999999</v>
      </c>
      <c r="V26" s="5">
        <f t="shared" si="5"/>
        <v>0.21523952595560014</v>
      </c>
      <c r="W26" s="5">
        <v>72.152000000000001</v>
      </c>
      <c r="X26" s="5">
        <v>53.715000000000003</v>
      </c>
      <c r="Y26" s="5">
        <f t="shared" si="6"/>
        <v>0.34323745694871072</v>
      </c>
      <c r="Z26" s="5">
        <v>81.837000000000003</v>
      </c>
      <c r="AA26" s="5">
        <v>54.936999999999998</v>
      </c>
      <c r="AB26" s="5">
        <f t="shared" si="7"/>
        <v>0.48965178295138079</v>
      </c>
      <c r="AC26" s="5">
        <v>82.432000000000002</v>
      </c>
      <c r="AD26" s="5">
        <v>49.344000000000001</v>
      </c>
      <c r="AE26" s="5">
        <f t="shared" si="8"/>
        <v>0.6705577172503242</v>
      </c>
      <c r="AF26" s="5">
        <v>640.9</v>
      </c>
      <c r="AG26" s="5">
        <v>435.2</v>
      </c>
      <c r="AH26" s="5">
        <f t="shared" si="9"/>
        <v>0.47265625</v>
      </c>
    </row>
    <row r="27" spans="1:34">
      <c r="A27" s="1" t="s">
        <v>84</v>
      </c>
      <c r="B27" s="1">
        <v>141</v>
      </c>
      <c r="C27" s="4"/>
      <c r="D27" s="3"/>
      <c r="E27" s="5">
        <v>15.708</v>
      </c>
      <c r="F27" s="5">
        <v>44.887999999999998</v>
      </c>
      <c r="G27" s="5">
        <f t="shared" si="0"/>
        <v>-0.65006237747282125</v>
      </c>
      <c r="H27" s="5">
        <v>5.2350000000000003</v>
      </c>
      <c r="I27" s="5">
        <v>17.722999999999999</v>
      </c>
      <c r="J27" s="5">
        <f t="shared" si="1"/>
        <v>-0.70462111380691761</v>
      </c>
      <c r="K27" s="5">
        <v>10.473000000000001</v>
      </c>
      <c r="L27" s="5">
        <v>27.164999999999999</v>
      </c>
      <c r="M27" s="5">
        <f t="shared" si="2"/>
        <v>-0.61446714522363333</v>
      </c>
      <c r="N27" s="5">
        <v>35.991</v>
      </c>
      <c r="O27" s="5">
        <v>34.661000000000001</v>
      </c>
      <c r="P27" s="5">
        <f t="shared" si="3"/>
        <v>3.8371656905455652E-2</v>
      </c>
      <c r="Q27" s="5">
        <v>6.7320000000000002</v>
      </c>
      <c r="R27" s="5">
        <v>10.439</v>
      </c>
      <c r="S27" s="5">
        <f t="shared" si="4"/>
        <v>-0.35511064278187565</v>
      </c>
      <c r="T27" s="5">
        <v>-24.463000000000001</v>
      </c>
      <c r="U27" s="5">
        <v>-23.088999999999999</v>
      </c>
      <c r="V27" s="5">
        <f t="shared" si="5"/>
        <v>5.9508857031486957E-2</v>
      </c>
      <c r="W27" s="5">
        <v>66.212999999999994</v>
      </c>
      <c r="X27" s="5">
        <v>60.110999999999997</v>
      </c>
      <c r="Y27" s="5">
        <f t="shared" si="6"/>
        <v>0.10151220242551275</v>
      </c>
      <c r="Z27" s="5">
        <v>66.221999999999994</v>
      </c>
      <c r="AA27" s="5">
        <v>81.313999999999993</v>
      </c>
      <c r="AB27" s="5">
        <f t="shared" si="7"/>
        <v>-0.18560149543744006</v>
      </c>
      <c r="AC27" s="5">
        <v>59.551000000000002</v>
      </c>
      <c r="AD27" s="5">
        <v>81.102000000000004</v>
      </c>
      <c r="AE27" s="5">
        <f t="shared" si="8"/>
        <v>-0.26572710907252595</v>
      </c>
      <c r="AF27" s="5">
        <v>642.79999999999995</v>
      </c>
      <c r="AG27" s="5">
        <v>384.3</v>
      </c>
      <c r="AH27" s="5">
        <f t="shared" si="9"/>
        <v>0.67265157429091837</v>
      </c>
    </row>
    <row r="28" spans="1:34">
      <c r="A28" s="1" t="s">
        <v>91</v>
      </c>
      <c r="B28" s="1">
        <v>6310</v>
      </c>
      <c r="C28" s="2"/>
      <c r="D28" s="2"/>
      <c r="E28" s="5">
        <v>7.9</v>
      </c>
      <c r="F28" s="5">
        <v>30.6</v>
      </c>
      <c r="G28" s="5">
        <f t="shared" si="0"/>
        <v>-0.74183006535947715</v>
      </c>
      <c r="H28" s="5">
        <v>1.6</v>
      </c>
      <c r="I28" s="5">
        <v>19.7</v>
      </c>
      <c r="J28" s="5">
        <f t="shared" si="1"/>
        <v>-0.91878172588832485</v>
      </c>
      <c r="K28" s="5">
        <v>6.3</v>
      </c>
      <c r="L28" s="5">
        <v>10.9</v>
      </c>
      <c r="M28" s="5">
        <f t="shared" si="2"/>
        <v>-0.42201834862385323</v>
      </c>
      <c r="N28" s="5">
        <v>51.7</v>
      </c>
      <c r="O28" s="5">
        <v>21.9</v>
      </c>
      <c r="P28" s="5">
        <f t="shared" si="3"/>
        <v>1.3607305936073062</v>
      </c>
      <c r="Q28" s="5">
        <v>4.5</v>
      </c>
      <c r="R28" s="5">
        <v>6.1</v>
      </c>
      <c r="S28" s="5">
        <f t="shared" si="4"/>
        <v>-0.26229508196721307</v>
      </c>
      <c r="T28" s="5">
        <v>-25.933</v>
      </c>
      <c r="U28" s="5">
        <v>-9.9659999999999993</v>
      </c>
      <c r="V28" s="5">
        <f t="shared" si="5"/>
        <v>1.6021473008227978</v>
      </c>
      <c r="W28" s="5">
        <v>79</v>
      </c>
      <c r="X28" s="5">
        <v>35</v>
      </c>
      <c r="Y28" s="5">
        <f t="shared" si="6"/>
        <v>1.2571428571428571</v>
      </c>
      <c r="Z28" s="5">
        <v>40</v>
      </c>
      <c r="AA28" s="5">
        <v>72</v>
      </c>
      <c r="AB28" s="5">
        <f t="shared" si="7"/>
        <v>-0.44444444444444442</v>
      </c>
      <c r="AC28" s="5">
        <v>44</v>
      </c>
      <c r="AD28" s="5">
        <v>68</v>
      </c>
      <c r="AE28" s="5">
        <f t="shared" si="8"/>
        <v>-0.35294117647058826</v>
      </c>
      <c r="AF28" s="5">
        <v>712.5</v>
      </c>
      <c r="AG28" s="5">
        <v>564.4</v>
      </c>
      <c r="AH28" s="5">
        <f t="shared" si="9"/>
        <v>0.26240255138199864</v>
      </c>
    </row>
    <row r="29" spans="1:34">
      <c r="A29" s="1" t="s">
        <v>91</v>
      </c>
      <c r="B29" s="1">
        <v>6311</v>
      </c>
      <c r="C29" s="2"/>
      <c r="D29" s="2"/>
      <c r="E29" s="5">
        <v>8.6210000000000004</v>
      </c>
      <c r="F29" s="5">
        <v>31</v>
      </c>
      <c r="G29" s="5">
        <f t="shared" si="0"/>
        <v>-0.7219032258064515</v>
      </c>
      <c r="H29" s="5">
        <v>1.8460000000000001</v>
      </c>
      <c r="I29" s="5">
        <v>20.399999999999999</v>
      </c>
      <c r="J29" s="5">
        <f t="shared" si="1"/>
        <v>-0.90950980392156866</v>
      </c>
      <c r="K29" s="5">
        <v>6.7750000000000004</v>
      </c>
      <c r="L29" s="5">
        <v>10.7</v>
      </c>
      <c r="M29" s="5">
        <f t="shared" si="2"/>
        <v>-0.36682242990654196</v>
      </c>
      <c r="N29" s="5">
        <v>44.518999999999998</v>
      </c>
      <c r="O29" s="5">
        <v>15.6</v>
      </c>
      <c r="P29" s="5">
        <f t="shared" si="3"/>
        <v>1.8537820512820511</v>
      </c>
      <c r="Q29" s="5">
        <v>5.0739999999999998</v>
      </c>
      <c r="R29" s="5">
        <v>4.9000000000000004</v>
      </c>
      <c r="S29" s="5">
        <f t="shared" si="4"/>
        <v>3.5510204081632545E-2</v>
      </c>
      <c r="T29" s="5">
        <v>-22.158000000000001</v>
      </c>
      <c r="U29" s="5">
        <v>-14.705</v>
      </c>
      <c r="V29" s="5">
        <f t="shared" si="5"/>
        <v>0.50683441006460395</v>
      </c>
      <c r="W29" s="5">
        <v>77.744</v>
      </c>
      <c r="X29" s="5">
        <v>34</v>
      </c>
      <c r="Y29" s="5">
        <f t="shared" si="6"/>
        <v>1.2865882352941176</v>
      </c>
      <c r="Z29" s="5">
        <v>53.161999999999999</v>
      </c>
      <c r="AA29" s="5">
        <v>67</v>
      </c>
      <c r="AB29" s="5">
        <f t="shared" si="7"/>
        <v>-0.20653731343283582</v>
      </c>
      <c r="AC29" s="5">
        <v>47.069000000000003</v>
      </c>
      <c r="AD29" s="5">
        <v>67</v>
      </c>
      <c r="AE29" s="5">
        <f t="shared" si="8"/>
        <v>-0.29747761194029848</v>
      </c>
      <c r="AF29" s="5">
        <v>748.9</v>
      </c>
      <c r="AG29" s="5">
        <v>458.7</v>
      </c>
      <c r="AH29" s="5">
        <f t="shared" si="9"/>
        <v>0.63265751035535212</v>
      </c>
    </row>
    <row r="30" spans="1:34">
      <c r="A30" s="1" t="s">
        <v>91</v>
      </c>
      <c r="B30" s="1">
        <v>6312</v>
      </c>
      <c r="C30" s="2"/>
      <c r="D30" s="2"/>
      <c r="E30" s="5">
        <v>6.6970000000000001</v>
      </c>
      <c r="F30" s="5">
        <v>26</v>
      </c>
      <c r="G30" s="5">
        <f t="shared" si="0"/>
        <v>-0.74242307692307696</v>
      </c>
      <c r="H30" s="5">
        <v>2.069</v>
      </c>
      <c r="I30" s="5">
        <v>14.5</v>
      </c>
      <c r="J30" s="5">
        <f t="shared" si="1"/>
        <v>-0.85731034482758628</v>
      </c>
      <c r="K30" s="5">
        <v>4.6269999999999998</v>
      </c>
      <c r="L30" s="5">
        <v>11.5</v>
      </c>
      <c r="M30" s="5">
        <f t="shared" si="2"/>
        <v>-0.59765217391304348</v>
      </c>
      <c r="N30" s="5">
        <v>41.438000000000002</v>
      </c>
      <c r="O30" s="5">
        <v>26.5</v>
      </c>
      <c r="P30" s="5">
        <f t="shared" si="3"/>
        <v>0.56369811320754726</v>
      </c>
      <c r="Q30" s="5">
        <v>3.45</v>
      </c>
      <c r="R30" s="5">
        <v>3.9</v>
      </c>
      <c r="S30" s="5">
        <f t="shared" si="4"/>
        <v>-0.11538461538461532</v>
      </c>
      <c r="T30" s="5">
        <v>-19.776</v>
      </c>
      <c r="U30" s="5">
        <v>-11.491</v>
      </c>
      <c r="V30" s="5">
        <f t="shared" si="5"/>
        <v>0.72099904272909232</v>
      </c>
      <c r="W30" s="5">
        <v>65.927999999999997</v>
      </c>
      <c r="X30" s="5">
        <v>44</v>
      </c>
      <c r="Y30" s="5">
        <f t="shared" si="6"/>
        <v>0.49836363636363629</v>
      </c>
      <c r="Z30" s="5">
        <v>47.695</v>
      </c>
      <c r="AA30" s="5">
        <v>50</v>
      </c>
      <c r="AB30" s="5">
        <f t="shared" si="7"/>
        <v>-4.6099999999999995E-2</v>
      </c>
      <c r="AC30" s="5">
        <v>45.572000000000003</v>
      </c>
      <c r="AD30" s="5">
        <v>49</v>
      </c>
      <c r="AE30" s="5">
        <f t="shared" si="8"/>
        <v>-6.995918367346933E-2</v>
      </c>
      <c r="AF30" s="5">
        <v>745.5</v>
      </c>
      <c r="AG30" s="5">
        <v>342.4</v>
      </c>
      <c r="AH30" s="5">
        <f t="shared" si="9"/>
        <v>1.1772780373831777</v>
      </c>
    </row>
    <row r="31" spans="1:34">
      <c r="A31" s="1" t="s">
        <v>91</v>
      </c>
      <c r="B31" s="1">
        <v>6317</v>
      </c>
      <c r="C31" s="2"/>
      <c r="D31" s="2"/>
      <c r="E31" s="5">
        <v>10.4</v>
      </c>
      <c r="F31" s="5">
        <v>37.1</v>
      </c>
      <c r="G31" s="5">
        <f t="shared" si="0"/>
        <v>-0.71967654986522911</v>
      </c>
      <c r="H31" s="5">
        <v>3.5</v>
      </c>
      <c r="I31" s="5">
        <v>27.6</v>
      </c>
      <c r="J31" s="5">
        <f t="shared" si="1"/>
        <v>-0.87318840579710144</v>
      </c>
      <c r="K31" s="5">
        <v>6.9</v>
      </c>
      <c r="L31" s="5">
        <v>9.5</v>
      </c>
      <c r="M31" s="5">
        <f t="shared" si="2"/>
        <v>-0.27368421052631575</v>
      </c>
      <c r="N31" s="5">
        <v>34.9</v>
      </c>
      <c r="O31" s="5">
        <v>12.9</v>
      </c>
      <c r="P31" s="5">
        <f t="shared" si="3"/>
        <v>1.7054263565891472</v>
      </c>
      <c r="Q31" s="5">
        <v>5.0999999999999996</v>
      </c>
      <c r="R31" s="5">
        <v>4.3</v>
      </c>
      <c r="S31" s="5">
        <f t="shared" si="4"/>
        <v>0.18604651162790695</v>
      </c>
      <c r="T31" s="5">
        <v>-12.566000000000001</v>
      </c>
      <c r="U31" s="5">
        <v>-10.159000000000001</v>
      </c>
      <c r="V31" s="5">
        <f t="shared" si="5"/>
        <v>0.23693276897332413</v>
      </c>
      <c r="W31" s="5">
        <v>65</v>
      </c>
      <c r="X31" s="5">
        <v>25</v>
      </c>
      <c r="Y31" s="5">
        <f t="shared" si="6"/>
        <v>1.6</v>
      </c>
      <c r="Z31" s="5">
        <v>53</v>
      </c>
      <c r="AA31" s="5">
        <v>75</v>
      </c>
      <c r="AB31" s="5">
        <f t="shared" si="7"/>
        <v>-0.29333333333333333</v>
      </c>
      <c r="AC31" s="5">
        <v>52</v>
      </c>
      <c r="AD31" s="5">
        <v>69</v>
      </c>
      <c r="AE31" s="5">
        <f t="shared" si="8"/>
        <v>-0.24637681159420291</v>
      </c>
      <c r="AF31" s="5">
        <v>742</v>
      </c>
      <c r="AG31" s="5">
        <v>456.7</v>
      </c>
      <c r="AH31" s="5">
        <f t="shared" si="9"/>
        <v>0.62469892708561425</v>
      </c>
    </row>
    <row r="32" spans="1:34">
      <c r="A32" s="1" t="s">
        <v>91</v>
      </c>
      <c r="B32" s="1">
        <v>6318</v>
      </c>
      <c r="C32" s="2"/>
      <c r="D32" s="2"/>
      <c r="E32" s="5">
        <v>12.2</v>
      </c>
      <c r="F32" s="5">
        <v>25</v>
      </c>
      <c r="G32" s="5">
        <f t="shared" si="0"/>
        <v>-0.51200000000000001</v>
      </c>
      <c r="H32" s="5">
        <v>3.5</v>
      </c>
      <c r="I32" s="5">
        <v>14.5</v>
      </c>
      <c r="J32" s="5">
        <f t="shared" si="1"/>
        <v>-0.75862068965517238</v>
      </c>
      <c r="K32" s="5">
        <v>8.8000000000000007</v>
      </c>
      <c r="L32" s="5">
        <v>10.6</v>
      </c>
      <c r="M32" s="5">
        <f t="shared" si="2"/>
        <v>-0.16981132075471689</v>
      </c>
      <c r="N32" s="5">
        <v>30.4</v>
      </c>
      <c r="O32" s="5">
        <v>20.100000000000001</v>
      </c>
      <c r="P32" s="5">
        <f t="shared" si="3"/>
        <v>0.51243781094527341</v>
      </c>
      <c r="Q32" s="5">
        <v>5.8</v>
      </c>
      <c r="R32" s="5">
        <v>5</v>
      </c>
      <c r="S32" s="5">
        <f t="shared" si="4"/>
        <v>0.15999999999999998</v>
      </c>
      <c r="T32" s="5">
        <v>-27.858000000000001</v>
      </c>
      <c r="U32" s="5">
        <v>-16.07</v>
      </c>
      <c r="V32" s="5">
        <f t="shared" si="5"/>
        <v>0.73354075917859363</v>
      </c>
      <c r="W32" s="5">
        <v>71</v>
      </c>
      <c r="X32" s="5">
        <v>42</v>
      </c>
      <c r="Y32" s="5">
        <f t="shared" si="6"/>
        <v>0.69047619047619047</v>
      </c>
      <c r="Z32" s="5">
        <v>40</v>
      </c>
      <c r="AA32" s="5">
        <v>63</v>
      </c>
      <c r="AB32" s="5">
        <f t="shared" si="7"/>
        <v>-0.36507936507936506</v>
      </c>
      <c r="AC32" s="5">
        <v>37</v>
      </c>
      <c r="AD32" s="5">
        <v>60</v>
      </c>
      <c r="AE32" s="5">
        <f t="shared" si="8"/>
        <v>-0.38333333333333336</v>
      </c>
      <c r="AF32" s="5">
        <v>662.6</v>
      </c>
      <c r="AG32" s="5">
        <v>475.2</v>
      </c>
      <c r="AH32" s="5">
        <f t="shared" si="9"/>
        <v>0.39436026936026947</v>
      </c>
    </row>
    <row r="33" spans="1:34">
      <c r="A33" s="1" t="s">
        <v>91</v>
      </c>
      <c r="B33" s="1">
        <v>6319</v>
      </c>
      <c r="C33" s="2"/>
      <c r="D33" s="2"/>
      <c r="E33" s="5">
        <v>9.1999999999999993</v>
      </c>
      <c r="F33" s="5">
        <v>27.4</v>
      </c>
      <c r="G33" s="5">
        <f t="shared" si="0"/>
        <v>-0.66423357664233573</v>
      </c>
      <c r="H33" s="5">
        <v>1.4</v>
      </c>
      <c r="I33" s="5">
        <v>17.899999999999999</v>
      </c>
      <c r="J33" s="5">
        <f t="shared" si="1"/>
        <v>-0.92178770949720679</v>
      </c>
      <c r="K33" s="5">
        <v>7.8</v>
      </c>
      <c r="L33" s="5">
        <v>9.6</v>
      </c>
      <c r="M33" s="5">
        <f t="shared" si="2"/>
        <v>-0.1875</v>
      </c>
      <c r="N33" s="5">
        <v>53</v>
      </c>
      <c r="O33" s="5">
        <v>15.7</v>
      </c>
      <c r="P33" s="5">
        <f t="shared" si="3"/>
        <v>2.3757961783439492</v>
      </c>
      <c r="Q33" s="5">
        <v>5.8</v>
      </c>
      <c r="R33" s="5">
        <v>4.7</v>
      </c>
      <c r="S33" s="5">
        <f t="shared" si="4"/>
        <v>0.23404255319148928</v>
      </c>
      <c r="T33" s="5">
        <v>-24.34</v>
      </c>
      <c r="U33" s="5">
        <v>-11.813000000000001</v>
      </c>
      <c r="V33" s="5">
        <f t="shared" si="5"/>
        <v>1.0604418860577329</v>
      </c>
      <c r="W33" s="5">
        <v>84</v>
      </c>
      <c r="X33" s="5">
        <v>34</v>
      </c>
      <c r="Y33" s="5">
        <f t="shared" si="6"/>
        <v>1.4705882352941178</v>
      </c>
      <c r="Z33" s="5">
        <v>48</v>
      </c>
      <c r="AA33" s="5">
        <v>75</v>
      </c>
      <c r="AB33" s="5">
        <f t="shared" si="7"/>
        <v>-0.36</v>
      </c>
      <c r="AC33" s="5">
        <v>43</v>
      </c>
      <c r="AD33" s="5">
        <v>71</v>
      </c>
      <c r="AE33" s="5">
        <f t="shared" si="8"/>
        <v>-0.39436619718309857</v>
      </c>
      <c r="AF33" s="5">
        <v>745.5</v>
      </c>
      <c r="AG33" s="5">
        <v>494.7</v>
      </c>
      <c r="AH33" s="5">
        <f t="shared" si="9"/>
        <v>0.50697392359005466</v>
      </c>
    </row>
    <row r="34" spans="1:34">
      <c r="A34" s="1" t="s">
        <v>98</v>
      </c>
      <c r="B34" s="1">
        <v>252</v>
      </c>
      <c r="C34" s="2"/>
      <c r="D34" s="2"/>
      <c r="E34" s="5">
        <v>15.292</v>
      </c>
      <c r="F34" s="5">
        <v>37.700000000000003</v>
      </c>
      <c r="G34" s="5">
        <f t="shared" si="0"/>
        <v>-0.59437665782493365</v>
      </c>
      <c r="H34" s="5">
        <v>2.8740000000000001</v>
      </c>
      <c r="I34" s="5">
        <v>21.3</v>
      </c>
      <c r="J34" s="5">
        <f t="shared" si="1"/>
        <v>-0.86507042253521138</v>
      </c>
      <c r="K34" s="5">
        <v>12.417999999999999</v>
      </c>
      <c r="L34" s="5">
        <v>16.3</v>
      </c>
      <c r="M34" s="5">
        <f t="shared" si="2"/>
        <v>-0.23815950920245407</v>
      </c>
      <c r="N34" s="5">
        <v>65.259</v>
      </c>
      <c r="O34" s="5">
        <v>23.4</v>
      </c>
      <c r="P34" s="5">
        <f t="shared" si="3"/>
        <v>1.788846153846154</v>
      </c>
      <c r="Q34" s="5">
        <v>8.5570000000000004</v>
      </c>
      <c r="R34" s="5">
        <v>5.9</v>
      </c>
      <c r="S34" s="5">
        <f t="shared" si="4"/>
        <v>0.45033898305084741</v>
      </c>
      <c r="T34" s="5">
        <v>-14.811</v>
      </c>
      <c r="U34" s="5">
        <v>-15.002000000000001</v>
      </c>
      <c r="V34" s="5">
        <f t="shared" si="5"/>
        <v>-1.2731635781895794E-2</v>
      </c>
      <c r="W34" s="5">
        <v>80.593999999999994</v>
      </c>
      <c r="X34" s="5">
        <v>43</v>
      </c>
      <c r="Y34" s="5">
        <f t="shared" si="6"/>
        <v>0.87427906976744174</v>
      </c>
      <c r="Z34" s="5">
        <v>74.665999999999997</v>
      </c>
      <c r="AA34" s="5">
        <v>68</v>
      </c>
      <c r="AB34" s="5">
        <f t="shared" si="7"/>
        <v>9.8029411764705837E-2</v>
      </c>
      <c r="AC34" s="5">
        <v>82.759</v>
      </c>
      <c r="AD34" s="5">
        <v>65</v>
      </c>
      <c r="AE34" s="5">
        <f t="shared" si="8"/>
        <v>0.27321538461538464</v>
      </c>
      <c r="AF34" s="5">
        <v>689.1</v>
      </c>
      <c r="AG34" s="5">
        <v>360.2</v>
      </c>
      <c r="AH34" s="5">
        <f t="shared" si="9"/>
        <v>0.91310383120488625</v>
      </c>
    </row>
    <row r="35" spans="1:34">
      <c r="A35" s="1" t="s">
        <v>98</v>
      </c>
      <c r="B35" s="1">
        <v>258</v>
      </c>
      <c r="C35" s="2"/>
      <c r="D35" s="2"/>
      <c r="E35" s="5">
        <v>43.430999999999997</v>
      </c>
      <c r="F35" s="5">
        <v>45.061</v>
      </c>
      <c r="G35" s="5">
        <f t="shared" si="0"/>
        <v>-3.6173187457002785E-2</v>
      </c>
      <c r="H35" s="5">
        <v>29.916</v>
      </c>
      <c r="I35" s="5">
        <v>22.030999999999999</v>
      </c>
      <c r="J35" s="5">
        <f t="shared" si="1"/>
        <v>0.35790477055058789</v>
      </c>
      <c r="K35" s="5">
        <v>13.515000000000001</v>
      </c>
      <c r="L35" s="5">
        <v>23.03</v>
      </c>
      <c r="M35" s="5">
        <f t="shared" si="2"/>
        <v>-0.41315675206252717</v>
      </c>
      <c r="N35" s="5">
        <v>11.675000000000001</v>
      </c>
      <c r="O35" s="5">
        <v>19.809999999999999</v>
      </c>
      <c r="P35" s="5">
        <f t="shared" si="3"/>
        <v>-0.41065118626956076</v>
      </c>
      <c r="Q35" s="5">
        <v>4.3070000000000004</v>
      </c>
      <c r="R35" s="5">
        <v>5.1829999999999998</v>
      </c>
      <c r="S35" s="5">
        <f t="shared" si="4"/>
        <v>-0.16901408450704214</v>
      </c>
      <c r="T35" s="5">
        <v>-11.444000000000001</v>
      </c>
      <c r="U35" s="5">
        <v>-16.542999999999999</v>
      </c>
      <c r="V35" s="5">
        <f t="shared" si="5"/>
        <v>-0.30822704467146217</v>
      </c>
      <c r="W35" s="5">
        <v>29.166</v>
      </c>
      <c r="X35" s="5">
        <v>50.289000000000001</v>
      </c>
      <c r="Y35" s="5">
        <f t="shared" si="6"/>
        <v>-0.42003221380421168</v>
      </c>
      <c r="Z35" s="5">
        <v>103.29600000000001</v>
      </c>
      <c r="AA35" s="5">
        <v>50.045999999999999</v>
      </c>
      <c r="AB35" s="5">
        <f t="shared" si="7"/>
        <v>1.0640211005874598</v>
      </c>
      <c r="AC35" s="5">
        <v>103.724</v>
      </c>
      <c r="AD35" s="5">
        <v>52.183</v>
      </c>
      <c r="AE35" s="5">
        <f t="shared" si="8"/>
        <v>0.9876971427476382</v>
      </c>
      <c r="AF35" s="5">
        <v>318.7</v>
      </c>
      <c r="AG35" s="5">
        <v>225</v>
      </c>
      <c r="AH35" s="5">
        <f t="shared" si="9"/>
        <v>0.41644444444444439</v>
      </c>
    </row>
    <row r="36" spans="1:34">
      <c r="A36" s="1" t="s">
        <v>98</v>
      </c>
      <c r="B36" s="1">
        <v>261</v>
      </c>
      <c r="C36" s="2"/>
      <c r="D36" s="2"/>
      <c r="E36" s="5">
        <v>13.426</v>
      </c>
      <c r="F36" s="5">
        <v>36.1</v>
      </c>
      <c r="G36" s="5">
        <f t="shared" si="0"/>
        <v>-0.62808864265927977</v>
      </c>
      <c r="H36" s="5">
        <v>2.794</v>
      </c>
      <c r="I36" s="5">
        <v>17.3</v>
      </c>
      <c r="J36" s="5">
        <f t="shared" si="1"/>
        <v>-0.83849710982658954</v>
      </c>
      <c r="K36" s="5">
        <v>10.632</v>
      </c>
      <c r="L36" s="5">
        <v>18.8</v>
      </c>
      <c r="M36" s="5">
        <f t="shared" si="2"/>
        <v>-0.43446808510638302</v>
      </c>
      <c r="N36" s="5">
        <v>74.054000000000002</v>
      </c>
      <c r="O36" s="5">
        <v>26.5</v>
      </c>
      <c r="P36" s="5">
        <f t="shared" si="3"/>
        <v>1.7944905660377359</v>
      </c>
      <c r="Q36" s="5">
        <v>6.5220000000000002</v>
      </c>
      <c r="R36" s="5">
        <v>5.7</v>
      </c>
      <c r="S36" s="5">
        <f t="shared" si="4"/>
        <v>0.14421052631578948</v>
      </c>
      <c r="T36" s="5">
        <v>-6.26</v>
      </c>
      <c r="U36" s="5">
        <v>-17.914000000000001</v>
      </c>
      <c r="V36" s="5">
        <f t="shared" si="5"/>
        <v>-0.65055264039298877</v>
      </c>
      <c r="W36" s="5">
        <v>78.072999999999993</v>
      </c>
      <c r="X36" s="5">
        <v>52</v>
      </c>
      <c r="Y36" s="5">
        <f t="shared" si="6"/>
        <v>0.50140384615384603</v>
      </c>
      <c r="Z36" s="5">
        <v>48.33</v>
      </c>
      <c r="AA36" s="5">
        <v>65</v>
      </c>
      <c r="AB36" s="5">
        <f t="shared" si="7"/>
        <v>-0.25646153846153846</v>
      </c>
      <c r="AC36" s="5">
        <v>45.878</v>
      </c>
      <c r="AD36" s="5">
        <v>60</v>
      </c>
      <c r="AE36" s="5">
        <f t="shared" si="8"/>
        <v>-0.23536666666666667</v>
      </c>
      <c r="AF36" s="5">
        <v>613.4</v>
      </c>
      <c r="AG36" s="5">
        <v>305</v>
      </c>
      <c r="AH36" s="5">
        <f t="shared" si="9"/>
        <v>1.0111475409836064</v>
      </c>
    </row>
    <row r="37" spans="1:34">
      <c r="A37" s="1" t="s">
        <v>98</v>
      </c>
      <c r="B37" s="1">
        <v>279</v>
      </c>
      <c r="C37" s="2"/>
      <c r="D37" s="2"/>
      <c r="E37" s="5">
        <v>12.045</v>
      </c>
      <c r="F37" s="5">
        <v>34.9</v>
      </c>
      <c r="G37" s="5">
        <f t="shared" si="0"/>
        <v>-0.65487106017191976</v>
      </c>
      <c r="H37" s="5">
        <v>1.1639999999999999</v>
      </c>
      <c r="I37" s="5">
        <v>18.600000000000001</v>
      </c>
      <c r="J37" s="5">
        <f t="shared" si="1"/>
        <v>-0.93741935483870964</v>
      </c>
      <c r="K37" s="5">
        <v>10.881</v>
      </c>
      <c r="L37" s="5">
        <v>16.3</v>
      </c>
      <c r="M37" s="5">
        <f t="shared" si="2"/>
        <v>-0.33245398773006135</v>
      </c>
      <c r="N37" s="5">
        <v>75.150999999999996</v>
      </c>
      <c r="O37" s="5">
        <v>22.8</v>
      </c>
      <c r="P37" s="5">
        <f t="shared" si="3"/>
        <v>2.2960964912280701</v>
      </c>
      <c r="Q37" s="5">
        <v>7.0069999999999997</v>
      </c>
      <c r="R37" s="5">
        <v>3.8</v>
      </c>
      <c r="S37" s="5">
        <f t="shared" si="4"/>
        <v>0.84394736842105267</v>
      </c>
      <c r="T37" s="5">
        <v>-23.068999999999999</v>
      </c>
      <c r="U37" s="5">
        <v>-17.448</v>
      </c>
      <c r="V37" s="5">
        <f t="shared" si="5"/>
        <v>0.32215726730857397</v>
      </c>
      <c r="W37" s="5">
        <v>90.057000000000002</v>
      </c>
      <c r="X37" s="5">
        <v>44</v>
      </c>
      <c r="Y37" s="5">
        <f t="shared" si="6"/>
        <v>1.0467500000000001</v>
      </c>
      <c r="Z37" s="5">
        <v>68.415999999999997</v>
      </c>
      <c r="AA37" s="5">
        <v>79</v>
      </c>
      <c r="AB37" s="5">
        <f t="shared" si="7"/>
        <v>-0.13397468354430384</v>
      </c>
      <c r="AC37" s="5">
        <v>66.616</v>
      </c>
      <c r="AD37" s="5">
        <v>72</v>
      </c>
      <c r="AE37" s="5">
        <f t="shared" si="8"/>
        <v>-7.4777777777777776E-2</v>
      </c>
      <c r="AF37" s="5">
        <v>643.9</v>
      </c>
      <c r="AG37" s="5">
        <v>235.4</v>
      </c>
      <c r="AH37" s="5">
        <f t="shared" si="9"/>
        <v>1.7353440951571792</v>
      </c>
    </row>
    <row r="38" spans="1:34">
      <c r="A38" s="1" t="s">
        <v>98</v>
      </c>
      <c r="B38" s="1">
        <v>288</v>
      </c>
      <c r="C38" s="2"/>
      <c r="D38" s="2"/>
      <c r="E38" s="5">
        <v>14.326000000000001</v>
      </c>
      <c r="F38" s="5">
        <v>41.44</v>
      </c>
      <c r="G38" s="5">
        <f t="shared" si="0"/>
        <v>-0.65429536679536682</v>
      </c>
      <c r="H38" s="5">
        <v>7.6829999999999998</v>
      </c>
      <c r="I38" s="5">
        <v>19.914000000000001</v>
      </c>
      <c r="J38" s="5">
        <f t="shared" si="1"/>
        <v>-0.61419102139198556</v>
      </c>
      <c r="K38" s="5">
        <v>6.6420000000000003</v>
      </c>
      <c r="L38" s="5">
        <v>21.527000000000001</v>
      </c>
      <c r="M38" s="5">
        <f t="shared" si="2"/>
        <v>-0.69145723974543605</v>
      </c>
      <c r="N38" s="5">
        <v>31.204999999999998</v>
      </c>
      <c r="O38" s="5">
        <v>30.318999999999999</v>
      </c>
      <c r="P38" s="5">
        <f t="shared" si="3"/>
        <v>2.9222599689963366E-2</v>
      </c>
      <c r="Q38" s="5">
        <v>4.7699999999999996</v>
      </c>
      <c r="R38" s="5">
        <v>6.6210000000000004</v>
      </c>
      <c r="S38" s="5">
        <f t="shared" si="4"/>
        <v>-0.27956502038966935</v>
      </c>
      <c r="T38" s="5">
        <v>-6.2039999999999997</v>
      </c>
      <c r="U38" s="5">
        <v>-16.693000000000001</v>
      </c>
      <c r="V38" s="5">
        <f t="shared" si="5"/>
        <v>-0.6283472114059786</v>
      </c>
      <c r="W38" s="5">
        <v>44.597000000000001</v>
      </c>
      <c r="X38" s="5">
        <v>51.703000000000003</v>
      </c>
      <c r="Y38" s="5">
        <f t="shared" si="6"/>
        <v>-0.1374388333365569</v>
      </c>
      <c r="Z38" s="5">
        <v>67.575000000000003</v>
      </c>
      <c r="AA38" s="5">
        <v>87.856999999999999</v>
      </c>
      <c r="AB38" s="5">
        <f t="shared" si="7"/>
        <v>-0.23085240789009409</v>
      </c>
      <c r="AC38" s="5">
        <v>63.826999999999998</v>
      </c>
      <c r="AD38" s="5">
        <v>87.149000000000001</v>
      </c>
      <c r="AE38" s="5">
        <f t="shared" si="8"/>
        <v>-0.2676106438398605</v>
      </c>
      <c r="AF38" s="5">
        <v>718.1</v>
      </c>
      <c r="AG38" s="5">
        <v>307.60000000000002</v>
      </c>
      <c r="AH38" s="5">
        <f t="shared" si="9"/>
        <v>1.3345253576072822</v>
      </c>
    </row>
    <row r="39" spans="1:34">
      <c r="A39" s="1" t="s">
        <v>98</v>
      </c>
      <c r="B39" s="1">
        <v>291</v>
      </c>
      <c r="C39" s="2"/>
      <c r="D39" s="2"/>
      <c r="E39" s="5">
        <v>5.5209999999999999</v>
      </c>
      <c r="F39" s="5">
        <v>33.945999999999998</v>
      </c>
      <c r="G39" s="5">
        <f t="shared" si="0"/>
        <v>-0.83735933541507102</v>
      </c>
      <c r="H39" s="5">
        <v>1.9330000000000001</v>
      </c>
      <c r="I39" s="5">
        <v>16.564</v>
      </c>
      <c r="J39" s="5">
        <f t="shared" si="1"/>
        <v>-0.88330113499154794</v>
      </c>
      <c r="K39" s="5">
        <v>3.589</v>
      </c>
      <c r="L39" s="5">
        <v>17.382000000000001</v>
      </c>
      <c r="M39" s="5">
        <f t="shared" si="2"/>
        <v>-0.79352203428834422</v>
      </c>
      <c r="N39" s="5">
        <v>25.934000000000001</v>
      </c>
      <c r="O39" s="5">
        <v>26.052</v>
      </c>
      <c r="P39" s="5">
        <f t="shared" si="3"/>
        <v>-4.5294027329954916E-3</v>
      </c>
      <c r="Q39" s="5">
        <v>2.266</v>
      </c>
      <c r="R39" s="5">
        <v>4.1100000000000003</v>
      </c>
      <c r="S39" s="5">
        <f t="shared" si="4"/>
        <v>-0.44866180048661802</v>
      </c>
      <c r="T39" s="5">
        <v>-23.684000000000001</v>
      </c>
      <c r="U39" s="5">
        <v>-18.312000000000001</v>
      </c>
      <c r="V39" s="5">
        <f t="shared" si="5"/>
        <v>0.29335954565312361</v>
      </c>
      <c r="W39" s="5">
        <v>61.881999999999998</v>
      </c>
      <c r="X39" s="5">
        <v>40.902999999999999</v>
      </c>
      <c r="Y39" s="5">
        <f t="shared" si="6"/>
        <v>0.51289636456983601</v>
      </c>
      <c r="Z39" s="5">
        <v>44.779000000000003</v>
      </c>
      <c r="AA39" s="5">
        <v>52.738</v>
      </c>
      <c r="AB39" s="5">
        <f t="shared" si="7"/>
        <v>-0.15091584815503045</v>
      </c>
      <c r="AC39" s="5">
        <v>49.49</v>
      </c>
      <c r="AD39" s="5">
        <v>50.045000000000002</v>
      </c>
      <c r="AE39" s="5">
        <f t="shared" si="8"/>
        <v>-1.1090018982915371E-2</v>
      </c>
      <c r="AF39" s="5">
        <v>631.5</v>
      </c>
      <c r="AG39" s="5">
        <v>236.5</v>
      </c>
      <c r="AH39" s="5">
        <f t="shared" si="9"/>
        <v>1.6701902748414377</v>
      </c>
    </row>
    <row r="40" spans="1:34">
      <c r="A40" s="1" t="s">
        <v>105</v>
      </c>
      <c r="B40" s="1">
        <v>304</v>
      </c>
      <c r="C40" s="2"/>
      <c r="D40" s="2"/>
      <c r="E40" s="5">
        <v>15.321</v>
      </c>
      <c r="F40" s="5">
        <v>33.716000000000001</v>
      </c>
      <c r="G40" s="5">
        <f t="shared" si="0"/>
        <v>-0.54558666508482623</v>
      </c>
      <c r="H40" s="5">
        <v>1.915</v>
      </c>
      <c r="I40" s="5">
        <v>21.606999999999999</v>
      </c>
      <c r="J40" s="5">
        <f t="shared" si="1"/>
        <v>-0.91137131485166845</v>
      </c>
      <c r="K40" s="5">
        <v>13.404999999999999</v>
      </c>
      <c r="L40" s="5">
        <v>12.109</v>
      </c>
      <c r="M40" s="5">
        <f t="shared" si="2"/>
        <v>0.10702783053926826</v>
      </c>
      <c r="N40" s="5">
        <v>60.780999999999999</v>
      </c>
      <c r="O40" s="5">
        <v>16.696000000000002</v>
      </c>
      <c r="P40" s="5">
        <f t="shared" si="3"/>
        <v>2.6404528030666023</v>
      </c>
      <c r="Q40" s="5">
        <v>9.3439999999999994</v>
      </c>
      <c r="R40" s="5">
        <v>4.7249999999999996</v>
      </c>
      <c r="S40" s="5">
        <f t="shared" si="4"/>
        <v>0.97756613756613764</v>
      </c>
      <c r="T40" s="5">
        <v>-12.097</v>
      </c>
      <c r="U40" s="5">
        <v>-12.693</v>
      </c>
      <c r="V40" s="5">
        <f t="shared" si="5"/>
        <v>-4.6955014574962588E-2</v>
      </c>
      <c r="W40" s="5">
        <v>87.02</v>
      </c>
      <c r="X40" s="5">
        <v>35.854999999999997</v>
      </c>
      <c r="Y40" s="5">
        <f t="shared" si="6"/>
        <v>1.426997629340399</v>
      </c>
      <c r="Z40" s="5">
        <v>58.982999999999997</v>
      </c>
      <c r="AA40" s="5">
        <v>60.985999999999997</v>
      </c>
      <c r="AB40" s="5">
        <f t="shared" si="7"/>
        <v>-3.2843603449972128E-2</v>
      </c>
      <c r="AC40" s="5">
        <v>52.465000000000003</v>
      </c>
      <c r="AD40" s="5">
        <v>59.744</v>
      </c>
      <c r="AE40" s="5">
        <f t="shared" si="8"/>
        <v>-0.12183650241028382</v>
      </c>
      <c r="AF40" s="5">
        <v>697.1</v>
      </c>
      <c r="AG40" s="5">
        <v>390.2</v>
      </c>
      <c r="AH40" s="5">
        <f t="shared" si="9"/>
        <v>0.78651973347001547</v>
      </c>
    </row>
    <row r="41" spans="1:34">
      <c r="A41" s="1" t="s">
        <v>105</v>
      </c>
      <c r="B41" s="1">
        <v>305</v>
      </c>
      <c r="C41" s="2"/>
      <c r="D41" s="2"/>
      <c r="E41" s="5">
        <v>24.966999999999999</v>
      </c>
      <c r="F41" s="5">
        <v>47.6</v>
      </c>
      <c r="G41" s="5">
        <f t="shared" si="0"/>
        <v>-0.47548319327731098</v>
      </c>
      <c r="H41" s="5">
        <v>7.4180000000000001</v>
      </c>
      <c r="I41" s="5">
        <v>29.1</v>
      </c>
      <c r="J41" s="5">
        <f t="shared" si="1"/>
        <v>-0.74508591065292096</v>
      </c>
      <c r="K41" s="5">
        <v>17.548999999999999</v>
      </c>
      <c r="L41" s="5">
        <v>18.5</v>
      </c>
      <c r="M41" s="5">
        <f t="shared" si="2"/>
        <v>-5.1405405405405433E-2</v>
      </c>
      <c r="N41" s="5">
        <v>32.511000000000003</v>
      </c>
      <c r="O41" s="5">
        <v>15.6</v>
      </c>
      <c r="P41" s="5">
        <f t="shared" si="3"/>
        <v>1.0840384615384617</v>
      </c>
      <c r="Q41" s="5">
        <v>12.787000000000001</v>
      </c>
      <c r="R41" s="5">
        <v>8.5</v>
      </c>
      <c r="S41" s="5">
        <f t="shared" si="4"/>
        <v>0.50435294117647067</v>
      </c>
      <c r="T41" s="5">
        <v>-0.28299999999999997</v>
      </c>
      <c r="U41" s="5">
        <v>-15.379</v>
      </c>
      <c r="V41" s="5">
        <f t="shared" si="5"/>
        <v>-0.98159828337343136</v>
      </c>
      <c r="W41" s="5">
        <v>70.194999999999993</v>
      </c>
      <c r="X41" s="5">
        <v>38</v>
      </c>
      <c r="Y41" s="5">
        <f t="shared" si="6"/>
        <v>0.84723684210526296</v>
      </c>
      <c r="Z41" s="5">
        <v>98.82</v>
      </c>
      <c r="AA41" s="5">
        <v>78</v>
      </c>
      <c r="AB41" s="5">
        <f t="shared" si="7"/>
        <v>0.26692307692307682</v>
      </c>
      <c r="AC41" s="5">
        <v>90.286000000000001</v>
      </c>
      <c r="AD41" s="5">
        <v>79</v>
      </c>
      <c r="AE41" s="5">
        <f t="shared" si="8"/>
        <v>0.14286075949367091</v>
      </c>
      <c r="AF41" s="5">
        <v>728.6</v>
      </c>
      <c r="AG41" s="5">
        <v>460.7</v>
      </c>
      <c r="AH41" s="5">
        <f t="shared" si="9"/>
        <v>0.58150640329932723</v>
      </c>
    </row>
    <row r="42" spans="1:34">
      <c r="A42" s="1" t="s">
        <v>105</v>
      </c>
      <c r="B42" s="1">
        <v>308</v>
      </c>
      <c r="C42" s="2"/>
      <c r="D42" s="2"/>
      <c r="E42" s="5">
        <v>11.243</v>
      </c>
      <c r="F42" s="5">
        <v>25.5</v>
      </c>
      <c r="G42" s="5">
        <f t="shared" si="0"/>
        <v>-0.55909803921568624</v>
      </c>
      <c r="H42" s="5">
        <v>2.5310000000000001</v>
      </c>
      <c r="I42" s="5">
        <v>17.100000000000001</v>
      </c>
      <c r="J42" s="5">
        <f t="shared" si="1"/>
        <v>-0.85198830409356718</v>
      </c>
      <c r="K42" s="5">
        <v>8.7119999999999997</v>
      </c>
      <c r="L42" s="5">
        <v>8.4</v>
      </c>
      <c r="M42" s="5">
        <f t="shared" si="2"/>
        <v>3.7142857142857068E-2</v>
      </c>
      <c r="N42" s="5">
        <v>57.94</v>
      </c>
      <c r="O42" s="5">
        <v>16.399999999999999</v>
      </c>
      <c r="P42" s="5">
        <f t="shared" si="3"/>
        <v>2.5329268292682929</v>
      </c>
      <c r="Q42" s="5">
        <v>6.68</v>
      </c>
      <c r="R42" s="5">
        <v>3.6</v>
      </c>
      <c r="S42" s="5">
        <f t="shared" si="4"/>
        <v>0.8555555555555554</v>
      </c>
      <c r="T42" s="5">
        <v>-3.411</v>
      </c>
      <c r="U42" s="5">
        <v>-12.247</v>
      </c>
      <c r="V42" s="5">
        <f t="shared" si="5"/>
        <v>-0.72148281211725318</v>
      </c>
      <c r="W42" s="5">
        <v>77.989000000000004</v>
      </c>
      <c r="X42" s="5">
        <v>33</v>
      </c>
      <c r="Y42" s="5">
        <f t="shared" si="6"/>
        <v>1.3633030303030305</v>
      </c>
      <c r="Z42" s="5">
        <v>66.623999999999995</v>
      </c>
      <c r="AA42" s="5">
        <v>60</v>
      </c>
      <c r="AB42" s="5">
        <f t="shared" si="7"/>
        <v>0.11039999999999991</v>
      </c>
      <c r="AC42" s="5">
        <v>60.052</v>
      </c>
      <c r="AD42" s="5">
        <v>60</v>
      </c>
      <c r="AE42" s="5">
        <f t="shared" si="8"/>
        <v>8.6666666666666001E-4</v>
      </c>
      <c r="AF42" s="5">
        <v>766.8</v>
      </c>
      <c r="AG42" s="5">
        <v>427.1</v>
      </c>
      <c r="AH42" s="5">
        <f t="shared" si="9"/>
        <v>0.79536408335284459</v>
      </c>
    </row>
    <row r="43" spans="1:34">
      <c r="A43" s="1" t="s">
        <v>105</v>
      </c>
      <c r="B43" s="1">
        <v>310</v>
      </c>
      <c r="C43" s="2"/>
      <c r="D43" s="2"/>
      <c r="E43" s="5">
        <v>8.6630000000000003</v>
      </c>
      <c r="F43" s="5">
        <v>29.106000000000002</v>
      </c>
      <c r="G43" s="5">
        <f t="shared" si="0"/>
        <v>-0.70236377379234527</v>
      </c>
      <c r="H43" s="5">
        <v>2.335</v>
      </c>
      <c r="I43" s="5">
        <v>18.32</v>
      </c>
      <c r="J43" s="5">
        <f t="shared" si="1"/>
        <v>-0.87254366812227069</v>
      </c>
      <c r="K43" s="5">
        <v>6.3280000000000003</v>
      </c>
      <c r="L43" s="5">
        <v>10.786</v>
      </c>
      <c r="M43" s="5">
        <f t="shared" si="2"/>
        <v>-0.41331355460782493</v>
      </c>
      <c r="N43" s="5">
        <v>33.780999999999999</v>
      </c>
      <c r="O43" s="5">
        <v>18.135000000000002</v>
      </c>
      <c r="P43" s="5">
        <f t="shared" si="3"/>
        <v>0.86275158533223029</v>
      </c>
      <c r="Q43" s="5">
        <v>4.59</v>
      </c>
      <c r="R43" s="5">
        <v>4.4379999999999997</v>
      </c>
      <c r="S43" s="5">
        <f t="shared" si="4"/>
        <v>3.424966200991441E-2</v>
      </c>
      <c r="T43" s="5">
        <v>-37.326999999999998</v>
      </c>
      <c r="U43" s="5">
        <v>-12.882999999999999</v>
      </c>
      <c r="V43" s="5">
        <f t="shared" si="5"/>
        <v>1.8973841496545836</v>
      </c>
      <c r="W43" s="5">
        <v>72.344999999999999</v>
      </c>
      <c r="X43" s="5">
        <v>36.893000000000001</v>
      </c>
      <c r="Y43" s="5">
        <f t="shared" si="6"/>
        <v>0.96094109993765753</v>
      </c>
      <c r="Z43" s="5">
        <v>39.951999999999998</v>
      </c>
      <c r="AA43" s="5">
        <v>80.242999999999995</v>
      </c>
      <c r="AB43" s="5">
        <f t="shared" si="7"/>
        <v>-0.50211233378612463</v>
      </c>
      <c r="AC43" s="5">
        <v>29.795999999999999</v>
      </c>
      <c r="AD43" s="5">
        <v>72.718000000000004</v>
      </c>
      <c r="AE43" s="5">
        <f t="shared" si="8"/>
        <v>-0.59025275722654647</v>
      </c>
      <c r="AF43" s="5">
        <v>725.3</v>
      </c>
      <c r="AG43" s="5">
        <v>411.5</v>
      </c>
      <c r="AH43" s="5">
        <f t="shared" si="9"/>
        <v>0.7625759416767921</v>
      </c>
    </row>
    <row r="44" spans="1:34">
      <c r="A44" s="1" t="s">
        <v>105</v>
      </c>
      <c r="B44" s="1">
        <v>311</v>
      </c>
      <c r="C44" s="2"/>
      <c r="D44" s="2"/>
      <c r="E44" s="5">
        <v>21.888999999999999</v>
      </c>
      <c r="F44" s="5">
        <v>45.031999999999996</v>
      </c>
      <c r="G44" s="5">
        <f t="shared" si="0"/>
        <v>-0.51392343222597259</v>
      </c>
      <c r="H44" s="5">
        <v>4.2590000000000003</v>
      </c>
      <c r="I44" s="5">
        <v>28.334</v>
      </c>
      <c r="J44" s="5">
        <f t="shared" si="1"/>
        <v>-0.84968588974377068</v>
      </c>
      <c r="K44" s="5">
        <v>17.63</v>
      </c>
      <c r="L44" s="5">
        <v>16.699000000000002</v>
      </c>
      <c r="M44" s="5">
        <f t="shared" si="2"/>
        <v>5.5751841427630233E-2</v>
      </c>
      <c r="N44" s="5">
        <v>51.030999999999999</v>
      </c>
      <c r="O44" s="5">
        <v>15.275</v>
      </c>
      <c r="P44" s="5">
        <f t="shared" si="3"/>
        <v>2.3408183306055648</v>
      </c>
      <c r="Q44" s="5">
        <v>13.714</v>
      </c>
      <c r="R44" s="5">
        <v>8.4629999999999992</v>
      </c>
      <c r="S44" s="5">
        <f t="shared" si="4"/>
        <v>0.62046555594942709</v>
      </c>
      <c r="T44" s="5">
        <v>-28.053000000000001</v>
      </c>
      <c r="U44" s="5">
        <v>-15.487</v>
      </c>
      <c r="V44" s="5">
        <f t="shared" si="5"/>
        <v>0.81139019823077418</v>
      </c>
      <c r="W44" s="5">
        <v>80.034000000000006</v>
      </c>
      <c r="X44" s="5">
        <v>36.536999999999999</v>
      </c>
      <c r="Y44" s="5">
        <f t="shared" si="6"/>
        <v>1.190491830199524</v>
      </c>
      <c r="Z44" s="5">
        <v>76.411000000000001</v>
      </c>
      <c r="AA44" s="5">
        <v>73.331000000000003</v>
      </c>
      <c r="AB44" s="5">
        <f t="shared" si="7"/>
        <v>4.200133640615835E-2</v>
      </c>
      <c r="AC44" s="5">
        <v>69.397999999999996</v>
      </c>
      <c r="AD44" s="5">
        <v>77.427000000000007</v>
      </c>
      <c r="AE44" s="5">
        <f t="shared" si="8"/>
        <v>-0.10369767652111034</v>
      </c>
      <c r="AF44" s="5">
        <v>777.9</v>
      </c>
      <c r="AG44" s="5">
        <v>506.8</v>
      </c>
      <c r="AH44" s="5">
        <f t="shared" si="9"/>
        <v>0.53492501973164952</v>
      </c>
    </row>
    <row r="45" spans="1:34">
      <c r="A45" s="1" t="s">
        <v>105</v>
      </c>
      <c r="B45" s="1">
        <v>312</v>
      </c>
      <c r="C45" s="2"/>
      <c r="D45" s="2"/>
      <c r="E45" s="5">
        <v>10.206</v>
      </c>
      <c r="F45" s="5">
        <v>29.1</v>
      </c>
      <c r="G45" s="5">
        <f t="shared" si="0"/>
        <v>-0.6492783505154639</v>
      </c>
      <c r="H45" s="5">
        <v>1.498</v>
      </c>
      <c r="I45" s="5">
        <v>21.1</v>
      </c>
      <c r="J45" s="5">
        <f t="shared" si="1"/>
        <v>-0.92900473933649286</v>
      </c>
      <c r="K45" s="5">
        <v>8.7080000000000002</v>
      </c>
      <c r="L45" s="5">
        <v>8</v>
      </c>
      <c r="M45" s="5">
        <f t="shared" si="2"/>
        <v>8.8500000000000023E-2</v>
      </c>
      <c r="N45" s="5">
        <v>41.978999999999999</v>
      </c>
      <c r="O45" s="5">
        <v>13.3</v>
      </c>
      <c r="P45" s="5">
        <f t="shared" si="3"/>
        <v>2.156315789473684</v>
      </c>
      <c r="Q45" s="5">
        <v>6.4029999999999996</v>
      </c>
      <c r="R45" s="5">
        <v>3.6</v>
      </c>
      <c r="S45" s="5">
        <f t="shared" si="4"/>
        <v>0.77861111111111092</v>
      </c>
      <c r="T45" s="5">
        <v>-29.792999999999999</v>
      </c>
      <c r="U45" s="5">
        <v>-12.101000000000001</v>
      </c>
      <c r="V45" s="5">
        <f t="shared" si="5"/>
        <v>1.4620279315759028</v>
      </c>
      <c r="W45" s="5">
        <v>84.738</v>
      </c>
      <c r="X45" s="5">
        <v>27</v>
      </c>
      <c r="Y45" s="5">
        <f t="shared" si="6"/>
        <v>2.1384444444444446</v>
      </c>
      <c r="Z45" s="5">
        <v>47.64</v>
      </c>
      <c r="AA45" s="5">
        <v>50</v>
      </c>
      <c r="AB45" s="5">
        <f t="shared" si="7"/>
        <v>-4.7199999999999992E-2</v>
      </c>
      <c r="AC45" s="5">
        <v>44.179000000000002</v>
      </c>
      <c r="AD45" s="5">
        <v>46</v>
      </c>
      <c r="AE45" s="5">
        <f t="shared" si="8"/>
        <v>-3.9586956521739089E-2</v>
      </c>
      <c r="AF45" s="5">
        <v>735.3</v>
      </c>
      <c r="AG45" s="5">
        <v>443.6</v>
      </c>
      <c r="AH45" s="5">
        <f t="shared" si="9"/>
        <v>0.65757439134355256</v>
      </c>
    </row>
    <row r="46" spans="1:34">
      <c r="A46" s="1" t="s">
        <v>112</v>
      </c>
      <c r="B46" s="1">
        <v>4593</v>
      </c>
      <c r="C46" s="2"/>
      <c r="D46" s="2"/>
      <c r="E46" s="5">
        <v>30.744</v>
      </c>
      <c r="F46" s="5">
        <v>50.304000000000002</v>
      </c>
      <c r="G46" s="5">
        <f t="shared" si="0"/>
        <v>-0.38883587786259544</v>
      </c>
      <c r="H46" s="5">
        <v>8.0250000000000004</v>
      </c>
      <c r="I46" s="5">
        <v>29.533999999999999</v>
      </c>
      <c r="J46" s="5">
        <f t="shared" si="1"/>
        <v>-0.72827927134827664</v>
      </c>
      <c r="K46" s="5">
        <v>22.719000000000001</v>
      </c>
      <c r="L46" s="5">
        <v>20.77</v>
      </c>
      <c r="M46" s="5">
        <f t="shared" si="2"/>
        <v>9.3837265286470947E-2</v>
      </c>
      <c r="N46" s="5">
        <v>43.212000000000003</v>
      </c>
      <c r="O46" s="5">
        <v>19.062999999999999</v>
      </c>
      <c r="P46" s="5">
        <f t="shared" si="3"/>
        <v>1.2667995593558206</v>
      </c>
      <c r="Q46" s="5">
        <v>14.692</v>
      </c>
      <c r="R46" s="5">
        <v>6.4249999999999998</v>
      </c>
      <c r="S46" s="5">
        <f t="shared" si="4"/>
        <v>1.2866926070038911</v>
      </c>
      <c r="T46" s="5">
        <v>-27.134</v>
      </c>
      <c r="U46" s="5">
        <v>-16.891999999999999</v>
      </c>
      <c r="V46" s="5">
        <f t="shared" si="5"/>
        <v>0.60632251953587502</v>
      </c>
      <c r="W46" s="5">
        <v>73.617999999999995</v>
      </c>
      <c r="X46" s="5">
        <v>40.823</v>
      </c>
      <c r="Y46" s="5">
        <f t="shared" si="6"/>
        <v>0.80334615290400002</v>
      </c>
      <c r="Z46" s="5">
        <v>41.273000000000003</v>
      </c>
      <c r="AA46" s="5">
        <v>64.302999999999997</v>
      </c>
      <c r="AB46" s="5">
        <f t="shared" si="7"/>
        <v>-0.35814814238837994</v>
      </c>
      <c r="AC46" s="5">
        <v>42.091999999999999</v>
      </c>
      <c r="AD46" s="5">
        <v>64.572999999999993</v>
      </c>
      <c r="AE46" s="5">
        <f t="shared" si="8"/>
        <v>-0.34814860700292688</v>
      </c>
      <c r="AF46" s="5">
        <v>646.70000000000005</v>
      </c>
      <c r="AG46" s="5">
        <v>309.39999999999998</v>
      </c>
      <c r="AH46" s="5">
        <f t="shared" si="9"/>
        <v>1.0901745313510023</v>
      </c>
    </row>
    <row r="47" spans="1:34">
      <c r="A47" s="1" t="s">
        <v>112</v>
      </c>
      <c r="B47" s="1">
        <v>4594</v>
      </c>
      <c r="C47" s="2"/>
      <c r="D47" s="2"/>
      <c r="E47" s="5">
        <v>25.637</v>
      </c>
      <c r="F47" s="5">
        <v>68.317999999999998</v>
      </c>
      <c r="G47" s="5">
        <f t="shared" si="0"/>
        <v>-0.62474018560262301</v>
      </c>
      <c r="H47" s="5">
        <v>9.0090000000000003</v>
      </c>
      <c r="I47" s="5">
        <v>38.652999999999999</v>
      </c>
      <c r="J47" s="5">
        <f t="shared" si="1"/>
        <v>-0.76692624117144848</v>
      </c>
      <c r="K47" s="5">
        <v>16.628</v>
      </c>
      <c r="L47" s="5">
        <v>29.664999999999999</v>
      </c>
      <c r="M47" s="5">
        <f t="shared" si="2"/>
        <v>-0.43947412775998651</v>
      </c>
      <c r="N47" s="5">
        <v>41.953000000000003</v>
      </c>
      <c r="O47" s="5">
        <v>14.663</v>
      </c>
      <c r="P47" s="5">
        <f t="shared" si="3"/>
        <v>1.8611471049580579</v>
      </c>
      <c r="Q47" s="5">
        <v>11.018000000000001</v>
      </c>
      <c r="R47" s="5">
        <v>10.805</v>
      </c>
      <c r="S47" s="5">
        <f t="shared" si="4"/>
        <v>1.9713095788986671E-2</v>
      </c>
      <c r="T47" s="5">
        <v>-23.228999999999999</v>
      </c>
      <c r="U47" s="5">
        <v>-15.574</v>
      </c>
      <c r="V47" s="5">
        <f t="shared" si="5"/>
        <v>0.49152433543084623</v>
      </c>
      <c r="W47" s="5">
        <v>64.552000000000007</v>
      </c>
      <c r="X47" s="5">
        <v>43.188000000000002</v>
      </c>
      <c r="Y47" s="5">
        <f t="shared" si="6"/>
        <v>0.49467444660553866</v>
      </c>
      <c r="Z47" s="5">
        <v>59.732999999999997</v>
      </c>
      <c r="AA47" s="5">
        <v>56.841999999999999</v>
      </c>
      <c r="AB47" s="5">
        <f t="shared" si="7"/>
        <v>5.0860279370887697E-2</v>
      </c>
      <c r="AC47" s="5">
        <v>62.994999999999997</v>
      </c>
      <c r="AD47" s="5">
        <v>63.201999999999998</v>
      </c>
      <c r="AE47" s="5">
        <f t="shared" si="8"/>
        <v>-3.2752128097212232E-3</v>
      </c>
      <c r="AF47" s="5">
        <v>662.6</v>
      </c>
      <c r="AG47" s="5">
        <v>364.2</v>
      </c>
      <c r="AH47" s="5">
        <f t="shared" si="9"/>
        <v>0.81933003844041752</v>
      </c>
    </row>
    <row r="48" spans="1:34">
      <c r="A48" s="1" t="s">
        <v>112</v>
      </c>
      <c r="B48" s="1">
        <v>4595</v>
      </c>
      <c r="C48" s="2"/>
      <c r="D48" s="2"/>
      <c r="E48" s="5">
        <v>25.073</v>
      </c>
      <c r="F48" s="5">
        <v>54.515999999999998</v>
      </c>
      <c r="G48" s="5">
        <f t="shared" si="0"/>
        <v>-0.54007997652065443</v>
      </c>
      <c r="H48" s="5">
        <v>8.8480000000000008</v>
      </c>
      <c r="I48" s="5">
        <v>35.08</v>
      </c>
      <c r="J48" s="5">
        <f t="shared" si="1"/>
        <v>-0.74777651083238317</v>
      </c>
      <c r="K48" s="5">
        <v>16.225000000000001</v>
      </c>
      <c r="L48" s="5">
        <v>19.436</v>
      </c>
      <c r="M48" s="5">
        <f t="shared" si="2"/>
        <v>-0.1652088907182547</v>
      </c>
      <c r="N48" s="5">
        <v>31.588999999999999</v>
      </c>
      <c r="O48" s="5">
        <v>16.509</v>
      </c>
      <c r="P48" s="5">
        <f t="shared" si="3"/>
        <v>0.9134411533103155</v>
      </c>
      <c r="Q48" s="5">
        <v>11.612</v>
      </c>
      <c r="R48" s="5">
        <v>5.8579999999999997</v>
      </c>
      <c r="S48" s="5">
        <f t="shared" si="4"/>
        <v>0.98224650051212026</v>
      </c>
      <c r="T48" s="5">
        <v>-26.484999999999999</v>
      </c>
      <c r="U48" s="5">
        <v>-13.706</v>
      </c>
      <c r="V48" s="5">
        <f t="shared" si="5"/>
        <v>0.93236538742156727</v>
      </c>
      <c r="W48" s="5">
        <v>63.774999999999999</v>
      </c>
      <c r="X48" s="5">
        <v>35.585000000000001</v>
      </c>
      <c r="Y48" s="5">
        <f t="shared" si="6"/>
        <v>0.79218771954475187</v>
      </c>
      <c r="Z48" s="5">
        <v>52.808</v>
      </c>
      <c r="AA48" s="5">
        <v>69.123000000000005</v>
      </c>
      <c r="AB48" s="5">
        <f t="shared" si="7"/>
        <v>-0.23602852885436112</v>
      </c>
      <c r="AC48" s="5">
        <v>56.619</v>
      </c>
      <c r="AD48" s="5">
        <v>67.816999999999993</v>
      </c>
      <c r="AE48" s="5">
        <f t="shared" si="8"/>
        <v>-0.16512083990739776</v>
      </c>
      <c r="AF48" s="5">
        <v>715.7</v>
      </c>
      <c r="AG48" s="5">
        <v>301.39999999999998</v>
      </c>
      <c r="AH48" s="5">
        <f t="shared" si="9"/>
        <v>1.3745852687458531</v>
      </c>
    </row>
    <row r="49" spans="1:34">
      <c r="A49" s="1" t="s">
        <v>112</v>
      </c>
      <c r="B49" s="1">
        <v>4596</v>
      </c>
      <c r="C49" s="2"/>
      <c r="D49" s="2"/>
      <c r="E49" s="5">
        <v>36.655000000000001</v>
      </c>
      <c r="F49" s="5">
        <v>51.851999999999997</v>
      </c>
      <c r="G49" s="5">
        <f t="shared" si="0"/>
        <v>-0.29308416261667819</v>
      </c>
      <c r="H49" s="5">
        <v>10.507</v>
      </c>
      <c r="I49" s="5">
        <v>26.030999999999999</v>
      </c>
      <c r="J49" s="5">
        <f t="shared" si="1"/>
        <v>-0.59636587146095044</v>
      </c>
      <c r="K49" s="5">
        <v>26.149000000000001</v>
      </c>
      <c r="L49" s="5">
        <v>25.821999999999999</v>
      </c>
      <c r="M49" s="5">
        <f t="shared" si="2"/>
        <v>1.2663620168848337E-2</v>
      </c>
      <c r="N49" s="5">
        <v>42.311999999999998</v>
      </c>
      <c r="O49" s="5">
        <v>25.181000000000001</v>
      </c>
      <c r="P49" s="5">
        <f t="shared" si="3"/>
        <v>0.68031452285453298</v>
      </c>
      <c r="Q49" s="5">
        <v>16.809000000000001</v>
      </c>
      <c r="R49" s="5">
        <v>9.3239999999999998</v>
      </c>
      <c r="S49" s="5">
        <f t="shared" si="4"/>
        <v>0.80276705276705296</v>
      </c>
      <c r="T49" s="5">
        <v>-32.432000000000002</v>
      </c>
      <c r="U49" s="5">
        <v>-16.036999999999999</v>
      </c>
      <c r="V49" s="5">
        <f t="shared" si="5"/>
        <v>1.0223233771902478</v>
      </c>
      <c r="W49" s="5">
        <v>70.745999999999995</v>
      </c>
      <c r="X49" s="5">
        <v>49.616999999999997</v>
      </c>
      <c r="Y49" s="5">
        <f t="shared" si="6"/>
        <v>0.42584194933188219</v>
      </c>
      <c r="Z49" s="5">
        <v>69.31</v>
      </c>
      <c r="AA49" s="5">
        <v>68.024000000000001</v>
      </c>
      <c r="AB49" s="5">
        <f t="shared" si="7"/>
        <v>1.8905092320357541E-2</v>
      </c>
      <c r="AC49" s="5">
        <v>74.558999999999997</v>
      </c>
      <c r="AD49" s="5">
        <v>72.447000000000003</v>
      </c>
      <c r="AE49" s="5">
        <f t="shared" si="8"/>
        <v>2.9152345852830271E-2</v>
      </c>
      <c r="AF49" s="5">
        <v>642.79999999999995</v>
      </c>
      <c r="AG49" s="5">
        <v>361.1</v>
      </c>
      <c r="AH49" s="5">
        <f t="shared" si="9"/>
        <v>0.7801163112711158</v>
      </c>
    </row>
    <row r="50" spans="1:34">
      <c r="A50" s="1" t="s">
        <v>112</v>
      </c>
      <c r="B50" s="1">
        <v>4597</v>
      </c>
      <c r="C50" s="2"/>
      <c r="D50" s="2"/>
      <c r="E50" s="5">
        <v>26.048999999999999</v>
      </c>
      <c r="F50" s="5">
        <v>56.585999999999999</v>
      </c>
      <c r="G50" s="5">
        <f t="shared" si="0"/>
        <v>-0.53965645212596758</v>
      </c>
      <c r="H50" s="5">
        <v>9.6790000000000003</v>
      </c>
      <c r="I50" s="5">
        <v>31.617000000000001</v>
      </c>
      <c r="J50" s="5">
        <f t="shared" si="1"/>
        <v>-0.69386722332922168</v>
      </c>
      <c r="K50" s="5">
        <v>16.37</v>
      </c>
      <c r="L50" s="5">
        <v>24.969000000000001</v>
      </c>
      <c r="M50" s="5">
        <f t="shared" si="2"/>
        <v>-0.34438703992951258</v>
      </c>
      <c r="N50" s="5">
        <v>35.939</v>
      </c>
      <c r="O50" s="5">
        <v>19.815999999999999</v>
      </c>
      <c r="P50" s="5">
        <f t="shared" si="3"/>
        <v>0.81363544610415839</v>
      </c>
      <c r="Q50" s="5">
        <v>11.928000000000001</v>
      </c>
      <c r="R50" s="5">
        <v>9.1310000000000002</v>
      </c>
      <c r="S50" s="5">
        <f t="shared" si="4"/>
        <v>0.30631913262512328</v>
      </c>
      <c r="T50" s="5">
        <v>-23.773</v>
      </c>
      <c r="U50" s="5">
        <v>-18.251000000000001</v>
      </c>
      <c r="V50" s="5">
        <f t="shared" si="5"/>
        <v>0.30255876390334768</v>
      </c>
      <c r="W50" s="5">
        <v>62.11</v>
      </c>
      <c r="X50" s="5">
        <v>43.784999999999997</v>
      </c>
      <c r="Y50" s="5">
        <f t="shared" si="6"/>
        <v>0.41852232499714526</v>
      </c>
      <c r="Z50" s="5">
        <v>58.216000000000001</v>
      </c>
      <c r="AA50" s="5">
        <v>57.250999999999998</v>
      </c>
      <c r="AB50" s="5">
        <f t="shared" si="7"/>
        <v>1.6855600775532366E-2</v>
      </c>
      <c r="AC50" s="5">
        <v>60.094000000000001</v>
      </c>
      <c r="AD50" s="5">
        <v>59.667999999999999</v>
      </c>
      <c r="AE50" s="5">
        <f t="shared" si="8"/>
        <v>7.1395052624522682E-3</v>
      </c>
      <c r="AF50" s="5">
        <v>728.6</v>
      </c>
      <c r="AG50" s="5">
        <v>365.7</v>
      </c>
      <c r="AH50" s="5">
        <f t="shared" si="9"/>
        <v>0.99234345091605158</v>
      </c>
    </row>
    <row r="51" spans="1:34">
      <c r="A51" s="1" t="s">
        <v>112</v>
      </c>
      <c r="B51" s="1">
        <v>4603</v>
      </c>
      <c r="C51" s="2"/>
      <c r="D51" s="2"/>
      <c r="E51" s="5">
        <v>13.888999999999999</v>
      </c>
      <c r="F51" s="5">
        <v>58.670999999999999</v>
      </c>
      <c r="G51" s="5">
        <f t="shared" si="0"/>
        <v>-0.7632731673228681</v>
      </c>
      <c r="H51" s="5">
        <v>6.742</v>
      </c>
      <c r="I51" s="5">
        <v>30.683</v>
      </c>
      <c r="J51" s="5">
        <f t="shared" si="1"/>
        <v>-0.78026920444545833</v>
      </c>
      <c r="K51" s="5">
        <v>7.1470000000000002</v>
      </c>
      <c r="L51" s="5">
        <v>27.988</v>
      </c>
      <c r="M51" s="5">
        <f t="shared" si="2"/>
        <v>-0.74464056024010294</v>
      </c>
      <c r="N51" s="5">
        <v>40.823999999999998</v>
      </c>
      <c r="O51" s="5">
        <v>19.940999999999999</v>
      </c>
      <c r="P51" s="5">
        <f t="shared" si="3"/>
        <v>1.0472393561004965</v>
      </c>
      <c r="Q51" s="5">
        <v>5.0250000000000004</v>
      </c>
      <c r="R51" s="5">
        <v>9.8789999999999996</v>
      </c>
      <c r="S51" s="5">
        <f t="shared" si="4"/>
        <v>-0.49134527786213172</v>
      </c>
      <c r="T51" s="5">
        <v>-15.824999999999999</v>
      </c>
      <c r="U51" s="5">
        <v>-17.983000000000001</v>
      </c>
      <c r="V51" s="5">
        <f t="shared" si="5"/>
        <v>-0.12000222432297177</v>
      </c>
      <c r="W51" s="5">
        <v>51.311999999999998</v>
      </c>
      <c r="X51" s="5">
        <v>47.417999999999999</v>
      </c>
      <c r="Y51" s="5">
        <f t="shared" si="6"/>
        <v>8.2120713653043118E-2</v>
      </c>
      <c r="Z51" s="5">
        <v>58.805</v>
      </c>
      <c r="AA51" s="5">
        <v>77.456000000000003</v>
      </c>
      <c r="AB51" s="5">
        <f t="shared" si="7"/>
        <v>-0.24079477380706468</v>
      </c>
      <c r="AC51" s="5">
        <v>63.383000000000003</v>
      </c>
      <c r="AD51" s="5">
        <v>87.337999999999994</v>
      </c>
      <c r="AE51" s="5">
        <f t="shared" si="8"/>
        <v>-0.27427923698733647</v>
      </c>
      <c r="AF51" s="5">
        <v>703.2</v>
      </c>
      <c r="AG51" s="5">
        <v>353</v>
      </c>
      <c r="AH51" s="5">
        <f t="shared" si="9"/>
        <v>0.99206798866855539</v>
      </c>
    </row>
    <row r="52" spans="1:34">
      <c r="A52" s="1" t="s">
        <v>119</v>
      </c>
      <c r="B52" s="1">
        <v>83</v>
      </c>
      <c r="C52" s="2"/>
      <c r="D52" s="2"/>
      <c r="E52" s="5">
        <v>22.58</v>
      </c>
      <c r="F52" s="5">
        <v>47.682000000000002</v>
      </c>
      <c r="G52" s="5">
        <f t="shared" si="0"/>
        <v>-0.52644603833731807</v>
      </c>
      <c r="H52" s="5">
        <v>12.134</v>
      </c>
      <c r="I52" s="5">
        <v>22.431999999999999</v>
      </c>
      <c r="J52" s="5">
        <f t="shared" si="1"/>
        <v>-0.45907631954350925</v>
      </c>
      <c r="K52" s="5">
        <v>10.446</v>
      </c>
      <c r="L52" s="5">
        <v>25.248999999999999</v>
      </c>
      <c r="M52" s="5">
        <f t="shared" si="2"/>
        <v>-0.58628064477801101</v>
      </c>
      <c r="N52" s="5">
        <v>25.84</v>
      </c>
      <c r="O52" s="5">
        <v>28.913</v>
      </c>
      <c r="P52" s="5">
        <f t="shared" si="3"/>
        <v>-0.10628437035243664</v>
      </c>
      <c r="Q52" s="5">
        <v>8.1259999999999994</v>
      </c>
      <c r="R52" s="5">
        <v>11.287000000000001</v>
      </c>
      <c r="S52" s="5">
        <f t="shared" si="4"/>
        <v>-0.2800567024009924</v>
      </c>
      <c r="T52" s="5">
        <v>-9.2449999999999992</v>
      </c>
      <c r="U52" s="5">
        <v>-13.670999999999999</v>
      </c>
      <c r="V52" s="5">
        <f t="shared" si="5"/>
        <v>-0.32375100577865557</v>
      </c>
      <c r="W52" s="5">
        <v>43.054000000000002</v>
      </c>
      <c r="X52" s="5">
        <v>52.722999999999999</v>
      </c>
      <c r="Y52" s="5">
        <f t="shared" si="6"/>
        <v>-0.18339244731900683</v>
      </c>
      <c r="Z52" s="5">
        <v>72.814999999999998</v>
      </c>
      <c r="AA52" s="5">
        <v>68.694000000000003</v>
      </c>
      <c r="AB52" s="5">
        <f t="shared" si="7"/>
        <v>5.9990683320231677E-2</v>
      </c>
      <c r="AC52" s="5">
        <v>75.992999999999995</v>
      </c>
      <c r="AD52" s="5">
        <v>73.198999999999998</v>
      </c>
      <c r="AE52" s="5">
        <f t="shared" si="8"/>
        <v>3.816992035410316E-2</v>
      </c>
      <c r="AF52" s="5">
        <v>777.9</v>
      </c>
      <c r="AG52" s="5">
        <v>447</v>
      </c>
      <c r="AH52" s="5">
        <f t="shared" si="9"/>
        <v>0.74026845637583882</v>
      </c>
    </row>
    <row r="53" spans="1:34">
      <c r="A53" s="1" t="s">
        <v>119</v>
      </c>
      <c r="B53" s="1">
        <v>84</v>
      </c>
      <c r="C53" s="2"/>
      <c r="D53" s="2"/>
      <c r="E53" s="5">
        <v>26.43</v>
      </c>
      <c r="F53" s="5">
        <v>74.346000000000004</v>
      </c>
      <c r="G53" s="5">
        <f t="shared" si="0"/>
        <v>-0.64450004035186836</v>
      </c>
      <c r="H53" s="5">
        <v>11.518000000000001</v>
      </c>
      <c r="I53" s="5">
        <v>43.540999999999997</v>
      </c>
      <c r="J53" s="5">
        <f t="shared" si="1"/>
        <v>-0.73546772007992467</v>
      </c>
      <c r="K53" s="5">
        <v>14.912000000000001</v>
      </c>
      <c r="L53" s="5">
        <v>30.805</v>
      </c>
      <c r="M53" s="5">
        <f t="shared" si="2"/>
        <v>-0.51592273981496506</v>
      </c>
      <c r="N53" s="5">
        <v>43.253999999999998</v>
      </c>
      <c r="O53" s="5">
        <v>18.068000000000001</v>
      </c>
      <c r="P53" s="5">
        <f t="shared" si="3"/>
        <v>1.3939561655966346</v>
      </c>
      <c r="Q53" s="5">
        <v>11.6</v>
      </c>
      <c r="R53" s="5">
        <v>12.867000000000001</v>
      </c>
      <c r="S53" s="5">
        <f t="shared" si="4"/>
        <v>-9.8468951581565337E-2</v>
      </c>
      <c r="T53" s="5">
        <v>-13.505000000000001</v>
      </c>
      <c r="U53" s="5">
        <v>-13.25</v>
      </c>
      <c r="V53" s="5">
        <f t="shared" si="5"/>
        <v>1.9245283018867982E-2</v>
      </c>
      <c r="W53" s="5">
        <v>54.518000000000001</v>
      </c>
      <c r="X53" s="5">
        <v>41.465000000000003</v>
      </c>
      <c r="Y53" s="5">
        <f t="shared" si="6"/>
        <v>0.31479561075605922</v>
      </c>
      <c r="Z53" s="5">
        <v>72.894000000000005</v>
      </c>
      <c r="AA53" s="5">
        <v>94.85</v>
      </c>
      <c r="AB53" s="5">
        <f t="shared" si="7"/>
        <v>-0.23148128624143374</v>
      </c>
      <c r="AC53" s="5">
        <v>72.040999999999997</v>
      </c>
      <c r="AD53" s="5">
        <v>96.257000000000005</v>
      </c>
      <c r="AE53" s="5">
        <f t="shared" si="8"/>
        <v>-0.25157650872144371</v>
      </c>
      <c r="AF53" s="5">
        <v>777.9</v>
      </c>
      <c r="AG53" s="5">
        <v>417.7</v>
      </c>
      <c r="AH53" s="5">
        <f t="shared" si="9"/>
        <v>0.86234139334450566</v>
      </c>
    </row>
    <row r="54" spans="1:34">
      <c r="A54" s="1" t="s">
        <v>119</v>
      </c>
      <c r="B54" s="1">
        <v>85</v>
      </c>
      <c r="C54" s="2"/>
      <c r="D54" s="2"/>
      <c r="E54" s="5">
        <v>22.414999999999999</v>
      </c>
      <c r="F54" s="5">
        <v>42.857999999999997</v>
      </c>
      <c r="G54" s="5">
        <f t="shared" si="0"/>
        <v>-0.47699379345746418</v>
      </c>
      <c r="H54" s="5">
        <v>5.8120000000000003</v>
      </c>
      <c r="I54" s="5">
        <v>19.72</v>
      </c>
      <c r="J54" s="5">
        <f t="shared" si="1"/>
        <v>-0.70527383367139951</v>
      </c>
      <c r="K54" s="5">
        <v>16.603000000000002</v>
      </c>
      <c r="L54" s="5">
        <v>23.138000000000002</v>
      </c>
      <c r="M54" s="5">
        <f t="shared" si="2"/>
        <v>-0.28243581986342814</v>
      </c>
      <c r="N54" s="5">
        <v>49.469000000000001</v>
      </c>
      <c r="O54" s="5">
        <v>29.472999999999999</v>
      </c>
      <c r="P54" s="5">
        <f t="shared" si="3"/>
        <v>0.6784514640518442</v>
      </c>
      <c r="Q54" s="5">
        <v>12.914999999999999</v>
      </c>
      <c r="R54" s="5">
        <v>8.7289999999999992</v>
      </c>
      <c r="S54" s="5">
        <f t="shared" si="4"/>
        <v>0.47955092221331197</v>
      </c>
      <c r="T54" s="5">
        <v>-27.902000000000001</v>
      </c>
      <c r="U54" s="5">
        <v>-14.606999999999999</v>
      </c>
      <c r="V54" s="5">
        <f t="shared" si="5"/>
        <v>0.91018005066064234</v>
      </c>
      <c r="W54" s="5">
        <v>73.613</v>
      </c>
      <c r="X54" s="5">
        <v>53.906999999999996</v>
      </c>
      <c r="Y54" s="5">
        <f t="shared" si="6"/>
        <v>0.36555549372066715</v>
      </c>
      <c r="Z54" s="5">
        <v>71.513999999999996</v>
      </c>
      <c r="AA54" s="5">
        <v>61.936</v>
      </c>
      <c r="AB54" s="5">
        <f t="shared" si="7"/>
        <v>0.15464350297080851</v>
      </c>
      <c r="AC54" s="5">
        <v>79.774000000000001</v>
      </c>
      <c r="AD54" s="5">
        <v>63.238</v>
      </c>
      <c r="AE54" s="5">
        <f t="shared" si="8"/>
        <v>0.26148834561497836</v>
      </c>
      <c r="AF54" s="5">
        <v>777.9</v>
      </c>
      <c r="AG54" s="5">
        <v>377.3</v>
      </c>
      <c r="AH54" s="5">
        <f t="shared" si="9"/>
        <v>1.0617545719586534</v>
      </c>
    </row>
    <row r="55" spans="1:34">
      <c r="A55" s="1" t="s">
        <v>119</v>
      </c>
      <c r="B55" s="1">
        <v>90</v>
      </c>
      <c r="C55" s="2"/>
      <c r="D55" s="2"/>
      <c r="E55" s="5">
        <v>15.666</v>
      </c>
      <c r="F55" s="5">
        <v>27.379000000000001</v>
      </c>
      <c r="G55" s="5">
        <f t="shared" si="0"/>
        <v>-0.4278096351218087</v>
      </c>
      <c r="H55" s="5">
        <v>3.4729999999999999</v>
      </c>
      <c r="I55" s="5">
        <v>13.228</v>
      </c>
      <c r="J55" s="5">
        <f t="shared" si="1"/>
        <v>-0.73745086180828534</v>
      </c>
      <c r="K55" s="5">
        <v>12.193</v>
      </c>
      <c r="L55" s="5">
        <v>14.151999999999999</v>
      </c>
      <c r="M55" s="5">
        <f t="shared" si="2"/>
        <v>-0.13842566421707178</v>
      </c>
      <c r="N55" s="5">
        <v>52.984000000000002</v>
      </c>
      <c r="O55" s="5">
        <v>27.126000000000001</v>
      </c>
      <c r="P55" s="5">
        <f t="shared" si="3"/>
        <v>0.95325517953255179</v>
      </c>
      <c r="Q55" s="5">
        <v>9.9160000000000004</v>
      </c>
      <c r="R55" s="5">
        <v>5.4720000000000004</v>
      </c>
      <c r="S55" s="5">
        <f t="shared" si="4"/>
        <v>0.81213450292397649</v>
      </c>
      <c r="T55" s="5">
        <v>-26.538</v>
      </c>
      <c r="U55" s="5">
        <v>-15.282</v>
      </c>
      <c r="V55" s="5">
        <f t="shared" si="5"/>
        <v>0.73655280722418537</v>
      </c>
      <c r="W55" s="5">
        <v>77.265000000000001</v>
      </c>
      <c r="X55" s="5">
        <v>51.551000000000002</v>
      </c>
      <c r="Y55" s="5">
        <f t="shared" si="6"/>
        <v>0.49880700665360511</v>
      </c>
      <c r="Z55" s="5">
        <v>64.81</v>
      </c>
      <c r="AA55" s="5">
        <v>52.441000000000003</v>
      </c>
      <c r="AB55" s="5">
        <f t="shared" si="7"/>
        <v>0.2358650674090883</v>
      </c>
      <c r="AC55" s="5">
        <v>73.656000000000006</v>
      </c>
      <c r="AD55" s="5">
        <v>53.875999999999998</v>
      </c>
      <c r="AE55" s="5">
        <f t="shared" si="8"/>
        <v>0.36713935704209683</v>
      </c>
      <c r="AF55" s="5">
        <v>813.2</v>
      </c>
      <c r="AG55" s="5">
        <v>386.7</v>
      </c>
      <c r="AH55" s="5">
        <f t="shared" si="9"/>
        <v>1.1029221618825964</v>
      </c>
    </row>
    <row r="56" spans="1:34">
      <c r="A56" s="1" t="s">
        <v>119</v>
      </c>
      <c r="B56" s="1">
        <v>91</v>
      </c>
      <c r="C56" s="2"/>
      <c r="D56" s="2"/>
      <c r="E56" s="5">
        <v>17.829000000000001</v>
      </c>
      <c r="F56" s="5">
        <v>40.436999999999998</v>
      </c>
      <c r="G56" s="5">
        <f t="shared" si="0"/>
        <v>-0.55909192076563541</v>
      </c>
      <c r="H56" s="5">
        <v>2.867</v>
      </c>
      <c r="I56" s="5">
        <v>22.545999999999999</v>
      </c>
      <c r="J56" s="5">
        <f t="shared" si="1"/>
        <v>-0.87283775392530827</v>
      </c>
      <c r="K56" s="5">
        <v>14.962999999999999</v>
      </c>
      <c r="L56" s="5">
        <v>17.891999999999999</v>
      </c>
      <c r="M56" s="5">
        <f t="shared" si="2"/>
        <v>-0.16370444891571653</v>
      </c>
      <c r="N56" s="5">
        <v>58.482999999999997</v>
      </c>
      <c r="O56" s="5">
        <v>23.291</v>
      </c>
      <c r="P56" s="5">
        <f t="shared" si="3"/>
        <v>1.5109699025374606</v>
      </c>
      <c r="Q56" s="5">
        <v>10.497999999999999</v>
      </c>
      <c r="R56" s="5">
        <v>5.3040000000000003</v>
      </c>
      <c r="S56" s="5">
        <f t="shared" si="4"/>
        <v>0.97926093514328783</v>
      </c>
      <c r="T56" s="5">
        <v>-36.027999999999999</v>
      </c>
      <c r="U56" s="5">
        <v>-14.834</v>
      </c>
      <c r="V56" s="5">
        <f t="shared" si="5"/>
        <v>1.4287447755157072</v>
      </c>
      <c r="W56" s="5">
        <v>83.641000000000005</v>
      </c>
      <c r="X56" s="5">
        <v>44.09</v>
      </c>
      <c r="Y56" s="5">
        <f t="shared" si="6"/>
        <v>0.89705148559764114</v>
      </c>
      <c r="Z56" s="5">
        <v>74.872</v>
      </c>
      <c r="AA56" s="5">
        <v>57.728000000000002</v>
      </c>
      <c r="AB56" s="5">
        <f t="shared" si="7"/>
        <v>0.29697893569844785</v>
      </c>
      <c r="AC56" s="5">
        <v>85.686000000000007</v>
      </c>
      <c r="AD56" s="5">
        <v>60.756999999999998</v>
      </c>
      <c r="AE56" s="5">
        <f t="shared" si="8"/>
        <v>0.41030663133466116</v>
      </c>
      <c r="AF56" s="5">
        <v>701.6</v>
      </c>
      <c r="AG56" s="5">
        <v>296.5</v>
      </c>
      <c r="AH56" s="5">
        <f t="shared" si="9"/>
        <v>1.3662731871838112</v>
      </c>
    </row>
    <row r="57" spans="1:34">
      <c r="A57" s="1" t="s">
        <v>119</v>
      </c>
      <c r="B57" s="1">
        <v>94</v>
      </c>
      <c r="C57" s="2"/>
      <c r="D57" s="2"/>
      <c r="E57" s="5">
        <v>23.617000000000001</v>
      </c>
      <c r="F57" s="5">
        <v>39.655000000000001</v>
      </c>
      <c r="G57" s="5">
        <f t="shared" si="0"/>
        <v>-0.40443828016643552</v>
      </c>
      <c r="H57" s="5">
        <v>14.127000000000001</v>
      </c>
      <c r="I57" s="5">
        <v>25.497</v>
      </c>
      <c r="J57" s="5">
        <f t="shared" si="1"/>
        <v>-0.44593481586068945</v>
      </c>
      <c r="K57" s="5">
        <v>9.49</v>
      </c>
      <c r="L57" s="5">
        <v>14.157</v>
      </c>
      <c r="M57" s="5">
        <f t="shared" si="2"/>
        <v>-0.3296602387511478</v>
      </c>
      <c r="N57" s="5">
        <v>30.385999999999999</v>
      </c>
      <c r="O57" s="5">
        <v>16.93</v>
      </c>
      <c r="P57" s="5">
        <f t="shared" si="3"/>
        <v>0.79480212640283521</v>
      </c>
      <c r="Q57" s="5">
        <v>6.8220000000000001</v>
      </c>
      <c r="R57" s="5">
        <v>5.6040000000000001</v>
      </c>
      <c r="S57" s="5">
        <f t="shared" si="4"/>
        <v>0.21734475374732334</v>
      </c>
      <c r="T57" s="5">
        <v>-12.222</v>
      </c>
      <c r="U57" s="5">
        <v>-10.210000000000001</v>
      </c>
      <c r="V57" s="5">
        <f t="shared" si="5"/>
        <v>0.19706170421155714</v>
      </c>
      <c r="W57" s="5">
        <v>39.21</v>
      </c>
      <c r="X57" s="5">
        <v>35.340000000000003</v>
      </c>
      <c r="Y57" s="5">
        <f t="shared" si="6"/>
        <v>0.10950764006791164</v>
      </c>
      <c r="Z57" s="5">
        <v>65.117000000000004</v>
      </c>
      <c r="AA57" s="5">
        <v>58.563000000000002</v>
      </c>
      <c r="AB57" s="5">
        <f t="shared" si="7"/>
        <v>0.11191366562505339</v>
      </c>
      <c r="AC57" s="5">
        <v>65.332999999999998</v>
      </c>
      <c r="AD57" s="5">
        <v>61.811</v>
      </c>
      <c r="AE57" s="5">
        <f t="shared" si="8"/>
        <v>5.6980149164388191E-2</v>
      </c>
      <c r="AF57" s="5">
        <v>718.9</v>
      </c>
      <c r="AG57" s="5">
        <v>395.8</v>
      </c>
      <c r="AH57" s="5">
        <f t="shared" si="9"/>
        <v>0.81632137443153097</v>
      </c>
    </row>
    <row r="58" spans="1:34">
      <c r="A58" s="1" t="s">
        <v>126</v>
      </c>
      <c r="B58" s="1">
        <v>283</v>
      </c>
      <c r="C58" s="2"/>
      <c r="D58" s="2"/>
      <c r="E58" s="5">
        <v>11.663</v>
      </c>
      <c r="F58" s="5">
        <v>27.916</v>
      </c>
      <c r="G58" s="5">
        <f t="shared" si="0"/>
        <v>-0.58221091846969475</v>
      </c>
      <c r="H58" s="5">
        <v>3.0110000000000001</v>
      </c>
      <c r="I58" s="5">
        <v>10.62</v>
      </c>
      <c r="J58" s="5">
        <f t="shared" si="1"/>
        <v>-0.71647834274952915</v>
      </c>
      <c r="K58" s="5">
        <v>8.6519999999999992</v>
      </c>
      <c r="L58" s="5">
        <v>17.295999999999999</v>
      </c>
      <c r="M58" s="5">
        <f t="shared" si="2"/>
        <v>-0.49976873265494914</v>
      </c>
      <c r="N58" s="5">
        <v>53.015000000000001</v>
      </c>
      <c r="O58" s="5">
        <v>39.796999999999997</v>
      </c>
      <c r="P58" s="5">
        <f t="shared" si="3"/>
        <v>0.3321355881096566</v>
      </c>
      <c r="Q58" s="5">
        <v>6.3620000000000001</v>
      </c>
      <c r="R58" s="5">
        <v>5.53</v>
      </c>
      <c r="S58" s="5">
        <f t="shared" si="4"/>
        <v>0.15045207956600359</v>
      </c>
      <c r="T58" s="5">
        <v>-19.588999999999999</v>
      </c>
      <c r="U58" s="5">
        <v>-14.919</v>
      </c>
      <c r="V58" s="5">
        <f t="shared" si="5"/>
        <v>0.313023661103291</v>
      </c>
      <c r="W58" s="5">
        <v>73.768000000000001</v>
      </c>
      <c r="X58" s="5">
        <v>61.759</v>
      </c>
      <c r="Y58" s="5">
        <f t="shared" si="6"/>
        <v>0.19444939199145064</v>
      </c>
      <c r="Z58" s="5">
        <v>67.569999999999993</v>
      </c>
      <c r="AA58" s="5">
        <v>43.869</v>
      </c>
      <c r="AB58" s="5">
        <f t="shared" si="7"/>
        <v>0.54026761494449371</v>
      </c>
      <c r="AC58" s="5">
        <v>72.465999999999994</v>
      </c>
      <c r="AD58" s="5">
        <v>45.334000000000003</v>
      </c>
      <c r="AE58" s="5">
        <f t="shared" si="8"/>
        <v>0.59849119865884304</v>
      </c>
      <c r="AF58" s="5">
        <v>735.3</v>
      </c>
      <c r="AG58" s="5">
        <v>319.7</v>
      </c>
      <c r="AH58" s="5">
        <f t="shared" si="9"/>
        <v>1.2999687206756334</v>
      </c>
    </row>
    <row r="59" spans="1:34">
      <c r="A59" s="1" t="s">
        <v>126</v>
      </c>
      <c r="B59" s="1">
        <v>288</v>
      </c>
      <c r="C59" s="2"/>
      <c r="D59" s="2"/>
      <c r="E59" s="5">
        <v>8.5660000000000007</v>
      </c>
      <c r="F59" s="5">
        <v>41.856000000000002</v>
      </c>
      <c r="G59" s="5">
        <f t="shared" si="0"/>
        <v>-0.79534594801223235</v>
      </c>
      <c r="H59" s="5">
        <v>1.228</v>
      </c>
      <c r="I59" s="5">
        <v>21.216999999999999</v>
      </c>
      <c r="J59" s="5">
        <f t="shared" si="1"/>
        <v>-0.94212188339539038</v>
      </c>
      <c r="K59" s="5">
        <v>7.3390000000000004</v>
      </c>
      <c r="L59" s="5">
        <v>20.638999999999999</v>
      </c>
      <c r="M59" s="5">
        <f t="shared" si="2"/>
        <v>-0.64441106642763701</v>
      </c>
      <c r="N59" s="5">
        <v>66.001000000000005</v>
      </c>
      <c r="O59" s="5">
        <v>24.882000000000001</v>
      </c>
      <c r="P59" s="5">
        <f t="shared" si="3"/>
        <v>1.6525600835945662</v>
      </c>
      <c r="Q59" s="5">
        <v>5.1150000000000002</v>
      </c>
      <c r="R59" s="5">
        <v>6.7969999999999997</v>
      </c>
      <c r="S59" s="5">
        <f t="shared" si="4"/>
        <v>-0.24746211563925255</v>
      </c>
      <c r="T59" s="5">
        <v>-26.998999999999999</v>
      </c>
      <c r="U59" s="5">
        <v>-15.94</v>
      </c>
      <c r="V59" s="5">
        <f t="shared" si="5"/>
        <v>0.69378920953575907</v>
      </c>
      <c r="W59" s="5">
        <v>85.613</v>
      </c>
      <c r="X59" s="5">
        <v>49.116999999999997</v>
      </c>
      <c r="Y59" s="5">
        <f t="shared" si="6"/>
        <v>0.74304212390821922</v>
      </c>
      <c r="Z59" s="5">
        <v>41.585000000000001</v>
      </c>
      <c r="AA59" s="5">
        <v>57.182000000000002</v>
      </c>
      <c r="AB59" s="5">
        <f t="shared" si="7"/>
        <v>-0.27276065894862023</v>
      </c>
      <c r="AC59" s="5">
        <v>44.587000000000003</v>
      </c>
      <c r="AD59" s="5">
        <v>58.616999999999997</v>
      </c>
      <c r="AE59" s="5">
        <f t="shared" si="8"/>
        <v>-0.23935035911083807</v>
      </c>
      <c r="AF59" s="5">
        <v>697.1</v>
      </c>
      <c r="AG59" s="5">
        <v>329.3</v>
      </c>
      <c r="AH59" s="5">
        <f t="shared" si="9"/>
        <v>1.1169146674764652</v>
      </c>
    </row>
    <row r="60" spans="1:34">
      <c r="A60" s="1" t="s">
        <v>126</v>
      </c>
      <c r="B60" s="1">
        <v>289</v>
      </c>
      <c r="C60" s="2"/>
      <c r="D60" s="2"/>
      <c r="E60" s="5">
        <v>16.640999999999998</v>
      </c>
      <c r="F60" s="5">
        <v>25.838999999999999</v>
      </c>
      <c r="G60" s="5">
        <f t="shared" si="0"/>
        <v>-0.35597352838732155</v>
      </c>
      <c r="H60" s="5">
        <v>3.113</v>
      </c>
      <c r="I60" s="5">
        <v>8.7080000000000002</v>
      </c>
      <c r="J60" s="5">
        <f t="shared" si="1"/>
        <v>-0.64251263206247133</v>
      </c>
      <c r="K60" s="5">
        <v>13.528</v>
      </c>
      <c r="L60" s="5">
        <v>17.131</v>
      </c>
      <c r="M60" s="5">
        <f t="shared" si="2"/>
        <v>-0.21032047165956452</v>
      </c>
      <c r="N60" s="5">
        <v>51.872</v>
      </c>
      <c r="O60" s="5">
        <v>40.558</v>
      </c>
      <c r="P60" s="5">
        <f t="shared" si="3"/>
        <v>0.27895852852704767</v>
      </c>
      <c r="Q60" s="5">
        <v>9.1910000000000007</v>
      </c>
      <c r="R60" s="5">
        <v>6.1920000000000002</v>
      </c>
      <c r="S60" s="5">
        <f t="shared" si="4"/>
        <v>0.48433462532299748</v>
      </c>
      <c r="T60" s="5">
        <v>-27.504000000000001</v>
      </c>
      <c r="U60" s="5">
        <v>-15.170999999999999</v>
      </c>
      <c r="V60" s="5">
        <f t="shared" si="5"/>
        <v>0.81293256871663055</v>
      </c>
      <c r="W60" s="5">
        <v>80.924999999999997</v>
      </c>
      <c r="X60" s="5">
        <v>66.210999999999999</v>
      </c>
      <c r="Y60" s="5">
        <f t="shared" si="6"/>
        <v>0.2222289347691471</v>
      </c>
      <c r="Z60" s="5">
        <v>59.311999999999998</v>
      </c>
      <c r="AA60" s="5">
        <v>46.506</v>
      </c>
      <c r="AB60" s="5">
        <f t="shared" si="7"/>
        <v>0.27536231884057966</v>
      </c>
      <c r="AC60" s="5">
        <v>66.718000000000004</v>
      </c>
      <c r="AD60" s="5">
        <v>48.905000000000001</v>
      </c>
      <c r="AE60" s="5">
        <f t="shared" si="8"/>
        <v>0.36423678560474393</v>
      </c>
      <c r="AF60" s="5">
        <v>679.4</v>
      </c>
      <c r="AG60" s="5">
        <v>361.4</v>
      </c>
      <c r="AH60" s="5">
        <f t="shared" si="9"/>
        <v>0.87991145545102389</v>
      </c>
    </row>
    <row r="61" spans="1:34">
      <c r="A61" s="1" t="s">
        <v>126</v>
      </c>
      <c r="B61" s="1">
        <v>290</v>
      </c>
      <c r="C61" s="2"/>
      <c r="D61" s="2"/>
      <c r="E61" s="5">
        <v>17.678999999999998</v>
      </c>
      <c r="F61" s="5">
        <v>28.199000000000002</v>
      </c>
      <c r="G61" s="5">
        <f t="shared" si="0"/>
        <v>-0.3730628745700203</v>
      </c>
      <c r="H61" s="5">
        <v>2.823</v>
      </c>
      <c r="I61" s="5">
        <v>8.5259999999999998</v>
      </c>
      <c r="J61" s="5">
        <f t="shared" si="1"/>
        <v>-0.66889514426460239</v>
      </c>
      <c r="K61" s="5">
        <v>14.856999999999999</v>
      </c>
      <c r="L61" s="5">
        <v>19.673999999999999</v>
      </c>
      <c r="M61" s="5">
        <f t="shared" si="2"/>
        <v>-0.24484090678052253</v>
      </c>
      <c r="N61" s="5">
        <v>59.183999999999997</v>
      </c>
      <c r="O61" s="5">
        <v>41.249000000000002</v>
      </c>
      <c r="P61" s="5">
        <f t="shared" si="3"/>
        <v>0.43479841935562058</v>
      </c>
      <c r="Q61" s="5">
        <v>10.137</v>
      </c>
      <c r="R61" s="5">
        <v>4.923</v>
      </c>
      <c r="S61" s="5">
        <f t="shared" si="4"/>
        <v>1.0591102985984158</v>
      </c>
      <c r="T61" s="5">
        <v>-24.923999999999999</v>
      </c>
      <c r="U61" s="5">
        <v>-22.062999999999999</v>
      </c>
      <c r="V61" s="5">
        <f t="shared" si="5"/>
        <v>0.12967411503422022</v>
      </c>
      <c r="W61" s="5">
        <v>83.103999999999999</v>
      </c>
      <c r="X61" s="5">
        <v>69.561999999999998</v>
      </c>
      <c r="Y61" s="5">
        <f t="shared" si="6"/>
        <v>0.19467525373048505</v>
      </c>
      <c r="Z61" s="5">
        <v>82.844999999999999</v>
      </c>
      <c r="AA61" s="5">
        <v>62.003999999999998</v>
      </c>
      <c r="AB61" s="5">
        <f t="shared" si="7"/>
        <v>0.33612347590478037</v>
      </c>
      <c r="AC61" s="5">
        <v>86.278000000000006</v>
      </c>
      <c r="AD61" s="5">
        <v>64.423000000000002</v>
      </c>
      <c r="AE61" s="5">
        <f t="shared" si="8"/>
        <v>0.33924219611008494</v>
      </c>
      <c r="AF61" s="5">
        <v>682.3</v>
      </c>
      <c r="AG61" s="5">
        <v>250.2</v>
      </c>
      <c r="AH61" s="5">
        <f t="shared" si="9"/>
        <v>1.7270183852917664</v>
      </c>
    </row>
    <row r="62" spans="1:34">
      <c r="A62" s="1" t="s">
        <v>126</v>
      </c>
      <c r="B62" s="1">
        <v>363</v>
      </c>
      <c r="C62" s="2"/>
      <c r="D62" s="2"/>
      <c r="E62" s="5">
        <v>16.135999999999999</v>
      </c>
      <c r="F62" s="5">
        <v>17.282</v>
      </c>
      <c r="G62" s="5">
        <f t="shared" si="0"/>
        <v>-6.6311769471126075E-2</v>
      </c>
      <c r="H62" s="5">
        <v>2.9009999999999998</v>
      </c>
      <c r="I62" s="5">
        <v>4.5949999999999998</v>
      </c>
      <c r="J62" s="5">
        <f t="shared" si="1"/>
        <v>-0.36866158868335147</v>
      </c>
      <c r="K62" s="5">
        <v>13.234999999999999</v>
      </c>
      <c r="L62" s="5">
        <v>12.686999999999999</v>
      </c>
      <c r="M62" s="5">
        <f t="shared" si="2"/>
        <v>4.3193820446125963E-2</v>
      </c>
      <c r="N62" s="5">
        <v>61.459000000000003</v>
      </c>
      <c r="O62" s="5">
        <v>45.417999999999999</v>
      </c>
      <c r="P62" s="5">
        <f t="shared" si="3"/>
        <v>0.35318596151305659</v>
      </c>
      <c r="Q62" s="5">
        <v>10.196999999999999</v>
      </c>
      <c r="R62" s="5">
        <v>6.7750000000000004</v>
      </c>
      <c r="S62" s="5">
        <f t="shared" si="4"/>
        <v>0.50509225092250898</v>
      </c>
      <c r="T62" s="5">
        <v>-26.283999999999999</v>
      </c>
      <c r="U62" s="5">
        <v>-30.565999999999999</v>
      </c>
      <c r="V62" s="5">
        <f t="shared" si="5"/>
        <v>-0.14009029640777335</v>
      </c>
      <c r="W62" s="5">
        <v>81.650999999999996</v>
      </c>
      <c r="X62" s="5">
        <v>72.899000000000001</v>
      </c>
      <c r="Y62" s="5">
        <f t="shared" si="6"/>
        <v>0.12005651655029555</v>
      </c>
      <c r="Z62" s="5">
        <v>49.825000000000003</v>
      </c>
      <c r="AA62" s="5">
        <v>31.664000000000001</v>
      </c>
      <c r="AB62" s="5">
        <f t="shared" si="7"/>
        <v>0.57355356240525524</v>
      </c>
      <c r="AC62" s="5">
        <v>55.088000000000001</v>
      </c>
      <c r="AD62" s="5">
        <v>33.984999999999999</v>
      </c>
      <c r="AE62" s="5">
        <f t="shared" si="8"/>
        <v>0.62095041930263362</v>
      </c>
      <c r="AF62" s="5">
        <v>770.4</v>
      </c>
      <c r="AG62" s="5">
        <v>534</v>
      </c>
      <c r="AH62" s="5">
        <f t="shared" si="9"/>
        <v>0.44269662921348313</v>
      </c>
    </row>
    <row r="63" spans="1:34">
      <c r="A63" s="1" t="s">
        <v>126</v>
      </c>
      <c r="B63" s="1">
        <v>364</v>
      </c>
      <c r="C63" s="2"/>
      <c r="D63" s="2"/>
      <c r="E63" s="5">
        <v>7.0640000000000001</v>
      </c>
      <c r="F63" s="5">
        <v>15.523</v>
      </c>
      <c r="G63" s="5">
        <f t="shared" si="0"/>
        <v>-0.5449333247439283</v>
      </c>
      <c r="H63" s="5">
        <v>1.3839999999999999</v>
      </c>
      <c r="I63" s="5">
        <v>3.5009999999999999</v>
      </c>
      <c r="J63" s="5">
        <f t="shared" si="1"/>
        <v>-0.60468437589260216</v>
      </c>
      <c r="K63" s="5">
        <v>5.68</v>
      </c>
      <c r="L63" s="5">
        <v>12.022</v>
      </c>
      <c r="M63" s="5">
        <f t="shared" si="2"/>
        <v>-0.52753285642987857</v>
      </c>
      <c r="N63" s="5">
        <v>67.694999999999993</v>
      </c>
      <c r="O63" s="5">
        <v>49.645000000000003</v>
      </c>
      <c r="P63" s="5">
        <f t="shared" si="3"/>
        <v>0.36358142813979233</v>
      </c>
      <c r="Q63" s="5">
        <v>4.12</v>
      </c>
      <c r="R63" s="5">
        <v>4.5780000000000003</v>
      </c>
      <c r="S63" s="5">
        <f t="shared" si="4"/>
        <v>-0.10004368719965054</v>
      </c>
      <c r="T63" s="5">
        <v>-15.099</v>
      </c>
      <c r="U63" s="5">
        <v>-27.488</v>
      </c>
      <c r="V63" s="5">
        <f t="shared" si="5"/>
        <v>-0.4507057625145518</v>
      </c>
      <c r="W63" s="5">
        <v>79.986999999999995</v>
      </c>
      <c r="X63" s="5">
        <v>77.366</v>
      </c>
      <c r="Y63" s="5">
        <f t="shared" si="6"/>
        <v>3.3877930874027289E-2</v>
      </c>
      <c r="Z63" s="5">
        <v>48.808999999999997</v>
      </c>
      <c r="AA63" s="5">
        <v>45.22</v>
      </c>
      <c r="AB63" s="5">
        <f t="shared" si="7"/>
        <v>7.9367536488279489E-2</v>
      </c>
      <c r="AC63" s="5">
        <v>52.478999999999999</v>
      </c>
      <c r="AD63" s="5">
        <v>48.423999999999999</v>
      </c>
      <c r="AE63" s="5">
        <f t="shared" si="8"/>
        <v>8.3739468032380637E-2</v>
      </c>
      <c r="AF63" s="5">
        <v>725.3</v>
      </c>
      <c r="AG63" s="5">
        <v>380.8</v>
      </c>
      <c r="AH63" s="5">
        <f t="shared" si="9"/>
        <v>0.90467436974789894</v>
      </c>
    </row>
    <row r="64" spans="1:34">
      <c r="A64" s="1" t="s">
        <v>133</v>
      </c>
      <c r="B64" s="1">
        <v>505</v>
      </c>
      <c r="C64" s="3"/>
      <c r="D64" s="3"/>
      <c r="E64" s="5">
        <v>25.518000000000001</v>
      </c>
      <c r="F64" s="5">
        <v>54.514000000000003</v>
      </c>
      <c r="G64" s="5">
        <f t="shared" si="0"/>
        <v>-0.53190006236929965</v>
      </c>
      <c r="H64" s="5">
        <v>4.1440000000000001</v>
      </c>
      <c r="I64" s="5">
        <v>38.994999999999997</v>
      </c>
      <c r="J64" s="5">
        <f t="shared" si="1"/>
        <v>-0.89372996538017702</v>
      </c>
      <c r="K64" s="5">
        <v>21.373999999999999</v>
      </c>
      <c r="L64" s="5">
        <v>15.519</v>
      </c>
      <c r="M64" s="5">
        <f t="shared" si="2"/>
        <v>0.37727946388298206</v>
      </c>
      <c r="N64" s="5">
        <v>54.35</v>
      </c>
      <c r="O64" s="5">
        <v>11.145</v>
      </c>
      <c r="P64" s="5">
        <f t="shared" si="3"/>
        <v>3.8766262898160608</v>
      </c>
      <c r="Q64" s="5">
        <v>10.243</v>
      </c>
      <c r="R64" s="5">
        <v>5.4720000000000004</v>
      </c>
      <c r="S64" s="5">
        <f t="shared" si="4"/>
        <v>0.87189327485380108</v>
      </c>
      <c r="T64" s="5">
        <v>-35.640999999999998</v>
      </c>
      <c r="U64" s="5">
        <v>-11.539</v>
      </c>
      <c r="V64" s="5">
        <f t="shared" si="5"/>
        <v>2.0887425253488168</v>
      </c>
      <c r="W64" s="5">
        <v>83.823999999999998</v>
      </c>
      <c r="X64" s="5">
        <v>28.332000000000001</v>
      </c>
      <c r="Y64" s="5">
        <f t="shared" si="6"/>
        <v>1.9586333474516446</v>
      </c>
      <c r="Z64" s="5">
        <v>50.283000000000001</v>
      </c>
      <c r="AA64" s="5">
        <v>74.924999999999997</v>
      </c>
      <c r="AB64" s="5">
        <f t="shared" si="7"/>
        <v>-0.32888888888888884</v>
      </c>
      <c r="AC64" s="5">
        <v>54.698999999999998</v>
      </c>
      <c r="AD64" s="5">
        <v>75.198999999999998</v>
      </c>
      <c r="AE64" s="5">
        <f t="shared" si="8"/>
        <v>-0.27261000811181002</v>
      </c>
      <c r="AF64" s="5">
        <v>479.2</v>
      </c>
      <c r="AG64" s="5">
        <v>352.6</v>
      </c>
      <c r="AH64" s="5">
        <f t="shared" si="9"/>
        <v>0.35904707884288134</v>
      </c>
    </row>
    <row r="65" spans="1:34">
      <c r="A65" s="1" t="s">
        <v>133</v>
      </c>
      <c r="B65" s="1">
        <v>506</v>
      </c>
      <c r="C65" s="3"/>
      <c r="D65" s="3"/>
      <c r="E65" s="5">
        <v>36.582999999999998</v>
      </c>
      <c r="F65" s="5">
        <v>62.902000000000001</v>
      </c>
      <c r="G65" s="5">
        <f t="shared" si="0"/>
        <v>-0.41841276906934599</v>
      </c>
      <c r="H65" s="5">
        <v>11.169</v>
      </c>
      <c r="I65" s="5">
        <v>42.088000000000001</v>
      </c>
      <c r="J65" s="5">
        <f t="shared" si="1"/>
        <v>-0.73462744725337392</v>
      </c>
      <c r="K65" s="5">
        <v>25.414000000000001</v>
      </c>
      <c r="L65" s="5">
        <v>20.814</v>
      </c>
      <c r="M65" s="5">
        <f t="shared" si="2"/>
        <v>0.22100509272604985</v>
      </c>
      <c r="N65" s="5">
        <v>41.267000000000003</v>
      </c>
      <c r="O65" s="5">
        <v>15.813000000000001</v>
      </c>
      <c r="P65" s="5">
        <f t="shared" si="3"/>
        <v>1.6096882312021754</v>
      </c>
      <c r="Q65" s="5">
        <v>8.5259999999999998</v>
      </c>
      <c r="R65" s="5">
        <v>8.298</v>
      </c>
      <c r="S65" s="5">
        <f t="shared" si="4"/>
        <v>2.7476500361532871E-2</v>
      </c>
      <c r="T65" s="5">
        <v>-25.404</v>
      </c>
      <c r="U65" s="5">
        <v>-10.087</v>
      </c>
      <c r="V65" s="5">
        <f t="shared" si="5"/>
        <v>1.518489144443343</v>
      </c>
      <c r="W65" s="5">
        <v>68.698999999999998</v>
      </c>
      <c r="X65" s="5">
        <v>32.939</v>
      </c>
      <c r="Y65" s="5">
        <f t="shared" si="6"/>
        <v>1.0856431585658337</v>
      </c>
      <c r="Z65" s="5">
        <v>57.540999999999997</v>
      </c>
      <c r="AA65" s="5">
        <v>84.025999999999996</v>
      </c>
      <c r="AB65" s="5">
        <f t="shared" si="7"/>
        <v>-0.31520005712517557</v>
      </c>
      <c r="AC65" s="5">
        <v>61.360999999999997</v>
      </c>
      <c r="AD65" s="5">
        <v>86.097999999999999</v>
      </c>
      <c r="AE65" s="5">
        <f t="shared" si="8"/>
        <v>-0.28731213268600897</v>
      </c>
      <c r="AF65" s="5">
        <v>335.5</v>
      </c>
      <c r="AG65" s="5">
        <v>398.7</v>
      </c>
      <c r="AH65" s="5">
        <f t="shared" si="9"/>
        <v>-0.1585151743165287</v>
      </c>
    </row>
    <row r="66" spans="1:34">
      <c r="A66" s="1" t="s">
        <v>133</v>
      </c>
      <c r="B66" s="1">
        <v>507</v>
      </c>
      <c r="C66" s="3"/>
      <c r="D66" s="3"/>
      <c r="E66" s="5">
        <v>16.457000000000001</v>
      </c>
      <c r="F66" s="5">
        <v>49.792999999999999</v>
      </c>
      <c r="G66" s="5">
        <f t="shared" si="0"/>
        <v>-0.66949169561986621</v>
      </c>
      <c r="H66" s="5">
        <v>1.155</v>
      </c>
      <c r="I66" s="5">
        <v>34.296999999999997</v>
      </c>
      <c r="J66" s="5">
        <f t="shared" si="1"/>
        <v>-0.96632358515322037</v>
      </c>
      <c r="K66" s="5">
        <v>15.302</v>
      </c>
      <c r="L66" s="5">
        <v>15.497</v>
      </c>
      <c r="M66" s="5">
        <f t="shared" si="2"/>
        <v>-1.2583080596244453E-2</v>
      </c>
      <c r="N66" s="5">
        <v>79.296999999999997</v>
      </c>
      <c r="O66" s="5">
        <v>14.567</v>
      </c>
      <c r="P66" s="5">
        <f t="shared" si="3"/>
        <v>4.443605409487196</v>
      </c>
      <c r="Q66" s="5">
        <v>9.4039999999999999</v>
      </c>
      <c r="R66" s="5">
        <v>5.79</v>
      </c>
      <c r="S66" s="5">
        <f t="shared" si="4"/>
        <v>0.6241796200345423</v>
      </c>
      <c r="T66" s="5">
        <v>-28.122</v>
      </c>
      <c r="U66" s="5">
        <v>-10.863</v>
      </c>
      <c r="V66" s="5">
        <f t="shared" si="5"/>
        <v>1.5887876277271473</v>
      </c>
      <c r="W66" s="5">
        <v>92.393000000000001</v>
      </c>
      <c r="X66" s="5">
        <v>30.937000000000001</v>
      </c>
      <c r="Y66" s="5">
        <f t="shared" si="6"/>
        <v>1.9864886705239682</v>
      </c>
      <c r="Z66" s="5">
        <v>56.23</v>
      </c>
      <c r="AA66" s="5">
        <v>70.78</v>
      </c>
      <c r="AB66" s="5">
        <f t="shared" si="7"/>
        <v>-0.20556654422153156</v>
      </c>
      <c r="AC66" s="5">
        <v>61.927999999999997</v>
      </c>
      <c r="AD66" s="5">
        <v>72.474999999999994</v>
      </c>
      <c r="AE66" s="5">
        <f t="shared" si="8"/>
        <v>-0.14552604346326317</v>
      </c>
      <c r="AF66" s="5">
        <v>614.6</v>
      </c>
      <c r="AG66" s="5">
        <v>373.6</v>
      </c>
      <c r="AH66" s="5">
        <f t="shared" si="9"/>
        <v>0.64507494646680941</v>
      </c>
    </row>
    <row r="67" spans="1:34">
      <c r="A67" s="1" t="s">
        <v>133</v>
      </c>
      <c r="B67" s="1">
        <v>508</v>
      </c>
      <c r="C67" s="3"/>
      <c r="D67" s="3"/>
      <c r="E67" s="5">
        <v>20.670999999999999</v>
      </c>
      <c r="F67" s="5">
        <v>34.366</v>
      </c>
      <c r="G67" s="5">
        <f t="shared" si="0"/>
        <v>-0.39850433568061455</v>
      </c>
      <c r="H67" s="5">
        <v>6.3550000000000004</v>
      </c>
      <c r="I67" s="5">
        <v>20.010000000000002</v>
      </c>
      <c r="J67" s="5">
        <f t="shared" si="1"/>
        <v>-0.68240879560219891</v>
      </c>
      <c r="K67" s="5">
        <v>14.316000000000001</v>
      </c>
      <c r="L67" s="5">
        <v>14.356</v>
      </c>
      <c r="M67" s="5">
        <f t="shared" si="2"/>
        <v>-2.7862914460852011E-3</v>
      </c>
      <c r="N67" s="5">
        <v>55.723999999999997</v>
      </c>
      <c r="O67" s="5">
        <v>21.812000000000001</v>
      </c>
      <c r="P67" s="5">
        <f t="shared" si="3"/>
        <v>1.5547405098111127</v>
      </c>
      <c r="Q67" s="5">
        <v>9.2140000000000004</v>
      </c>
      <c r="R67" s="5">
        <v>5.5030000000000001</v>
      </c>
      <c r="S67" s="5">
        <f t="shared" si="4"/>
        <v>0.67435944030528805</v>
      </c>
      <c r="T67" s="5">
        <v>-25.07</v>
      </c>
      <c r="U67" s="5">
        <v>-9.85</v>
      </c>
      <c r="V67" s="5">
        <f t="shared" si="5"/>
        <v>1.5451776649746194</v>
      </c>
      <c r="W67" s="5">
        <v>68.748999999999995</v>
      </c>
      <c r="X67" s="5">
        <v>41.222999999999999</v>
      </c>
      <c r="Y67" s="5">
        <f t="shared" si="6"/>
        <v>0.66773403197244252</v>
      </c>
      <c r="Z67" s="5">
        <v>71.837000000000003</v>
      </c>
      <c r="AA67" s="5">
        <v>76.299000000000007</v>
      </c>
      <c r="AB67" s="5">
        <f t="shared" si="7"/>
        <v>-5.8480451906315976E-2</v>
      </c>
      <c r="AC67" s="5">
        <v>75.888999999999996</v>
      </c>
      <c r="AD67" s="5">
        <v>78.825000000000003</v>
      </c>
      <c r="AE67" s="5">
        <f t="shared" si="8"/>
        <v>-3.7247066286076838E-2</v>
      </c>
      <c r="AF67" s="5">
        <v>643.6</v>
      </c>
      <c r="AG67" s="5">
        <v>383.3</v>
      </c>
      <c r="AH67" s="5">
        <f t="shared" si="9"/>
        <v>0.67910253065483961</v>
      </c>
    </row>
    <row r="68" spans="1:34">
      <c r="A68" s="1" t="s">
        <v>133</v>
      </c>
      <c r="B68" s="1">
        <v>509</v>
      </c>
      <c r="C68" s="3"/>
      <c r="D68" s="3"/>
      <c r="E68" s="5">
        <v>41.59</v>
      </c>
      <c r="F68" s="5">
        <v>58.503</v>
      </c>
      <c r="G68" s="5">
        <f t="shared" ref="G68:G131" si="10">(E68-F68)/F68</f>
        <v>-0.28909628566056433</v>
      </c>
      <c r="H68" s="5">
        <v>13.856</v>
      </c>
      <c r="I68" s="5">
        <v>41.41</v>
      </c>
      <c r="J68" s="5">
        <f t="shared" ref="J68:J131" si="11">(H68-I68)/I68</f>
        <v>-0.66539483216614337</v>
      </c>
      <c r="K68" s="5">
        <v>27.734000000000002</v>
      </c>
      <c r="L68" s="5">
        <v>17.093</v>
      </c>
      <c r="M68" s="5">
        <f t="shared" ref="M68:M131" si="12">(K68-L68)/L68</f>
        <v>0.62253554086468155</v>
      </c>
      <c r="N68" s="5">
        <v>31.716999999999999</v>
      </c>
      <c r="O68" s="5">
        <v>15.598000000000001</v>
      </c>
      <c r="P68" s="5">
        <f t="shared" ref="P68:P131" si="13">(N68-O68)/O68</f>
        <v>1.0334017181689961</v>
      </c>
      <c r="Q68" s="5">
        <v>14.042999999999999</v>
      </c>
      <c r="R68" s="5">
        <v>6.8250000000000002</v>
      </c>
      <c r="S68" s="5">
        <f t="shared" ref="S68:S131" si="14">(Q68-R68)/R68</f>
        <v>1.0575824175824173</v>
      </c>
      <c r="T68" s="5">
        <v>-34.767000000000003</v>
      </c>
      <c r="U68" s="5">
        <v>-7.1189999999999998</v>
      </c>
      <c r="V68" s="5">
        <f t="shared" ref="V68:V131" si="15">(T68-U68)/U68</f>
        <v>3.8836915297092296</v>
      </c>
      <c r="W68" s="5">
        <v>66.216999999999999</v>
      </c>
      <c r="X68" s="5">
        <v>29.093</v>
      </c>
      <c r="Y68" s="5">
        <f t="shared" ref="Y68:Y131" si="16">(W68-X68)/X68</f>
        <v>1.2760457842092598</v>
      </c>
      <c r="Z68" s="5">
        <v>85.638999999999996</v>
      </c>
      <c r="AA68" s="5">
        <v>80.043999999999997</v>
      </c>
      <c r="AB68" s="5">
        <f t="shared" ref="AB68:AB131" si="17">(Z68-AA68)/AA68</f>
        <v>6.9899055519464279E-2</v>
      </c>
      <c r="AC68" s="5">
        <v>94.894000000000005</v>
      </c>
      <c r="AD68" s="5">
        <v>82.61</v>
      </c>
      <c r="AE68" s="5">
        <f t="shared" ref="AE68:AE131" si="18">(AC68-AD68)/AD68</f>
        <v>0.14869870475729338</v>
      </c>
      <c r="AF68" s="5">
        <v>506.4</v>
      </c>
      <c r="AG68" s="5">
        <v>399.3</v>
      </c>
      <c r="AH68" s="5">
        <f t="shared" ref="AH68:AH131" si="19">(AF68-AG68)/AG68</f>
        <v>0.26821938392186317</v>
      </c>
    </row>
    <row r="69" spans="1:34">
      <c r="A69" s="1" t="s">
        <v>133</v>
      </c>
      <c r="B69" s="1">
        <v>513</v>
      </c>
      <c r="C69" s="3"/>
      <c r="D69" s="3"/>
      <c r="E69" s="5">
        <v>32.584000000000003</v>
      </c>
      <c r="F69" s="5">
        <v>53.851999999999997</v>
      </c>
      <c r="G69" s="5">
        <f t="shared" si="10"/>
        <v>-0.3949342642798781</v>
      </c>
      <c r="H69" s="5">
        <v>12.021000000000001</v>
      </c>
      <c r="I69" s="5">
        <v>40.597000000000001</v>
      </c>
      <c r="J69" s="5">
        <f t="shared" si="11"/>
        <v>-0.70389437643175601</v>
      </c>
      <c r="K69" s="5">
        <v>20.562999999999999</v>
      </c>
      <c r="L69" s="5">
        <v>13.256</v>
      </c>
      <c r="M69" s="5">
        <f t="shared" si="12"/>
        <v>0.5512220881110439</v>
      </c>
      <c r="N69" s="5">
        <v>38.499000000000002</v>
      </c>
      <c r="O69" s="5">
        <v>13.476000000000001</v>
      </c>
      <c r="P69" s="5">
        <f t="shared" si="13"/>
        <v>1.8568566340160286</v>
      </c>
      <c r="Q69" s="5">
        <v>9.327</v>
      </c>
      <c r="R69" s="5">
        <v>4.9509999999999996</v>
      </c>
      <c r="S69" s="5">
        <f t="shared" si="14"/>
        <v>0.88386184609169882</v>
      </c>
      <c r="T69" s="5">
        <v>-25.684000000000001</v>
      </c>
      <c r="U69" s="5">
        <v>-6.6390000000000002</v>
      </c>
      <c r="V69" s="5">
        <f t="shared" si="15"/>
        <v>2.8686549179093239</v>
      </c>
      <c r="W69" s="5">
        <v>61.771000000000001</v>
      </c>
      <c r="X69" s="5">
        <v>24.484999999999999</v>
      </c>
      <c r="Y69" s="5">
        <f t="shared" si="16"/>
        <v>1.5228098836022055</v>
      </c>
      <c r="Z69" s="5">
        <v>53.749000000000002</v>
      </c>
      <c r="AA69" s="5">
        <v>84.033000000000001</v>
      </c>
      <c r="AB69" s="5">
        <f t="shared" si="17"/>
        <v>-0.36038223079028475</v>
      </c>
      <c r="AC69" s="5">
        <v>58.777000000000001</v>
      </c>
      <c r="AD69" s="5">
        <v>84.003</v>
      </c>
      <c r="AE69" s="5">
        <f t="shared" si="18"/>
        <v>-0.30029879885242194</v>
      </c>
      <c r="AF69" s="5">
        <v>453.6</v>
      </c>
      <c r="AG69" s="5">
        <v>373.5</v>
      </c>
      <c r="AH69" s="5">
        <f t="shared" si="19"/>
        <v>0.21445783132530127</v>
      </c>
    </row>
    <row r="70" spans="1:34">
      <c r="A70" s="1" t="s">
        <v>140</v>
      </c>
      <c r="B70" s="1">
        <v>447</v>
      </c>
      <c r="C70" s="2"/>
      <c r="D70" s="3"/>
      <c r="E70" s="5">
        <v>14.538</v>
      </c>
      <c r="F70" s="5">
        <v>38.558999999999997</v>
      </c>
      <c r="G70" s="5">
        <f t="shared" si="10"/>
        <v>-0.62296740060686218</v>
      </c>
      <c r="H70" s="5">
        <v>5.8120000000000003</v>
      </c>
      <c r="I70" s="5">
        <v>21.658999999999999</v>
      </c>
      <c r="J70" s="5">
        <f t="shared" si="11"/>
        <v>-0.7316588946858118</v>
      </c>
      <c r="K70" s="5">
        <v>8.7249999999999996</v>
      </c>
      <c r="L70" s="5">
        <v>16.899999999999999</v>
      </c>
      <c r="M70" s="5">
        <f t="shared" si="12"/>
        <v>-0.48372781065088755</v>
      </c>
      <c r="N70" s="5">
        <v>43.530999999999999</v>
      </c>
      <c r="O70" s="5">
        <v>19.727</v>
      </c>
      <c r="P70" s="5">
        <f t="shared" si="13"/>
        <v>1.2066710599685708</v>
      </c>
      <c r="Q70" s="5">
        <v>6.0819999999999999</v>
      </c>
      <c r="R70" s="5">
        <v>8.0990000000000002</v>
      </c>
      <c r="S70" s="5">
        <f t="shared" si="14"/>
        <v>-0.249043091739721</v>
      </c>
      <c r="T70" s="5">
        <v>-18.975999999999999</v>
      </c>
      <c r="U70" s="5">
        <v>-19.402000000000001</v>
      </c>
      <c r="V70" s="5">
        <f t="shared" si="15"/>
        <v>-2.195649932996608E-2</v>
      </c>
      <c r="W70" s="5">
        <v>59.543999999999997</v>
      </c>
      <c r="X70" s="5">
        <v>42.73</v>
      </c>
      <c r="Y70" s="5">
        <f t="shared" si="16"/>
        <v>0.39349403229581092</v>
      </c>
      <c r="Z70" s="5">
        <v>54.131999999999998</v>
      </c>
      <c r="AA70" s="5">
        <v>72.698999999999998</v>
      </c>
      <c r="AB70" s="5">
        <f t="shared" si="17"/>
        <v>-0.25539553501423679</v>
      </c>
      <c r="AC70" s="5">
        <v>53.533999999999999</v>
      </c>
      <c r="AD70" s="5">
        <v>68.25</v>
      </c>
      <c r="AE70" s="5">
        <f t="shared" si="18"/>
        <v>-0.21561904761904763</v>
      </c>
      <c r="AF70" s="5">
        <v>697.1</v>
      </c>
      <c r="AG70" s="5">
        <v>479.2</v>
      </c>
      <c r="AH70" s="5">
        <f t="shared" si="19"/>
        <v>0.45471619365609356</v>
      </c>
    </row>
    <row r="71" spans="1:34">
      <c r="A71" s="1" t="s">
        <v>140</v>
      </c>
      <c r="B71" s="1">
        <v>457</v>
      </c>
      <c r="C71" s="2"/>
      <c r="D71" s="3"/>
      <c r="E71" s="5">
        <v>11.590999999999999</v>
      </c>
      <c r="F71" s="5">
        <v>34.1</v>
      </c>
      <c r="G71" s="5">
        <f t="shared" si="10"/>
        <v>-0.66008797653958939</v>
      </c>
      <c r="H71" s="5">
        <v>3.569</v>
      </c>
      <c r="I71" s="5">
        <v>23</v>
      </c>
      <c r="J71" s="5">
        <f t="shared" si="11"/>
        <v>-0.84482608695652173</v>
      </c>
      <c r="K71" s="5">
        <v>8.0220000000000002</v>
      </c>
      <c r="L71" s="5">
        <v>11.1</v>
      </c>
      <c r="M71" s="5">
        <f t="shared" si="12"/>
        <v>-0.27729729729729724</v>
      </c>
      <c r="N71" s="5">
        <v>40.701000000000001</v>
      </c>
      <c r="O71" s="5">
        <v>14.6</v>
      </c>
      <c r="P71" s="5">
        <f t="shared" si="13"/>
        <v>1.7877397260273973</v>
      </c>
      <c r="Q71" s="5">
        <v>5.4960000000000004</v>
      </c>
      <c r="R71" s="5">
        <v>3.7</v>
      </c>
      <c r="S71" s="5">
        <f t="shared" si="14"/>
        <v>0.48540540540540544</v>
      </c>
      <c r="T71" s="5">
        <v>-18.581</v>
      </c>
      <c r="U71" s="5">
        <v>-12.416</v>
      </c>
      <c r="V71" s="5">
        <f t="shared" si="15"/>
        <v>0.49653672680412364</v>
      </c>
      <c r="W71" s="5">
        <v>68.405000000000001</v>
      </c>
      <c r="X71" s="5">
        <v>32</v>
      </c>
      <c r="Y71" s="5">
        <f t="shared" si="16"/>
        <v>1.13765625</v>
      </c>
      <c r="Z71" s="5">
        <v>81.606999999999999</v>
      </c>
      <c r="AA71" s="5">
        <v>73</v>
      </c>
      <c r="AB71" s="5">
        <f t="shared" si="17"/>
        <v>0.11790410958904109</v>
      </c>
      <c r="AC71" s="5">
        <v>79.451999999999998</v>
      </c>
      <c r="AD71" s="5">
        <v>69</v>
      </c>
      <c r="AE71" s="5">
        <f t="shared" si="18"/>
        <v>0.1514782608695652</v>
      </c>
      <c r="AF71" s="5">
        <v>685.1</v>
      </c>
      <c r="AG71" s="5">
        <v>337.6</v>
      </c>
      <c r="AH71" s="5">
        <f t="shared" si="19"/>
        <v>1.029324644549763</v>
      </c>
    </row>
    <row r="72" spans="1:34">
      <c r="A72" s="1" t="s">
        <v>140</v>
      </c>
      <c r="B72" s="1">
        <v>465</v>
      </c>
      <c r="C72" s="2"/>
      <c r="D72" s="3"/>
      <c r="E72" s="5">
        <v>13.707000000000001</v>
      </c>
      <c r="F72" s="5">
        <v>53.1</v>
      </c>
      <c r="G72" s="5">
        <f t="shared" si="10"/>
        <v>-0.74186440677966103</v>
      </c>
      <c r="H72" s="5">
        <v>4.1189999999999998</v>
      </c>
      <c r="I72" s="5">
        <v>28.6</v>
      </c>
      <c r="J72" s="5">
        <f t="shared" si="11"/>
        <v>-0.85597902097902101</v>
      </c>
      <c r="K72" s="5">
        <v>9.5879999999999992</v>
      </c>
      <c r="L72" s="5">
        <v>24.5</v>
      </c>
      <c r="M72" s="5">
        <f t="shared" si="12"/>
        <v>-0.60865306122448981</v>
      </c>
      <c r="N72" s="5">
        <v>50.97</v>
      </c>
      <c r="O72" s="5">
        <v>18.5</v>
      </c>
      <c r="P72" s="5">
        <f t="shared" si="13"/>
        <v>1.755135135135135</v>
      </c>
      <c r="Q72" s="5">
        <v>6.41</v>
      </c>
      <c r="R72" s="5">
        <v>10.1</v>
      </c>
      <c r="S72" s="5">
        <f t="shared" si="14"/>
        <v>-0.36534653465346528</v>
      </c>
      <c r="T72" s="5">
        <v>-13.59</v>
      </c>
      <c r="U72" s="5">
        <v>-17.719000000000001</v>
      </c>
      <c r="V72" s="5">
        <f t="shared" si="15"/>
        <v>-0.23302669450871952</v>
      </c>
      <c r="W72" s="5">
        <v>67.73</v>
      </c>
      <c r="X72" s="5">
        <v>46</v>
      </c>
      <c r="Y72" s="5">
        <f t="shared" si="16"/>
        <v>0.47239130434782617</v>
      </c>
      <c r="Z72" s="5">
        <v>93.692999999999998</v>
      </c>
      <c r="AA72" s="5">
        <v>74</v>
      </c>
      <c r="AB72" s="5">
        <f t="shared" si="17"/>
        <v>0.26612162162162162</v>
      </c>
      <c r="AC72" s="5">
        <v>83.88</v>
      </c>
      <c r="AD72" s="5">
        <v>71</v>
      </c>
      <c r="AE72" s="5">
        <f t="shared" si="18"/>
        <v>0.18140845070422529</v>
      </c>
      <c r="AF72" s="5">
        <v>668.6</v>
      </c>
      <c r="AG72" s="5">
        <v>412.9</v>
      </c>
      <c r="AH72" s="5">
        <f t="shared" si="19"/>
        <v>0.61927827561152837</v>
      </c>
    </row>
    <row r="73" spans="1:34">
      <c r="A73" s="1" t="s">
        <v>140</v>
      </c>
      <c r="B73" s="1">
        <v>475</v>
      </c>
      <c r="C73" s="2"/>
      <c r="D73" s="3"/>
      <c r="E73" s="5">
        <v>19.221</v>
      </c>
      <c r="F73" s="5">
        <v>40.244</v>
      </c>
      <c r="G73" s="5">
        <f t="shared" si="10"/>
        <v>-0.52238843057350159</v>
      </c>
      <c r="H73" s="5">
        <v>7.2160000000000002</v>
      </c>
      <c r="I73" s="5">
        <v>20.471</v>
      </c>
      <c r="J73" s="5">
        <f t="shared" si="11"/>
        <v>-0.64750134336378284</v>
      </c>
      <c r="K73" s="5">
        <v>12.005000000000001</v>
      </c>
      <c r="L73" s="5">
        <v>19.771999999999998</v>
      </c>
      <c r="M73" s="5">
        <f t="shared" si="12"/>
        <v>-0.39282824195832483</v>
      </c>
      <c r="N73" s="5">
        <v>25.289000000000001</v>
      </c>
      <c r="O73" s="5">
        <v>22.818999999999999</v>
      </c>
      <c r="P73" s="5">
        <f t="shared" si="13"/>
        <v>0.10824313072439645</v>
      </c>
      <c r="Q73" s="5">
        <v>8.2959999999999994</v>
      </c>
      <c r="R73" s="5">
        <v>7.1550000000000002</v>
      </c>
      <c r="S73" s="5">
        <f t="shared" si="14"/>
        <v>0.15946890286512916</v>
      </c>
      <c r="T73" s="5">
        <v>-34.454999999999998</v>
      </c>
      <c r="U73" s="5">
        <v>-18.591999999999999</v>
      </c>
      <c r="V73" s="5">
        <f t="shared" si="15"/>
        <v>0.85321643717728057</v>
      </c>
      <c r="W73" s="5">
        <v>60.131</v>
      </c>
      <c r="X73" s="5">
        <v>48.573999999999998</v>
      </c>
      <c r="Y73" s="5">
        <f t="shared" si="16"/>
        <v>0.23792563923086429</v>
      </c>
      <c r="Z73" s="5">
        <v>57.579000000000001</v>
      </c>
      <c r="AA73" s="5">
        <v>84.936999999999998</v>
      </c>
      <c r="AB73" s="5">
        <f t="shared" si="17"/>
        <v>-0.32209755465815837</v>
      </c>
      <c r="AC73" s="5">
        <v>55.014000000000003</v>
      </c>
      <c r="AD73" s="5">
        <v>78.950999999999993</v>
      </c>
      <c r="AE73" s="5">
        <f t="shared" si="18"/>
        <v>-0.30318805334954585</v>
      </c>
      <c r="AF73" s="5">
        <v>691.1</v>
      </c>
      <c r="AG73" s="5">
        <v>361.9</v>
      </c>
      <c r="AH73" s="5">
        <f t="shared" si="19"/>
        <v>0.90964354794142044</v>
      </c>
    </row>
    <row r="74" spans="1:34">
      <c r="A74" s="1" t="s">
        <v>140</v>
      </c>
      <c r="B74" s="1">
        <v>482</v>
      </c>
      <c r="C74" s="2"/>
      <c r="D74" s="3"/>
      <c r="E74" s="5">
        <v>17.169</v>
      </c>
      <c r="F74" s="5">
        <v>43.530999999999999</v>
      </c>
      <c r="G74" s="5">
        <f t="shared" si="10"/>
        <v>-0.60559141761043855</v>
      </c>
      <c r="H74" s="5">
        <v>5.9450000000000003</v>
      </c>
      <c r="I74" s="5">
        <v>23.007000000000001</v>
      </c>
      <c r="J74" s="5">
        <f t="shared" si="11"/>
        <v>-0.74160038249228499</v>
      </c>
      <c r="K74" s="5">
        <v>11.224</v>
      </c>
      <c r="L74" s="5">
        <v>20.524000000000001</v>
      </c>
      <c r="M74" s="5">
        <f t="shared" si="12"/>
        <v>-0.45312804521535766</v>
      </c>
      <c r="N74" s="5">
        <v>41.253</v>
      </c>
      <c r="O74" s="5">
        <v>27.143000000000001</v>
      </c>
      <c r="P74" s="5">
        <f t="shared" si="13"/>
        <v>0.51983936926647756</v>
      </c>
      <c r="Q74" s="5">
        <v>7.5309999999999997</v>
      </c>
      <c r="R74" s="5">
        <v>6.9279999999999999</v>
      </c>
      <c r="S74" s="5">
        <f t="shared" si="14"/>
        <v>8.7038106235565779E-2</v>
      </c>
      <c r="T74" s="5">
        <v>-0.65900000000000003</v>
      </c>
      <c r="U74" s="5">
        <v>-14.616</v>
      </c>
      <c r="V74" s="5">
        <f t="shared" si="15"/>
        <v>-0.95491242474001092</v>
      </c>
      <c r="W74" s="5">
        <v>63.95</v>
      </c>
      <c r="X74" s="5">
        <v>46.412999999999997</v>
      </c>
      <c r="Y74" s="5">
        <f t="shared" si="16"/>
        <v>0.37784672397819591</v>
      </c>
      <c r="Z74" s="5">
        <v>76.036000000000001</v>
      </c>
      <c r="AA74" s="5">
        <v>78.668999999999997</v>
      </c>
      <c r="AB74" s="5">
        <f t="shared" si="17"/>
        <v>-3.3469346248204447E-2</v>
      </c>
      <c r="AC74" s="5">
        <v>62.451000000000001</v>
      </c>
      <c r="AD74" s="5">
        <v>82.756</v>
      </c>
      <c r="AE74" s="5">
        <f t="shared" si="18"/>
        <v>-0.24535985306201363</v>
      </c>
      <c r="AF74" s="5">
        <v>670.9</v>
      </c>
      <c r="AG74" s="5">
        <v>337.6</v>
      </c>
      <c r="AH74" s="5">
        <f t="shared" si="19"/>
        <v>0.98726303317535524</v>
      </c>
    </row>
    <row r="75" spans="1:34">
      <c r="A75" s="1" t="s">
        <v>140</v>
      </c>
      <c r="B75" s="1">
        <v>493</v>
      </c>
      <c r="C75" s="2"/>
      <c r="D75" s="3"/>
      <c r="E75" s="5">
        <v>14.457000000000001</v>
      </c>
      <c r="F75" s="5">
        <v>47.646000000000001</v>
      </c>
      <c r="G75" s="5">
        <f t="shared" si="10"/>
        <v>-0.69657473869789699</v>
      </c>
      <c r="H75" s="5">
        <v>3.9140000000000001</v>
      </c>
      <c r="I75" s="5">
        <v>28.661999999999999</v>
      </c>
      <c r="J75" s="5">
        <f t="shared" si="11"/>
        <v>-0.86344288605121755</v>
      </c>
      <c r="K75" s="5">
        <v>10.542999999999999</v>
      </c>
      <c r="L75" s="5">
        <v>18.984000000000002</v>
      </c>
      <c r="M75" s="5">
        <f t="shared" si="12"/>
        <v>-0.44463758954909405</v>
      </c>
      <c r="N75" s="5">
        <v>61.302999999999997</v>
      </c>
      <c r="O75" s="5">
        <v>18.387</v>
      </c>
      <c r="P75" s="5">
        <f t="shared" si="13"/>
        <v>2.3340403545983572</v>
      </c>
      <c r="Q75" s="5">
        <v>6.798</v>
      </c>
      <c r="R75" s="5">
        <v>7.2439999999999998</v>
      </c>
      <c r="S75" s="5">
        <f t="shared" si="14"/>
        <v>-6.1568194367752585E-2</v>
      </c>
      <c r="T75" s="5">
        <v>-1.0900000000000001</v>
      </c>
      <c r="U75" s="5">
        <v>-9.5760000000000005</v>
      </c>
      <c r="V75" s="5">
        <f t="shared" si="15"/>
        <v>-0.88617376775271517</v>
      </c>
      <c r="W75" s="5">
        <v>71.933000000000007</v>
      </c>
      <c r="X75" s="5">
        <v>38.99</v>
      </c>
      <c r="Y75" s="5">
        <f t="shared" si="16"/>
        <v>0.84490895101308039</v>
      </c>
      <c r="Z75" s="5">
        <v>58.536999999999999</v>
      </c>
      <c r="AA75" s="5">
        <v>76.989999999999995</v>
      </c>
      <c r="AB75" s="5">
        <f t="shared" si="17"/>
        <v>-0.23968047798415376</v>
      </c>
      <c r="AC75" s="5">
        <v>61.277000000000001</v>
      </c>
      <c r="AD75" s="5">
        <v>77.001999999999995</v>
      </c>
      <c r="AE75" s="5">
        <f t="shared" si="18"/>
        <v>-0.20421547492272921</v>
      </c>
      <c r="AF75" s="5">
        <v>644.70000000000005</v>
      </c>
      <c r="AG75" s="5">
        <v>381.6</v>
      </c>
      <c r="AH75" s="5">
        <f t="shared" si="19"/>
        <v>0.68946540880503149</v>
      </c>
    </row>
    <row r="76" spans="1:34">
      <c r="A76" s="1" t="s">
        <v>147</v>
      </c>
      <c r="B76" s="1">
        <v>1216</v>
      </c>
      <c r="C76" s="3"/>
      <c r="D76" s="3"/>
      <c r="E76" s="5">
        <v>22.881</v>
      </c>
      <c r="F76" s="5">
        <v>31.446999999999999</v>
      </c>
      <c r="G76" s="5">
        <f t="shared" si="10"/>
        <v>-0.27239482303558366</v>
      </c>
      <c r="H76" s="5">
        <v>7.319</v>
      </c>
      <c r="I76" s="5">
        <v>18.210999999999999</v>
      </c>
      <c r="J76" s="5">
        <f t="shared" si="11"/>
        <v>-0.59810004942067985</v>
      </c>
      <c r="K76" s="5">
        <v>15.561999999999999</v>
      </c>
      <c r="L76" s="5">
        <v>13.236000000000001</v>
      </c>
      <c r="M76" s="5">
        <f t="shared" si="12"/>
        <v>0.17573284980356593</v>
      </c>
      <c r="N76" s="5">
        <v>31.628</v>
      </c>
      <c r="O76" s="5">
        <v>22.753</v>
      </c>
      <c r="P76" s="5">
        <f t="shared" si="13"/>
        <v>0.39005845383026416</v>
      </c>
      <c r="Q76" s="5">
        <v>3.488</v>
      </c>
      <c r="R76" s="5">
        <v>5.2880000000000003</v>
      </c>
      <c r="S76" s="5">
        <f t="shared" si="14"/>
        <v>-0.34039334341906208</v>
      </c>
      <c r="T76" s="5">
        <v>-24.242000000000001</v>
      </c>
      <c r="U76" s="5">
        <v>-12.997999999999999</v>
      </c>
      <c r="V76" s="5">
        <f t="shared" si="15"/>
        <v>0.86505616248653661</v>
      </c>
      <c r="W76" s="5">
        <v>67.570999999999998</v>
      </c>
      <c r="X76" s="5">
        <v>41.274999999999999</v>
      </c>
      <c r="Y76" s="5">
        <f t="shared" si="16"/>
        <v>0.63709267110841916</v>
      </c>
      <c r="Z76" s="5">
        <v>60.881999999999998</v>
      </c>
      <c r="AA76" s="5">
        <v>92.48</v>
      </c>
      <c r="AB76" s="5">
        <f t="shared" si="17"/>
        <v>-0.34167387543252598</v>
      </c>
      <c r="AC76" s="5">
        <v>54.921999999999997</v>
      </c>
      <c r="AD76" s="5">
        <v>86.12</v>
      </c>
      <c r="AE76" s="5">
        <f t="shared" si="18"/>
        <v>-0.36226196005573624</v>
      </c>
      <c r="AF76" s="5">
        <v>224.1</v>
      </c>
      <c r="AG76" s="5">
        <v>399.5</v>
      </c>
      <c r="AH76" s="5">
        <f t="shared" si="19"/>
        <v>-0.43904881101376725</v>
      </c>
    </row>
    <row r="77" spans="1:34">
      <c r="A77" s="1" t="s">
        <v>147</v>
      </c>
      <c r="B77" s="1">
        <v>1218</v>
      </c>
      <c r="C77" s="3"/>
      <c r="D77" s="3"/>
      <c r="E77" s="5">
        <v>21.242000000000001</v>
      </c>
      <c r="F77" s="5">
        <v>23.798999999999999</v>
      </c>
      <c r="G77" s="5">
        <f t="shared" si="10"/>
        <v>-0.10744148913819902</v>
      </c>
      <c r="H77" s="5">
        <v>2.661</v>
      </c>
      <c r="I77" s="5">
        <v>12.071</v>
      </c>
      <c r="J77" s="5">
        <f t="shared" si="11"/>
        <v>-0.77955430370309009</v>
      </c>
      <c r="K77" s="5">
        <v>18.581</v>
      </c>
      <c r="L77" s="5">
        <v>11.728</v>
      </c>
      <c r="M77" s="5">
        <f t="shared" si="12"/>
        <v>0.58432810368349253</v>
      </c>
      <c r="N77" s="5">
        <v>57.957999999999998</v>
      </c>
      <c r="O77" s="5">
        <v>24.361000000000001</v>
      </c>
      <c r="P77" s="5">
        <f t="shared" si="13"/>
        <v>1.3791305775624971</v>
      </c>
      <c r="Q77" s="5">
        <v>8.3810000000000002</v>
      </c>
      <c r="R77" s="5">
        <v>3.8050000000000002</v>
      </c>
      <c r="S77" s="5">
        <f t="shared" si="14"/>
        <v>1.2026281208935612</v>
      </c>
      <c r="T77" s="5">
        <v>-42.515999999999998</v>
      </c>
      <c r="U77" s="5">
        <v>-16.271999999999998</v>
      </c>
      <c r="V77" s="5">
        <f t="shared" si="15"/>
        <v>1.6128318584070798</v>
      </c>
      <c r="W77" s="5">
        <v>87.152000000000001</v>
      </c>
      <c r="X77" s="5">
        <v>49.228000000000002</v>
      </c>
      <c r="Y77" s="5">
        <f t="shared" si="16"/>
        <v>0.77037458357032584</v>
      </c>
      <c r="Z77" s="5">
        <v>59.551000000000002</v>
      </c>
      <c r="AA77" s="5">
        <v>55.466000000000001</v>
      </c>
      <c r="AB77" s="5">
        <f t="shared" si="17"/>
        <v>7.3648721739443992E-2</v>
      </c>
      <c r="AC77" s="5">
        <v>56.273000000000003</v>
      </c>
      <c r="AD77" s="5">
        <v>53.887999999999998</v>
      </c>
      <c r="AE77" s="5">
        <f t="shared" si="18"/>
        <v>4.42584619952495E-2</v>
      </c>
      <c r="AF77" s="5">
        <v>451</v>
      </c>
      <c r="AG77" s="5">
        <v>324.39999999999998</v>
      </c>
      <c r="AH77" s="5">
        <f t="shared" si="19"/>
        <v>0.39025893958076457</v>
      </c>
    </row>
    <row r="78" spans="1:34">
      <c r="A78" s="1" t="s">
        <v>147</v>
      </c>
      <c r="B78" s="1">
        <v>1221</v>
      </c>
      <c r="C78" s="3"/>
      <c r="D78" s="3"/>
      <c r="E78" s="5">
        <v>18.39</v>
      </c>
      <c r="F78" s="5">
        <v>34.427999999999997</v>
      </c>
      <c r="G78" s="5">
        <f t="shared" si="10"/>
        <v>-0.46584175670965489</v>
      </c>
      <c r="H78" s="5">
        <v>5.2770000000000001</v>
      </c>
      <c r="I78" s="5">
        <v>13.879</v>
      </c>
      <c r="J78" s="5">
        <f t="shared" si="11"/>
        <v>-0.61978528712443259</v>
      </c>
      <c r="K78" s="5">
        <v>13.113</v>
      </c>
      <c r="L78" s="5">
        <v>20.55</v>
      </c>
      <c r="M78" s="5">
        <f t="shared" si="12"/>
        <v>-0.36189781021897816</v>
      </c>
      <c r="N78" s="5">
        <v>39.539000000000001</v>
      </c>
      <c r="O78" s="5">
        <v>29.931999999999999</v>
      </c>
      <c r="P78" s="5">
        <f t="shared" si="13"/>
        <v>0.32096084458105051</v>
      </c>
      <c r="Q78" s="5">
        <v>9.3019999999999996</v>
      </c>
      <c r="R78" s="5">
        <v>6.0270000000000001</v>
      </c>
      <c r="S78" s="5">
        <f t="shared" si="14"/>
        <v>0.54338808694209384</v>
      </c>
      <c r="T78" s="5">
        <v>-28.803000000000001</v>
      </c>
      <c r="U78" s="5">
        <v>-4.3849999999999998</v>
      </c>
      <c r="V78" s="5">
        <f t="shared" si="15"/>
        <v>5.5685290763968078</v>
      </c>
      <c r="W78" s="5">
        <v>71.078999999999994</v>
      </c>
      <c r="X78" s="5">
        <v>59.000999999999998</v>
      </c>
      <c r="Y78" s="5">
        <f t="shared" si="16"/>
        <v>0.2047083947729699</v>
      </c>
      <c r="Z78" s="5">
        <v>69.209999999999994</v>
      </c>
      <c r="AA78" s="5">
        <v>60.802999999999997</v>
      </c>
      <c r="AB78" s="5">
        <f t="shared" si="17"/>
        <v>0.13826620397019879</v>
      </c>
      <c r="AC78" s="5">
        <v>63.54</v>
      </c>
      <c r="AD78" s="5">
        <v>62.18</v>
      </c>
      <c r="AE78" s="5">
        <f t="shared" si="18"/>
        <v>2.1871984560952067E-2</v>
      </c>
      <c r="AF78" s="5">
        <v>709.4</v>
      </c>
      <c r="AG78" s="5">
        <v>293.3</v>
      </c>
      <c r="AH78" s="5">
        <f t="shared" si="19"/>
        <v>1.4186839413569723</v>
      </c>
    </row>
    <row r="79" spans="1:34">
      <c r="A79" s="1" t="s">
        <v>147</v>
      </c>
      <c r="B79" s="1">
        <v>1223</v>
      </c>
      <c r="C79" s="3"/>
      <c r="D79" s="3"/>
      <c r="E79" s="5">
        <v>27.71</v>
      </c>
      <c r="F79" s="5">
        <v>27.5</v>
      </c>
      <c r="G79" s="5">
        <f t="shared" si="10"/>
        <v>7.6363636363636677E-3</v>
      </c>
      <c r="H79" s="5">
        <v>11.824999999999999</v>
      </c>
      <c r="I79" s="5">
        <v>14.4</v>
      </c>
      <c r="J79" s="5">
        <f t="shared" si="11"/>
        <v>-0.1788194444444445</v>
      </c>
      <c r="K79" s="5">
        <v>15.884</v>
      </c>
      <c r="L79" s="5">
        <v>13.1</v>
      </c>
      <c r="M79" s="5">
        <f t="shared" si="12"/>
        <v>0.2125190839694657</v>
      </c>
      <c r="N79" s="5">
        <v>21.920999999999999</v>
      </c>
      <c r="O79" s="5">
        <v>22.3</v>
      </c>
      <c r="P79" s="5">
        <f t="shared" si="13"/>
        <v>-1.6995515695067322E-2</v>
      </c>
      <c r="Q79" s="5">
        <v>10.526</v>
      </c>
      <c r="R79" s="5">
        <v>4.0999999999999996</v>
      </c>
      <c r="S79" s="5">
        <f t="shared" si="14"/>
        <v>1.567317073170732</v>
      </c>
      <c r="T79" s="5">
        <v>-23.079000000000001</v>
      </c>
      <c r="U79" s="5">
        <v>-13.409000000000001</v>
      </c>
      <c r="V79" s="5">
        <f t="shared" si="15"/>
        <v>0.72115743157580725</v>
      </c>
      <c r="W79" s="5">
        <v>55.673999999999999</v>
      </c>
      <c r="X79" s="5">
        <v>47</v>
      </c>
      <c r="Y79" s="5">
        <f t="shared" si="16"/>
        <v>0.1845531914893617</v>
      </c>
      <c r="Z79" s="5">
        <v>42.207000000000001</v>
      </c>
      <c r="AA79" s="5">
        <v>61</v>
      </c>
      <c r="AB79" s="5">
        <f t="shared" si="17"/>
        <v>-0.30808196721311476</v>
      </c>
      <c r="AC79" s="5">
        <v>37.482999999999997</v>
      </c>
      <c r="AD79" s="5">
        <v>60</v>
      </c>
      <c r="AE79" s="5">
        <f t="shared" si="18"/>
        <v>-0.37528333333333336</v>
      </c>
      <c r="AF79" s="5">
        <v>662.6</v>
      </c>
      <c r="AG79" s="5">
        <v>308.89999999999998</v>
      </c>
      <c r="AH79" s="5">
        <f t="shared" si="19"/>
        <v>1.1450307542894143</v>
      </c>
    </row>
    <row r="80" spans="1:34">
      <c r="A80" s="1" t="s">
        <v>147</v>
      </c>
      <c r="B80" s="1">
        <v>1225</v>
      </c>
      <c r="C80" s="3"/>
      <c r="D80" s="3"/>
      <c r="E80" s="5">
        <v>15.744999999999999</v>
      </c>
      <c r="F80" s="5">
        <v>36.1</v>
      </c>
      <c r="G80" s="5">
        <f t="shared" si="10"/>
        <v>-0.56385041551246551</v>
      </c>
      <c r="H80" s="5">
        <v>1.667</v>
      </c>
      <c r="I80" s="5">
        <v>21.5</v>
      </c>
      <c r="J80" s="5">
        <f t="shared" si="11"/>
        <v>-0.92246511627906969</v>
      </c>
      <c r="K80" s="5">
        <v>14.077999999999999</v>
      </c>
      <c r="L80" s="5">
        <v>14.6</v>
      </c>
      <c r="M80" s="5">
        <f t="shared" si="12"/>
        <v>-3.5753424657534262E-2</v>
      </c>
      <c r="N80" s="5">
        <v>71.343999999999994</v>
      </c>
      <c r="O80" s="5">
        <v>20.8</v>
      </c>
      <c r="P80" s="5">
        <f t="shared" si="13"/>
        <v>2.4299999999999997</v>
      </c>
      <c r="Q80" s="5">
        <v>9.1039999999999992</v>
      </c>
      <c r="R80" s="5">
        <v>4.9000000000000004</v>
      </c>
      <c r="S80" s="5">
        <f t="shared" si="14"/>
        <v>0.85795918367346913</v>
      </c>
      <c r="T80" s="5">
        <v>-32.828000000000003</v>
      </c>
      <c r="U80" s="5">
        <v>-15.304</v>
      </c>
      <c r="V80" s="5">
        <f t="shared" si="15"/>
        <v>1.1450601150026138</v>
      </c>
      <c r="W80" s="5">
        <v>89.063999999999993</v>
      </c>
      <c r="X80" s="5">
        <v>40</v>
      </c>
      <c r="Y80" s="5">
        <f t="shared" si="16"/>
        <v>1.2265999999999999</v>
      </c>
      <c r="Z80" s="5">
        <v>65.950999999999993</v>
      </c>
      <c r="AA80" s="5">
        <v>61</v>
      </c>
      <c r="AB80" s="5">
        <f t="shared" si="17"/>
        <v>8.1163934426229406E-2</v>
      </c>
      <c r="AC80" s="5">
        <v>65.555000000000007</v>
      </c>
      <c r="AD80" s="5">
        <v>60</v>
      </c>
      <c r="AE80" s="5">
        <f t="shared" si="18"/>
        <v>9.2583333333333448E-2</v>
      </c>
      <c r="AF80" s="5">
        <v>646.70000000000005</v>
      </c>
      <c r="AG80" s="5">
        <v>338.8</v>
      </c>
      <c r="AH80" s="5">
        <f t="shared" si="19"/>
        <v>0.90879574970484067</v>
      </c>
    </row>
    <row r="81" spans="1:34">
      <c r="A81" s="1" t="s">
        <v>147</v>
      </c>
      <c r="B81" s="1">
        <v>1229</v>
      </c>
      <c r="C81" s="3"/>
      <c r="D81" s="3"/>
      <c r="E81" s="5">
        <v>19.535</v>
      </c>
      <c r="F81" s="5">
        <v>27.940999999999999</v>
      </c>
      <c r="G81" s="5">
        <f t="shared" si="10"/>
        <v>-0.30084821588346872</v>
      </c>
      <c r="H81" s="5">
        <v>3.5030000000000001</v>
      </c>
      <c r="I81" s="5">
        <v>15.349</v>
      </c>
      <c r="J81" s="5">
        <f t="shared" si="11"/>
        <v>-0.77177666297478664</v>
      </c>
      <c r="K81" s="5">
        <v>16.033000000000001</v>
      </c>
      <c r="L81" s="5">
        <v>12.592000000000001</v>
      </c>
      <c r="M81" s="5">
        <f t="shared" si="12"/>
        <v>0.27326874205844986</v>
      </c>
      <c r="N81" s="5">
        <v>63.863</v>
      </c>
      <c r="O81" s="5">
        <v>19.029</v>
      </c>
      <c r="P81" s="5">
        <f t="shared" si="13"/>
        <v>2.3560880760943825</v>
      </c>
      <c r="Q81" s="5">
        <v>8.6050000000000004</v>
      </c>
      <c r="R81" s="5">
        <v>3.6960000000000002</v>
      </c>
      <c r="S81" s="5">
        <f t="shared" si="14"/>
        <v>1.3281926406926408</v>
      </c>
      <c r="T81" s="5">
        <v>-19.091000000000001</v>
      </c>
      <c r="U81" s="5">
        <v>-17.571000000000002</v>
      </c>
      <c r="V81" s="5">
        <f t="shared" si="15"/>
        <v>8.6506174947356407E-2</v>
      </c>
      <c r="W81" s="5">
        <v>80.534000000000006</v>
      </c>
      <c r="X81" s="5">
        <v>43.843000000000004</v>
      </c>
      <c r="Y81" s="5">
        <f t="shared" si="16"/>
        <v>0.83687247679219035</v>
      </c>
      <c r="Z81" s="5">
        <v>67.570999999999998</v>
      </c>
      <c r="AA81" s="5">
        <v>63.15</v>
      </c>
      <c r="AB81" s="5">
        <f t="shared" si="17"/>
        <v>7.0007917656373708E-2</v>
      </c>
      <c r="AC81" s="5">
        <v>69.221000000000004</v>
      </c>
      <c r="AD81" s="5">
        <v>60.119</v>
      </c>
      <c r="AE81" s="5">
        <f t="shared" si="18"/>
        <v>0.15139972388096948</v>
      </c>
      <c r="AF81" s="5">
        <v>536.70000000000005</v>
      </c>
      <c r="AG81" s="5">
        <v>293.5</v>
      </c>
      <c r="AH81" s="5">
        <f t="shared" si="19"/>
        <v>0.82862010221465088</v>
      </c>
    </row>
    <row r="82" spans="1:34">
      <c r="A82" s="1" t="s">
        <v>154</v>
      </c>
      <c r="B82" s="1">
        <v>595</v>
      </c>
      <c r="C82" s="2"/>
      <c r="D82" s="2"/>
      <c r="E82" s="5">
        <v>11.894</v>
      </c>
      <c r="F82" s="5">
        <v>45.728999999999999</v>
      </c>
      <c r="G82" s="5">
        <f t="shared" si="10"/>
        <v>-0.73990246889282518</v>
      </c>
      <c r="H82" s="5">
        <v>3.9460000000000002</v>
      </c>
      <c r="I82" s="5">
        <v>29.315999999999999</v>
      </c>
      <c r="J82" s="5">
        <f t="shared" si="11"/>
        <v>-0.86539773502524209</v>
      </c>
      <c r="K82" s="5">
        <v>7.9480000000000004</v>
      </c>
      <c r="L82" s="5">
        <v>16.414000000000001</v>
      </c>
      <c r="M82" s="5">
        <f t="shared" si="12"/>
        <v>-0.51577921286706474</v>
      </c>
      <c r="N82" s="5">
        <v>40.052</v>
      </c>
      <c r="O82" s="5">
        <v>15.286</v>
      </c>
      <c r="P82" s="5">
        <f t="shared" si="13"/>
        <v>1.6201753238257228</v>
      </c>
      <c r="Q82" s="5">
        <v>5.2030000000000003</v>
      </c>
      <c r="R82" s="5">
        <v>5.6180000000000003</v>
      </c>
      <c r="S82" s="5">
        <f t="shared" si="14"/>
        <v>-7.3869704521181911E-2</v>
      </c>
      <c r="T82" s="5">
        <v>-21.651</v>
      </c>
      <c r="U82" s="5">
        <v>-12.488</v>
      </c>
      <c r="V82" s="5">
        <f t="shared" si="15"/>
        <v>0.73374439461883412</v>
      </c>
      <c r="W82" s="5">
        <v>66.212999999999994</v>
      </c>
      <c r="X82" s="5">
        <v>35.371000000000002</v>
      </c>
      <c r="Y82" s="5">
        <f t="shared" si="16"/>
        <v>0.87195725311695993</v>
      </c>
      <c r="Z82" s="5">
        <v>50.665999999999997</v>
      </c>
      <c r="AA82" s="5">
        <v>62.548999999999999</v>
      </c>
      <c r="AB82" s="5">
        <f t="shared" si="17"/>
        <v>-0.18997905641976695</v>
      </c>
      <c r="AC82" s="5">
        <v>47.360999999999997</v>
      </c>
      <c r="AD82" s="5">
        <v>54.091999999999999</v>
      </c>
      <c r="AE82" s="5">
        <f t="shared" si="18"/>
        <v>-0.12443614582563044</v>
      </c>
      <c r="AF82" s="5">
        <v>654.6</v>
      </c>
      <c r="AG82" s="5">
        <v>342.3</v>
      </c>
      <c r="AH82" s="5">
        <f t="shared" si="19"/>
        <v>0.91235758106923748</v>
      </c>
    </row>
    <row r="83" spans="1:34">
      <c r="A83" s="1" t="s">
        <v>154</v>
      </c>
      <c r="B83" s="1">
        <v>600</v>
      </c>
      <c r="C83" s="2"/>
      <c r="D83" s="2"/>
      <c r="E83" s="5">
        <v>19.364000000000001</v>
      </c>
      <c r="F83" s="5">
        <v>18.056999999999999</v>
      </c>
      <c r="G83" s="5">
        <f t="shared" si="10"/>
        <v>7.2381901755551994E-2</v>
      </c>
      <c r="H83" s="5">
        <v>10.646000000000001</v>
      </c>
      <c r="I83" s="5">
        <v>9.5579999999999998</v>
      </c>
      <c r="J83" s="5">
        <f t="shared" si="11"/>
        <v>0.11383134546976365</v>
      </c>
      <c r="K83" s="5">
        <v>8.718</v>
      </c>
      <c r="L83" s="5">
        <v>8.4990000000000006</v>
      </c>
      <c r="M83" s="5">
        <f t="shared" si="12"/>
        <v>2.5767737380868266E-2</v>
      </c>
      <c r="N83" s="5">
        <v>19.039000000000001</v>
      </c>
      <c r="O83" s="5">
        <v>26.402000000000001</v>
      </c>
      <c r="P83" s="5">
        <f t="shared" si="13"/>
        <v>-0.27888038784940533</v>
      </c>
      <c r="Q83" s="5">
        <v>1.7769999999999999</v>
      </c>
      <c r="R83" s="5">
        <v>3.5819999999999999</v>
      </c>
      <c r="S83" s="5">
        <f t="shared" si="14"/>
        <v>-0.50390843104410943</v>
      </c>
      <c r="T83" s="5">
        <v>-1.3959999999999999</v>
      </c>
      <c r="U83" s="5">
        <v>-14.83</v>
      </c>
      <c r="V83" s="5">
        <f t="shared" si="15"/>
        <v>-0.90586648685097781</v>
      </c>
      <c r="W83" s="5">
        <v>42.65</v>
      </c>
      <c r="X83" s="5">
        <v>46.127000000000002</v>
      </c>
      <c r="Y83" s="5">
        <f t="shared" si="16"/>
        <v>-7.5378845361718808E-2</v>
      </c>
      <c r="Z83" s="5">
        <v>85.384</v>
      </c>
      <c r="AA83" s="5">
        <v>61.456000000000003</v>
      </c>
      <c r="AB83" s="5">
        <f t="shared" si="17"/>
        <v>0.3893517313199687</v>
      </c>
      <c r="AC83" s="5">
        <v>61.820999999999998</v>
      </c>
      <c r="AD83" s="5">
        <v>50.110999999999997</v>
      </c>
      <c r="AE83" s="5">
        <f t="shared" si="18"/>
        <v>0.23368122767456251</v>
      </c>
      <c r="AF83" s="5">
        <v>203.8</v>
      </c>
      <c r="AG83" s="5">
        <v>421.5</v>
      </c>
      <c r="AH83" s="5">
        <f t="shared" si="19"/>
        <v>-0.51648873072360613</v>
      </c>
    </row>
    <row r="84" spans="1:34">
      <c r="A84" s="1" t="s">
        <v>154</v>
      </c>
      <c r="B84" s="1">
        <v>602</v>
      </c>
      <c r="C84" s="2"/>
      <c r="D84" s="2"/>
      <c r="E84" s="5">
        <v>20.100000000000001</v>
      </c>
      <c r="F84" s="5">
        <v>35.207999999999998</v>
      </c>
      <c r="G84" s="5">
        <f t="shared" si="10"/>
        <v>-0.42910702113156096</v>
      </c>
      <c r="H84" s="5">
        <v>4.5</v>
      </c>
      <c r="I84" s="5">
        <v>18.241</v>
      </c>
      <c r="J84" s="5">
        <f t="shared" si="11"/>
        <v>-0.75330299873910422</v>
      </c>
      <c r="K84" s="5">
        <v>15.7</v>
      </c>
      <c r="L84" s="5">
        <v>16.966999999999999</v>
      </c>
      <c r="M84" s="5">
        <f t="shared" si="12"/>
        <v>-7.467436789061116E-2</v>
      </c>
      <c r="N84" s="5">
        <v>47.3</v>
      </c>
      <c r="O84" s="5">
        <v>27.273</v>
      </c>
      <c r="P84" s="5">
        <f t="shared" si="13"/>
        <v>0.73431599017343152</v>
      </c>
      <c r="Q84" s="5">
        <v>10.5</v>
      </c>
      <c r="R84" s="5">
        <v>4.8310000000000004</v>
      </c>
      <c r="S84" s="5">
        <f t="shared" si="14"/>
        <v>1.1734630511281305</v>
      </c>
      <c r="T84" s="5">
        <v>-33.356000000000002</v>
      </c>
      <c r="U84" s="5">
        <v>-17.248000000000001</v>
      </c>
      <c r="V84" s="5">
        <f t="shared" si="15"/>
        <v>0.93390538033395176</v>
      </c>
      <c r="W84" s="5">
        <v>78</v>
      </c>
      <c r="X84" s="5">
        <v>47.862000000000002</v>
      </c>
      <c r="Y84" s="5">
        <f t="shared" si="16"/>
        <v>0.62968534536793275</v>
      </c>
      <c r="Z84" s="5">
        <v>71</v>
      </c>
      <c r="AA84" s="5">
        <v>84.897000000000006</v>
      </c>
      <c r="AB84" s="5">
        <f t="shared" si="17"/>
        <v>-0.16369247441016768</v>
      </c>
      <c r="AC84" s="5">
        <v>68</v>
      </c>
      <c r="AD84" s="5">
        <v>78.921999999999997</v>
      </c>
      <c r="AE84" s="5">
        <f t="shared" si="18"/>
        <v>-0.13838980258989886</v>
      </c>
      <c r="AF84" s="5">
        <v>670.9</v>
      </c>
      <c r="AG84" s="5">
        <v>284.7</v>
      </c>
      <c r="AH84" s="5">
        <f t="shared" si="19"/>
        <v>1.3565156304882333</v>
      </c>
    </row>
    <row r="85" spans="1:34">
      <c r="A85" s="1" t="s">
        <v>154</v>
      </c>
      <c r="B85" s="1">
        <v>603</v>
      </c>
      <c r="C85" s="2"/>
      <c r="D85" s="2"/>
      <c r="E85" s="5">
        <v>15.898999999999999</v>
      </c>
      <c r="F85" s="5">
        <v>34.442</v>
      </c>
      <c r="G85" s="5">
        <f t="shared" si="10"/>
        <v>-0.53838336914232621</v>
      </c>
      <c r="H85" s="5">
        <v>2.093</v>
      </c>
      <c r="I85" s="5">
        <v>18.463000000000001</v>
      </c>
      <c r="J85" s="5">
        <f t="shared" si="11"/>
        <v>-0.88663814114715922</v>
      </c>
      <c r="K85" s="5">
        <v>13.805999999999999</v>
      </c>
      <c r="L85" s="5">
        <v>15.978999999999999</v>
      </c>
      <c r="M85" s="5">
        <f t="shared" si="12"/>
        <v>-0.13599098817197572</v>
      </c>
      <c r="N85" s="5">
        <v>63.231999999999999</v>
      </c>
      <c r="O85" s="5">
        <v>23.271000000000001</v>
      </c>
      <c r="P85" s="5">
        <f t="shared" si="13"/>
        <v>1.7172016673112456</v>
      </c>
      <c r="Q85" s="5">
        <v>8.6170000000000009</v>
      </c>
      <c r="R85" s="5">
        <v>5.9660000000000002</v>
      </c>
      <c r="S85" s="5">
        <f t="shared" si="14"/>
        <v>0.44435132417029843</v>
      </c>
      <c r="T85" s="5">
        <v>-34.978000000000002</v>
      </c>
      <c r="U85" s="5">
        <v>-12.257</v>
      </c>
      <c r="V85" s="5">
        <f t="shared" si="15"/>
        <v>1.8537162437790653</v>
      </c>
      <c r="W85" s="5">
        <v>86.057000000000002</v>
      </c>
      <c r="X85" s="5">
        <v>46.185000000000002</v>
      </c>
      <c r="Y85" s="5">
        <f t="shared" si="16"/>
        <v>0.86331059867922477</v>
      </c>
      <c r="Z85" s="5">
        <v>57.884</v>
      </c>
      <c r="AA85" s="5">
        <v>81.674000000000007</v>
      </c>
      <c r="AB85" s="5">
        <f t="shared" si="17"/>
        <v>-0.29127996669686806</v>
      </c>
      <c r="AC85" s="5">
        <v>58.18</v>
      </c>
      <c r="AD85" s="5">
        <v>75.942999999999998</v>
      </c>
      <c r="AE85" s="5">
        <f t="shared" si="18"/>
        <v>-0.23389910854193274</v>
      </c>
      <c r="AF85" s="5">
        <v>624.1</v>
      </c>
      <c r="AG85" s="5">
        <v>373.4</v>
      </c>
      <c r="AH85" s="5">
        <f t="shared" si="19"/>
        <v>0.67139796464917001</v>
      </c>
    </row>
    <row r="86" spans="1:34">
      <c r="A86" s="1" t="s">
        <v>154</v>
      </c>
      <c r="B86" s="1">
        <v>608</v>
      </c>
      <c r="C86" s="2"/>
      <c r="D86" s="2"/>
      <c r="E86" s="5">
        <v>24.593</v>
      </c>
      <c r="F86" s="5">
        <v>47.292999999999999</v>
      </c>
      <c r="G86" s="5">
        <f t="shared" si="10"/>
        <v>-0.47998646734188993</v>
      </c>
      <c r="H86" s="5">
        <v>3.2170000000000001</v>
      </c>
      <c r="I86" s="5">
        <v>24.148</v>
      </c>
      <c r="J86" s="5">
        <f t="shared" si="11"/>
        <v>-0.86677985754513831</v>
      </c>
      <c r="K86" s="5">
        <v>21.375</v>
      </c>
      <c r="L86" s="5">
        <v>23.145</v>
      </c>
      <c r="M86" s="5">
        <f t="shared" si="12"/>
        <v>-7.6474400518470501E-2</v>
      </c>
      <c r="N86" s="5">
        <v>57.939</v>
      </c>
      <c r="O86" s="5">
        <v>23.95</v>
      </c>
      <c r="P86" s="5">
        <f t="shared" si="13"/>
        <v>1.4191649269311066</v>
      </c>
      <c r="Q86" s="5">
        <v>10.824</v>
      </c>
      <c r="R86" s="5">
        <v>8.5779999999999994</v>
      </c>
      <c r="S86" s="5">
        <f t="shared" si="14"/>
        <v>0.26183259501049205</v>
      </c>
      <c r="T86" s="5">
        <v>-37.988</v>
      </c>
      <c r="U86" s="5">
        <v>-18.361999999999998</v>
      </c>
      <c r="V86" s="5">
        <f t="shared" si="15"/>
        <v>1.0688378172312385</v>
      </c>
      <c r="W86" s="5">
        <v>86.108000000000004</v>
      </c>
      <c r="X86" s="5">
        <v>48.790999999999997</v>
      </c>
      <c r="Y86" s="5">
        <f t="shared" si="16"/>
        <v>0.76483367834231741</v>
      </c>
      <c r="Z86" s="5">
        <v>69.197000000000003</v>
      </c>
      <c r="AA86" s="5">
        <v>62.323999999999998</v>
      </c>
      <c r="AB86" s="5">
        <f t="shared" si="17"/>
        <v>0.11027854438097691</v>
      </c>
      <c r="AC86" s="5">
        <v>63.554000000000002</v>
      </c>
      <c r="AD86" s="5">
        <v>57.179000000000002</v>
      </c>
      <c r="AE86" s="5">
        <f t="shared" si="18"/>
        <v>0.11149198132181395</v>
      </c>
      <c r="AF86" s="5">
        <v>506.4</v>
      </c>
      <c r="AG86" s="5">
        <v>370.6</v>
      </c>
      <c r="AH86" s="5">
        <f t="shared" si="19"/>
        <v>0.36643281165677266</v>
      </c>
    </row>
    <row r="87" spans="1:34">
      <c r="A87" s="1" t="s">
        <v>154</v>
      </c>
      <c r="B87" s="1">
        <v>614</v>
      </c>
      <c r="C87" s="2"/>
      <c r="D87" s="2"/>
      <c r="E87" s="5">
        <v>10.9</v>
      </c>
      <c r="F87" s="5">
        <v>27.372</v>
      </c>
      <c r="G87" s="5">
        <f t="shared" si="10"/>
        <v>-0.601782843781967</v>
      </c>
      <c r="H87" s="5">
        <v>2.2000000000000002</v>
      </c>
      <c r="I87" s="5">
        <v>16.968</v>
      </c>
      <c r="J87" s="5">
        <f t="shared" si="11"/>
        <v>-0.87034417727487035</v>
      </c>
      <c r="K87" s="5">
        <v>8.6999999999999993</v>
      </c>
      <c r="L87" s="5">
        <v>10.404</v>
      </c>
      <c r="M87" s="5">
        <f t="shared" si="12"/>
        <v>-0.16378316032295276</v>
      </c>
      <c r="N87" s="5">
        <v>45.4</v>
      </c>
      <c r="O87" s="5">
        <v>14.15</v>
      </c>
      <c r="P87" s="5">
        <f t="shared" si="13"/>
        <v>2.2084805653710249</v>
      </c>
      <c r="Q87" s="5">
        <v>6</v>
      </c>
      <c r="R87" s="5">
        <v>4.3689999999999998</v>
      </c>
      <c r="S87" s="5">
        <f t="shared" si="14"/>
        <v>0.37331197070267802</v>
      </c>
      <c r="T87" s="5">
        <v>-39.241</v>
      </c>
      <c r="U87" s="5">
        <v>-10.968999999999999</v>
      </c>
      <c r="V87" s="5">
        <f t="shared" si="15"/>
        <v>2.577445528307047</v>
      </c>
      <c r="W87" s="5">
        <v>79</v>
      </c>
      <c r="X87" s="5">
        <v>37.890999999999998</v>
      </c>
      <c r="Y87" s="5">
        <f t="shared" si="16"/>
        <v>1.0849278192710672</v>
      </c>
      <c r="Z87" s="5">
        <v>60</v>
      </c>
      <c r="AA87" s="5">
        <v>62.667000000000002</v>
      </c>
      <c r="AB87" s="5">
        <f t="shared" si="17"/>
        <v>-4.2558284264445426E-2</v>
      </c>
      <c r="AC87" s="5">
        <v>58</v>
      </c>
      <c r="AD87" s="5">
        <v>58.671999999999997</v>
      </c>
      <c r="AE87" s="5">
        <f t="shared" si="18"/>
        <v>-1.1453504226888414E-2</v>
      </c>
      <c r="AF87" s="5">
        <v>691.1</v>
      </c>
      <c r="AG87" s="5">
        <v>419.9</v>
      </c>
      <c r="AH87" s="5">
        <f t="shared" si="19"/>
        <v>0.64586806382472028</v>
      </c>
    </row>
    <row r="88" spans="1:34">
      <c r="A88" s="1" t="s">
        <v>161</v>
      </c>
      <c r="B88" s="1">
        <v>296</v>
      </c>
      <c r="C88" s="2"/>
      <c r="D88" s="2"/>
      <c r="E88" s="5">
        <v>12.395</v>
      </c>
      <c r="F88" s="5">
        <v>39.200000000000003</v>
      </c>
      <c r="G88" s="5">
        <f t="shared" si="10"/>
        <v>-0.68380102040816326</v>
      </c>
      <c r="H88" s="5">
        <v>3.4430000000000001</v>
      </c>
      <c r="I88" s="5">
        <v>24.2</v>
      </c>
      <c r="J88" s="5">
        <f t="shared" si="11"/>
        <v>-0.85772727272727267</v>
      </c>
      <c r="K88" s="5">
        <v>8.952</v>
      </c>
      <c r="L88" s="5">
        <v>15</v>
      </c>
      <c r="M88" s="5">
        <f t="shared" si="12"/>
        <v>-0.4032</v>
      </c>
      <c r="N88" s="5">
        <v>45.061</v>
      </c>
      <c r="O88" s="5">
        <v>18.399999999999999</v>
      </c>
      <c r="P88" s="5">
        <f t="shared" si="13"/>
        <v>1.4489673913043479</v>
      </c>
      <c r="Q88" s="5">
        <v>6.593</v>
      </c>
      <c r="R88" s="5">
        <v>6.9</v>
      </c>
      <c r="S88" s="5">
        <f t="shared" si="14"/>
        <v>-4.4492753623188462E-2</v>
      </c>
      <c r="T88" s="5">
        <v>-30.626000000000001</v>
      </c>
      <c r="U88" s="5">
        <v>-11.255000000000001</v>
      </c>
      <c r="V88" s="5">
        <f t="shared" si="15"/>
        <v>1.7211017325633053</v>
      </c>
      <c r="W88" s="5">
        <v>70.891000000000005</v>
      </c>
      <c r="X88" s="5">
        <v>38</v>
      </c>
      <c r="Y88" s="5">
        <f t="shared" si="16"/>
        <v>0.86555263157894746</v>
      </c>
      <c r="Z88" s="5">
        <v>63.585999999999999</v>
      </c>
      <c r="AA88" s="5">
        <v>55</v>
      </c>
      <c r="AB88" s="5">
        <f t="shared" si="17"/>
        <v>0.15610909090909089</v>
      </c>
      <c r="AC88" s="5">
        <v>56.097999999999999</v>
      </c>
      <c r="AD88" s="5">
        <v>55</v>
      </c>
      <c r="AE88" s="5">
        <f t="shared" si="18"/>
        <v>1.9963636363636347E-2</v>
      </c>
      <c r="AF88" s="5">
        <v>736.5</v>
      </c>
      <c r="AG88" s="5">
        <v>462.7</v>
      </c>
      <c r="AH88" s="5">
        <f t="shared" si="19"/>
        <v>0.591744110654852</v>
      </c>
    </row>
    <row r="89" spans="1:34">
      <c r="A89" s="1" t="s">
        <v>161</v>
      </c>
      <c r="B89" s="1">
        <v>301</v>
      </c>
      <c r="C89" s="2"/>
      <c r="D89" s="2"/>
      <c r="E89" s="5">
        <v>15.372</v>
      </c>
      <c r="F89" s="5">
        <v>25.2</v>
      </c>
      <c r="G89" s="5">
        <f t="shared" si="10"/>
        <v>-0.39</v>
      </c>
      <c r="H89" s="5">
        <v>6.57</v>
      </c>
      <c r="I89" s="5">
        <v>16.3</v>
      </c>
      <c r="J89" s="5">
        <f t="shared" si="11"/>
        <v>-0.59693251533742331</v>
      </c>
      <c r="K89" s="5">
        <v>8.8019999999999996</v>
      </c>
      <c r="L89" s="5">
        <v>9</v>
      </c>
      <c r="M89" s="5">
        <f t="shared" si="12"/>
        <v>-2.2000000000000044E-2</v>
      </c>
      <c r="N89" s="5">
        <v>35.762999999999998</v>
      </c>
      <c r="O89" s="5">
        <v>18.399999999999999</v>
      </c>
      <c r="P89" s="5">
        <f t="shared" si="13"/>
        <v>0.94364130434782612</v>
      </c>
      <c r="Q89" s="5">
        <v>6.6539999999999999</v>
      </c>
      <c r="R89" s="5">
        <v>4.2</v>
      </c>
      <c r="S89" s="5">
        <f t="shared" si="14"/>
        <v>0.58428571428571419</v>
      </c>
      <c r="T89" s="5">
        <v>-5.3620000000000001</v>
      </c>
      <c r="U89" s="5">
        <v>-15.151</v>
      </c>
      <c r="V89" s="5">
        <f t="shared" si="15"/>
        <v>-0.64609596726288687</v>
      </c>
      <c r="W89" s="5">
        <v>54.959000000000003</v>
      </c>
      <c r="X89" s="5">
        <v>35</v>
      </c>
      <c r="Y89" s="5">
        <f t="shared" si="16"/>
        <v>0.57025714285714291</v>
      </c>
      <c r="Z89" s="5">
        <v>72.424000000000007</v>
      </c>
      <c r="AA89" s="5">
        <v>78</v>
      </c>
      <c r="AB89" s="5">
        <f t="shared" si="17"/>
        <v>-7.1487179487179406E-2</v>
      </c>
      <c r="AC89" s="5">
        <v>67.77</v>
      </c>
      <c r="AD89" s="5">
        <v>78</v>
      </c>
      <c r="AE89" s="5">
        <f t="shared" si="18"/>
        <v>-0.1311538461538462</v>
      </c>
      <c r="AF89" s="5">
        <v>756</v>
      </c>
      <c r="AG89" s="5">
        <v>468.1</v>
      </c>
      <c r="AH89" s="5">
        <f t="shared" si="19"/>
        <v>0.61503952146977137</v>
      </c>
    </row>
    <row r="90" spans="1:34">
      <c r="A90" s="1" t="s">
        <v>161</v>
      </c>
      <c r="B90" s="1">
        <v>305</v>
      </c>
      <c r="C90" s="2"/>
      <c r="D90" s="2"/>
      <c r="E90" s="5">
        <v>10.837999999999999</v>
      </c>
      <c r="F90" s="5">
        <v>36.356999999999999</v>
      </c>
      <c r="G90" s="5">
        <f t="shared" si="10"/>
        <v>-0.7019005968589267</v>
      </c>
      <c r="H90" s="5">
        <v>1.34</v>
      </c>
      <c r="I90" s="5">
        <v>19.190000000000001</v>
      </c>
      <c r="J90" s="5">
        <f t="shared" si="11"/>
        <v>-0.93017196456487761</v>
      </c>
      <c r="K90" s="5">
        <v>9.4979999999999993</v>
      </c>
      <c r="L90" s="5">
        <v>17.167999999999999</v>
      </c>
      <c r="M90" s="5">
        <f t="shared" si="12"/>
        <v>-0.44676141658900281</v>
      </c>
      <c r="N90" s="5">
        <v>59.789000000000001</v>
      </c>
      <c r="O90" s="5">
        <v>23.901</v>
      </c>
      <c r="P90" s="5">
        <f t="shared" si="13"/>
        <v>1.5015271327559518</v>
      </c>
      <c r="Q90" s="5">
        <v>6.7679999999999998</v>
      </c>
      <c r="R90" s="5">
        <v>6.7750000000000004</v>
      </c>
      <c r="S90" s="5">
        <f t="shared" si="14"/>
        <v>-1.0332103321034039E-3</v>
      </c>
      <c r="T90" s="5">
        <v>-32.293999999999997</v>
      </c>
      <c r="U90" s="5">
        <v>-16.946999999999999</v>
      </c>
      <c r="V90" s="5">
        <f t="shared" si="15"/>
        <v>0.90558800967722897</v>
      </c>
      <c r="W90" s="5">
        <v>86.491</v>
      </c>
      <c r="X90" s="5">
        <v>47.119</v>
      </c>
      <c r="Y90" s="5">
        <f t="shared" si="16"/>
        <v>0.83558649377109018</v>
      </c>
      <c r="Z90" s="5">
        <v>66.906999999999996</v>
      </c>
      <c r="AA90" s="5">
        <v>76.790999999999997</v>
      </c>
      <c r="AB90" s="5">
        <f t="shared" si="17"/>
        <v>-0.12871300022138013</v>
      </c>
      <c r="AC90" s="5">
        <v>68.846000000000004</v>
      </c>
      <c r="AD90" s="5">
        <v>79.67</v>
      </c>
      <c r="AE90" s="5">
        <f t="shared" si="18"/>
        <v>-0.13586042425003136</v>
      </c>
      <c r="AF90" s="5">
        <v>712.5</v>
      </c>
      <c r="AG90" s="5">
        <v>394.7</v>
      </c>
      <c r="AH90" s="5">
        <f t="shared" si="19"/>
        <v>0.80516848239168992</v>
      </c>
    </row>
    <row r="91" spans="1:34">
      <c r="A91" s="1" t="s">
        <v>161</v>
      </c>
      <c r="B91" s="1">
        <v>316</v>
      </c>
      <c r="C91" s="2"/>
      <c r="D91" s="2"/>
      <c r="E91" s="5">
        <v>25.257999999999999</v>
      </c>
      <c r="F91" s="5">
        <v>39.116</v>
      </c>
      <c r="G91" s="5">
        <f t="shared" si="10"/>
        <v>-0.35427957868902754</v>
      </c>
      <c r="H91" s="5">
        <v>7.0609999999999999</v>
      </c>
      <c r="I91" s="5">
        <v>19.364999999999998</v>
      </c>
      <c r="J91" s="5">
        <f t="shared" si="11"/>
        <v>-0.63537309579137613</v>
      </c>
      <c r="K91" s="5">
        <v>18.196999999999999</v>
      </c>
      <c r="L91" s="5">
        <v>19.751000000000001</v>
      </c>
      <c r="M91" s="5">
        <f t="shared" si="12"/>
        <v>-7.8679560528580925E-2</v>
      </c>
      <c r="N91" s="5">
        <v>32.268000000000001</v>
      </c>
      <c r="O91" s="5">
        <v>31.643000000000001</v>
      </c>
      <c r="P91" s="5">
        <f t="shared" si="13"/>
        <v>1.9751603830231015E-2</v>
      </c>
      <c r="Q91" s="5">
        <v>10.853</v>
      </c>
      <c r="R91" s="5">
        <v>7.7969999999999997</v>
      </c>
      <c r="S91" s="5">
        <f t="shared" si="14"/>
        <v>0.39194562011029888</v>
      </c>
      <c r="T91" s="5">
        <v>-23.914999999999999</v>
      </c>
      <c r="U91" s="5">
        <v>-17.634</v>
      </c>
      <c r="V91" s="5">
        <f t="shared" si="15"/>
        <v>0.35618691164795274</v>
      </c>
      <c r="W91" s="5">
        <v>72.31</v>
      </c>
      <c r="X91" s="5">
        <v>50.027999999999999</v>
      </c>
      <c r="Y91" s="5">
        <f t="shared" si="16"/>
        <v>0.44539058127448639</v>
      </c>
      <c r="Z91" s="5">
        <v>59.491999999999997</v>
      </c>
      <c r="AA91" s="5">
        <v>73.427000000000007</v>
      </c>
      <c r="AB91" s="5">
        <f t="shared" si="17"/>
        <v>-0.18978032603810599</v>
      </c>
      <c r="AC91" s="5">
        <v>55.383000000000003</v>
      </c>
      <c r="AD91" s="5">
        <v>75.313999999999993</v>
      </c>
      <c r="AE91" s="5">
        <f t="shared" si="18"/>
        <v>-0.26463871258995664</v>
      </c>
      <c r="AF91" s="5">
        <v>596.4</v>
      </c>
      <c r="AG91" s="5">
        <v>394.8</v>
      </c>
      <c r="AH91" s="5">
        <f t="shared" si="19"/>
        <v>0.51063829787234027</v>
      </c>
    </row>
    <row r="92" spans="1:34">
      <c r="A92" s="1" t="s">
        <v>161</v>
      </c>
      <c r="B92" s="1">
        <v>319</v>
      </c>
      <c r="C92" s="2"/>
      <c r="D92" s="2"/>
      <c r="E92" s="5">
        <v>22.898</v>
      </c>
      <c r="F92" s="5">
        <v>50.3</v>
      </c>
      <c r="G92" s="5">
        <f t="shared" si="10"/>
        <v>-0.54477137176938373</v>
      </c>
      <c r="H92" s="5">
        <v>6.43</v>
      </c>
      <c r="I92" s="5">
        <v>27</v>
      </c>
      <c r="J92" s="5">
        <f t="shared" si="11"/>
        <v>-0.76185185185185189</v>
      </c>
      <c r="K92" s="5">
        <v>16.468</v>
      </c>
      <c r="L92" s="5">
        <v>23.3</v>
      </c>
      <c r="M92" s="5">
        <f t="shared" si="12"/>
        <v>-0.29321888412017172</v>
      </c>
      <c r="N92" s="5">
        <v>42.219000000000001</v>
      </c>
      <c r="O92" s="5">
        <v>22.8</v>
      </c>
      <c r="P92" s="5">
        <f t="shared" si="13"/>
        <v>0.85171052631578947</v>
      </c>
      <c r="Q92" s="5">
        <v>12.5</v>
      </c>
      <c r="R92" s="5">
        <v>8.1999999999999993</v>
      </c>
      <c r="S92" s="5">
        <f t="shared" si="14"/>
        <v>0.52439024390243916</v>
      </c>
      <c r="T92" s="5">
        <v>-14.867000000000001</v>
      </c>
      <c r="U92" s="5">
        <v>-17.577000000000002</v>
      </c>
      <c r="V92" s="5">
        <f t="shared" si="15"/>
        <v>-0.15417875632929401</v>
      </c>
      <c r="W92" s="5">
        <v>70.238</v>
      </c>
      <c r="X92" s="5">
        <v>45</v>
      </c>
      <c r="Y92" s="5">
        <f t="shared" si="16"/>
        <v>0.56084444444444448</v>
      </c>
      <c r="Z92" s="5">
        <v>93.751999999999995</v>
      </c>
      <c r="AA92" s="5">
        <v>78</v>
      </c>
      <c r="AB92" s="5">
        <f t="shared" si="17"/>
        <v>0.20194871794871788</v>
      </c>
      <c r="AC92" s="5">
        <v>94.424000000000007</v>
      </c>
      <c r="AD92" s="5">
        <v>76</v>
      </c>
      <c r="AE92" s="5">
        <f t="shared" si="18"/>
        <v>0.24242105263157904</v>
      </c>
      <c r="AF92" s="5">
        <v>759</v>
      </c>
      <c r="AG92" s="5">
        <v>353.1</v>
      </c>
      <c r="AH92" s="5">
        <f t="shared" si="19"/>
        <v>1.1495327102803736</v>
      </c>
    </row>
    <row r="93" spans="1:34">
      <c r="A93" s="1" t="s">
        <v>161</v>
      </c>
      <c r="B93" s="1">
        <v>324</v>
      </c>
      <c r="C93" s="2"/>
      <c r="D93" s="2"/>
      <c r="E93" s="5">
        <v>14.6</v>
      </c>
      <c r="F93" s="5">
        <v>38.869999999999997</v>
      </c>
      <c r="G93" s="5">
        <f t="shared" si="10"/>
        <v>-0.62438898893748385</v>
      </c>
      <c r="H93" s="5">
        <v>3.1</v>
      </c>
      <c r="I93" s="5">
        <v>29.963999999999999</v>
      </c>
      <c r="J93" s="5">
        <f t="shared" si="11"/>
        <v>-0.89654251768789206</v>
      </c>
      <c r="K93" s="5">
        <v>11.4</v>
      </c>
      <c r="L93" s="5">
        <v>8.9060000000000006</v>
      </c>
      <c r="M93" s="5">
        <f t="shared" si="12"/>
        <v>0.28003593083314615</v>
      </c>
      <c r="N93" s="5">
        <v>43.4</v>
      </c>
      <c r="O93" s="5">
        <v>9.8650000000000002</v>
      </c>
      <c r="P93" s="5">
        <f t="shared" si="13"/>
        <v>3.3993917891535728</v>
      </c>
      <c r="Q93" s="5">
        <v>8.3000000000000007</v>
      </c>
      <c r="R93" s="5">
        <v>2.585</v>
      </c>
      <c r="S93" s="5">
        <f t="shared" si="14"/>
        <v>2.2108317214700195</v>
      </c>
      <c r="T93" s="5">
        <v>-16.655000000000001</v>
      </c>
      <c r="U93" s="5">
        <v>-5.4640000000000004</v>
      </c>
      <c r="V93" s="5">
        <f t="shared" si="15"/>
        <v>2.0481332357247437</v>
      </c>
      <c r="W93" s="5">
        <v>77</v>
      </c>
      <c r="X93" s="5">
        <v>17.434000000000001</v>
      </c>
      <c r="Y93" s="5">
        <f t="shared" si="16"/>
        <v>3.4166571068027989</v>
      </c>
      <c r="Z93" s="5">
        <v>66</v>
      </c>
      <c r="AA93" s="5">
        <v>66.126999999999995</v>
      </c>
      <c r="AB93" s="5">
        <f t="shared" si="17"/>
        <v>-1.920546826560941E-3</v>
      </c>
      <c r="AC93" s="5">
        <v>69</v>
      </c>
      <c r="AD93" s="5">
        <v>64.415000000000006</v>
      </c>
      <c r="AE93" s="5">
        <f t="shared" si="18"/>
        <v>7.117907319723657E-2</v>
      </c>
      <c r="AF93" s="5">
        <v>728.6</v>
      </c>
      <c r="AG93" s="5">
        <v>290.2</v>
      </c>
      <c r="AH93" s="5">
        <f t="shared" si="19"/>
        <v>1.5106822880771884</v>
      </c>
    </row>
    <row r="94" spans="1:34">
      <c r="A94" s="1" t="s">
        <v>168</v>
      </c>
      <c r="B94" s="1">
        <v>2142</v>
      </c>
      <c r="C94" s="3"/>
      <c r="D94" s="2"/>
      <c r="E94" s="5">
        <v>10.289</v>
      </c>
      <c r="F94" s="5">
        <v>35.008000000000003</v>
      </c>
      <c r="G94" s="5">
        <f t="shared" si="10"/>
        <v>-0.70609574954296161</v>
      </c>
      <c r="H94" s="5">
        <v>3.0379999999999998</v>
      </c>
      <c r="I94" s="5">
        <v>17.417999999999999</v>
      </c>
      <c r="J94" s="5">
        <f t="shared" si="11"/>
        <v>-0.82558273050866915</v>
      </c>
      <c r="K94" s="5">
        <v>7.2510000000000003</v>
      </c>
      <c r="L94" s="5">
        <v>17.59</v>
      </c>
      <c r="M94" s="5">
        <f t="shared" si="12"/>
        <v>-0.58777714610574183</v>
      </c>
      <c r="N94" s="5">
        <v>37.954000000000001</v>
      </c>
      <c r="O94" s="5">
        <v>21.187000000000001</v>
      </c>
      <c r="P94" s="5">
        <f t="shared" si="13"/>
        <v>0.79138150752820113</v>
      </c>
      <c r="Q94" s="5">
        <v>5.0549999999999997</v>
      </c>
      <c r="R94" s="5">
        <v>6.6470000000000002</v>
      </c>
      <c r="S94" s="5">
        <f t="shared" si="14"/>
        <v>-0.2395065443057019</v>
      </c>
      <c r="T94" s="5">
        <v>-24.041</v>
      </c>
      <c r="U94" s="5">
        <v>-18.364999999999998</v>
      </c>
      <c r="V94" s="5">
        <f t="shared" si="15"/>
        <v>0.30906615845358032</v>
      </c>
      <c r="W94" s="5">
        <v>68.813000000000002</v>
      </c>
      <c r="X94" s="5">
        <v>49.826999999999998</v>
      </c>
      <c r="Y94" s="5">
        <f t="shared" si="16"/>
        <v>0.38103839283922381</v>
      </c>
      <c r="Z94" s="5">
        <v>47.767000000000003</v>
      </c>
      <c r="AA94" s="5">
        <v>81.93</v>
      </c>
      <c r="AB94" s="5">
        <f t="shared" si="17"/>
        <v>-0.4169779079702185</v>
      </c>
      <c r="AC94" s="5">
        <v>44.701000000000001</v>
      </c>
      <c r="AD94" s="5">
        <v>78.843999999999994</v>
      </c>
      <c r="AE94" s="5">
        <f t="shared" si="18"/>
        <v>-0.43304500025366544</v>
      </c>
      <c r="AF94" s="5">
        <v>697.1</v>
      </c>
      <c r="AG94" s="5">
        <v>377.9</v>
      </c>
      <c r="AH94" s="5">
        <f t="shared" si="19"/>
        <v>0.84466790156125982</v>
      </c>
    </row>
    <row r="95" spans="1:34">
      <c r="A95" s="1" t="s">
        <v>168</v>
      </c>
      <c r="B95" s="1">
        <v>2146</v>
      </c>
      <c r="C95" s="3"/>
      <c r="D95" s="2"/>
      <c r="E95" s="5">
        <v>13.127000000000001</v>
      </c>
      <c r="F95" s="5">
        <v>48</v>
      </c>
      <c r="G95" s="5">
        <f t="shared" si="10"/>
        <v>-0.72652083333333328</v>
      </c>
      <c r="H95" s="5">
        <v>2.2109999999999999</v>
      </c>
      <c r="I95" s="5">
        <v>26.6</v>
      </c>
      <c r="J95" s="5">
        <f t="shared" si="11"/>
        <v>-0.91687969924812041</v>
      </c>
      <c r="K95" s="5">
        <v>10.916</v>
      </c>
      <c r="L95" s="5">
        <v>21.4</v>
      </c>
      <c r="M95" s="5">
        <f t="shared" si="12"/>
        <v>-0.4899065420560747</v>
      </c>
      <c r="N95" s="5">
        <v>50.658000000000001</v>
      </c>
      <c r="O95" s="5">
        <v>19.5</v>
      </c>
      <c r="P95" s="5">
        <f t="shared" si="13"/>
        <v>1.5978461538461539</v>
      </c>
      <c r="Q95" s="5">
        <v>6.7350000000000003</v>
      </c>
      <c r="R95" s="5">
        <v>8.6999999999999993</v>
      </c>
      <c r="S95" s="5">
        <f t="shared" si="14"/>
        <v>-0.22586206896551714</v>
      </c>
      <c r="T95" s="5">
        <v>-25.004000000000001</v>
      </c>
      <c r="U95" s="5">
        <v>-16.515000000000001</v>
      </c>
      <c r="V95" s="5">
        <f t="shared" si="15"/>
        <v>0.51401755979412656</v>
      </c>
      <c r="W95" s="5">
        <v>82.494</v>
      </c>
      <c r="X95" s="5">
        <v>44</v>
      </c>
      <c r="Y95" s="5">
        <f t="shared" si="16"/>
        <v>0.8748636363636364</v>
      </c>
      <c r="Z95" s="5">
        <v>44.015000000000001</v>
      </c>
      <c r="AA95" s="5">
        <v>53</v>
      </c>
      <c r="AB95" s="5">
        <f t="shared" si="17"/>
        <v>-0.16952830188679244</v>
      </c>
      <c r="AC95" s="5">
        <v>39.423999999999999</v>
      </c>
      <c r="AD95" s="5">
        <v>55</v>
      </c>
      <c r="AE95" s="5">
        <f t="shared" si="18"/>
        <v>-0.28320000000000001</v>
      </c>
      <c r="AF95" s="5">
        <v>616.9</v>
      </c>
      <c r="AG95" s="5">
        <v>405.6</v>
      </c>
      <c r="AH95" s="5">
        <f t="shared" si="19"/>
        <v>0.52095660749506889</v>
      </c>
    </row>
    <row r="96" spans="1:34">
      <c r="A96" s="1" t="s">
        <v>168</v>
      </c>
      <c r="B96" s="1">
        <v>2147</v>
      </c>
      <c r="C96" s="3"/>
      <c r="D96" s="2"/>
      <c r="E96" s="5">
        <v>9.8829999999999991</v>
      </c>
      <c r="F96" s="5">
        <v>35.1</v>
      </c>
      <c r="G96" s="5">
        <f t="shared" si="10"/>
        <v>-0.71843304843304845</v>
      </c>
      <c r="H96" s="5">
        <v>1.1339999999999999</v>
      </c>
      <c r="I96" s="5">
        <v>16</v>
      </c>
      <c r="J96" s="5">
        <f t="shared" si="11"/>
        <v>-0.92912499999999998</v>
      </c>
      <c r="K96" s="5">
        <v>8.7490000000000006</v>
      </c>
      <c r="L96" s="5">
        <v>19</v>
      </c>
      <c r="M96" s="5">
        <f t="shared" si="12"/>
        <v>-0.53952631578947363</v>
      </c>
      <c r="N96" s="5">
        <v>61.384</v>
      </c>
      <c r="O96" s="5">
        <v>21.1</v>
      </c>
      <c r="P96" s="5">
        <f t="shared" si="13"/>
        <v>1.9091943127962083</v>
      </c>
      <c r="Q96" s="5">
        <v>6.1790000000000003</v>
      </c>
      <c r="R96" s="5">
        <v>6.7</v>
      </c>
      <c r="S96" s="5">
        <f t="shared" si="14"/>
        <v>-7.7761194029850725E-2</v>
      </c>
      <c r="T96" s="5">
        <v>-22.882999999999999</v>
      </c>
      <c r="U96" s="5">
        <v>-22.696999999999999</v>
      </c>
      <c r="V96" s="5">
        <f t="shared" si="15"/>
        <v>8.1949156276159823E-3</v>
      </c>
      <c r="W96" s="5">
        <v>88.207999999999998</v>
      </c>
      <c r="X96" s="5">
        <v>54</v>
      </c>
      <c r="Y96" s="5">
        <f t="shared" si="16"/>
        <v>0.63348148148148142</v>
      </c>
      <c r="Z96" s="5">
        <v>43.94</v>
      </c>
      <c r="AA96" s="5">
        <v>61</v>
      </c>
      <c r="AB96" s="5">
        <f t="shared" si="17"/>
        <v>-0.27967213114754103</v>
      </c>
      <c r="AC96" s="5">
        <v>44.207000000000001</v>
      </c>
      <c r="AD96" s="5">
        <v>52</v>
      </c>
      <c r="AE96" s="5">
        <f t="shared" si="18"/>
        <v>-0.14986538461538459</v>
      </c>
      <c r="AF96" s="5">
        <v>706.2</v>
      </c>
      <c r="AG96" s="5">
        <v>353.6</v>
      </c>
      <c r="AH96" s="5">
        <f t="shared" si="19"/>
        <v>0.99717194570135748</v>
      </c>
    </row>
    <row r="97" spans="1:34">
      <c r="A97" s="1" t="s">
        <v>168</v>
      </c>
      <c r="B97" s="1">
        <v>2148</v>
      </c>
      <c r="C97" s="3"/>
      <c r="D97" s="2"/>
      <c r="E97" s="5">
        <v>5.6</v>
      </c>
      <c r="F97" s="5">
        <v>38.825000000000003</v>
      </c>
      <c r="G97" s="5">
        <f t="shared" si="10"/>
        <v>-0.85576303927881514</v>
      </c>
      <c r="H97" s="5">
        <v>0.8</v>
      </c>
      <c r="I97" s="5">
        <v>25.838000000000001</v>
      </c>
      <c r="J97" s="5">
        <f t="shared" si="11"/>
        <v>-0.96903785122687514</v>
      </c>
      <c r="K97" s="5">
        <v>4.8</v>
      </c>
      <c r="L97" s="5">
        <v>12.987</v>
      </c>
      <c r="M97" s="5">
        <f t="shared" si="12"/>
        <v>-0.63039963039963054</v>
      </c>
      <c r="N97" s="5">
        <v>58.6</v>
      </c>
      <c r="O97" s="5">
        <v>14.784000000000001</v>
      </c>
      <c r="P97" s="5">
        <f t="shared" si="13"/>
        <v>2.9637445887445888</v>
      </c>
      <c r="Q97" s="5">
        <v>3.5</v>
      </c>
      <c r="R97" s="5">
        <v>5.2439999999999998</v>
      </c>
      <c r="S97" s="5">
        <f t="shared" si="14"/>
        <v>-0.33257055682684972</v>
      </c>
      <c r="T97" s="5">
        <v>-34.808999999999997</v>
      </c>
      <c r="U97" s="5">
        <v>-10.119</v>
      </c>
      <c r="V97" s="5">
        <f t="shared" si="15"/>
        <v>2.4399644233619919</v>
      </c>
      <c r="W97" s="5">
        <v>85</v>
      </c>
      <c r="X97" s="5">
        <v>33.094000000000001</v>
      </c>
      <c r="Y97" s="5">
        <f t="shared" si="16"/>
        <v>1.5684414093189096</v>
      </c>
      <c r="Z97" s="5">
        <v>46</v>
      </c>
      <c r="AA97" s="5">
        <v>60.640999999999998</v>
      </c>
      <c r="AB97" s="5">
        <f t="shared" si="17"/>
        <v>-0.24143731138998364</v>
      </c>
      <c r="AC97" s="5">
        <v>42</v>
      </c>
      <c r="AD97" s="5">
        <v>58.002000000000002</v>
      </c>
      <c r="AE97" s="5">
        <f t="shared" si="18"/>
        <v>-0.275887038377987</v>
      </c>
      <c r="AF97" s="5">
        <v>722.1</v>
      </c>
      <c r="AG97" s="5">
        <v>403.8</v>
      </c>
      <c r="AH97" s="5">
        <f t="shared" si="19"/>
        <v>0.78826151560178304</v>
      </c>
    </row>
    <row r="98" spans="1:34">
      <c r="A98" s="1" t="s">
        <v>168</v>
      </c>
      <c r="B98" s="1">
        <v>2149</v>
      </c>
      <c r="C98" s="3"/>
      <c r="D98" s="2"/>
      <c r="E98" s="5">
        <v>9.8179999999999996</v>
      </c>
      <c r="F98" s="5">
        <v>24.091999999999999</v>
      </c>
      <c r="G98" s="5">
        <f t="shared" si="10"/>
        <v>-0.59247883114726885</v>
      </c>
      <c r="H98" s="5">
        <v>2.194</v>
      </c>
      <c r="I98" s="5">
        <v>14.811</v>
      </c>
      <c r="J98" s="5">
        <f t="shared" si="11"/>
        <v>-0.85186685571534682</v>
      </c>
      <c r="K98" s="5">
        <v>7.625</v>
      </c>
      <c r="L98" s="5">
        <v>9.2810000000000006</v>
      </c>
      <c r="M98" s="5">
        <f t="shared" si="12"/>
        <v>-0.17842904859390157</v>
      </c>
      <c r="N98" s="5">
        <v>44.933999999999997</v>
      </c>
      <c r="O98" s="5">
        <v>14.192</v>
      </c>
      <c r="P98" s="5">
        <f t="shared" si="13"/>
        <v>2.1661499436302138</v>
      </c>
      <c r="Q98" s="5">
        <v>5.2469999999999999</v>
      </c>
      <c r="R98" s="5">
        <v>3.47</v>
      </c>
      <c r="S98" s="5">
        <f t="shared" si="14"/>
        <v>0.5121037463976944</v>
      </c>
      <c r="T98" s="5">
        <v>-33.18</v>
      </c>
      <c r="U98" s="5">
        <v>-12.342000000000001</v>
      </c>
      <c r="V98" s="5">
        <f t="shared" si="15"/>
        <v>1.6883811375789985</v>
      </c>
      <c r="W98" s="5">
        <v>76.950999999999993</v>
      </c>
      <c r="X98" s="5">
        <v>38.354999999999997</v>
      </c>
      <c r="Y98" s="5">
        <f t="shared" si="16"/>
        <v>1.0062834050319385</v>
      </c>
      <c r="Z98" s="5">
        <v>33.600999999999999</v>
      </c>
      <c r="AA98" s="5">
        <v>67.983000000000004</v>
      </c>
      <c r="AB98" s="5">
        <f t="shared" si="17"/>
        <v>-0.50574408307959351</v>
      </c>
      <c r="AC98" s="5">
        <v>29.64</v>
      </c>
      <c r="AD98" s="5">
        <v>57.58</v>
      </c>
      <c r="AE98" s="5">
        <f t="shared" si="18"/>
        <v>-0.48523792983674885</v>
      </c>
      <c r="AF98" s="5">
        <v>688.1</v>
      </c>
      <c r="AG98" s="5">
        <v>373.9</v>
      </c>
      <c r="AH98" s="5">
        <f t="shared" si="19"/>
        <v>0.84033163947579581</v>
      </c>
    </row>
    <row r="99" spans="1:34">
      <c r="A99" s="1" t="s">
        <v>168</v>
      </c>
      <c r="B99" s="1">
        <v>2150</v>
      </c>
      <c r="C99" s="3"/>
      <c r="D99" s="2"/>
      <c r="E99" s="5">
        <v>7.2350000000000003</v>
      </c>
      <c r="F99" s="5">
        <v>34</v>
      </c>
      <c r="G99" s="5">
        <f t="shared" si="10"/>
        <v>-0.7872058823529412</v>
      </c>
      <c r="H99" s="5">
        <v>3.4630000000000001</v>
      </c>
      <c r="I99" s="5">
        <v>19.899999999999999</v>
      </c>
      <c r="J99" s="5">
        <f t="shared" si="11"/>
        <v>-0.8259798994974874</v>
      </c>
      <c r="K99" s="5">
        <v>3.7709999999999999</v>
      </c>
      <c r="L99" s="5">
        <v>14.1</v>
      </c>
      <c r="M99" s="5">
        <f t="shared" si="12"/>
        <v>-0.73255319148936171</v>
      </c>
      <c r="N99" s="5">
        <v>29.344999999999999</v>
      </c>
      <c r="O99" s="5">
        <v>19.899999999999999</v>
      </c>
      <c r="P99" s="5">
        <f t="shared" si="13"/>
        <v>0.4746231155778895</v>
      </c>
      <c r="Q99" s="5">
        <v>2.5619999999999998</v>
      </c>
      <c r="R99" s="5">
        <v>5.5</v>
      </c>
      <c r="S99" s="5">
        <f t="shared" si="14"/>
        <v>-0.5341818181818182</v>
      </c>
      <c r="T99" s="5">
        <v>-19.109000000000002</v>
      </c>
      <c r="U99" s="5">
        <v>-13.339</v>
      </c>
      <c r="V99" s="5">
        <f t="shared" si="15"/>
        <v>0.43256615938226262</v>
      </c>
      <c r="W99" s="5">
        <v>51.045000000000002</v>
      </c>
      <c r="X99" s="5">
        <v>41</v>
      </c>
      <c r="Y99" s="5">
        <f t="shared" si="16"/>
        <v>0.24500000000000005</v>
      </c>
      <c r="Z99" s="5">
        <v>57.345999999999997</v>
      </c>
      <c r="AA99" s="5">
        <v>54</v>
      </c>
      <c r="AB99" s="5">
        <f t="shared" si="17"/>
        <v>6.19629629629629E-2</v>
      </c>
      <c r="AC99" s="5">
        <v>49.832999999999998</v>
      </c>
      <c r="AD99" s="5">
        <v>55</v>
      </c>
      <c r="AE99" s="5">
        <f t="shared" si="18"/>
        <v>-9.3945454545454568E-2</v>
      </c>
      <c r="AF99" s="5">
        <v>679.4</v>
      </c>
      <c r="AG99" s="5">
        <v>390.3</v>
      </c>
      <c r="AH99" s="5">
        <f t="shared" si="19"/>
        <v>0.74071227261081207</v>
      </c>
    </row>
    <row r="100" spans="1:34">
      <c r="A100" s="1" t="s">
        <v>175</v>
      </c>
      <c r="B100" s="1">
        <v>256</v>
      </c>
      <c r="C100" s="2"/>
      <c r="D100" s="2"/>
      <c r="E100" s="5">
        <v>5.399</v>
      </c>
      <c r="F100" s="5">
        <v>34.692</v>
      </c>
      <c r="G100" s="5">
        <f t="shared" si="10"/>
        <v>-0.84437334255736185</v>
      </c>
      <c r="H100" s="5">
        <v>1.149</v>
      </c>
      <c r="I100" s="5">
        <v>16.484000000000002</v>
      </c>
      <c r="J100" s="5">
        <f t="shared" si="11"/>
        <v>-0.93029604464935689</v>
      </c>
      <c r="K100" s="5">
        <v>4.25</v>
      </c>
      <c r="L100" s="5">
        <v>18.207999999999998</v>
      </c>
      <c r="M100" s="5">
        <f t="shared" si="12"/>
        <v>-0.76658611599297011</v>
      </c>
      <c r="N100" s="5">
        <v>50.686999999999998</v>
      </c>
      <c r="O100" s="5">
        <v>25.914000000000001</v>
      </c>
      <c r="P100" s="5">
        <f t="shared" si="13"/>
        <v>0.95596974608319807</v>
      </c>
      <c r="Q100" s="5">
        <v>2.6080000000000001</v>
      </c>
      <c r="R100" s="5">
        <v>7.69</v>
      </c>
      <c r="S100" s="5">
        <f t="shared" si="14"/>
        <v>-0.66085825747724325</v>
      </c>
      <c r="T100" s="5">
        <v>-27.39</v>
      </c>
      <c r="U100" s="5">
        <v>-19.486000000000001</v>
      </c>
      <c r="V100" s="5">
        <f t="shared" si="15"/>
        <v>0.40562455095966332</v>
      </c>
      <c r="W100" s="5">
        <v>77.495999999999995</v>
      </c>
      <c r="X100" s="5">
        <v>52.171999999999997</v>
      </c>
      <c r="Y100" s="5">
        <f t="shared" si="16"/>
        <v>0.485394464463697</v>
      </c>
      <c r="Z100" s="5">
        <v>56.142000000000003</v>
      </c>
      <c r="AA100" s="5">
        <v>56.170999999999999</v>
      </c>
      <c r="AB100" s="5">
        <f t="shared" si="17"/>
        <v>-5.1628064303637755E-4</v>
      </c>
      <c r="AC100" s="5">
        <v>46.402999999999999</v>
      </c>
      <c r="AD100" s="5">
        <v>49.646999999999998</v>
      </c>
      <c r="AE100" s="5">
        <f t="shared" si="18"/>
        <v>-6.5341309646101478E-2</v>
      </c>
      <c r="AF100" s="5">
        <v>613.70000000000005</v>
      </c>
      <c r="AG100" s="5">
        <v>422.4</v>
      </c>
      <c r="AH100" s="5">
        <f t="shared" si="19"/>
        <v>0.45288825757575774</v>
      </c>
    </row>
    <row r="101" spans="1:34">
      <c r="A101" s="1" t="s">
        <v>175</v>
      </c>
      <c r="B101" s="1">
        <v>261</v>
      </c>
      <c r="C101" s="2"/>
      <c r="D101" s="2"/>
      <c r="E101" s="5">
        <v>24.623000000000001</v>
      </c>
      <c r="F101" s="5">
        <v>29.134</v>
      </c>
      <c r="G101" s="5">
        <f t="shared" si="10"/>
        <v>-0.15483627376947892</v>
      </c>
      <c r="H101" s="5">
        <v>12.179</v>
      </c>
      <c r="I101" s="5">
        <v>13.807</v>
      </c>
      <c r="J101" s="5">
        <f t="shared" si="11"/>
        <v>-0.11791120446150503</v>
      </c>
      <c r="K101" s="5">
        <v>12.444000000000001</v>
      </c>
      <c r="L101" s="5">
        <v>15.327</v>
      </c>
      <c r="M101" s="5">
        <f t="shared" si="12"/>
        <v>-0.18809943237424148</v>
      </c>
      <c r="N101" s="5">
        <v>28.638999999999999</v>
      </c>
      <c r="O101" s="5">
        <v>30.408000000000001</v>
      </c>
      <c r="P101" s="5">
        <f t="shared" si="13"/>
        <v>-5.8175480136806165E-2</v>
      </c>
      <c r="Q101" s="5">
        <v>8.1449999999999996</v>
      </c>
      <c r="R101" s="5">
        <v>6.8159999999999998</v>
      </c>
      <c r="S101" s="5">
        <f t="shared" si="14"/>
        <v>0.19498239436619716</v>
      </c>
      <c r="T101" s="5">
        <v>-15.254</v>
      </c>
      <c r="U101" s="5">
        <v>-18.536999999999999</v>
      </c>
      <c r="V101" s="5">
        <f t="shared" si="15"/>
        <v>-0.17710524896153637</v>
      </c>
      <c r="W101" s="5">
        <v>49.973999999999997</v>
      </c>
      <c r="X101" s="5">
        <v>51.713999999999999</v>
      </c>
      <c r="Y101" s="5">
        <f t="shared" si="16"/>
        <v>-3.364659473256762E-2</v>
      </c>
      <c r="Z101" s="5">
        <v>57.878</v>
      </c>
      <c r="AA101" s="5">
        <v>44.180999999999997</v>
      </c>
      <c r="AB101" s="5">
        <f t="shared" si="17"/>
        <v>0.31002014440596642</v>
      </c>
      <c r="AC101" s="5">
        <v>54.923000000000002</v>
      </c>
      <c r="AD101" s="5">
        <v>43.862000000000002</v>
      </c>
      <c r="AE101" s="5">
        <f t="shared" si="18"/>
        <v>0.25217728329761524</v>
      </c>
      <c r="AF101" s="5">
        <v>654.6</v>
      </c>
      <c r="AG101" s="5">
        <v>444.7</v>
      </c>
      <c r="AH101" s="5">
        <f t="shared" si="19"/>
        <v>0.47200359793118968</v>
      </c>
    </row>
    <row r="102" spans="1:34">
      <c r="A102" s="1" t="s">
        <v>175</v>
      </c>
      <c r="B102" s="1">
        <v>263</v>
      </c>
      <c r="C102" s="2"/>
      <c r="D102" s="2"/>
      <c r="E102" s="5">
        <v>13.002000000000001</v>
      </c>
      <c r="F102" s="5">
        <v>19.681999999999999</v>
      </c>
      <c r="G102" s="5">
        <f t="shared" si="10"/>
        <v>-0.33939640280459293</v>
      </c>
      <c r="H102" s="5">
        <v>4.4080000000000004</v>
      </c>
      <c r="I102" s="5">
        <v>11.945</v>
      </c>
      <c r="J102" s="5">
        <f t="shared" si="11"/>
        <v>-0.63097530347425701</v>
      </c>
      <c r="K102" s="5">
        <v>8.5939999999999994</v>
      </c>
      <c r="L102" s="5">
        <v>7.7370000000000001</v>
      </c>
      <c r="M102" s="5">
        <f t="shared" si="12"/>
        <v>0.11076644694325957</v>
      </c>
      <c r="N102" s="5">
        <v>32.127000000000002</v>
      </c>
      <c r="O102" s="5">
        <v>20.187000000000001</v>
      </c>
      <c r="P102" s="5">
        <f t="shared" si="13"/>
        <v>0.59146975776489819</v>
      </c>
      <c r="Q102" s="5">
        <v>5.9710000000000001</v>
      </c>
      <c r="R102" s="5">
        <v>2.9039999999999999</v>
      </c>
      <c r="S102" s="5">
        <f t="shared" si="14"/>
        <v>1.0561294765840221</v>
      </c>
      <c r="T102" s="5">
        <v>-13.141999999999999</v>
      </c>
      <c r="U102" s="5">
        <v>-12.255000000000001</v>
      </c>
      <c r="V102" s="5">
        <f t="shared" si="15"/>
        <v>7.237862097103212E-2</v>
      </c>
      <c r="W102" s="5">
        <v>65.37</v>
      </c>
      <c r="X102" s="5">
        <v>38.49</v>
      </c>
      <c r="Y102" s="5">
        <f t="shared" si="16"/>
        <v>0.69836321122369449</v>
      </c>
      <c r="Z102" s="5">
        <v>56.790999999999997</v>
      </c>
      <c r="AA102" s="5">
        <v>48.719000000000001</v>
      </c>
      <c r="AB102" s="5">
        <f t="shared" si="17"/>
        <v>0.16568484574806533</v>
      </c>
      <c r="AC102" s="5">
        <v>51.878</v>
      </c>
      <c r="AD102" s="5">
        <v>43.116</v>
      </c>
      <c r="AE102" s="5">
        <f t="shared" si="18"/>
        <v>0.20321922256238983</v>
      </c>
      <c r="AF102" s="5">
        <v>694.8</v>
      </c>
      <c r="AG102" s="5">
        <v>375.3</v>
      </c>
      <c r="AH102" s="5">
        <f t="shared" si="19"/>
        <v>0.85131894484412451</v>
      </c>
    </row>
    <row r="103" spans="1:34">
      <c r="A103" s="1" t="s">
        <v>175</v>
      </c>
      <c r="B103" s="1">
        <v>267</v>
      </c>
      <c r="C103" s="2"/>
      <c r="D103" s="2"/>
      <c r="E103" s="5">
        <v>17.2</v>
      </c>
      <c r="F103" s="5">
        <v>19.134</v>
      </c>
      <c r="G103" s="5">
        <f t="shared" si="10"/>
        <v>-0.10107661753945861</v>
      </c>
      <c r="H103" s="5">
        <v>10.1</v>
      </c>
      <c r="I103" s="5">
        <v>8.4610000000000003</v>
      </c>
      <c r="J103" s="5">
        <f t="shared" si="11"/>
        <v>0.19371232714809117</v>
      </c>
      <c r="K103" s="5">
        <v>7.1</v>
      </c>
      <c r="L103" s="5">
        <v>10.673</v>
      </c>
      <c r="M103" s="5">
        <f t="shared" si="12"/>
        <v>-0.33476998032418254</v>
      </c>
      <c r="N103" s="5">
        <v>22.2</v>
      </c>
      <c r="O103" s="5">
        <v>30.398</v>
      </c>
      <c r="P103" s="5">
        <f t="shared" si="13"/>
        <v>-0.26968879531548129</v>
      </c>
      <c r="Q103" s="5">
        <v>5</v>
      </c>
      <c r="R103" s="5">
        <v>4.351</v>
      </c>
      <c r="S103" s="5">
        <f t="shared" si="14"/>
        <v>0.14916111238795679</v>
      </c>
      <c r="T103" s="5">
        <v>-14.894</v>
      </c>
      <c r="U103" s="5">
        <v>-22.632999999999999</v>
      </c>
      <c r="V103" s="5">
        <f t="shared" si="15"/>
        <v>-0.34193434365749126</v>
      </c>
      <c r="W103" s="5">
        <v>41</v>
      </c>
      <c r="X103" s="5">
        <v>55.262999999999998</v>
      </c>
      <c r="Y103" s="5">
        <f t="shared" si="16"/>
        <v>-0.25809311836129051</v>
      </c>
      <c r="Z103" s="5">
        <v>35</v>
      </c>
      <c r="AA103" s="5">
        <v>61.274999999999999</v>
      </c>
      <c r="AB103" s="5">
        <f t="shared" si="17"/>
        <v>-0.42880456956344348</v>
      </c>
      <c r="AC103" s="5">
        <v>36</v>
      </c>
      <c r="AD103" s="5">
        <v>54.994</v>
      </c>
      <c r="AE103" s="5">
        <f t="shared" si="18"/>
        <v>-0.34538313270538606</v>
      </c>
      <c r="AF103" s="5">
        <v>706.2</v>
      </c>
      <c r="AG103" s="5">
        <v>407.7</v>
      </c>
      <c r="AH103" s="5">
        <f t="shared" si="19"/>
        <v>0.73215599705665946</v>
      </c>
    </row>
    <row r="104" spans="1:34">
      <c r="A104" s="1" t="s">
        <v>175</v>
      </c>
      <c r="B104" s="1">
        <v>277</v>
      </c>
      <c r="C104" s="2"/>
      <c r="D104" s="2"/>
      <c r="E104" s="5">
        <v>5.5949999999999998</v>
      </c>
      <c r="F104" s="5">
        <v>29.61</v>
      </c>
      <c r="G104" s="5">
        <f t="shared" si="10"/>
        <v>-0.81104356636271535</v>
      </c>
      <c r="H104" s="5">
        <v>1.956</v>
      </c>
      <c r="I104" s="5">
        <v>17.568000000000001</v>
      </c>
      <c r="J104" s="5">
        <f t="shared" si="11"/>
        <v>-0.88866120218579236</v>
      </c>
      <c r="K104" s="5">
        <v>3.6379999999999999</v>
      </c>
      <c r="L104" s="5">
        <v>12.042</v>
      </c>
      <c r="M104" s="5">
        <f t="shared" si="12"/>
        <v>-0.6978907158279356</v>
      </c>
      <c r="N104" s="5">
        <v>62.997</v>
      </c>
      <c r="O104" s="5">
        <v>17.314</v>
      </c>
      <c r="P104" s="5">
        <f t="shared" si="13"/>
        <v>2.6385006353240152</v>
      </c>
      <c r="Q104" s="5">
        <v>2.448</v>
      </c>
      <c r="R104" s="5">
        <v>4.9720000000000004</v>
      </c>
      <c r="S104" s="5">
        <f t="shared" si="14"/>
        <v>-0.50764279967819792</v>
      </c>
      <c r="T104" s="5">
        <v>-14.680999999999999</v>
      </c>
      <c r="U104" s="5">
        <v>-13.589</v>
      </c>
      <c r="V104" s="5">
        <f t="shared" si="15"/>
        <v>8.0359113989255923E-2</v>
      </c>
      <c r="W104" s="5">
        <v>64.427000000000007</v>
      </c>
      <c r="X104" s="5">
        <v>40.411000000000001</v>
      </c>
      <c r="Y104" s="5">
        <f t="shared" si="16"/>
        <v>0.59429363292172932</v>
      </c>
      <c r="Z104" s="5">
        <v>39.542999999999999</v>
      </c>
      <c r="AA104" s="5">
        <v>56.3</v>
      </c>
      <c r="AB104" s="5">
        <f t="shared" si="17"/>
        <v>-0.29763765541740672</v>
      </c>
      <c r="AC104" s="5">
        <v>39.555999999999997</v>
      </c>
      <c r="AD104" s="5">
        <v>52.154000000000003</v>
      </c>
      <c r="AE104" s="5">
        <f t="shared" si="18"/>
        <v>-0.24155385972312776</v>
      </c>
      <c r="AF104" s="5">
        <v>672.9</v>
      </c>
      <c r="AG104" s="5">
        <v>412.9</v>
      </c>
      <c r="AH104" s="5">
        <f t="shared" si="19"/>
        <v>0.62969241947202714</v>
      </c>
    </row>
    <row r="105" spans="1:34">
      <c r="A105" s="1" t="s">
        <v>175</v>
      </c>
      <c r="B105" s="1">
        <v>290</v>
      </c>
      <c r="C105" s="2"/>
      <c r="D105" s="2"/>
      <c r="E105" s="5">
        <v>7.2249999999999996</v>
      </c>
      <c r="F105" s="5">
        <v>24.178000000000001</v>
      </c>
      <c r="G105" s="5">
        <f t="shared" si="10"/>
        <v>-0.70117462155678723</v>
      </c>
      <c r="H105" s="5">
        <v>3.153</v>
      </c>
      <c r="I105" s="5">
        <v>13.159000000000001</v>
      </c>
      <c r="J105" s="5">
        <f t="shared" si="11"/>
        <v>-0.76039212706132686</v>
      </c>
      <c r="K105" s="5">
        <v>4.0720000000000001</v>
      </c>
      <c r="L105" s="5">
        <v>11.019</v>
      </c>
      <c r="M105" s="5">
        <f t="shared" si="12"/>
        <v>-0.63045648425446954</v>
      </c>
      <c r="N105" s="5">
        <v>35.465000000000003</v>
      </c>
      <c r="O105" s="5">
        <v>24.576000000000001</v>
      </c>
      <c r="P105" s="5">
        <f t="shared" si="13"/>
        <v>0.44307454427083343</v>
      </c>
      <c r="Q105" s="5">
        <v>2.9940000000000002</v>
      </c>
      <c r="R105" s="5">
        <v>4.2229999999999999</v>
      </c>
      <c r="S105" s="5">
        <f t="shared" si="14"/>
        <v>-0.29102533743784031</v>
      </c>
      <c r="T105" s="5">
        <v>-19.489000000000001</v>
      </c>
      <c r="U105" s="5">
        <v>-0.64700000000000002</v>
      </c>
      <c r="V105" s="5">
        <f t="shared" si="15"/>
        <v>29.122102009273572</v>
      </c>
      <c r="W105" s="5">
        <v>56.383000000000003</v>
      </c>
      <c r="X105" s="5">
        <v>45.119</v>
      </c>
      <c r="Y105" s="5">
        <f t="shared" si="16"/>
        <v>0.24965092311443079</v>
      </c>
      <c r="Z105" s="5">
        <v>31.786999999999999</v>
      </c>
      <c r="AA105" s="5">
        <v>55.433</v>
      </c>
      <c r="AB105" s="5">
        <f t="shared" si="17"/>
        <v>-0.42656901123879282</v>
      </c>
      <c r="AC105" s="5">
        <v>29.013999999999999</v>
      </c>
      <c r="AD105" s="5">
        <v>53.462000000000003</v>
      </c>
      <c r="AE105" s="5">
        <f t="shared" si="18"/>
        <v>-0.45729677153866299</v>
      </c>
      <c r="AF105" s="5">
        <v>735.3</v>
      </c>
      <c r="AG105" s="5">
        <v>383.2</v>
      </c>
      <c r="AH105" s="5">
        <f t="shared" si="19"/>
        <v>0.91884133611691021</v>
      </c>
    </row>
    <row r="106" spans="1:34">
      <c r="A106" s="1" t="s">
        <v>182</v>
      </c>
      <c r="B106" s="1">
        <v>86</v>
      </c>
      <c r="C106" s="15"/>
      <c r="E106" s="5">
        <v>46.621000000000002</v>
      </c>
      <c r="F106" s="5">
        <v>70.201999999999998</v>
      </c>
      <c r="G106" s="6">
        <f t="shared" si="10"/>
        <v>-0.33590211105096718</v>
      </c>
      <c r="H106" s="5">
        <v>22.262</v>
      </c>
      <c r="I106" s="5">
        <v>48.357999999999997</v>
      </c>
      <c r="J106" s="6">
        <f t="shared" si="11"/>
        <v>-0.53964183795855902</v>
      </c>
      <c r="K106" s="5">
        <v>24.36</v>
      </c>
      <c r="L106" s="5">
        <v>21.844000000000001</v>
      </c>
      <c r="M106" s="6">
        <f t="shared" si="12"/>
        <v>0.11518036989562343</v>
      </c>
      <c r="N106" s="5">
        <v>24.95</v>
      </c>
      <c r="O106" s="5">
        <v>12.51</v>
      </c>
      <c r="P106" s="6">
        <f t="shared" si="13"/>
        <v>0.99440447641886487</v>
      </c>
      <c r="Q106" s="5">
        <v>12.22</v>
      </c>
      <c r="R106" s="5">
        <v>8.2569999999999997</v>
      </c>
      <c r="S106" s="6">
        <f t="shared" si="14"/>
        <v>0.4799564006297688</v>
      </c>
      <c r="T106" s="5">
        <v>-20.945</v>
      </c>
      <c r="U106" s="5">
        <v>-13.196999999999999</v>
      </c>
      <c r="V106" s="6">
        <f t="shared" si="15"/>
        <v>0.58710312949912868</v>
      </c>
      <c r="W106" s="5">
        <v>51.756999999999998</v>
      </c>
      <c r="X106" s="5">
        <v>30.687000000000001</v>
      </c>
      <c r="Y106" s="6">
        <f t="shared" si="16"/>
        <v>0.6866099651318146</v>
      </c>
      <c r="Z106" s="5">
        <v>85.753</v>
      </c>
      <c r="AA106" s="5">
        <v>107.71</v>
      </c>
      <c r="AB106" s="6">
        <f t="shared" si="17"/>
        <v>-0.20385293844582672</v>
      </c>
      <c r="AC106" s="5">
        <v>86.715000000000003</v>
      </c>
      <c r="AD106" s="5">
        <v>109.40300000000001</v>
      </c>
      <c r="AE106" s="6">
        <f t="shared" si="18"/>
        <v>-0.20738005356343062</v>
      </c>
      <c r="AF106" s="5">
        <v>501.6</v>
      </c>
      <c r="AG106" s="5">
        <v>378</v>
      </c>
      <c r="AH106" s="6">
        <f t="shared" si="19"/>
        <v>0.32698412698412704</v>
      </c>
    </row>
    <row r="107" spans="1:34">
      <c r="A107" s="1" t="s">
        <v>182</v>
      </c>
      <c r="B107" s="1">
        <v>89</v>
      </c>
      <c r="C107" s="15"/>
      <c r="E107" s="5">
        <v>14.664999999999999</v>
      </c>
      <c r="F107" s="5">
        <v>62.311</v>
      </c>
      <c r="G107" s="6">
        <f t="shared" si="10"/>
        <v>-0.76464829644846011</v>
      </c>
      <c r="H107" s="5">
        <v>1.609</v>
      </c>
      <c r="I107" s="5">
        <v>51.155999999999999</v>
      </c>
      <c r="J107" s="6">
        <f t="shared" si="11"/>
        <v>-0.96854718899053871</v>
      </c>
      <c r="K107" s="5">
        <v>13.055999999999999</v>
      </c>
      <c r="L107" s="5">
        <v>11.154999999999999</v>
      </c>
      <c r="M107" s="6">
        <f t="shared" si="12"/>
        <v>0.17041685342895563</v>
      </c>
      <c r="N107" s="5">
        <v>43.591999999999999</v>
      </c>
      <c r="O107" s="5">
        <v>6.7839999999999998</v>
      </c>
      <c r="P107" s="6">
        <f t="shared" si="13"/>
        <v>5.4257075471698117</v>
      </c>
      <c r="Q107" s="5">
        <v>8.0090000000000003</v>
      </c>
      <c r="R107" s="5">
        <v>4.8280000000000003</v>
      </c>
      <c r="S107" s="6">
        <f t="shared" si="14"/>
        <v>0.65886495443247717</v>
      </c>
      <c r="T107" s="5">
        <v>-38.085999999999999</v>
      </c>
      <c r="U107" s="5">
        <v>-4.7889999999999997</v>
      </c>
      <c r="V107" s="6">
        <f t="shared" si="15"/>
        <v>6.9528085195239084</v>
      </c>
      <c r="W107" s="5">
        <v>88.504999999999995</v>
      </c>
      <c r="X107" s="5">
        <v>17.797000000000001</v>
      </c>
      <c r="Y107" s="6">
        <f t="shared" si="16"/>
        <v>3.9730291622183511</v>
      </c>
      <c r="Z107" s="5">
        <v>77.763999999999996</v>
      </c>
      <c r="AA107" s="5">
        <v>87.167000000000002</v>
      </c>
      <c r="AB107" s="6">
        <f t="shared" si="17"/>
        <v>-0.10787339245356621</v>
      </c>
      <c r="AC107" s="5">
        <v>100.26600000000001</v>
      </c>
      <c r="AD107" s="5">
        <v>88.936999999999998</v>
      </c>
      <c r="AE107" s="6">
        <f t="shared" si="18"/>
        <v>0.12738230432778269</v>
      </c>
      <c r="AF107" s="5">
        <v>613.4</v>
      </c>
      <c r="AG107" s="5">
        <v>432.9</v>
      </c>
      <c r="AH107" s="6">
        <f t="shared" si="19"/>
        <v>0.41695541695541699</v>
      </c>
    </row>
    <row r="108" spans="1:34">
      <c r="A108" s="1" t="s">
        <v>182</v>
      </c>
      <c r="B108" s="1">
        <v>90</v>
      </c>
      <c r="C108" s="15"/>
      <c r="E108" s="5">
        <v>13.651</v>
      </c>
      <c r="F108" s="5">
        <v>51.93</v>
      </c>
      <c r="G108" s="6">
        <f t="shared" si="10"/>
        <v>-0.7371269015983053</v>
      </c>
      <c r="H108" s="5">
        <v>3.9769999999999999</v>
      </c>
      <c r="I108" s="5">
        <v>33.515999999999998</v>
      </c>
      <c r="J108" s="6">
        <f t="shared" si="11"/>
        <v>-0.88134025540040573</v>
      </c>
      <c r="K108" s="5">
        <v>9.6739999999999995</v>
      </c>
      <c r="L108" s="5">
        <v>18.414000000000001</v>
      </c>
      <c r="M108" s="6">
        <f t="shared" si="12"/>
        <v>-0.47463886173563602</v>
      </c>
      <c r="N108" s="5">
        <v>40.393999999999998</v>
      </c>
      <c r="O108" s="5">
        <v>14.965999999999999</v>
      </c>
      <c r="P108" s="6">
        <f t="shared" si="13"/>
        <v>1.6990511826807428</v>
      </c>
      <c r="Q108" s="5">
        <v>6.9690000000000003</v>
      </c>
      <c r="R108" s="5">
        <v>8.0679999999999996</v>
      </c>
      <c r="S108" s="6">
        <f t="shared" si="14"/>
        <v>-0.13621715418939009</v>
      </c>
      <c r="T108" s="5">
        <v>-17.096</v>
      </c>
      <c r="U108" s="5">
        <v>-12.664999999999999</v>
      </c>
      <c r="V108" s="6">
        <f t="shared" si="15"/>
        <v>0.34986182392420068</v>
      </c>
      <c r="W108" s="5">
        <v>70.616</v>
      </c>
      <c r="X108" s="5">
        <v>35.040999999999997</v>
      </c>
      <c r="Y108" s="6">
        <f t="shared" si="16"/>
        <v>1.0152392911161212</v>
      </c>
      <c r="Z108" s="5">
        <v>89.709000000000003</v>
      </c>
      <c r="AA108" s="5">
        <v>86.635000000000005</v>
      </c>
      <c r="AB108" s="6">
        <f t="shared" si="17"/>
        <v>3.5482195417556393E-2</v>
      </c>
      <c r="AC108" s="5">
        <v>90.834999999999994</v>
      </c>
      <c r="AD108" s="5">
        <v>88.525999999999996</v>
      </c>
      <c r="AE108" s="6">
        <f t="shared" si="18"/>
        <v>2.6082732756478294E-2</v>
      </c>
      <c r="AF108" s="5">
        <v>720.5</v>
      </c>
      <c r="AG108" s="5">
        <v>438.2</v>
      </c>
      <c r="AH108" s="6">
        <f t="shared" si="19"/>
        <v>0.64422638064810589</v>
      </c>
    </row>
    <row r="109" spans="1:34">
      <c r="A109" s="1" t="s">
        <v>182</v>
      </c>
      <c r="B109" s="1">
        <v>91</v>
      </c>
      <c r="C109" s="15"/>
      <c r="E109" s="5">
        <v>7.6390000000000002</v>
      </c>
      <c r="F109" s="5">
        <v>29.405000000000001</v>
      </c>
      <c r="G109" s="6">
        <f t="shared" si="10"/>
        <v>-0.74021424927733381</v>
      </c>
      <c r="H109" s="5">
        <v>2.8370000000000002</v>
      </c>
      <c r="I109" s="5">
        <v>23.94</v>
      </c>
      <c r="J109" s="6">
        <f t="shared" si="11"/>
        <v>-0.88149540517961578</v>
      </c>
      <c r="K109" s="5">
        <v>4.8029999999999999</v>
      </c>
      <c r="L109" s="5">
        <v>5.4649999999999999</v>
      </c>
      <c r="M109" s="6">
        <f t="shared" si="12"/>
        <v>-0.12113449222323878</v>
      </c>
      <c r="N109" s="5">
        <v>49.543999999999997</v>
      </c>
      <c r="O109" s="5">
        <v>5.4969999999999999</v>
      </c>
      <c r="P109" s="6">
        <f t="shared" si="13"/>
        <v>8.0129161360742227</v>
      </c>
      <c r="Q109" s="5">
        <v>3.3050000000000002</v>
      </c>
      <c r="R109" s="5">
        <v>2.2909999999999999</v>
      </c>
      <c r="S109" s="6">
        <f t="shared" si="14"/>
        <v>0.44260148406809263</v>
      </c>
      <c r="T109" s="5">
        <v>-18.800999999999998</v>
      </c>
      <c r="U109" s="5">
        <v>-6.7309999999999999</v>
      </c>
      <c r="V109" s="6">
        <f t="shared" si="15"/>
        <v>1.7931956618630216</v>
      </c>
      <c r="W109" s="5">
        <v>61.261000000000003</v>
      </c>
      <c r="X109" s="5">
        <v>18.335999999999999</v>
      </c>
      <c r="Y109" s="6">
        <f t="shared" si="16"/>
        <v>2.3410231239092498</v>
      </c>
      <c r="Z109" s="5">
        <v>100.69</v>
      </c>
      <c r="AA109" s="5">
        <v>56.768999999999998</v>
      </c>
      <c r="AB109" s="6">
        <f t="shared" si="17"/>
        <v>0.77367929679930947</v>
      </c>
      <c r="AC109" s="5">
        <v>105.089</v>
      </c>
      <c r="AD109" s="5">
        <v>57.625</v>
      </c>
      <c r="AE109" s="6">
        <f t="shared" si="18"/>
        <v>0.82367028199566161</v>
      </c>
      <c r="AF109" s="5">
        <v>688.1</v>
      </c>
      <c r="AG109" s="5">
        <v>419.3</v>
      </c>
      <c r="AH109" s="6">
        <f t="shared" si="19"/>
        <v>0.64106844741235391</v>
      </c>
    </row>
    <row r="110" spans="1:34">
      <c r="A110" s="1" t="s">
        <v>182</v>
      </c>
      <c r="B110" s="1">
        <v>92</v>
      </c>
      <c r="C110" s="15"/>
      <c r="E110" s="5">
        <v>21.456</v>
      </c>
      <c r="F110" s="5">
        <v>43.506999999999998</v>
      </c>
      <c r="G110" s="6">
        <f t="shared" si="10"/>
        <v>-0.50683798009515713</v>
      </c>
      <c r="H110" s="5">
        <v>9.6129999999999995</v>
      </c>
      <c r="I110" s="5">
        <v>37.655000000000001</v>
      </c>
      <c r="J110" s="6">
        <f t="shared" si="11"/>
        <v>-0.74470853804275661</v>
      </c>
      <c r="K110" s="5">
        <v>11.843</v>
      </c>
      <c r="L110" s="5">
        <v>5.8529999999999998</v>
      </c>
      <c r="M110" s="6">
        <f t="shared" si="12"/>
        <v>1.023406799931659</v>
      </c>
      <c r="N110" s="5">
        <v>39.996000000000002</v>
      </c>
      <c r="O110" s="5">
        <v>6.194</v>
      </c>
      <c r="P110" s="6">
        <f t="shared" si="13"/>
        <v>5.4572166612851145</v>
      </c>
      <c r="Q110" s="5">
        <v>8.3089999999999993</v>
      </c>
      <c r="R110" s="5">
        <v>2.3439999999999999</v>
      </c>
      <c r="S110" s="6">
        <f t="shared" si="14"/>
        <v>2.5447952218430037</v>
      </c>
      <c r="T110" s="5">
        <v>-15.179</v>
      </c>
      <c r="U110" s="5">
        <v>-4.585</v>
      </c>
      <c r="V110" s="6">
        <f t="shared" si="15"/>
        <v>2.3105779716466741</v>
      </c>
      <c r="W110" s="5">
        <v>53.65</v>
      </c>
      <c r="X110" s="5">
        <v>13.358000000000001</v>
      </c>
      <c r="Y110" s="6">
        <f t="shared" si="16"/>
        <v>3.0163198083545439</v>
      </c>
      <c r="Z110" s="5">
        <v>118.35</v>
      </c>
      <c r="AA110" s="5">
        <v>70.003</v>
      </c>
      <c r="AB110" s="6">
        <f t="shared" si="17"/>
        <v>0.69064182963587262</v>
      </c>
      <c r="AC110" s="5">
        <v>126.89400000000001</v>
      </c>
      <c r="AD110" s="5">
        <v>71.037000000000006</v>
      </c>
      <c r="AE110" s="6">
        <f t="shared" si="18"/>
        <v>0.78630854343511125</v>
      </c>
      <c r="AF110" s="5">
        <v>701.6</v>
      </c>
      <c r="AG110" s="5">
        <v>400.6</v>
      </c>
      <c r="AH110" s="6">
        <f t="shared" si="19"/>
        <v>0.7513729405891163</v>
      </c>
    </row>
    <row r="111" spans="1:34">
      <c r="A111" s="1" t="s">
        <v>182</v>
      </c>
      <c r="B111" s="1">
        <v>95</v>
      </c>
      <c r="C111" s="15"/>
      <c r="E111" s="5">
        <v>11.182</v>
      </c>
      <c r="F111" s="5">
        <v>31.817</v>
      </c>
      <c r="G111" s="6">
        <f t="shared" si="10"/>
        <v>-0.64855266052739091</v>
      </c>
      <c r="H111" s="5">
        <v>3.081</v>
      </c>
      <c r="I111" s="5">
        <v>27.704999999999998</v>
      </c>
      <c r="J111" s="6">
        <f t="shared" si="11"/>
        <v>-0.88879263670817543</v>
      </c>
      <c r="K111" s="5">
        <v>8.1010000000000009</v>
      </c>
      <c r="L111" s="5">
        <v>4.1130000000000004</v>
      </c>
      <c r="M111" s="6">
        <f t="shared" si="12"/>
        <v>0.96960855823000247</v>
      </c>
      <c r="N111" s="5">
        <v>40.179000000000002</v>
      </c>
      <c r="O111" s="5">
        <v>6.359</v>
      </c>
      <c r="P111" s="6">
        <f t="shared" si="13"/>
        <v>5.3184462965875134</v>
      </c>
      <c r="Q111" s="5">
        <v>6.0389999999999997</v>
      </c>
      <c r="R111" s="5">
        <v>1.679</v>
      </c>
      <c r="S111" s="6">
        <f t="shared" si="14"/>
        <v>2.5967837998808809</v>
      </c>
      <c r="T111" s="5">
        <v>-29.170999999999999</v>
      </c>
      <c r="U111" s="5">
        <v>-7.9279999999999999</v>
      </c>
      <c r="V111" s="6">
        <f t="shared" si="15"/>
        <v>2.6794904137235114</v>
      </c>
      <c r="W111" s="5">
        <v>72.106999999999999</v>
      </c>
      <c r="X111" s="5">
        <v>12.750999999999999</v>
      </c>
      <c r="Y111" s="6">
        <f t="shared" si="16"/>
        <v>4.6550074503960479</v>
      </c>
      <c r="Z111" s="5">
        <v>72.896000000000001</v>
      </c>
      <c r="AA111" s="5">
        <v>62.359000000000002</v>
      </c>
      <c r="AB111" s="6">
        <f t="shared" si="17"/>
        <v>0.16897320354720247</v>
      </c>
      <c r="AC111" s="5">
        <v>80.488</v>
      </c>
      <c r="AD111" s="5">
        <v>61.600999999999999</v>
      </c>
      <c r="AE111" s="6">
        <f t="shared" si="18"/>
        <v>0.30660216554926056</v>
      </c>
      <c r="AF111" s="5">
        <v>745.5</v>
      </c>
      <c r="AG111" s="5">
        <v>408.2</v>
      </c>
      <c r="AH111" s="6">
        <f t="shared" si="19"/>
        <v>0.82631063204311617</v>
      </c>
    </row>
    <row r="112" spans="1:34">
      <c r="A112" s="1" t="s">
        <v>189</v>
      </c>
      <c r="B112" s="1">
        <v>1373</v>
      </c>
      <c r="C112" s="2"/>
      <c r="D112" s="2"/>
      <c r="E112" s="5">
        <v>8.1280000000000001</v>
      </c>
      <c r="F112" s="5">
        <v>28.7</v>
      </c>
      <c r="G112" s="5">
        <f t="shared" si="10"/>
        <v>-0.716794425087108</v>
      </c>
      <c r="H112" s="5">
        <v>2.0209999999999999</v>
      </c>
      <c r="I112" s="5">
        <v>15.5</v>
      </c>
      <c r="J112" s="5">
        <f t="shared" si="11"/>
        <v>-0.86961290322580642</v>
      </c>
      <c r="K112" s="5">
        <v>6.1059999999999999</v>
      </c>
      <c r="L112" s="5">
        <v>13.2</v>
      </c>
      <c r="M112" s="5">
        <f t="shared" si="12"/>
        <v>-0.53742424242424236</v>
      </c>
      <c r="N112" s="5">
        <v>49.103000000000002</v>
      </c>
      <c r="O112" s="5">
        <v>21.7</v>
      </c>
      <c r="P112" s="5">
        <f t="shared" si="13"/>
        <v>1.2628110599078342</v>
      </c>
      <c r="Q112" s="5">
        <v>4.4290000000000003</v>
      </c>
      <c r="R112" s="5">
        <v>4.3</v>
      </c>
      <c r="S112" s="5">
        <f t="shared" si="14"/>
        <v>3.0000000000000106E-2</v>
      </c>
      <c r="T112" s="5">
        <v>-28.553000000000001</v>
      </c>
      <c r="U112" s="5">
        <v>-14.545</v>
      </c>
      <c r="V112" s="5">
        <f t="shared" si="15"/>
        <v>0.96308009625300794</v>
      </c>
      <c r="W112" s="5">
        <v>74.566000000000003</v>
      </c>
      <c r="X112" s="5">
        <v>46</v>
      </c>
      <c r="Y112" s="5">
        <f t="shared" si="16"/>
        <v>0.62100000000000011</v>
      </c>
      <c r="Z112" s="5">
        <v>64.778000000000006</v>
      </c>
      <c r="AA112" s="5">
        <v>61</v>
      </c>
      <c r="AB112" s="5">
        <f t="shared" si="17"/>
        <v>6.1934426229508295E-2</v>
      </c>
      <c r="AC112" s="5">
        <v>59.558</v>
      </c>
      <c r="AD112" s="5">
        <v>63</v>
      </c>
      <c r="AE112" s="5">
        <f t="shared" si="18"/>
        <v>-5.463492063492064E-2</v>
      </c>
      <c r="AF112" s="5">
        <v>725.3</v>
      </c>
      <c r="AG112" s="5">
        <v>326.5</v>
      </c>
      <c r="AH112" s="5">
        <f t="shared" si="19"/>
        <v>1.221439509954058</v>
      </c>
    </row>
    <row r="113" spans="1:34">
      <c r="A113" s="1" t="s">
        <v>189</v>
      </c>
      <c r="B113" s="1">
        <v>1376</v>
      </c>
      <c r="C113" s="2"/>
      <c r="D113" s="2"/>
      <c r="E113" s="5">
        <v>4.4960000000000004</v>
      </c>
      <c r="F113" s="5">
        <v>27.986000000000001</v>
      </c>
      <c r="G113" s="5">
        <f t="shared" si="10"/>
        <v>-0.83934824555134713</v>
      </c>
      <c r="H113" s="5">
        <v>0.88400000000000001</v>
      </c>
      <c r="I113" s="5">
        <v>17.254999999999999</v>
      </c>
      <c r="J113" s="5">
        <f t="shared" si="11"/>
        <v>-0.94876847290640387</v>
      </c>
      <c r="K113" s="5">
        <v>3.6120000000000001</v>
      </c>
      <c r="L113" s="5">
        <v>10.731999999999999</v>
      </c>
      <c r="M113" s="5">
        <f t="shared" si="12"/>
        <v>-0.66343645173313448</v>
      </c>
      <c r="N113" s="5">
        <v>26.356000000000002</v>
      </c>
      <c r="O113" s="5">
        <v>21.129000000000001</v>
      </c>
      <c r="P113" s="5">
        <f t="shared" si="13"/>
        <v>0.2473851105116191</v>
      </c>
      <c r="Q113" s="5">
        <v>2.6680000000000001</v>
      </c>
      <c r="R113" s="5">
        <v>3.9870000000000001</v>
      </c>
      <c r="S113" s="5">
        <f t="shared" si="14"/>
        <v>-0.3308251818409832</v>
      </c>
      <c r="T113" s="5">
        <v>-29.370999999999999</v>
      </c>
      <c r="U113" s="5">
        <v>-13.461</v>
      </c>
      <c r="V113" s="5">
        <f t="shared" si="15"/>
        <v>1.1819329916053785</v>
      </c>
      <c r="W113" s="5">
        <v>79.903000000000006</v>
      </c>
      <c r="X113" s="5">
        <v>38.197000000000003</v>
      </c>
      <c r="Y113" s="5">
        <f t="shared" si="16"/>
        <v>1.0918658533392676</v>
      </c>
      <c r="Z113" s="5">
        <v>45.817999999999998</v>
      </c>
      <c r="AA113" s="5">
        <v>46.433999999999997</v>
      </c>
      <c r="AB113" s="5">
        <f t="shared" si="17"/>
        <v>-1.3266141189645511E-2</v>
      </c>
      <c r="AC113" s="5">
        <v>40.53</v>
      </c>
      <c r="AD113" s="5">
        <v>44.223999999999997</v>
      </c>
      <c r="AE113" s="5">
        <f t="shared" si="18"/>
        <v>-8.352930535455852E-2</v>
      </c>
      <c r="AF113" s="5">
        <v>738.6</v>
      </c>
      <c r="AG113" s="5">
        <v>371.6</v>
      </c>
      <c r="AH113" s="5">
        <f t="shared" si="19"/>
        <v>0.98762109795479003</v>
      </c>
    </row>
    <row r="114" spans="1:34">
      <c r="A114" s="1" t="s">
        <v>189</v>
      </c>
      <c r="B114" s="1">
        <v>1380</v>
      </c>
      <c r="C114" s="2"/>
      <c r="D114" s="2"/>
      <c r="E114" s="5">
        <v>12.427</v>
      </c>
      <c r="F114" s="5">
        <v>27.241</v>
      </c>
      <c r="G114" s="5">
        <f t="shared" si="10"/>
        <v>-0.54381263536580893</v>
      </c>
      <c r="H114" s="5">
        <v>3.4449999999999998</v>
      </c>
      <c r="I114" s="5">
        <v>15.124000000000001</v>
      </c>
      <c r="J114" s="5">
        <f t="shared" si="11"/>
        <v>-0.77221634488230628</v>
      </c>
      <c r="K114" s="5">
        <v>8.9819999999999993</v>
      </c>
      <c r="L114" s="5">
        <v>12.117000000000001</v>
      </c>
      <c r="M114" s="5">
        <f t="shared" si="12"/>
        <v>-0.25872740777420167</v>
      </c>
      <c r="N114" s="5">
        <v>43.265000000000001</v>
      </c>
      <c r="O114" s="5">
        <v>20.189</v>
      </c>
      <c r="P114" s="5">
        <f t="shared" si="13"/>
        <v>1.1429986626380702</v>
      </c>
      <c r="Q114" s="5">
        <v>6.4859999999999998</v>
      </c>
      <c r="R114" s="5">
        <v>4.1379999999999999</v>
      </c>
      <c r="S114" s="5">
        <f t="shared" si="14"/>
        <v>0.56742387626872881</v>
      </c>
      <c r="T114" s="5">
        <v>-22.654</v>
      </c>
      <c r="U114" s="5">
        <v>-17.167999999999999</v>
      </c>
      <c r="V114" s="5">
        <f t="shared" si="15"/>
        <v>0.31954799627213426</v>
      </c>
      <c r="W114" s="5">
        <v>71.668000000000006</v>
      </c>
      <c r="X114" s="5">
        <v>44.290999999999997</v>
      </c>
      <c r="Y114" s="5">
        <f t="shared" si="16"/>
        <v>0.61811654737982913</v>
      </c>
      <c r="Z114" s="5">
        <v>48.8</v>
      </c>
      <c r="AA114" s="5">
        <v>65.555999999999997</v>
      </c>
      <c r="AB114" s="5">
        <f t="shared" si="17"/>
        <v>-0.25559826713039235</v>
      </c>
      <c r="AC114" s="5">
        <v>48.302</v>
      </c>
      <c r="AD114" s="5">
        <v>62.408999999999999</v>
      </c>
      <c r="AE114" s="5">
        <f t="shared" si="18"/>
        <v>-0.22604111586469899</v>
      </c>
      <c r="AF114" s="5">
        <v>722.1</v>
      </c>
      <c r="AG114" s="5">
        <v>341.5</v>
      </c>
      <c r="AH114" s="5">
        <f t="shared" si="19"/>
        <v>1.1144948755490485</v>
      </c>
    </row>
    <row r="115" spans="1:34">
      <c r="A115" s="1" t="s">
        <v>189</v>
      </c>
      <c r="B115" s="1">
        <v>1387</v>
      </c>
      <c r="C115" s="2"/>
      <c r="D115" s="2"/>
      <c r="E115" s="5">
        <v>8.4359999999999999</v>
      </c>
      <c r="F115" s="5">
        <v>28.635000000000002</v>
      </c>
      <c r="G115" s="5">
        <f t="shared" si="10"/>
        <v>-0.70539549502357257</v>
      </c>
      <c r="H115" s="5">
        <v>0.83499999999999996</v>
      </c>
      <c r="I115" s="5">
        <v>18.704999999999998</v>
      </c>
      <c r="J115" s="5">
        <f t="shared" si="11"/>
        <v>-0.95535952953755676</v>
      </c>
      <c r="K115" s="5">
        <v>7.601</v>
      </c>
      <c r="L115" s="5">
        <v>9.9309999999999992</v>
      </c>
      <c r="M115" s="5">
        <f t="shared" si="12"/>
        <v>-0.23461887020441036</v>
      </c>
      <c r="N115" s="5">
        <v>57.862000000000002</v>
      </c>
      <c r="O115" s="5">
        <v>20.053000000000001</v>
      </c>
      <c r="P115" s="5">
        <f t="shared" si="13"/>
        <v>1.8854535480975414</v>
      </c>
      <c r="Q115" s="5">
        <v>5.2990000000000004</v>
      </c>
      <c r="R115" s="5">
        <v>3.2570000000000001</v>
      </c>
      <c r="S115" s="5">
        <f t="shared" si="14"/>
        <v>0.6269573226895917</v>
      </c>
      <c r="T115" s="5">
        <v>-18.917000000000002</v>
      </c>
      <c r="U115" s="5">
        <v>-12.411</v>
      </c>
      <c r="V115" s="5">
        <f t="shared" si="15"/>
        <v>0.524212392232697</v>
      </c>
      <c r="W115" s="5">
        <v>89.522000000000006</v>
      </c>
      <c r="X115" s="5">
        <v>34.337000000000003</v>
      </c>
      <c r="Y115" s="5">
        <f t="shared" si="16"/>
        <v>1.6071584588053702</v>
      </c>
      <c r="Z115" s="5">
        <v>46.484000000000002</v>
      </c>
      <c r="AA115" s="5">
        <v>58.003</v>
      </c>
      <c r="AB115" s="5">
        <f t="shared" si="17"/>
        <v>-0.19859317621502334</v>
      </c>
      <c r="AC115" s="5">
        <v>45.695999999999998</v>
      </c>
      <c r="AD115" s="5">
        <v>52.031999999999996</v>
      </c>
      <c r="AE115" s="5">
        <f t="shared" si="18"/>
        <v>-0.1217712177121771</v>
      </c>
      <c r="AF115" s="5">
        <v>697.1</v>
      </c>
      <c r="AG115" s="5">
        <v>328</v>
      </c>
      <c r="AH115" s="5">
        <f t="shared" si="19"/>
        <v>1.1253048780487807</v>
      </c>
    </row>
    <row r="116" spans="1:34">
      <c r="A116" s="1" t="s">
        <v>189</v>
      </c>
      <c r="B116" s="1">
        <v>1389</v>
      </c>
      <c r="C116" s="2"/>
      <c r="D116" s="2"/>
      <c r="E116" s="5">
        <v>6.625</v>
      </c>
      <c r="F116" s="5">
        <v>23.672000000000001</v>
      </c>
      <c r="G116" s="5">
        <f t="shared" si="10"/>
        <v>-0.72013349104427171</v>
      </c>
      <c r="H116" s="5">
        <v>1.081</v>
      </c>
      <c r="I116" s="5">
        <v>10.555999999999999</v>
      </c>
      <c r="J116" s="5">
        <f t="shared" si="11"/>
        <v>-0.89759378552482005</v>
      </c>
      <c r="K116" s="5">
        <v>5.5439999999999996</v>
      </c>
      <c r="L116" s="5">
        <v>13.116</v>
      </c>
      <c r="M116" s="5">
        <f t="shared" si="12"/>
        <v>-0.57731015553522413</v>
      </c>
      <c r="N116" s="5">
        <v>67.122</v>
      </c>
      <c r="O116" s="5">
        <v>29.484000000000002</v>
      </c>
      <c r="P116" s="5">
        <f t="shared" si="13"/>
        <v>1.2765567765567765</v>
      </c>
      <c r="Q116" s="5">
        <v>3.89</v>
      </c>
      <c r="R116" s="5">
        <v>4.8650000000000002</v>
      </c>
      <c r="S116" s="5">
        <f t="shared" si="14"/>
        <v>-0.20041109969167525</v>
      </c>
      <c r="T116" s="5">
        <v>-21.027000000000001</v>
      </c>
      <c r="U116" s="5">
        <v>-12.801</v>
      </c>
      <c r="V116" s="5">
        <f t="shared" si="15"/>
        <v>0.64260604640262486</v>
      </c>
      <c r="W116" s="5">
        <v>83.478999999999999</v>
      </c>
      <c r="X116" s="5">
        <v>55.164999999999999</v>
      </c>
      <c r="Y116" s="5">
        <f t="shared" si="16"/>
        <v>0.51326021934197408</v>
      </c>
      <c r="Z116" s="5">
        <v>80.004000000000005</v>
      </c>
      <c r="AA116" s="5">
        <v>75.47</v>
      </c>
      <c r="AB116" s="5">
        <f t="shared" si="17"/>
        <v>6.0076851729163987E-2</v>
      </c>
      <c r="AC116" s="5">
        <v>86.304000000000002</v>
      </c>
      <c r="AD116" s="5">
        <v>76.337000000000003</v>
      </c>
      <c r="AE116" s="5">
        <f t="shared" si="18"/>
        <v>0.13056578068302394</v>
      </c>
      <c r="AF116" s="5">
        <v>701.6</v>
      </c>
      <c r="AG116" s="5">
        <v>370.9</v>
      </c>
      <c r="AH116" s="5">
        <f t="shared" si="19"/>
        <v>0.89161499056349436</v>
      </c>
    </row>
    <row r="117" spans="1:34">
      <c r="A117" s="1" t="s">
        <v>189</v>
      </c>
      <c r="B117" s="1">
        <v>1394</v>
      </c>
      <c r="C117" s="2"/>
      <c r="D117" s="2"/>
      <c r="E117" s="5">
        <v>7.8010000000000002</v>
      </c>
      <c r="F117" s="5">
        <v>25.7</v>
      </c>
      <c r="G117" s="5">
        <f t="shared" si="10"/>
        <v>-0.69645914396887165</v>
      </c>
      <c r="H117" s="5">
        <v>3.7269999999999999</v>
      </c>
      <c r="I117" s="5">
        <v>18.8</v>
      </c>
      <c r="J117" s="5">
        <f t="shared" si="11"/>
        <v>-0.80175531914893616</v>
      </c>
      <c r="K117" s="5">
        <v>4.0730000000000004</v>
      </c>
      <c r="L117" s="5">
        <v>7</v>
      </c>
      <c r="M117" s="5">
        <f t="shared" si="12"/>
        <v>-0.41814285714285709</v>
      </c>
      <c r="N117" s="5">
        <v>32.29</v>
      </c>
      <c r="O117" s="5">
        <v>14.1</v>
      </c>
      <c r="P117" s="5">
        <f t="shared" si="13"/>
        <v>1.2900709219858155</v>
      </c>
      <c r="Q117" s="5">
        <v>2.9809999999999999</v>
      </c>
      <c r="R117" s="5">
        <v>2.7</v>
      </c>
      <c r="S117" s="5">
        <f t="shared" si="14"/>
        <v>0.10407407407407396</v>
      </c>
      <c r="T117" s="5">
        <v>-13.475</v>
      </c>
      <c r="U117" s="5">
        <v>-15.906000000000001</v>
      </c>
      <c r="V117" s="5">
        <f t="shared" si="15"/>
        <v>-0.15283540802213005</v>
      </c>
      <c r="W117" s="5">
        <v>49.722999999999999</v>
      </c>
      <c r="X117" s="5">
        <v>27</v>
      </c>
      <c r="Y117" s="5">
        <f t="shared" si="16"/>
        <v>0.84159259259259256</v>
      </c>
      <c r="Z117" s="5">
        <v>39.323</v>
      </c>
      <c r="AA117" s="5">
        <v>52</v>
      </c>
      <c r="AB117" s="5">
        <f t="shared" si="17"/>
        <v>-0.24378846153846154</v>
      </c>
      <c r="AC117" s="5">
        <v>38.874000000000002</v>
      </c>
      <c r="AD117" s="5">
        <v>53</v>
      </c>
      <c r="AE117" s="5">
        <f t="shared" si="18"/>
        <v>-0.26652830188679238</v>
      </c>
      <c r="AF117" s="5">
        <v>731.9</v>
      </c>
      <c r="AG117" s="5">
        <v>387.9</v>
      </c>
      <c r="AH117" s="5">
        <f t="shared" si="19"/>
        <v>0.88682650167568966</v>
      </c>
    </row>
    <row r="118" spans="1:34">
      <c r="A118" s="1" t="s">
        <v>196</v>
      </c>
      <c r="B118" s="1">
        <v>406</v>
      </c>
      <c r="C118" s="2"/>
      <c r="D118" s="2"/>
      <c r="E118" s="5">
        <v>7.0819999999999999</v>
      </c>
      <c r="F118" s="5">
        <v>8.0250000000000004</v>
      </c>
      <c r="G118" s="5">
        <f t="shared" si="10"/>
        <v>-0.11750778816199382</v>
      </c>
      <c r="H118" s="5">
        <v>0.69</v>
      </c>
      <c r="I118" s="5">
        <v>1.4850000000000001</v>
      </c>
      <c r="J118" s="5">
        <f t="shared" si="11"/>
        <v>-0.53535353535353547</v>
      </c>
      <c r="K118" s="5">
        <v>6.3920000000000003</v>
      </c>
      <c r="L118" s="5">
        <v>6.54</v>
      </c>
      <c r="M118" s="5">
        <f t="shared" si="12"/>
        <v>-2.2629969418960196E-2</v>
      </c>
      <c r="N118" s="5">
        <v>75.582999999999998</v>
      </c>
      <c r="O118" s="5">
        <v>75.102999999999994</v>
      </c>
      <c r="P118" s="5">
        <f t="shared" si="13"/>
        <v>6.3912227207968261E-3</v>
      </c>
      <c r="Q118" s="5">
        <v>4.37</v>
      </c>
      <c r="R118" s="5">
        <v>3.2349999999999999</v>
      </c>
      <c r="S118" s="5">
        <f t="shared" si="14"/>
        <v>0.35085007727975281</v>
      </c>
      <c r="T118" s="5">
        <v>-17.192</v>
      </c>
      <c r="U118" s="5">
        <v>-16.087</v>
      </c>
      <c r="V118" s="5">
        <f t="shared" si="15"/>
        <v>6.8689003543233693E-2</v>
      </c>
      <c r="W118" s="5">
        <v>89.745999999999995</v>
      </c>
      <c r="X118" s="5">
        <v>81.122</v>
      </c>
      <c r="Y118" s="5">
        <f t="shared" si="16"/>
        <v>0.10630901604990009</v>
      </c>
      <c r="Z118" s="5">
        <v>82.331999999999994</v>
      </c>
      <c r="AA118" s="5">
        <v>61.85</v>
      </c>
      <c r="AB118" s="5">
        <f t="shared" si="17"/>
        <v>0.33115602263540811</v>
      </c>
      <c r="AC118" s="5">
        <v>72.061000000000007</v>
      </c>
      <c r="AD118" s="5">
        <v>62.177999999999997</v>
      </c>
      <c r="AE118" s="5">
        <f t="shared" si="18"/>
        <v>0.15894689439994869</v>
      </c>
      <c r="AF118" s="5">
        <v>683.8</v>
      </c>
      <c r="AG118" s="5">
        <v>494.7</v>
      </c>
      <c r="AH118" s="5">
        <f t="shared" si="19"/>
        <v>0.3822518698200929</v>
      </c>
    </row>
    <row r="119" spans="1:34">
      <c r="A119" s="1" t="s">
        <v>196</v>
      </c>
      <c r="B119" s="1">
        <v>418</v>
      </c>
      <c r="C119" s="2"/>
      <c r="D119" s="2"/>
      <c r="E119" s="5">
        <v>12.214</v>
      </c>
      <c r="F119" s="5">
        <v>23.574000000000002</v>
      </c>
      <c r="G119" s="5">
        <f t="shared" si="10"/>
        <v>-0.48188682446763387</v>
      </c>
      <c r="H119" s="5">
        <v>2.6309999999999998</v>
      </c>
      <c r="I119" s="5">
        <v>6.4450000000000003</v>
      </c>
      <c r="J119" s="5">
        <f t="shared" si="11"/>
        <v>-0.59177657098525993</v>
      </c>
      <c r="K119" s="5">
        <v>9.5830000000000002</v>
      </c>
      <c r="L119" s="5">
        <v>17.129000000000001</v>
      </c>
      <c r="M119" s="5">
        <f t="shared" si="12"/>
        <v>-0.4405394360441357</v>
      </c>
      <c r="N119" s="5">
        <v>71.116</v>
      </c>
      <c r="O119" s="5">
        <v>39.786999999999999</v>
      </c>
      <c r="P119" s="5">
        <f t="shared" si="13"/>
        <v>0.78741800085455049</v>
      </c>
      <c r="Q119" s="5">
        <v>6.4089999999999998</v>
      </c>
      <c r="R119" s="5">
        <v>7.9260000000000002</v>
      </c>
      <c r="S119" s="5">
        <f t="shared" si="14"/>
        <v>-0.19139540751955594</v>
      </c>
      <c r="T119" s="5">
        <v>-12.048999999999999</v>
      </c>
      <c r="U119" s="5">
        <v>-27.605</v>
      </c>
      <c r="V119" s="5">
        <f t="shared" si="15"/>
        <v>-0.56352110124977361</v>
      </c>
      <c r="W119" s="5">
        <v>77.319000000000003</v>
      </c>
      <c r="X119" s="5">
        <v>71.956999999999994</v>
      </c>
      <c r="Y119" s="5">
        <f t="shared" si="16"/>
        <v>7.451672526647872E-2</v>
      </c>
      <c r="Z119" s="5">
        <v>105.371</v>
      </c>
      <c r="AA119" s="5">
        <v>82.427999999999997</v>
      </c>
      <c r="AB119" s="5">
        <f t="shared" si="17"/>
        <v>0.2783398845052652</v>
      </c>
      <c r="AC119" s="5">
        <v>92.525000000000006</v>
      </c>
      <c r="AD119" s="5">
        <v>82.787000000000006</v>
      </c>
      <c r="AE119" s="5">
        <f t="shared" si="18"/>
        <v>0.11762716368511963</v>
      </c>
      <c r="AF119" s="5">
        <v>668.8</v>
      </c>
      <c r="AG119" s="5">
        <v>462.7</v>
      </c>
      <c r="AH119" s="5">
        <f t="shared" si="19"/>
        <v>0.44542900367408683</v>
      </c>
    </row>
    <row r="120" spans="1:34">
      <c r="A120" s="1" t="s">
        <v>196</v>
      </c>
      <c r="B120" s="1">
        <v>423</v>
      </c>
      <c r="C120" s="2"/>
      <c r="D120" s="2"/>
      <c r="E120" s="5">
        <v>13.452</v>
      </c>
      <c r="F120" s="5">
        <v>28.731999999999999</v>
      </c>
      <c r="G120" s="5">
        <f t="shared" si="10"/>
        <v>-0.53181122093832656</v>
      </c>
      <c r="H120" s="5">
        <v>1.367</v>
      </c>
      <c r="I120" s="5">
        <v>10.968999999999999</v>
      </c>
      <c r="J120" s="5">
        <f t="shared" si="11"/>
        <v>-0.87537605980490485</v>
      </c>
      <c r="K120" s="5">
        <v>12.086</v>
      </c>
      <c r="L120" s="5">
        <v>17.762</v>
      </c>
      <c r="M120" s="5">
        <f t="shared" si="12"/>
        <v>-0.31955860826483506</v>
      </c>
      <c r="N120" s="5">
        <v>63.386000000000003</v>
      </c>
      <c r="O120" s="5">
        <v>36.274999999999999</v>
      </c>
      <c r="P120" s="5">
        <f t="shared" si="13"/>
        <v>0.7473742246726397</v>
      </c>
      <c r="Q120" s="5">
        <v>8.452</v>
      </c>
      <c r="R120" s="5">
        <v>6.4420000000000002</v>
      </c>
      <c r="S120" s="5">
        <f t="shared" si="14"/>
        <v>0.31201490220428435</v>
      </c>
      <c r="T120" s="5">
        <v>-1.7090000000000001</v>
      </c>
      <c r="U120" s="5">
        <v>-16.805</v>
      </c>
      <c r="V120" s="5">
        <f t="shared" si="15"/>
        <v>-0.89830407616780727</v>
      </c>
      <c r="W120" s="5">
        <v>90.137</v>
      </c>
      <c r="X120" s="5">
        <v>61.302</v>
      </c>
      <c r="Y120" s="5">
        <f t="shared" si="16"/>
        <v>0.4703761704348961</v>
      </c>
      <c r="Z120" s="5">
        <v>75.471000000000004</v>
      </c>
      <c r="AA120" s="5">
        <v>78.616</v>
      </c>
      <c r="AB120" s="5">
        <f t="shared" si="17"/>
        <v>-4.0004579220514855E-2</v>
      </c>
      <c r="AC120" s="5">
        <v>76.465000000000003</v>
      </c>
      <c r="AD120" s="5">
        <v>76.575999999999993</v>
      </c>
      <c r="AE120" s="5">
        <f t="shared" si="18"/>
        <v>-1.4495403259505589E-3</v>
      </c>
      <c r="AF120" s="5">
        <v>699.3</v>
      </c>
      <c r="AG120" s="5">
        <v>362.7</v>
      </c>
      <c r="AH120" s="5">
        <f t="shared" si="19"/>
        <v>0.92803970223325061</v>
      </c>
    </row>
    <row r="121" spans="1:34">
      <c r="A121" s="1" t="s">
        <v>196</v>
      </c>
      <c r="B121" s="1">
        <v>537</v>
      </c>
      <c r="C121" s="2"/>
      <c r="D121" s="2"/>
      <c r="E121" s="5">
        <v>17.027000000000001</v>
      </c>
      <c r="F121" s="5">
        <v>26.8</v>
      </c>
      <c r="G121" s="5">
        <f t="shared" si="10"/>
        <v>-0.36466417910447757</v>
      </c>
      <c r="H121" s="5">
        <v>2.6680000000000001</v>
      </c>
      <c r="I121" s="5">
        <v>7.1</v>
      </c>
      <c r="J121" s="5">
        <f t="shared" si="11"/>
        <v>-0.62422535211267605</v>
      </c>
      <c r="K121" s="5">
        <v>14.359</v>
      </c>
      <c r="L121" s="5">
        <v>19.7</v>
      </c>
      <c r="M121" s="5">
        <f t="shared" si="12"/>
        <v>-0.27111675126903551</v>
      </c>
      <c r="N121" s="5">
        <v>59.820999999999998</v>
      </c>
      <c r="O121" s="5">
        <v>41.5</v>
      </c>
      <c r="P121" s="5">
        <f t="shared" si="13"/>
        <v>0.44146987951807226</v>
      </c>
      <c r="Q121" s="5">
        <v>10.009</v>
      </c>
      <c r="R121" s="5">
        <v>8.1</v>
      </c>
      <c r="S121" s="5">
        <f t="shared" si="14"/>
        <v>0.23567901234567912</v>
      </c>
      <c r="T121" s="5">
        <v>-9.6240000000000006</v>
      </c>
      <c r="U121" s="5">
        <v>-25.853000000000002</v>
      </c>
      <c r="V121" s="5">
        <f t="shared" si="15"/>
        <v>-0.62774146133910946</v>
      </c>
      <c r="W121" s="5">
        <v>84.180999999999997</v>
      </c>
      <c r="X121" s="5">
        <v>73</v>
      </c>
      <c r="Y121" s="5">
        <f t="shared" si="16"/>
        <v>0.1531643835616438</v>
      </c>
      <c r="Z121" s="5">
        <v>71.685000000000002</v>
      </c>
      <c r="AA121" s="5">
        <v>96</v>
      </c>
      <c r="AB121" s="5">
        <f t="shared" si="17"/>
        <v>-0.25328124999999996</v>
      </c>
      <c r="AC121" s="5">
        <v>67.988</v>
      </c>
      <c r="AD121" s="5">
        <v>85</v>
      </c>
      <c r="AE121" s="5">
        <f t="shared" si="18"/>
        <v>-0.20014117647058824</v>
      </c>
      <c r="AF121" s="5">
        <v>697.1</v>
      </c>
      <c r="AG121" s="5">
        <v>410</v>
      </c>
      <c r="AH121" s="5">
        <f t="shared" si="19"/>
        <v>0.70024390243902446</v>
      </c>
    </row>
    <row r="122" spans="1:34">
      <c r="A122" s="1" t="s">
        <v>196</v>
      </c>
      <c r="B122" s="1">
        <v>542</v>
      </c>
      <c r="C122" s="2"/>
      <c r="D122" s="2"/>
      <c r="E122" s="5">
        <v>8.1999999999999993</v>
      </c>
      <c r="F122" s="5">
        <v>19.5</v>
      </c>
      <c r="G122" s="5">
        <f t="shared" si="10"/>
        <v>-0.57948717948717954</v>
      </c>
      <c r="H122" s="5">
        <v>3.9</v>
      </c>
      <c r="I122" s="5">
        <v>4.0999999999999996</v>
      </c>
      <c r="J122" s="5">
        <f t="shared" si="11"/>
        <v>-4.8780487804877988E-2</v>
      </c>
      <c r="K122" s="5">
        <v>4.3</v>
      </c>
      <c r="L122" s="5">
        <v>15.5</v>
      </c>
      <c r="M122" s="5">
        <f t="shared" si="12"/>
        <v>-0.72258064516129028</v>
      </c>
      <c r="N122" s="5">
        <v>23</v>
      </c>
      <c r="O122" s="5">
        <v>51.7</v>
      </c>
      <c r="P122" s="5">
        <f t="shared" si="13"/>
        <v>-0.55512572533849136</v>
      </c>
      <c r="Q122" s="5">
        <v>3.1</v>
      </c>
      <c r="R122" s="5">
        <v>5.6</v>
      </c>
      <c r="S122" s="5">
        <f t="shared" si="14"/>
        <v>-0.4464285714285714</v>
      </c>
      <c r="T122" s="5">
        <v>-26.512</v>
      </c>
      <c r="U122" s="5">
        <v>-31.448</v>
      </c>
      <c r="V122" s="5">
        <f t="shared" si="15"/>
        <v>-0.15695751717120326</v>
      </c>
      <c r="W122" s="5">
        <v>52</v>
      </c>
      <c r="X122" s="5">
        <v>79</v>
      </c>
      <c r="Y122" s="5">
        <f t="shared" si="16"/>
        <v>-0.34177215189873417</v>
      </c>
      <c r="Z122" s="5">
        <v>57</v>
      </c>
      <c r="AA122" s="5">
        <v>89</v>
      </c>
      <c r="AB122" s="5">
        <f t="shared" si="17"/>
        <v>-0.3595505617977528</v>
      </c>
      <c r="AC122" s="5">
        <v>49</v>
      </c>
      <c r="AD122" s="5">
        <v>84</v>
      </c>
      <c r="AE122" s="5">
        <f t="shared" si="18"/>
        <v>-0.41666666666666669</v>
      </c>
      <c r="AF122" s="5">
        <v>715.7</v>
      </c>
      <c r="AG122" s="5">
        <v>359.8</v>
      </c>
      <c r="AH122" s="5">
        <f t="shared" si="19"/>
        <v>0.98916064480266819</v>
      </c>
    </row>
    <row r="123" spans="1:34">
      <c r="A123" s="1" t="s">
        <v>196</v>
      </c>
      <c r="B123" s="1">
        <v>722</v>
      </c>
      <c r="C123" s="2"/>
      <c r="D123" s="2"/>
      <c r="E123" s="5">
        <v>14.916</v>
      </c>
      <c r="F123" s="5">
        <v>8.9420000000000002</v>
      </c>
      <c r="G123" s="5">
        <f t="shared" si="10"/>
        <v>0.66808320286289424</v>
      </c>
      <c r="H123" s="5">
        <v>6.6970000000000001</v>
      </c>
      <c r="I123" s="5">
        <v>1.6279999999999999</v>
      </c>
      <c r="J123" s="5">
        <f t="shared" si="11"/>
        <v>3.1136363636363638</v>
      </c>
      <c r="K123" s="5">
        <v>8.2189999999999994</v>
      </c>
      <c r="L123" s="5">
        <v>7.3140000000000001</v>
      </c>
      <c r="M123" s="5">
        <f t="shared" si="12"/>
        <v>0.12373530216024055</v>
      </c>
      <c r="N123" s="5">
        <v>26.382999999999999</v>
      </c>
      <c r="O123" s="5">
        <v>51.902000000000001</v>
      </c>
      <c r="P123" s="5">
        <f t="shared" si="13"/>
        <v>-0.49167662132480444</v>
      </c>
      <c r="Q123" s="5">
        <v>5.8819999999999997</v>
      </c>
      <c r="R123" s="5">
        <v>3.218</v>
      </c>
      <c r="S123" s="5">
        <f t="shared" si="14"/>
        <v>0.8278433809819763</v>
      </c>
      <c r="T123" s="5">
        <v>-13.526999999999999</v>
      </c>
      <c r="U123" s="5">
        <v>-27.741</v>
      </c>
      <c r="V123" s="5">
        <f t="shared" si="15"/>
        <v>-0.51238239429004007</v>
      </c>
      <c r="W123" s="5">
        <v>54.829000000000001</v>
      </c>
      <c r="X123" s="5">
        <v>81.698999999999998</v>
      </c>
      <c r="Y123" s="5">
        <f t="shared" si="16"/>
        <v>-0.32889019449442464</v>
      </c>
      <c r="Z123" s="5">
        <v>53.197000000000003</v>
      </c>
      <c r="AA123" s="5">
        <v>55.658000000000001</v>
      </c>
      <c r="AB123" s="5">
        <f t="shared" si="17"/>
        <v>-4.4216464838837156E-2</v>
      </c>
      <c r="AC123" s="5">
        <v>41.622999999999998</v>
      </c>
      <c r="AD123" s="5">
        <v>49.476999999999997</v>
      </c>
      <c r="AE123" s="5">
        <f t="shared" si="18"/>
        <v>-0.15874042484386683</v>
      </c>
      <c r="AF123" s="5">
        <v>715.7</v>
      </c>
      <c r="AG123" s="5">
        <v>440</v>
      </c>
      <c r="AH123" s="5">
        <f t="shared" si="19"/>
        <v>0.6265909090909092</v>
      </c>
    </row>
    <row r="124" spans="1:34">
      <c r="A124" s="1" t="s">
        <v>203</v>
      </c>
      <c r="B124" s="1">
        <v>155</v>
      </c>
      <c r="C124" s="3"/>
      <c r="D124" s="3"/>
      <c r="E124" s="5">
        <v>7.319</v>
      </c>
      <c r="F124" s="5">
        <v>53.793999999999997</v>
      </c>
      <c r="G124" s="5">
        <f t="shared" si="10"/>
        <v>-0.86394393426776217</v>
      </c>
      <c r="H124" s="5">
        <v>1.1279999999999999</v>
      </c>
      <c r="I124" s="5">
        <v>23.898</v>
      </c>
      <c r="J124" s="5">
        <f t="shared" si="11"/>
        <v>-0.95279939743911624</v>
      </c>
      <c r="K124" s="5">
        <v>6.1909999999999998</v>
      </c>
      <c r="L124" s="5">
        <v>29.896000000000001</v>
      </c>
      <c r="M124" s="5">
        <f t="shared" si="12"/>
        <v>-0.79291544019266791</v>
      </c>
      <c r="N124" s="5">
        <v>66.031999999999996</v>
      </c>
      <c r="O124" s="5">
        <v>31.815000000000001</v>
      </c>
      <c r="P124" s="5">
        <f t="shared" si="13"/>
        <v>1.0754989784692754</v>
      </c>
      <c r="Q124" s="5">
        <v>3.0960000000000001</v>
      </c>
      <c r="R124" s="5">
        <v>14.608000000000001</v>
      </c>
      <c r="S124" s="5">
        <f t="shared" si="14"/>
        <v>-0.78806133625410735</v>
      </c>
      <c r="T124" s="5">
        <v>-22.527999999999999</v>
      </c>
      <c r="U124" s="5">
        <v>-15.509</v>
      </c>
      <c r="V124" s="5">
        <f t="shared" si="15"/>
        <v>0.45257592365723115</v>
      </c>
      <c r="W124" s="5">
        <v>84.156999999999996</v>
      </c>
      <c r="X124" s="5">
        <v>54.902999999999999</v>
      </c>
      <c r="Y124" s="5">
        <f t="shared" si="16"/>
        <v>0.53283062856310215</v>
      </c>
      <c r="Z124" s="5">
        <v>78.843999999999994</v>
      </c>
      <c r="AA124" s="5">
        <v>73.278999999999996</v>
      </c>
      <c r="AB124" s="5">
        <f t="shared" si="17"/>
        <v>7.5942630221482246E-2</v>
      </c>
      <c r="AC124" s="5">
        <v>85.9</v>
      </c>
      <c r="AD124" s="5">
        <v>78.349000000000004</v>
      </c>
      <c r="AE124" s="5">
        <f t="shared" si="18"/>
        <v>9.6376469386973695E-2</v>
      </c>
      <c r="AF124" s="5">
        <v>500.1</v>
      </c>
      <c r="AG124" s="5">
        <v>488.6</v>
      </c>
      <c r="AH124" s="5">
        <f t="shared" si="19"/>
        <v>2.3536635284486285E-2</v>
      </c>
    </row>
    <row r="125" spans="1:34">
      <c r="A125" s="1" t="s">
        <v>203</v>
      </c>
      <c r="B125" s="1">
        <v>156</v>
      </c>
      <c r="C125" s="3"/>
      <c r="D125" s="3"/>
      <c r="E125" s="5">
        <v>10.632999999999999</v>
      </c>
      <c r="F125" s="5">
        <v>50.323</v>
      </c>
      <c r="G125" s="5">
        <f t="shared" si="10"/>
        <v>-0.78870496592015571</v>
      </c>
      <c r="H125" s="5">
        <v>2.8479999999999999</v>
      </c>
      <c r="I125" s="5">
        <v>22.978999999999999</v>
      </c>
      <c r="J125" s="5">
        <f t="shared" si="11"/>
        <v>-0.87606075112058845</v>
      </c>
      <c r="K125" s="5">
        <v>7.7839999999999998</v>
      </c>
      <c r="L125" s="5">
        <v>27.344000000000001</v>
      </c>
      <c r="M125" s="5">
        <f t="shared" si="12"/>
        <v>-0.71533060269163262</v>
      </c>
      <c r="N125" s="5">
        <v>65.765000000000001</v>
      </c>
      <c r="O125" s="5">
        <v>29.835999999999999</v>
      </c>
      <c r="P125" s="5">
        <f t="shared" si="13"/>
        <v>1.2042163828931494</v>
      </c>
      <c r="Q125" s="5">
        <v>4.9160000000000004</v>
      </c>
      <c r="R125" s="5">
        <v>11.773</v>
      </c>
      <c r="S125" s="5">
        <f t="shared" si="14"/>
        <v>-0.58243438375944956</v>
      </c>
      <c r="T125" s="5">
        <v>-15.67</v>
      </c>
      <c r="U125" s="5">
        <v>-18.109000000000002</v>
      </c>
      <c r="V125" s="5">
        <f t="shared" si="15"/>
        <v>-0.1346844110663207</v>
      </c>
      <c r="W125" s="5">
        <v>72.932000000000002</v>
      </c>
      <c r="X125" s="5">
        <v>54.204999999999998</v>
      </c>
      <c r="Y125" s="5">
        <f t="shared" si="16"/>
        <v>0.34548473388063838</v>
      </c>
      <c r="Z125" s="5">
        <v>83.31</v>
      </c>
      <c r="AA125" s="5">
        <v>85.597999999999999</v>
      </c>
      <c r="AB125" s="5">
        <f t="shared" si="17"/>
        <v>-2.6729596485899166E-2</v>
      </c>
      <c r="AC125" s="5">
        <v>87.691000000000003</v>
      </c>
      <c r="AD125" s="5">
        <v>90.424999999999997</v>
      </c>
      <c r="AE125" s="5">
        <f t="shared" si="18"/>
        <v>-3.0235001382361015E-2</v>
      </c>
      <c r="AF125" s="5">
        <v>631.5</v>
      </c>
      <c r="AG125" s="5">
        <v>430.5</v>
      </c>
      <c r="AH125" s="5">
        <f t="shared" si="19"/>
        <v>0.46689895470383275</v>
      </c>
    </row>
    <row r="126" spans="1:34">
      <c r="A126" s="1" t="s">
        <v>203</v>
      </c>
      <c r="B126" s="1">
        <v>157</v>
      </c>
      <c r="C126" s="3"/>
      <c r="D126" s="3"/>
      <c r="E126" s="5">
        <v>19.03</v>
      </c>
      <c r="F126" s="5">
        <v>56.787999999999997</v>
      </c>
      <c r="G126" s="5">
        <f t="shared" si="10"/>
        <v>-0.66489399168838481</v>
      </c>
      <c r="H126" s="5">
        <v>6.601</v>
      </c>
      <c r="I126" s="5">
        <v>31.879000000000001</v>
      </c>
      <c r="J126" s="5">
        <f t="shared" si="11"/>
        <v>-0.79293578845007684</v>
      </c>
      <c r="K126" s="5">
        <v>12.43</v>
      </c>
      <c r="L126" s="5">
        <v>24.908999999999999</v>
      </c>
      <c r="M126" s="5">
        <f t="shared" si="12"/>
        <v>-0.50098358023204459</v>
      </c>
      <c r="N126" s="5">
        <v>44.405999999999999</v>
      </c>
      <c r="O126" s="5">
        <v>19.062999999999999</v>
      </c>
      <c r="P126" s="5">
        <f t="shared" si="13"/>
        <v>1.3294339820594872</v>
      </c>
      <c r="Q126" s="5">
        <v>9.3529999999999998</v>
      </c>
      <c r="R126" s="5">
        <v>9.6620000000000008</v>
      </c>
      <c r="S126" s="5">
        <f t="shared" si="14"/>
        <v>-3.19809563237426E-2</v>
      </c>
      <c r="T126" s="5">
        <v>-14.571999999999999</v>
      </c>
      <c r="U126" s="5">
        <v>-17.116</v>
      </c>
      <c r="V126" s="5">
        <f t="shared" si="15"/>
        <v>-0.14863285814442631</v>
      </c>
      <c r="W126" s="5">
        <v>64.864000000000004</v>
      </c>
      <c r="X126" s="5">
        <v>43.7</v>
      </c>
      <c r="Y126" s="5">
        <f t="shared" si="16"/>
        <v>0.48430205949656752</v>
      </c>
      <c r="Z126" s="5">
        <v>78.456000000000003</v>
      </c>
      <c r="AA126" s="5">
        <v>96.414000000000001</v>
      </c>
      <c r="AB126" s="5">
        <f t="shared" si="17"/>
        <v>-0.18625925695438419</v>
      </c>
      <c r="AC126" s="5">
        <v>84.055000000000007</v>
      </c>
      <c r="AD126" s="5">
        <v>100.476</v>
      </c>
      <c r="AE126" s="5">
        <f t="shared" si="18"/>
        <v>-0.16343206337831911</v>
      </c>
      <c r="AF126" s="5">
        <v>752.4</v>
      </c>
      <c r="AG126" s="5">
        <v>387.9</v>
      </c>
      <c r="AH126" s="5">
        <f t="shared" si="19"/>
        <v>0.9396751740139212</v>
      </c>
    </row>
    <row r="127" spans="1:34">
      <c r="A127" s="1" t="s">
        <v>203</v>
      </c>
      <c r="B127" s="1">
        <v>163</v>
      </c>
      <c r="C127" s="3"/>
      <c r="D127" s="3"/>
      <c r="E127" s="5">
        <v>27.83</v>
      </c>
      <c r="F127" s="5">
        <v>32.956000000000003</v>
      </c>
      <c r="G127" s="5">
        <f t="shared" si="10"/>
        <v>-0.15554072096128185</v>
      </c>
      <c r="H127" s="5">
        <v>7.2949999999999999</v>
      </c>
      <c r="I127" s="5">
        <v>15.523999999999999</v>
      </c>
      <c r="J127" s="5">
        <f t="shared" si="11"/>
        <v>-0.53008245297603707</v>
      </c>
      <c r="K127" s="5">
        <v>20.535</v>
      </c>
      <c r="L127" s="5">
        <v>17.431999999999999</v>
      </c>
      <c r="M127" s="5">
        <f t="shared" si="12"/>
        <v>0.17800596603946775</v>
      </c>
      <c r="N127" s="5">
        <v>40.823</v>
      </c>
      <c r="O127" s="5">
        <v>27.963999999999999</v>
      </c>
      <c r="P127" s="5">
        <f t="shared" si="13"/>
        <v>0.4598412244314119</v>
      </c>
      <c r="Q127" s="5">
        <v>6.21</v>
      </c>
      <c r="R127" s="5">
        <v>7.5110000000000001</v>
      </c>
      <c r="S127" s="5">
        <f t="shared" si="14"/>
        <v>-0.17321262148848357</v>
      </c>
      <c r="T127" s="5">
        <v>-19.440999999999999</v>
      </c>
      <c r="U127" s="5">
        <v>-17.893999999999998</v>
      </c>
      <c r="V127" s="5">
        <f t="shared" si="15"/>
        <v>8.6453559852464557E-2</v>
      </c>
      <c r="W127" s="5">
        <v>73.378</v>
      </c>
      <c r="X127" s="5">
        <v>52.764000000000003</v>
      </c>
      <c r="Y127" s="5">
        <f t="shared" si="16"/>
        <v>0.3906830414676673</v>
      </c>
      <c r="Z127" s="5">
        <v>60.741999999999997</v>
      </c>
      <c r="AA127" s="5">
        <v>69.983000000000004</v>
      </c>
      <c r="AB127" s="5">
        <f t="shared" si="17"/>
        <v>-0.13204635411457077</v>
      </c>
      <c r="AC127" s="5">
        <v>67.021000000000001</v>
      </c>
      <c r="AD127" s="5">
        <v>73.037999999999997</v>
      </c>
      <c r="AE127" s="5">
        <f t="shared" si="18"/>
        <v>-8.2381773871135516E-2</v>
      </c>
      <c r="AF127" s="5">
        <v>302.39999999999998</v>
      </c>
      <c r="AG127" s="5">
        <v>430.9</v>
      </c>
      <c r="AH127" s="5">
        <f t="shared" si="19"/>
        <v>-0.2982130424692504</v>
      </c>
    </row>
    <row r="128" spans="1:34">
      <c r="A128" s="1" t="s">
        <v>203</v>
      </c>
      <c r="B128" s="1">
        <v>164</v>
      </c>
      <c r="C128" s="3"/>
      <c r="D128" s="3"/>
      <c r="E128" s="5">
        <v>18.047000000000001</v>
      </c>
      <c r="F128" s="5">
        <v>49.965000000000003</v>
      </c>
      <c r="G128" s="5">
        <f t="shared" si="10"/>
        <v>-0.63880716501551082</v>
      </c>
      <c r="H128" s="5">
        <v>7.4749999999999996</v>
      </c>
      <c r="I128" s="5">
        <v>24.698</v>
      </c>
      <c r="J128" s="5">
        <f t="shared" si="11"/>
        <v>-0.69734391448700295</v>
      </c>
      <c r="K128" s="5">
        <v>10.571999999999999</v>
      </c>
      <c r="L128" s="5">
        <v>25.268000000000001</v>
      </c>
      <c r="M128" s="5">
        <f t="shared" si="12"/>
        <v>-0.58160519233813524</v>
      </c>
      <c r="N128" s="5">
        <v>24.314</v>
      </c>
      <c r="O128" s="5">
        <v>22.367000000000001</v>
      </c>
      <c r="P128" s="5">
        <f t="shared" si="13"/>
        <v>8.7047883041981453E-2</v>
      </c>
      <c r="Q128" s="5">
        <v>6.5229999999999997</v>
      </c>
      <c r="R128" s="5">
        <v>10.156000000000001</v>
      </c>
      <c r="S128" s="5">
        <f t="shared" si="14"/>
        <v>-0.35771957463568343</v>
      </c>
      <c r="T128" s="5">
        <v>-22.794</v>
      </c>
      <c r="U128" s="5">
        <v>-19.899000000000001</v>
      </c>
      <c r="V128" s="5">
        <f t="shared" si="15"/>
        <v>0.14548469772350367</v>
      </c>
      <c r="W128" s="5">
        <v>58.072000000000003</v>
      </c>
      <c r="X128" s="5">
        <v>50.53</v>
      </c>
      <c r="Y128" s="5">
        <f t="shared" si="16"/>
        <v>0.14925786661389276</v>
      </c>
      <c r="Z128" s="5">
        <v>71.308999999999997</v>
      </c>
      <c r="AA128" s="5">
        <v>84.406000000000006</v>
      </c>
      <c r="AB128" s="5">
        <f t="shared" si="17"/>
        <v>-0.15516669431083108</v>
      </c>
      <c r="AC128" s="5">
        <v>73.986000000000004</v>
      </c>
      <c r="AD128" s="5">
        <v>88.180999999999997</v>
      </c>
      <c r="AE128" s="5">
        <f t="shared" si="18"/>
        <v>-0.16097572039328192</v>
      </c>
      <c r="AF128" s="5">
        <v>616.9</v>
      </c>
      <c r="AG128" s="5">
        <v>401.9</v>
      </c>
      <c r="AH128" s="5">
        <f t="shared" si="19"/>
        <v>0.5349589450111969</v>
      </c>
    </row>
    <row r="129" spans="1:34">
      <c r="A129" s="1" t="s">
        <v>203</v>
      </c>
      <c r="B129" s="1">
        <v>351</v>
      </c>
      <c r="C129" s="3"/>
      <c r="D129" s="3"/>
      <c r="E129" s="5">
        <v>13.047000000000001</v>
      </c>
      <c r="F129" s="5">
        <v>26.459</v>
      </c>
      <c r="G129" s="5">
        <f t="shared" si="10"/>
        <v>-0.50689746400090707</v>
      </c>
      <c r="H129" s="5">
        <v>2.258</v>
      </c>
      <c r="I129" s="5">
        <v>10.292999999999999</v>
      </c>
      <c r="J129" s="5">
        <f t="shared" si="11"/>
        <v>-0.78062761099776556</v>
      </c>
      <c r="K129" s="5">
        <v>10.789</v>
      </c>
      <c r="L129" s="5">
        <v>16.166</v>
      </c>
      <c r="M129" s="5">
        <f t="shared" si="12"/>
        <v>-0.33261165408882842</v>
      </c>
      <c r="N129" s="5">
        <v>70.751999999999995</v>
      </c>
      <c r="O129" s="5">
        <v>31.446000000000002</v>
      </c>
      <c r="P129" s="5">
        <f t="shared" si="13"/>
        <v>1.2499522991795458</v>
      </c>
      <c r="Q129" s="5">
        <v>6.8940000000000001</v>
      </c>
      <c r="R129" s="5">
        <v>7.1210000000000004</v>
      </c>
      <c r="S129" s="5">
        <f t="shared" si="14"/>
        <v>-3.1877545288583109E-2</v>
      </c>
      <c r="T129" s="5">
        <v>-22.710999999999999</v>
      </c>
      <c r="U129" s="5">
        <v>-26.541</v>
      </c>
      <c r="V129" s="5">
        <f t="shared" si="15"/>
        <v>-0.14430503748916776</v>
      </c>
      <c r="W129" s="5">
        <v>82.155000000000001</v>
      </c>
      <c r="X129" s="5">
        <v>60.536000000000001</v>
      </c>
      <c r="Y129" s="5">
        <f t="shared" si="16"/>
        <v>0.35712633804678207</v>
      </c>
      <c r="Z129" s="5">
        <v>48.19</v>
      </c>
      <c r="AA129" s="5">
        <v>46.835000000000001</v>
      </c>
      <c r="AB129" s="5">
        <f t="shared" si="17"/>
        <v>2.8931354756058437E-2</v>
      </c>
      <c r="AC129" s="5">
        <v>56.78</v>
      </c>
      <c r="AD129" s="5">
        <v>48.103000000000002</v>
      </c>
      <c r="AE129" s="5">
        <f t="shared" si="18"/>
        <v>0.18038375984865807</v>
      </c>
      <c r="AF129" s="5">
        <v>639</v>
      </c>
      <c r="AG129" s="5">
        <v>440.5</v>
      </c>
      <c r="AH129" s="5">
        <f t="shared" si="19"/>
        <v>0.45062429057888764</v>
      </c>
    </row>
    <row r="130" spans="1:34">
      <c r="A130" s="1" t="s">
        <v>210</v>
      </c>
      <c r="B130" s="1">
        <v>423</v>
      </c>
      <c r="C130" s="3"/>
      <c r="D130" s="3"/>
      <c r="E130" s="5">
        <v>13.657999999999999</v>
      </c>
      <c r="F130" s="5">
        <v>47.2</v>
      </c>
      <c r="G130" s="5">
        <f t="shared" si="10"/>
        <v>-0.71063559322033898</v>
      </c>
      <c r="H130" s="5">
        <v>4.0289999999999999</v>
      </c>
      <c r="I130" s="5">
        <v>30.1</v>
      </c>
      <c r="J130" s="5">
        <f t="shared" si="11"/>
        <v>-0.86614617940199334</v>
      </c>
      <c r="K130" s="5">
        <v>9.6289999999999996</v>
      </c>
      <c r="L130" s="5">
        <v>17.100000000000001</v>
      </c>
      <c r="M130" s="5">
        <f t="shared" si="12"/>
        <v>-0.43690058479532173</v>
      </c>
      <c r="N130" s="5">
        <v>46.1</v>
      </c>
      <c r="O130" s="5">
        <v>22.4</v>
      </c>
      <c r="P130" s="5">
        <f t="shared" si="13"/>
        <v>1.0580357142857144</v>
      </c>
      <c r="Q130" s="5">
        <v>7.4530000000000003</v>
      </c>
      <c r="R130" s="5">
        <v>8.5</v>
      </c>
      <c r="S130" s="5">
        <f t="shared" si="14"/>
        <v>-0.12317647058823526</v>
      </c>
      <c r="T130" s="5">
        <v>-21.263999999999999</v>
      </c>
      <c r="U130" s="5">
        <v>-9.2479999999999993</v>
      </c>
      <c r="V130" s="5">
        <f t="shared" si="15"/>
        <v>1.2993079584775087</v>
      </c>
      <c r="W130" s="5">
        <v>69.126999999999995</v>
      </c>
      <c r="X130" s="5">
        <v>35</v>
      </c>
      <c r="Y130" s="5">
        <f t="shared" si="16"/>
        <v>0.97505714285714273</v>
      </c>
      <c r="Z130" s="5">
        <v>67.013000000000005</v>
      </c>
      <c r="AA130" s="5">
        <v>87</v>
      </c>
      <c r="AB130" s="5">
        <f t="shared" si="17"/>
        <v>-0.229735632183908</v>
      </c>
      <c r="AC130" s="5">
        <v>66.995999999999995</v>
      </c>
      <c r="AD130" s="5">
        <v>89</v>
      </c>
      <c r="AE130" s="5">
        <f t="shared" si="18"/>
        <v>-0.24723595505617982</v>
      </c>
      <c r="AF130" s="5">
        <v>774</v>
      </c>
      <c r="AG130" s="5">
        <v>498.8</v>
      </c>
      <c r="AH130" s="5">
        <f t="shared" si="19"/>
        <v>0.55172413793103448</v>
      </c>
    </row>
    <row r="131" spans="1:34">
      <c r="A131" s="1" t="s">
        <v>210</v>
      </c>
      <c r="B131" s="1">
        <v>430</v>
      </c>
      <c r="C131" s="3"/>
      <c r="D131" s="3"/>
      <c r="E131" s="5">
        <v>13.355</v>
      </c>
      <c r="F131" s="5">
        <v>36.237000000000002</v>
      </c>
      <c r="G131" s="5">
        <f t="shared" si="10"/>
        <v>-0.63145403868973704</v>
      </c>
      <c r="H131" s="5">
        <v>3.2330000000000001</v>
      </c>
      <c r="I131" s="5">
        <v>22.963999999999999</v>
      </c>
      <c r="J131" s="5">
        <f t="shared" si="11"/>
        <v>-0.85921442257446434</v>
      </c>
      <c r="K131" s="5">
        <v>10.121</v>
      </c>
      <c r="L131" s="5">
        <v>13.272</v>
      </c>
      <c r="M131" s="5">
        <f t="shared" si="12"/>
        <v>-0.23741711874623264</v>
      </c>
      <c r="N131" s="5">
        <v>58.063000000000002</v>
      </c>
      <c r="O131" s="5">
        <v>15.009</v>
      </c>
      <c r="P131" s="5">
        <f t="shared" si="13"/>
        <v>2.868545539343061</v>
      </c>
      <c r="Q131" s="5">
        <v>7.7329999999999997</v>
      </c>
      <c r="R131" s="5">
        <v>5.6539999999999999</v>
      </c>
      <c r="S131" s="5">
        <f t="shared" si="14"/>
        <v>0.36770428015564199</v>
      </c>
      <c r="T131" s="5">
        <v>-14.545</v>
      </c>
      <c r="U131" s="5">
        <v>-12.608000000000001</v>
      </c>
      <c r="V131" s="5">
        <f t="shared" si="15"/>
        <v>0.1536326142131979</v>
      </c>
      <c r="W131" s="5">
        <v>75.084999999999994</v>
      </c>
      <c r="X131" s="5">
        <v>36.551000000000002</v>
      </c>
      <c r="Y131" s="5">
        <f t="shared" si="16"/>
        <v>1.0542529616152769</v>
      </c>
      <c r="Z131" s="5">
        <v>57.987000000000002</v>
      </c>
      <c r="AA131" s="5">
        <v>57.639000000000003</v>
      </c>
      <c r="AB131" s="5">
        <f t="shared" si="17"/>
        <v>6.0375787227397934E-3</v>
      </c>
      <c r="AC131" s="5">
        <v>58.662999999999997</v>
      </c>
      <c r="AD131" s="5">
        <v>58.253</v>
      </c>
      <c r="AE131" s="5">
        <f t="shared" si="18"/>
        <v>7.0382641237360577E-3</v>
      </c>
      <c r="AF131" s="5">
        <v>764</v>
      </c>
      <c r="AG131" s="5">
        <v>426</v>
      </c>
      <c r="AH131" s="5">
        <f t="shared" si="19"/>
        <v>0.79342723004694837</v>
      </c>
    </row>
    <row r="132" spans="1:34">
      <c r="A132" s="1" t="s">
        <v>210</v>
      </c>
      <c r="B132" s="1">
        <v>443</v>
      </c>
      <c r="C132" s="3"/>
      <c r="D132" s="3"/>
      <c r="E132" s="5">
        <v>12.3</v>
      </c>
      <c r="F132" s="5">
        <v>37.395000000000003</v>
      </c>
      <c r="G132" s="5">
        <f t="shared" ref="G132:G195" si="20">(E132-F132)/F132</f>
        <v>-0.67107902125952668</v>
      </c>
      <c r="H132" s="5">
        <v>5.6</v>
      </c>
      <c r="I132" s="5">
        <v>20.751999999999999</v>
      </c>
      <c r="J132" s="5">
        <f t="shared" ref="J132:J195" si="21">(H132-I132)/I132</f>
        <v>-0.73014649190439473</v>
      </c>
      <c r="K132" s="5">
        <v>6.8</v>
      </c>
      <c r="L132" s="5">
        <v>16.641999999999999</v>
      </c>
      <c r="M132" s="5">
        <f t="shared" ref="M132:M195" si="22">(K132-L132)/L132</f>
        <v>-0.59139526499218842</v>
      </c>
      <c r="N132" s="5">
        <v>29.1</v>
      </c>
      <c r="O132" s="5">
        <v>22.18</v>
      </c>
      <c r="P132" s="5">
        <f t="shared" ref="P132:P195" si="23">(N132-O132)/O132</f>
        <v>0.3119927862939586</v>
      </c>
      <c r="Q132" s="5">
        <v>5.3</v>
      </c>
      <c r="R132" s="5">
        <v>7.9240000000000004</v>
      </c>
      <c r="S132" s="5">
        <f t="shared" ref="S132:S195" si="24">(Q132-R132)/R132</f>
        <v>-0.33114588591620397</v>
      </c>
      <c r="T132" s="5">
        <v>-30.295000000000002</v>
      </c>
      <c r="U132" s="5">
        <v>-6.3179999999999996</v>
      </c>
      <c r="V132" s="5">
        <f t="shared" ref="V132:V195" si="25">(T132-U132)/U132</f>
        <v>3.7950300728078514</v>
      </c>
      <c r="W132" s="5">
        <v>52</v>
      </c>
      <c r="X132" s="5">
        <v>43.893999999999998</v>
      </c>
      <c r="Y132" s="5">
        <f t="shared" ref="Y132:Y195" si="26">(W132-X132)/X132</f>
        <v>0.18467216476055959</v>
      </c>
      <c r="Z132" s="5">
        <v>79</v>
      </c>
      <c r="AA132" s="5">
        <v>55.814999999999998</v>
      </c>
      <c r="AB132" s="5">
        <f t="shared" ref="AB132:AB195" si="27">(Z132-AA132)/AA132</f>
        <v>0.41539012810176484</v>
      </c>
      <c r="AC132" s="5">
        <v>65</v>
      </c>
      <c r="AD132" s="5">
        <v>55.143000000000001</v>
      </c>
      <c r="AE132" s="5">
        <f t="shared" ref="AE132:AE195" si="28">(AC132-AD132)/AD132</f>
        <v>0.17875342291859347</v>
      </c>
      <c r="AF132" s="5">
        <v>789.3</v>
      </c>
      <c r="AG132" s="5">
        <v>476.1</v>
      </c>
      <c r="AH132" s="5">
        <f t="shared" ref="AH132:AH195" si="29">(AF132-AG132)/AG132</f>
        <v>0.657844990548204</v>
      </c>
    </row>
    <row r="133" spans="1:34">
      <c r="A133" s="1" t="s">
        <v>210</v>
      </c>
      <c r="B133" s="1">
        <v>455</v>
      </c>
      <c r="C133" s="3"/>
      <c r="D133" s="3"/>
      <c r="E133" s="5">
        <v>11.15</v>
      </c>
      <c r="F133" s="5">
        <v>36.716000000000001</v>
      </c>
      <c r="G133" s="5">
        <f t="shared" si="20"/>
        <v>-0.69631768166466945</v>
      </c>
      <c r="H133" s="5">
        <v>2.266</v>
      </c>
      <c r="I133" s="5">
        <v>22.97</v>
      </c>
      <c r="J133" s="5">
        <f t="shared" si="21"/>
        <v>-0.90134958641706586</v>
      </c>
      <c r="K133" s="5">
        <v>8.8840000000000003</v>
      </c>
      <c r="L133" s="5">
        <v>13.746</v>
      </c>
      <c r="M133" s="5">
        <f t="shared" si="22"/>
        <v>-0.35370289538774918</v>
      </c>
      <c r="N133" s="5">
        <v>56.01</v>
      </c>
      <c r="O133" s="5">
        <v>25.890999999999998</v>
      </c>
      <c r="P133" s="5">
        <f t="shared" si="23"/>
        <v>1.163299988412962</v>
      </c>
      <c r="Q133" s="5">
        <v>6.2539999999999996</v>
      </c>
      <c r="R133" s="5">
        <v>5.7240000000000002</v>
      </c>
      <c r="S133" s="5">
        <f t="shared" si="24"/>
        <v>9.2592592592592476E-2</v>
      </c>
      <c r="T133" s="5">
        <v>-13.861000000000001</v>
      </c>
      <c r="U133" s="5">
        <v>-0.28699999999999998</v>
      </c>
      <c r="V133" s="5">
        <f t="shared" si="25"/>
        <v>47.296167247386762</v>
      </c>
      <c r="W133" s="5">
        <v>78.748999999999995</v>
      </c>
      <c r="X133" s="5">
        <v>37.11</v>
      </c>
      <c r="Y133" s="5">
        <f t="shared" si="26"/>
        <v>1.1220425761250337</v>
      </c>
      <c r="Z133" s="5">
        <v>61.237000000000002</v>
      </c>
      <c r="AA133" s="5">
        <v>70.843999999999994</v>
      </c>
      <c r="AB133" s="5">
        <f t="shared" si="27"/>
        <v>-0.13560781435266209</v>
      </c>
      <c r="AC133" s="5">
        <v>57.85</v>
      </c>
      <c r="AD133" s="5">
        <v>63.494</v>
      </c>
      <c r="AE133" s="5">
        <f t="shared" si="28"/>
        <v>-8.8890288846190171E-2</v>
      </c>
      <c r="AF133" s="5">
        <v>703.9</v>
      </c>
      <c r="AG133" s="5">
        <v>416.4</v>
      </c>
      <c r="AH133" s="5">
        <f t="shared" si="29"/>
        <v>0.69044188280499519</v>
      </c>
    </row>
    <row r="134" spans="1:34">
      <c r="A134" s="1" t="s">
        <v>210</v>
      </c>
      <c r="B134" s="1">
        <v>460</v>
      </c>
      <c r="C134" s="3"/>
      <c r="D134" s="3"/>
      <c r="E134" s="5">
        <v>9.0299999999999994</v>
      </c>
      <c r="F134" s="5">
        <v>31.483000000000001</v>
      </c>
      <c r="G134" s="5">
        <f t="shared" si="20"/>
        <v>-0.71317854079979681</v>
      </c>
      <c r="H134" s="5">
        <v>1.97</v>
      </c>
      <c r="I134" s="5">
        <v>19.521000000000001</v>
      </c>
      <c r="J134" s="5">
        <f t="shared" si="21"/>
        <v>-0.89908303877875118</v>
      </c>
      <c r="K134" s="5">
        <v>7.06</v>
      </c>
      <c r="L134" s="5">
        <v>11.961</v>
      </c>
      <c r="M134" s="5">
        <f t="shared" si="22"/>
        <v>-0.40974834880026756</v>
      </c>
      <c r="N134" s="5">
        <v>40.771999999999998</v>
      </c>
      <c r="O134" s="5">
        <v>16.167000000000002</v>
      </c>
      <c r="P134" s="5">
        <f t="shared" si="23"/>
        <v>1.5219273829405575</v>
      </c>
      <c r="Q134" s="5">
        <v>4.843</v>
      </c>
      <c r="R134" s="5">
        <v>5.1989999999999998</v>
      </c>
      <c r="S134" s="5">
        <f t="shared" si="24"/>
        <v>-6.8474706674360425E-2</v>
      </c>
      <c r="T134" s="5">
        <v>-12.257</v>
      </c>
      <c r="U134" s="5">
        <v>-14.96</v>
      </c>
      <c r="V134" s="5">
        <f t="shared" si="25"/>
        <v>-0.18068181818181825</v>
      </c>
      <c r="W134" s="5">
        <v>77.561999999999998</v>
      </c>
      <c r="X134" s="5">
        <v>37.725000000000001</v>
      </c>
      <c r="Y134" s="5">
        <f t="shared" si="26"/>
        <v>1.0559840954274353</v>
      </c>
      <c r="Z134" s="5">
        <v>55.850999999999999</v>
      </c>
      <c r="AA134" s="5">
        <v>67.731999999999999</v>
      </c>
      <c r="AB134" s="5">
        <f t="shared" si="27"/>
        <v>-0.17541191755743224</v>
      </c>
      <c r="AC134" s="5">
        <v>56.167999999999999</v>
      </c>
      <c r="AD134" s="5">
        <v>68.515000000000001</v>
      </c>
      <c r="AE134" s="5">
        <f t="shared" si="28"/>
        <v>-0.18020871342041891</v>
      </c>
      <c r="AF134" s="5">
        <v>685.9</v>
      </c>
      <c r="AG134" s="5">
        <v>434.6</v>
      </c>
      <c r="AH134" s="5">
        <f t="shared" si="29"/>
        <v>0.578232857800276</v>
      </c>
    </row>
    <row r="135" spans="1:34">
      <c r="A135" s="1" t="s">
        <v>210</v>
      </c>
      <c r="B135" s="1">
        <v>591</v>
      </c>
      <c r="C135" s="3"/>
      <c r="D135" s="3"/>
      <c r="E135" s="5">
        <v>17.702000000000002</v>
      </c>
      <c r="F135" s="5">
        <v>28.643999999999998</v>
      </c>
      <c r="G135" s="5">
        <f t="shared" si="20"/>
        <v>-0.38199972070939803</v>
      </c>
      <c r="H135" s="5">
        <v>5.86</v>
      </c>
      <c r="I135" s="5">
        <v>9.1739999999999995</v>
      </c>
      <c r="J135" s="5">
        <f t="shared" si="21"/>
        <v>-0.36123828210159137</v>
      </c>
      <c r="K135" s="5">
        <v>11.842000000000001</v>
      </c>
      <c r="L135" s="5">
        <v>19.47</v>
      </c>
      <c r="M135" s="5">
        <f t="shared" si="22"/>
        <v>-0.39178222907036458</v>
      </c>
      <c r="N135" s="5">
        <v>30.693000000000001</v>
      </c>
      <c r="O135" s="5">
        <v>34.770000000000003</v>
      </c>
      <c r="P135" s="5">
        <f t="shared" si="23"/>
        <v>-0.11725625539257985</v>
      </c>
      <c r="Q135" s="5">
        <v>8.59</v>
      </c>
      <c r="R135" s="5">
        <v>8.3439999999999994</v>
      </c>
      <c r="S135" s="5">
        <f t="shared" si="24"/>
        <v>2.948226270373927E-2</v>
      </c>
      <c r="T135" s="5">
        <v>-18.728000000000002</v>
      </c>
      <c r="U135" s="5">
        <v>-32.325000000000003</v>
      </c>
      <c r="V135" s="5">
        <f t="shared" si="25"/>
        <v>-0.4206341840680588</v>
      </c>
      <c r="W135" s="5">
        <v>66.47</v>
      </c>
      <c r="X135" s="5">
        <v>67.399000000000001</v>
      </c>
      <c r="Y135" s="5">
        <f t="shared" si="26"/>
        <v>-1.3783587293580054E-2</v>
      </c>
      <c r="Z135" s="5">
        <v>76.311000000000007</v>
      </c>
      <c r="AA135" s="5">
        <v>92.448999999999998</v>
      </c>
      <c r="AB135" s="5">
        <f t="shared" si="27"/>
        <v>-0.17456110936840843</v>
      </c>
      <c r="AC135" s="5">
        <v>79.629000000000005</v>
      </c>
      <c r="AD135" s="5">
        <v>89.188999999999993</v>
      </c>
      <c r="AE135" s="5">
        <f t="shared" si="28"/>
        <v>-0.10718810615658869</v>
      </c>
      <c r="AF135" s="5">
        <v>725.3</v>
      </c>
      <c r="AG135" s="5">
        <v>428.5</v>
      </c>
      <c r="AH135" s="5">
        <f t="shared" si="29"/>
        <v>0.69264877479579923</v>
      </c>
    </row>
    <row r="136" spans="1:34">
      <c r="A136" s="1" t="s">
        <v>217</v>
      </c>
      <c r="B136" s="1">
        <v>4282</v>
      </c>
      <c r="C136" s="3"/>
      <c r="D136" s="3"/>
      <c r="E136" s="16">
        <v>12.045999999999999</v>
      </c>
      <c r="F136" s="16">
        <v>51.338000000000001</v>
      </c>
      <c r="G136" s="6">
        <f t="shared" si="20"/>
        <v>-0.76535899333826796</v>
      </c>
      <c r="H136" s="16">
        <v>5.9359999999999999</v>
      </c>
      <c r="I136" s="16">
        <v>43.262</v>
      </c>
      <c r="J136" s="6">
        <f t="shared" si="21"/>
        <v>-0.86278951504784795</v>
      </c>
      <c r="K136" s="16">
        <v>6.1109999999999998</v>
      </c>
      <c r="L136" s="16">
        <v>8.0760000000000005</v>
      </c>
      <c r="M136" s="6">
        <f t="shared" si="22"/>
        <v>-0.24331352154531954</v>
      </c>
      <c r="N136" s="16">
        <v>19.884</v>
      </c>
      <c r="O136" s="16">
        <v>5.4349999999999996</v>
      </c>
      <c r="P136" s="6">
        <f t="shared" si="23"/>
        <v>2.6585096596136157</v>
      </c>
      <c r="Q136" s="16">
        <v>4.2320000000000002</v>
      </c>
      <c r="R136" s="16">
        <v>3.141</v>
      </c>
      <c r="S136" s="6">
        <f t="shared" si="24"/>
        <v>0.34734161095192617</v>
      </c>
      <c r="T136" s="16">
        <v>-10.433999999999999</v>
      </c>
      <c r="U136" s="16">
        <v>-6.6989999999999998</v>
      </c>
      <c r="V136" s="6">
        <f t="shared" si="25"/>
        <v>0.55754590237348856</v>
      </c>
      <c r="W136" s="16">
        <v>50.192</v>
      </c>
      <c r="X136" s="16">
        <v>15.547000000000001</v>
      </c>
      <c r="Y136" s="6">
        <f t="shared" si="26"/>
        <v>2.2284041937351255</v>
      </c>
      <c r="Z136" s="16">
        <v>67.225999999999999</v>
      </c>
      <c r="AA136" s="16">
        <v>91.307000000000002</v>
      </c>
      <c r="AB136" s="6">
        <f t="shared" si="27"/>
        <v>-0.26373662479327986</v>
      </c>
      <c r="AC136" s="16">
        <v>64.930999999999997</v>
      </c>
      <c r="AD136" s="16">
        <v>91.671000000000006</v>
      </c>
      <c r="AE136" s="6">
        <f t="shared" si="28"/>
        <v>-0.29169530167664809</v>
      </c>
      <c r="AF136" s="5">
        <v>692.6</v>
      </c>
      <c r="AG136" s="5">
        <v>388.9</v>
      </c>
      <c r="AH136" s="6">
        <f t="shared" si="29"/>
        <v>0.78092054512728226</v>
      </c>
    </row>
    <row r="137" spans="1:34">
      <c r="A137" s="1" t="s">
        <v>217</v>
      </c>
      <c r="B137" s="1">
        <v>4283</v>
      </c>
      <c r="C137" s="3"/>
      <c r="D137" s="3"/>
      <c r="E137" s="16">
        <v>18.419</v>
      </c>
      <c r="F137" s="16">
        <v>41.74</v>
      </c>
      <c r="G137" s="6">
        <f t="shared" si="20"/>
        <v>-0.55872065165309059</v>
      </c>
      <c r="H137" s="16">
        <v>7.2720000000000002</v>
      </c>
      <c r="I137" s="16">
        <v>29.699000000000002</v>
      </c>
      <c r="J137" s="6">
        <f t="shared" si="21"/>
        <v>-0.75514327081719923</v>
      </c>
      <c r="K137" s="16">
        <v>11.147</v>
      </c>
      <c r="L137" s="16">
        <v>12.041</v>
      </c>
      <c r="M137" s="6">
        <f t="shared" si="22"/>
        <v>-7.4246325056058479E-2</v>
      </c>
      <c r="N137" s="16">
        <v>26.023</v>
      </c>
      <c r="O137" s="16">
        <v>12.731999999999999</v>
      </c>
      <c r="P137" s="6">
        <f t="shared" si="23"/>
        <v>1.0439051209550738</v>
      </c>
      <c r="Q137" s="16">
        <v>8.4269999999999996</v>
      </c>
      <c r="R137" s="16">
        <v>3.3929999999999998</v>
      </c>
      <c r="S137" s="6">
        <f t="shared" si="24"/>
        <v>1.4836427939876216</v>
      </c>
      <c r="T137" s="16">
        <v>-15.897</v>
      </c>
      <c r="U137" s="16">
        <v>-7.9450000000000003</v>
      </c>
      <c r="V137" s="6">
        <f t="shared" si="25"/>
        <v>1.0008810572687223</v>
      </c>
      <c r="W137" s="16">
        <v>59.091999999999999</v>
      </c>
      <c r="X137" s="16">
        <v>28.521000000000001</v>
      </c>
      <c r="Y137" s="6">
        <f t="shared" si="26"/>
        <v>1.0718768626625994</v>
      </c>
      <c r="Z137" s="16">
        <v>85.754000000000005</v>
      </c>
      <c r="AA137" s="16">
        <v>87.36</v>
      </c>
      <c r="AB137" s="6">
        <f t="shared" si="27"/>
        <v>-1.8383699633699572E-2</v>
      </c>
      <c r="AC137" s="16">
        <v>87.218999999999994</v>
      </c>
      <c r="AD137" s="16">
        <v>90.147999999999996</v>
      </c>
      <c r="AE137" s="6">
        <f t="shared" si="28"/>
        <v>-3.2491014775702202E-2</v>
      </c>
      <c r="AF137" s="5">
        <v>756</v>
      </c>
      <c r="AG137" s="5">
        <v>281.8</v>
      </c>
      <c r="AH137" s="6">
        <f t="shared" si="29"/>
        <v>1.6827537260468417</v>
      </c>
    </row>
    <row r="138" spans="1:34">
      <c r="A138" s="1" t="s">
        <v>217</v>
      </c>
      <c r="B138" s="1">
        <v>4284</v>
      </c>
      <c r="C138" s="3"/>
      <c r="D138" s="3"/>
      <c r="E138" s="16">
        <v>30.858000000000001</v>
      </c>
      <c r="F138" s="16">
        <v>50.796999999999997</v>
      </c>
      <c r="G138" s="6">
        <f t="shared" si="20"/>
        <v>-0.39252318050278556</v>
      </c>
      <c r="H138" s="16">
        <v>8.2880000000000003</v>
      </c>
      <c r="I138" s="16">
        <v>47.706000000000003</v>
      </c>
      <c r="J138" s="6">
        <f t="shared" si="21"/>
        <v>-0.82626923238167116</v>
      </c>
      <c r="K138" s="16">
        <v>22.57</v>
      </c>
      <c r="L138" s="16">
        <v>3.0910000000000002</v>
      </c>
      <c r="M138" s="6">
        <f t="shared" si="22"/>
        <v>6.3018440634098987</v>
      </c>
      <c r="N138" s="16">
        <v>35</v>
      </c>
      <c r="O138" s="16">
        <v>2.9239999999999999</v>
      </c>
      <c r="P138" s="6">
        <f t="shared" si="23"/>
        <v>10.969904240766075</v>
      </c>
      <c r="Q138" s="16">
        <v>16.260999999999999</v>
      </c>
      <c r="R138" s="16">
        <v>1.1639999999999999</v>
      </c>
      <c r="S138" s="6">
        <f t="shared" si="24"/>
        <v>12.969931271477664</v>
      </c>
      <c r="T138" s="16">
        <v>-39.662999999999997</v>
      </c>
      <c r="U138" s="16">
        <v>-2.198</v>
      </c>
      <c r="V138" s="6">
        <f t="shared" si="25"/>
        <v>17.045040946314831</v>
      </c>
      <c r="W138" s="16">
        <v>72.661000000000001</v>
      </c>
      <c r="X138" s="16">
        <v>6.0049999999999999</v>
      </c>
      <c r="Y138" s="6">
        <f t="shared" si="26"/>
        <v>11.100083263946713</v>
      </c>
      <c r="Z138" s="16">
        <v>79.638000000000005</v>
      </c>
      <c r="AA138" s="16">
        <v>99.722999999999999</v>
      </c>
      <c r="AB138" s="6">
        <f t="shared" si="27"/>
        <v>-0.20140789988267496</v>
      </c>
      <c r="AC138" s="16">
        <v>89.352000000000004</v>
      </c>
      <c r="AD138" s="16">
        <v>99.915999999999997</v>
      </c>
      <c r="AE138" s="6">
        <f t="shared" si="28"/>
        <v>-0.10572881220224982</v>
      </c>
      <c r="AF138" s="5">
        <v>720.5</v>
      </c>
      <c r="AG138" s="5">
        <v>376.7</v>
      </c>
      <c r="AH138" s="6">
        <f t="shared" si="29"/>
        <v>0.91266259623042212</v>
      </c>
    </row>
    <row r="139" spans="1:34">
      <c r="A139" s="1" t="s">
        <v>217</v>
      </c>
      <c r="B139" s="1">
        <v>4286</v>
      </c>
      <c r="C139" s="3"/>
      <c r="D139" s="3"/>
      <c r="E139" s="16">
        <v>8.7390000000000008</v>
      </c>
      <c r="F139" s="16">
        <v>26.861000000000001</v>
      </c>
      <c r="G139" s="6">
        <f t="shared" si="20"/>
        <v>-0.67465842671531218</v>
      </c>
      <c r="H139" s="16">
        <v>3.1080000000000001</v>
      </c>
      <c r="I139" s="16">
        <v>14.484</v>
      </c>
      <c r="J139" s="6">
        <f t="shared" si="21"/>
        <v>-0.78541839270919633</v>
      </c>
      <c r="K139" s="16">
        <v>5.6319999999999997</v>
      </c>
      <c r="L139" s="16">
        <v>12.377000000000001</v>
      </c>
      <c r="M139" s="6">
        <f t="shared" si="22"/>
        <v>-0.5449624303142927</v>
      </c>
      <c r="N139" s="16">
        <v>51.61</v>
      </c>
      <c r="O139" s="16">
        <v>19.004000000000001</v>
      </c>
      <c r="P139" s="6">
        <f t="shared" si="23"/>
        <v>1.7157440538833926</v>
      </c>
      <c r="Q139" s="16">
        <v>4.3600000000000003</v>
      </c>
      <c r="R139" s="16">
        <v>4.7279999999999998</v>
      </c>
      <c r="S139" s="6">
        <f t="shared" si="24"/>
        <v>-7.7834179357021888E-2</v>
      </c>
      <c r="T139" s="16">
        <v>-15.826000000000001</v>
      </c>
      <c r="U139" s="16">
        <v>-16.332000000000001</v>
      </c>
      <c r="V139" s="6">
        <f t="shared" si="25"/>
        <v>-3.098212098946854E-2</v>
      </c>
      <c r="W139" s="16">
        <v>64.081000000000003</v>
      </c>
      <c r="X139" s="16">
        <v>45.555</v>
      </c>
      <c r="Y139" s="6">
        <f t="shared" si="26"/>
        <v>0.40667325211283073</v>
      </c>
      <c r="Z139" s="16">
        <v>69.492000000000004</v>
      </c>
      <c r="AA139" s="16">
        <v>57.15</v>
      </c>
      <c r="AB139" s="6">
        <f t="shared" si="27"/>
        <v>0.21595800524934394</v>
      </c>
      <c r="AC139" s="16">
        <v>78.856999999999999</v>
      </c>
      <c r="AD139" s="16">
        <v>60.459000000000003</v>
      </c>
      <c r="AE139" s="6">
        <f t="shared" si="28"/>
        <v>0.30430539704593185</v>
      </c>
      <c r="AF139" s="5">
        <v>774.2</v>
      </c>
      <c r="AG139" s="5">
        <v>382</v>
      </c>
      <c r="AH139" s="6">
        <f t="shared" si="29"/>
        <v>1.0267015706806284</v>
      </c>
    </row>
    <row r="140" spans="1:34">
      <c r="A140" s="1" t="s">
        <v>217</v>
      </c>
      <c r="B140" s="1">
        <v>4287</v>
      </c>
      <c r="C140" s="3"/>
      <c r="D140" s="3"/>
      <c r="E140" s="16">
        <v>12.426</v>
      </c>
      <c r="F140" s="16">
        <v>37.662999999999997</v>
      </c>
      <c r="G140" s="6">
        <f t="shared" si="20"/>
        <v>-0.67007407800759355</v>
      </c>
      <c r="H140" s="16">
        <v>3.149</v>
      </c>
      <c r="I140" s="16">
        <v>29.343</v>
      </c>
      <c r="J140" s="6">
        <f t="shared" si="21"/>
        <v>-0.89268309307160132</v>
      </c>
      <c r="K140" s="16">
        <v>9.2769999999999992</v>
      </c>
      <c r="L140" s="16">
        <v>8.3190000000000008</v>
      </c>
      <c r="M140" s="6">
        <f t="shared" si="22"/>
        <v>0.11515807188363966</v>
      </c>
      <c r="N140" s="16">
        <v>40.264000000000003</v>
      </c>
      <c r="O140" s="16">
        <v>9.1859999999999999</v>
      </c>
      <c r="P140" s="6">
        <f t="shared" si="23"/>
        <v>3.3831918136294363</v>
      </c>
      <c r="Q140" s="16">
        <v>7.0460000000000003</v>
      </c>
      <c r="R140" s="16">
        <v>3.4350000000000001</v>
      </c>
      <c r="S140" s="6">
        <f t="shared" si="24"/>
        <v>1.0512372634643377</v>
      </c>
      <c r="T140" s="16">
        <v>-17.645</v>
      </c>
      <c r="U140" s="16">
        <v>-7.6070000000000002</v>
      </c>
      <c r="V140" s="6">
        <f t="shared" si="25"/>
        <v>1.3195740765084791</v>
      </c>
      <c r="W140" s="16">
        <v>73.731999999999999</v>
      </c>
      <c r="X140" s="16">
        <v>21.727</v>
      </c>
      <c r="Y140" s="6">
        <f t="shared" si="26"/>
        <v>2.3935656096101621</v>
      </c>
      <c r="Z140" s="16">
        <v>60.563000000000002</v>
      </c>
      <c r="AA140" s="16">
        <v>54.970999999999997</v>
      </c>
      <c r="AB140" s="6">
        <f t="shared" si="27"/>
        <v>0.10172636481053658</v>
      </c>
      <c r="AC140" s="16">
        <v>57.454999999999998</v>
      </c>
      <c r="AD140" s="16">
        <v>55.405000000000001</v>
      </c>
      <c r="AE140" s="6">
        <f t="shared" si="28"/>
        <v>3.7000270733688244E-2</v>
      </c>
      <c r="AF140" s="5">
        <v>759.5</v>
      </c>
      <c r="AG140" s="5">
        <v>412.9</v>
      </c>
      <c r="AH140" s="6">
        <f t="shared" si="29"/>
        <v>0.83942843303463321</v>
      </c>
    </row>
    <row r="141" spans="1:34">
      <c r="A141" s="1" t="s">
        <v>217</v>
      </c>
      <c r="B141" s="1">
        <v>4472</v>
      </c>
      <c r="C141" s="3"/>
      <c r="D141" s="3"/>
      <c r="E141" s="16">
        <v>18.256</v>
      </c>
      <c r="F141" s="16">
        <v>28.611000000000001</v>
      </c>
      <c r="G141" s="6">
        <f t="shared" si="20"/>
        <v>-0.36192373562615776</v>
      </c>
      <c r="H141" s="16">
        <v>8.5060000000000002</v>
      </c>
      <c r="I141" s="16">
        <v>24.327999999999999</v>
      </c>
      <c r="J141" s="6">
        <f t="shared" si="21"/>
        <v>-0.6503617231173956</v>
      </c>
      <c r="K141" s="16">
        <v>9.75</v>
      </c>
      <c r="L141" s="16">
        <v>4.2830000000000004</v>
      </c>
      <c r="M141" s="6">
        <f t="shared" si="22"/>
        <v>1.2764417464394113</v>
      </c>
      <c r="N141" s="16">
        <v>16.236999999999998</v>
      </c>
      <c r="O141" s="16">
        <v>6.7880000000000003</v>
      </c>
      <c r="P141" s="6">
        <f t="shared" si="23"/>
        <v>1.3920153211549791</v>
      </c>
      <c r="Q141" s="16">
        <v>7.202</v>
      </c>
      <c r="R141" s="16">
        <v>1.655</v>
      </c>
      <c r="S141" s="6">
        <f t="shared" si="24"/>
        <v>3.3516616314199394</v>
      </c>
      <c r="T141" s="16">
        <v>-20.228000000000002</v>
      </c>
      <c r="U141" s="16">
        <v>-8.9610000000000003</v>
      </c>
      <c r="V141" s="6">
        <f t="shared" si="25"/>
        <v>1.2573373507421048</v>
      </c>
      <c r="W141" s="16">
        <v>51</v>
      </c>
      <c r="X141" s="16">
        <v>14.72</v>
      </c>
      <c r="Y141" s="6">
        <f t="shared" si="26"/>
        <v>2.464673913043478</v>
      </c>
      <c r="Z141" s="16">
        <v>51.695</v>
      </c>
      <c r="AA141" s="16">
        <v>50.262</v>
      </c>
      <c r="AB141" s="6">
        <f t="shared" si="27"/>
        <v>2.8510604432772271E-2</v>
      </c>
      <c r="AC141" s="16">
        <v>53.225999999999999</v>
      </c>
      <c r="AD141" s="16">
        <v>50.142000000000003</v>
      </c>
      <c r="AE141" s="6">
        <f t="shared" si="28"/>
        <v>6.150532487734825E-2</v>
      </c>
      <c r="AF141" s="5">
        <v>738.6</v>
      </c>
      <c r="AG141" s="5">
        <v>386.5</v>
      </c>
      <c r="AH141" s="6">
        <f t="shared" si="29"/>
        <v>0.91099611901681765</v>
      </c>
    </row>
    <row r="142" spans="1:34">
      <c r="A142" s="1" t="s">
        <v>224</v>
      </c>
      <c r="B142" s="1">
        <v>338</v>
      </c>
      <c r="C142" s="3"/>
      <c r="D142" s="3"/>
      <c r="E142" s="5">
        <v>14.590999999999999</v>
      </c>
      <c r="F142" s="5">
        <v>36.723999999999997</v>
      </c>
      <c r="G142" s="5">
        <f t="shared" si="20"/>
        <v>-0.60268489271321202</v>
      </c>
      <c r="H142" s="5">
        <v>3.6219999999999999</v>
      </c>
      <c r="I142" s="5">
        <v>23.693000000000001</v>
      </c>
      <c r="J142" s="5">
        <f t="shared" si="21"/>
        <v>-0.84712784366690586</v>
      </c>
      <c r="K142" s="5">
        <v>10.97</v>
      </c>
      <c r="L142" s="5">
        <v>13.031000000000001</v>
      </c>
      <c r="M142" s="5">
        <f t="shared" si="22"/>
        <v>-0.1581613076509861</v>
      </c>
      <c r="N142" s="5">
        <v>44.828000000000003</v>
      </c>
      <c r="O142" s="5">
        <v>13.529</v>
      </c>
      <c r="P142" s="5">
        <f t="shared" si="23"/>
        <v>2.3134747579274153</v>
      </c>
      <c r="Q142" s="5">
        <v>7.798</v>
      </c>
      <c r="R142" s="5">
        <v>5.0490000000000004</v>
      </c>
      <c r="S142" s="5">
        <f t="shared" si="24"/>
        <v>0.54446425034660317</v>
      </c>
      <c r="T142" s="5">
        <v>-16.591000000000001</v>
      </c>
      <c r="U142" s="5">
        <v>-12.712</v>
      </c>
      <c r="V142" s="5">
        <f t="shared" si="25"/>
        <v>0.30514474512271877</v>
      </c>
      <c r="W142" s="5">
        <v>75.016000000000005</v>
      </c>
      <c r="X142" s="5">
        <v>35.433999999999997</v>
      </c>
      <c r="Y142" s="5">
        <f t="shared" si="26"/>
        <v>1.1170627081334314</v>
      </c>
      <c r="Z142" s="5">
        <v>50.820999999999998</v>
      </c>
      <c r="AA142" s="5">
        <v>46.146999999999998</v>
      </c>
      <c r="AB142" s="5">
        <f t="shared" si="27"/>
        <v>0.10128502394521853</v>
      </c>
      <c r="AC142" s="5">
        <v>49.024000000000001</v>
      </c>
      <c r="AD142" s="5">
        <v>46.301000000000002</v>
      </c>
      <c r="AE142" s="5">
        <f t="shared" si="28"/>
        <v>5.881082482019824E-2</v>
      </c>
      <c r="AF142" s="5">
        <v>710.9</v>
      </c>
      <c r="AG142" s="5">
        <v>387.4</v>
      </c>
      <c r="AH142" s="5">
        <f t="shared" si="29"/>
        <v>0.83505420753742909</v>
      </c>
    </row>
    <row r="143" spans="1:34">
      <c r="A143" s="1" t="s">
        <v>224</v>
      </c>
      <c r="B143" s="1">
        <v>339</v>
      </c>
      <c r="C143" s="3"/>
      <c r="D143" s="3"/>
      <c r="E143" s="5">
        <v>6.4249999999999998</v>
      </c>
      <c r="F143" s="5">
        <v>21.388999999999999</v>
      </c>
      <c r="G143" s="5">
        <f t="shared" si="20"/>
        <v>-0.69961195006779187</v>
      </c>
      <c r="H143" s="5">
        <v>0.17699999999999999</v>
      </c>
      <c r="I143" s="5">
        <v>17.503</v>
      </c>
      <c r="J143" s="5">
        <f t="shared" si="21"/>
        <v>-0.98988744786608007</v>
      </c>
      <c r="K143" s="5">
        <v>6.2480000000000002</v>
      </c>
      <c r="L143" s="5">
        <v>3.8860000000000001</v>
      </c>
      <c r="M143" s="5">
        <f t="shared" si="22"/>
        <v>0.60782295419454457</v>
      </c>
      <c r="N143" s="5">
        <v>81.358999999999995</v>
      </c>
      <c r="O143" s="5">
        <v>9.4450000000000003</v>
      </c>
      <c r="P143" s="5">
        <f t="shared" si="23"/>
        <v>7.6139756484912633</v>
      </c>
      <c r="Q143" s="5">
        <v>4.2089999999999996</v>
      </c>
      <c r="R143" s="5">
        <v>1.4159999999999999</v>
      </c>
      <c r="S143" s="5">
        <f t="shared" si="24"/>
        <v>1.972457627118644</v>
      </c>
      <c r="T143" s="5">
        <v>-6.5270000000000001</v>
      </c>
      <c r="U143" s="5">
        <v>-5.165</v>
      </c>
      <c r="V143" s="5">
        <f t="shared" si="25"/>
        <v>0.26369796708615684</v>
      </c>
      <c r="W143" s="5">
        <v>96.903999999999996</v>
      </c>
      <c r="X143" s="5">
        <v>18.111999999999998</v>
      </c>
      <c r="Y143" s="5">
        <f t="shared" si="26"/>
        <v>4.3502650176678452</v>
      </c>
      <c r="Z143" s="5">
        <v>46.228999999999999</v>
      </c>
      <c r="AA143" s="5">
        <v>48.747999999999998</v>
      </c>
      <c r="AB143" s="5">
        <f t="shared" si="27"/>
        <v>-5.167391482727493E-2</v>
      </c>
      <c r="AC143" s="5">
        <v>43.88</v>
      </c>
      <c r="AD143" s="5">
        <v>48.695</v>
      </c>
      <c r="AE143" s="5">
        <f t="shared" si="28"/>
        <v>-9.8880788581989884E-2</v>
      </c>
      <c r="AF143" s="5">
        <v>673.7</v>
      </c>
      <c r="AG143" s="5">
        <v>364.3</v>
      </c>
      <c r="AH143" s="5">
        <f t="shared" si="29"/>
        <v>0.84930002744990396</v>
      </c>
    </row>
    <row r="144" spans="1:34">
      <c r="A144" s="1" t="s">
        <v>224</v>
      </c>
      <c r="B144" s="1">
        <v>340</v>
      </c>
      <c r="C144" s="3"/>
      <c r="D144" s="3"/>
      <c r="E144" s="5">
        <v>7.673</v>
      </c>
      <c r="F144" s="5">
        <v>24.928000000000001</v>
      </c>
      <c r="G144" s="5">
        <f t="shared" si="20"/>
        <v>-0.69219351732991019</v>
      </c>
      <c r="H144" s="5">
        <v>1.1080000000000001</v>
      </c>
      <c r="I144" s="5">
        <v>20.863</v>
      </c>
      <c r="J144" s="5">
        <f t="shared" si="21"/>
        <v>-0.94689162632411439</v>
      </c>
      <c r="K144" s="5">
        <v>6.5650000000000004</v>
      </c>
      <c r="L144" s="5">
        <v>4.0650000000000004</v>
      </c>
      <c r="M144" s="5">
        <f t="shared" si="22"/>
        <v>0.6150061500615005</v>
      </c>
      <c r="N144" s="5">
        <v>56.710999999999999</v>
      </c>
      <c r="O144" s="5">
        <v>7.1289999999999996</v>
      </c>
      <c r="P144" s="5">
        <f t="shared" si="23"/>
        <v>6.9549726469350546</v>
      </c>
      <c r="Q144" s="5">
        <v>4.4610000000000003</v>
      </c>
      <c r="R144" s="5">
        <v>1.381</v>
      </c>
      <c r="S144" s="5">
        <f t="shared" si="24"/>
        <v>2.2302679217958001</v>
      </c>
      <c r="T144" s="5">
        <v>-28.385999999999999</v>
      </c>
      <c r="U144" s="5">
        <v>-5.4240000000000004</v>
      </c>
      <c r="V144" s="5">
        <f t="shared" si="25"/>
        <v>4.2334070796460175</v>
      </c>
      <c r="W144" s="5">
        <v>84.924999999999997</v>
      </c>
      <c r="X144" s="5">
        <v>16.126000000000001</v>
      </c>
      <c r="Y144" s="5">
        <f t="shared" si="26"/>
        <v>4.2663400719335227</v>
      </c>
      <c r="Z144" s="5">
        <v>43.156999999999996</v>
      </c>
      <c r="AA144" s="5">
        <v>41.198999999999998</v>
      </c>
      <c r="AB144" s="5">
        <f t="shared" si="27"/>
        <v>4.7525425374402255E-2</v>
      </c>
      <c r="AC144" s="5">
        <v>36.283999999999999</v>
      </c>
      <c r="AD144" s="5">
        <v>41.396000000000001</v>
      </c>
      <c r="AE144" s="5">
        <f t="shared" si="28"/>
        <v>-0.1234901922891101</v>
      </c>
      <c r="AF144" s="5">
        <v>679.4</v>
      </c>
      <c r="AG144" s="5">
        <v>339.7</v>
      </c>
      <c r="AH144" s="5">
        <f t="shared" si="29"/>
        <v>1</v>
      </c>
    </row>
    <row r="145" spans="1:34">
      <c r="A145" s="1" t="s">
        <v>224</v>
      </c>
      <c r="B145" s="1">
        <v>343</v>
      </c>
      <c r="C145" s="3"/>
      <c r="D145" s="3"/>
      <c r="E145" s="5">
        <v>10.220000000000001</v>
      </c>
      <c r="F145" s="5">
        <v>27.577000000000002</v>
      </c>
      <c r="G145" s="5">
        <f t="shared" si="20"/>
        <v>-0.62940131268810962</v>
      </c>
      <c r="H145" s="5">
        <v>1.3049999999999999</v>
      </c>
      <c r="I145" s="5">
        <v>22.321999999999999</v>
      </c>
      <c r="J145" s="5">
        <f t="shared" si="21"/>
        <v>-0.94153749664008601</v>
      </c>
      <c r="K145" s="5">
        <v>8.9139999999999997</v>
      </c>
      <c r="L145" s="5">
        <v>5.2560000000000002</v>
      </c>
      <c r="M145" s="5">
        <f t="shared" si="22"/>
        <v>0.69596651445966506</v>
      </c>
      <c r="N145" s="5">
        <v>66.120999999999995</v>
      </c>
      <c r="O145" s="5">
        <v>8.7940000000000005</v>
      </c>
      <c r="P145" s="5">
        <f t="shared" si="23"/>
        <v>6.5188765067091197</v>
      </c>
      <c r="Q145" s="5">
        <v>6.7069999999999999</v>
      </c>
      <c r="R145" s="5">
        <v>1.9970000000000001</v>
      </c>
      <c r="S145" s="5">
        <f t="shared" si="24"/>
        <v>2.3585378067100651</v>
      </c>
      <c r="T145" s="5">
        <v>-25.806999999999999</v>
      </c>
      <c r="U145" s="5">
        <v>-7.7240000000000002</v>
      </c>
      <c r="V145" s="5">
        <f t="shared" si="25"/>
        <v>2.3411444847229412</v>
      </c>
      <c r="W145" s="5">
        <v>86.272000000000006</v>
      </c>
      <c r="X145" s="5">
        <v>18.722999999999999</v>
      </c>
      <c r="Y145" s="5">
        <f t="shared" si="26"/>
        <v>3.6078085776852005</v>
      </c>
      <c r="Z145" s="5">
        <v>68.572999999999993</v>
      </c>
      <c r="AA145" s="5">
        <v>56.378999999999998</v>
      </c>
      <c r="AB145" s="5">
        <f t="shared" si="27"/>
        <v>0.21628620585679056</v>
      </c>
      <c r="AC145" s="5">
        <v>50.420999999999999</v>
      </c>
      <c r="AD145" s="5">
        <v>54.585999999999999</v>
      </c>
      <c r="AE145" s="5">
        <f t="shared" si="28"/>
        <v>-7.6301615798922792E-2</v>
      </c>
      <c r="AF145" s="5">
        <v>752.4</v>
      </c>
      <c r="AG145" s="5">
        <v>380</v>
      </c>
      <c r="AH145" s="5">
        <f t="shared" si="29"/>
        <v>0.98</v>
      </c>
    </row>
    <row r="146" spans="1:34">
      <c r="A146" s="1" t="s">
        <v>224</v>
      </c>
      <c r="B146" s="1">
        <v>349</v>
      </c>
      <c r="C146" s="3"/>
      <c r="D146" s="3"/>
      <c r="E146" s="5">
        <v>11.141</v>
      </c>
      <c r="F146" s="5">
        <v>17.625</v>
      </c>
      <c r="G146" s="5">
        <f t="shared" si="20"/>
        <v>-0.36788652482269502</v>
      </c>
      <c r="H146" s="5">
        <v>2.79</v>
      </c>
      <c r="I146" s="5">
        <v>9.1140000000000008</v>
      </c>
      <c r="J146" s="5">
        <f t="shared" si="21"/>
        <v>-0.69387755102040816</v>
      </c>
      <c r="K146" s="5">
        <v>8.3510000000000009</v>
      </c>
      <c r="L146" s="5">
        <v>8.5109999999999992</v>
      </c>
      <c r="M146" s="5">
        <f t="shared" si="22"/>
        <v>-1.8799201033955867E-2</v>
      </c>
      <c r="N146" s="5">
        <v>54.026000000000003</v>
      </c>
      <c r="O146" s="5">
        <v>26.192</v>
      </c>
      <c r="P146" s="5">
        <f t="shared" si="23"/>
        <v>1.0626908979841174</v>
      </c>
      <c r="Q146" s="5">
        <v>5.8979999999999997</v>
      </c>
      <c r="R146" s="5">
        <v>3.4340000000000002</v>
      </c>
      <c r="S146" s="5">
        <f t="shared" si="24"/>
        <v>0.71753057658707031</v>
      </c>
      <c r="T146" s="5">
        <v>-23.675000000000001</v>
      </c>
      <c r="U146" s="5">
        <v>-10.787000000000001</v>
      </c>
      <c r="V146" s="5">
        <f t="shared" si="25"/>
        <v>1.194771484193937</v>
      </c>
      <c r="W146" s="5">
        <v>74.370999999999995</v>
      </c>
      <c r="X146" s="5">
        <v>47.975999999999999</v>
      </c>
      <c r="Y146" s="5">
        <f t="shared" si="26"/>
        <v>0.55017091879272961</v>
      </c>
      <c r="Z146" s="5">
        <v>64.001000000000005</v>
      </c>
      <c r="AA146" s="5">
        <v>57.189</v>
      </c>
      <c r="AB146" s="5">
        <f t="shared" si="27"/>
        <v>0.119113815593908</v>
      </c>
      <c r="AC146" s="5">
        <v>62.789000000000001</v>
      </c>
      <c r="AD146" s="5">
        <v>52.969000000000001</v>
      </c>
      <c r="AE146" s="5">
        <f t="shared" si="28"/>
        <v>0.18539145537956164</v>
      </c>
      <c r="AF146" s="5">
        <v>706.2</v>
      </c>
      <c r="AG146" s="5">
        <v>403.5</v>
      </c>
      <c r="AH146" s="5">
        <f t="shared" si="29"/>
        <v>0.75018587360594802</v>
      </c>
    </row>
    <row r="147" spans="1:34">
      <c r="A147" s="1" t="s">
        <v>224</v>
      </c>
      <c r="B147" s="1">
        <v>353</v>
      </c>
      <c r="C147" s="3"/>
      <c r="D147" s="3"/>
      <c r="E147" s="5">
        <v>8.1999999999999993</v>
      </c>
      <c r="F147" s="5">
        <v>31.3</v>
      </c>
      <c r="G147" s="5">
        <f t="shared" si="20"/>
        <v>-0.73801916932907352</v>
      </c>
      <c r="H147" s="5">
        <v>2.4</v>
      </c>
      <c r="I147" s="5">
        <v>24.4</v>
      </c>
      <c r="J147" s="5">
        <f t="shared" si="21"/>
        <v>-0.90163934426229508</v>
      </c>
      <c r="K147" s="5">
        <v>5.8</v>
      </c>
      <c r="L147" s="5">
        <v>6.9</v>
      </c>
      <c r="M147" s="5">
        <f t="shared" si="22"/>
        <v>-0.15942028985507253</v>
      </c>
      <c r="N147" s="5">
        <v>44.6</v>
      </c>
      <c r="O147" s="5">
        <v>11.6</v>
      </c>
      <c r="P147" s="5">
        <f t="shared" si="23"/>
        <v>2.8448275862068968</v>
      </c>
      <c r="Q147" s="5">
        <v>4</v>
      </c>
      <c r="R147" s="5">
        <v>2.7</v>
      </c>
      <c r="S147" s="5">
        <f t="shared" si="24"/>
        <v>0.4814814814814814</v>
      </c>
      <c r="T147" s="5">
        <v>-28.74</v>
      </c>
      <c r="U147" s="5">
        <v>-8.1560000000000006</v>
      </c>
      <c r="V147" s="5">
        <f t="shared" si="25"/>
        <v>2.5237861696910242</v>
      </c>
      <c r="W147" s="5">
        <v>70</v>
      </c>
      <c r="X147" s="5">
        <v>22</v>
      </c>
      <c r="Y147" s="5">
        <f t="shared" si="26"/>
        <v>2.1818181818181817</v>
      </c>
      <c r="Z147" s="5">
        <v>54</v>
      </c>
      <c r="AA147" s="5">
        <v>57</v>
      </c>
      <c r="AB147" s="5">
        <f t="shared" si="27"/>
        <v>-5.2631578947368418E-2</v>
      </c>
      <c r="AC147" s="5">
        <v>53</v>
      </c>
      <c r="AD147" s="5">
        <v>57</v>
      </c>
      <c r="AE147" s="5">
        <f t="shared" si="28"/>
        <v>-7.0175438596491224E-2</v>
      </c>
      <c r="AF147" s="5">
        <v>683.8</v>
      </c>
      <c r="AG147" s="5">
        <v>386.5</v>
      </c>
      <c r="AH147" s="5">
        <f t="shared" si="29"/>
        <v>0.76921086675291062</v>
      </c>
    </row>
    <row r="148" spans="1:34">
      <c r="A148" s="1" t="s">
        <v>231</v>
      </c>
      <c r="B148" s="1">
        <v>161</v>
      </c>
      <c r="C148" s="2"/>
      <c r="D148" s="2"/>
      <c r="E148" s="5">
        <v>9.1959999999999997</v>
      </c>
      <c r="F148" s="5">
        <v>43.466999999999999</v>
      </c>
      <c r="G148" s="5">
        <f t="shared" si="20"/>
        <v>-0.78843720523615624</v>
      </c>
      <c r="H148" s="5">
        <v>2.3929999999999998</v>
      </c>
      <c r="I148" s="5">
        <v>29.021999999999998</v>
      </c>
      <c r="J148" s="5">
        <f t="shared" si="21"/>
        <v>-0.91754531045413823</v>
      </c>
      <c r="K148" s="5">
        <v>6.8029999999999999</v>
      </c>
      <c r="L148" s="5">
        <v>14.445</v>
      </c>
      <c r="M148" s="5">
        <f t="shared" si="22"/>
        <v>-0.5290411907234337</v>
      </c>
      <c r="N148" s="5">
        <v>57.36</v>
      </c>
      <c r="O148" s="5">
        <v>16.379000000000001</v>
      </c>
      <c r="P148" s="5">
        <f t="shared" si="23"/>
        <v>2.5020453019109832</v>
      </c>
      <c r="Q148" s="5">
        <v>5.3310000000000004</v>
      </c>
      <c r="R148" s="5">
        <v>7.601</v>
      </c>
      <c r="S148" s="5">
        <f t="shared" si="24"/>
        <v>-0.29864491514274433</v>
      </c>
      <c r="T148" s="5">
        <v>-15.864000000000001</v>
      </c>
      <c r="U148" s="5">
        <v>-10.102</v>
      </c>
      <c r="V148" s="5">
        <f t="shared" si="25"/>
        <v>0.57038210255394972</v>
      </c>
      <c r="W148" s="5">
        <v>73.016999999999996</v>
      </c>
      <c r="X148" s="5">
        <v>32.618000000000002</v>
      </c>
      <c r="Y148" s="5">
        <f t="shared" si="26"/>
        <v>1.238549267275737</v>
      </c>
      <c r="Z148" s="5">
        <v>43.75</v>
      </c>
      <c r="AA148" s="5">
        <v>72.325000000000003</v>
      </c>
      <c r="AB148" s="5">
        <f t="shared" si="27"/>
        <v>-0.39509160041479435</v>
      </c>
      <c r="AC148" s="5">
        <v>45.048000000000002</v>
      </c>
      <c r="AD148" s="5">
        <v>71.509</v>
      </c>
      <c r="AE148" s="5">
        <f t="shared" si="28"/>
        <v>-0.37003733795745986</v>
      </c>
      <c r="AF148" s="5">
        <v>783.6</v>
      </c>
      <c r="AG148" s="5">
        <v>526.20000000000005</v>
      </c>
      <c r="AH148" s="5">
        <f t="shared" si="29"/>
        <v>0.48916761687571259</v>
      </c>
    </row>
    <row r="149" spans="1:34">
      <c r="A149" s="1" t="s">
        <v>231</v>
      </c>
      <c r="B149" s="1">
        <v>176</v>
      </c>
      <c r="C149" s="2"/>
      <c r="D149" s="2"/>
      <c r="E149" s="5">
        <v>15.627000000000001</v>
      </c>
      <c r="F149" s="5">
        <v>52.100999999999999</v>
      </c>
      <c r="G149" s="5">
        <f t="shared" si="20"/>
        <v>-0.70006333851557545</v>
      </c>
      <c r="H149" s="5">
        <v>6.8460000000000001</v>
      </c>
      <c r="I149" s="5">
        <v>31.094000000000001</v>
      </c>
      <c r="J149" s="5">
        <f t="shared" si="21"/>
        <v>-0.77982890589824405</v>
      </c>
      <c r="K149" s="5">
        <v>8.7810000000000006</v>
      </c>
      <c r="L149" s="5">
        <v>21.007000000000001</v>
      </c>
      <c r="M149" s="5">
        <f t="shared" si="22"/>
        <v>-0.58199647736468796</v>
      </c>
      <c r="N149" s="5">
        <v>29.709</v>
      </c>
      <c r="O149" s="5">
        <v>18.212</v>
      </c>
      <c r="P149" s="5">
        <f t="shared" si="23"/>
        <v>0.63128706347463215</v>
      </c>
      <c r="Q149" s="5">
        <v>6.5460000000000003</v>
      </c>
      <c r="R149" s="5">
        <v>10.484999999999999</v>
      </c>
      <c r="S149" s="5">
        <f t="shared" si="24"/>
        <v>-0.37567954220314731</v>
      </c>
      <c r="T149" s="5">
        <v>-14.861000000000001</v>
      </c>
      <c r="U149" s="5">
        <v>-9.2439999999999998</v>
      </c>
      <c r="V149" s="5">
        <f t="shared" si="25"/>
        <v>0.6076373864128084</v>
      </c>
      <c r="W149" s="5">
        <v>55.24</v>
      </c>
      <c r="X149" s="5">
        <v>40.072000000000003</v>
      </c>
      <c r="Y149" s="5">
        <f t="shared" si="26"/>
        <v>0.3785186664004791</v>
      </c>
      <c r="Z149" s="5">
        <v>51.198</v>
      </c>
      <c r="AA149" s="5">
        <v>86.198999999999998</v>
      </c>
      <c r="AB149" s="5">
        <f t="shared" si="27"/>
        <v>-0.40604879406953676</v>
      </c>
      <c r="AC149" s="5">
        <v>52.633000000000003</v>
      </c>
      <c r="AD149" s="5">
        <v>90.043000000000006</v>
      </c>
      <c r="AE149" s="5">
        <f t="shared" si="28"/>
        <v>-0.41546816520995528</v>
      </c>
      <c r="AF149" s="5">
        <v>745.5</v>
      </c>
      <c r="AG149" s="5">
        <v>499.1</v>
      </c>
      <c r="AH149" s="5">
        <f t="shared" si="29"/>
        <v>0.49368863955119208</v>
      </c>
    </row>
    <row r="150" spans="1:34">
      <c r="A150" s="1" t="s">
        <v>231</v>
      </c>
      <c r="B150" s="1">
        <v>177</v>
      </c>
      <c r="C150" s="2"/>
      <c r="D150" s="2"/>
      <c r="E150" s="5">
        <v>14.598000000000001</v>
      </c>
      <c r="F150" s="5">
        <v>48.045000000000002</v>
      </c>
      <c r="G150" s="5">
        <f t="shared" si="20"/>
        <v>-0.69615985014049331</v>
      </c>
      <c r="H150" s="5">
        <v>6.7249999999999996</v>
      </c>
      <c r="I150" s="5">
        <v>28.47</v>
      </c>
      <c r="J150" s="5">
        <f t="shared" si="21"/>
        <v>-0.76378644186863354</v>
      </c>
      <c r="K150" s="5">
        <v>7.8719999999999999</v>
      </c>
      <c r="L150" s="5">
        <v>19.574999999999999</v>
      </c>
      <c r="M150" s="5">
        <f t="shared" si="22"/>
        <v>-0.59785440613026819</v>
      </c>
      <c r="N150" s="5">
        <v>39.56</v>
      </c>
      <c r="O150" s="5">
        <v>15.201000000000001</v>
      </c>
      <c r="P150" s="5">
        <f t="shared" si="23"/>
        <v>1.6024603644497073</v>
      </c>
      <c r="Q150" s="5">
        <v>6.2759999999999998</v>
      </c>
      <c r="R150" s="5">
        <v>10.301</v>
      </c>
      <c r="S150" s="5">
        <f t="shared" si="24"/>
        <v>-0.39073876322687123</v>
      </c>
      <c r="T150" s="5">
        <v>-8.2140000000000004</v>
      </c>
      <c r="U150" s="5">
        <v>-19.062000000000001</v>
      </c>
      <c r="V150" s="5">
        <f t="shared" si="25"/>
        <v>-0.56909033679571919</v>
      </c>
      <c r="W150" s="5">
        <v>52.942</v>
      </c>
      <c r="X150" s="5">
        <v>39.561</v>
      </c>
      <c r="Y150" s="5">
        <f t="shared" si="26"/>
        <v>0.33823715275144711</v>
      </c>
      <c r="Z150" s="5">
        <v>47.274999999999999</v>
      </c>
      <c r="AA150" s="5">
        <v>55.319000000000003</v>
      </c>
      <c r="AB150" s="5">
        <f t="shared" si="27"/>
        <v>-0.14541116072235585</v>
      </c>
      <c r="AC150" s="5">
        <v>48.768999999999998</v>
      </c>
      <c r="AD150" s="5">
        <v>58.168999999999997</v>
      </c>
      <c r="AE150" s="5">
        <f t="shared" si="28"/>
        <v>-0.1615981020818649</v>
      </c>
      <c r="AF150" s="5">
        <v>797.1</v>
      </c>
      <c r="AG150" s="5">
        <v>526.20000000000005</v>
      </c>
      <c r="AH150" s="5">
        <f t="shared" si="29"/>
        <v>0.5148232611174457</v>
      </c>
    </row>
    <row r="151" spans="1:34">
      <c r="A151" s="1" t="s">
        <v>231</v>
      </c>
      <c r="B151" s="1">
        <v>178</v>
      </c>
      <c r="C151" s="2"/>
      <c r="D151" s="2"/>
      <c r="E151" s="5">
        <v>25.222999999999999</v>
      </c>
      <c r="F151" s="5">
        <v>63.305</v>
      </c>
      <c r="G151" s="5">
        <f t="shared" si="20"/>
        <v>-0.60156385751520414</v>
      </c>
      <c r="H151" s="5">
        <v>9.0310000000000006</v>
      </c>
      <c r="I151" s="5">
        <v>42.338000000000001</v>
      </c>
      <c r="J151" s="5">
        <f t="shared" si="21"/>
        <v>-0.78669280551750209</v>
      </c>
      <c r="K151" s="5">
        <v>16.193000000000001</v>
      </c>
      <c r="L151" s="5">
        <v>20.966999999999999</v>
      </c>
      <c r="M151" s="5">
        <f t="shared" si="22"/>
        <v>-0.22769113368626878</v>
      </c>
      <c r="N151" s="5">
        <v>33.343000000000004</v>
      </c>
      <c r="O151" s="5">
        <v>12.698</v>
      </c>
      <c r="P151" s="5">
        <f t="shared" si="23"/>
        <v>1.6258465900141756</v>
      </c>
      <c r="Q151" s="5">
        <v>12.241</v>
      </c>
      <c r="R151" s="5">
        <v>10.683999999999999</v>
      </c>
      <c r="S151" s="5">
        <f t="shared" si="24"/>
        <v>0.14573193560464251</v>
      </c>
      <c r="T151" s="5">
        <v>-15.343</v>
      </c>
      <c r="U151" s="5">
        <v>-11.766</v>
      </c>
      <c r="V151" s="5">
        <f t="shared" si="25"/>
        <v>0.30401155872853985</v>
      </c>
      <c r="W151" s="5">
        <v>62.36</v>
      </c>
      <c r="X151" s="5">
        <v>32.401000000000003</v>
      </c>
      <c r="Y151" s="5">
        <f t="shared" si="26"/>
        <v>0.92463195580383295</v>
      </c>
      <c r="Z151" s="5">
        <v>60.384999999999998</v>
      </c>
      <c r="AA151" s="5">
        <v>70.881</v>
      </c>
      <c r="AB151" s="5">
        <f t="shared" si="27"/>
        <v>-0.14807917495520664</v>
      </c>
      <c r="AC151" s="5">
        <v>64.915999999999997</v>
      </c>
      <c r="AD151" s="5">
        <v>72.02</v>
      </c>
      <c r="AE151" s="5">
        <f t="shared" si="28"/>
        <v>-9.8639266870313796E-2</v>
      </c>
      <c r="AF151" s="5">
        <v>756</v>
      </c>
      <c r="AG151" s="5">
        <v>509.6</v>
      </c>
      <c r="AH151" s="5">
        <f t="shared" si="29"/>
        <v>0.48351648351648346</v>
      </c>
    </row>
    <row r="152" spans="1:34">
      <c r="A152" s="1" t="s">
        <v>231</v>
      </c>
      <c r="B152" s="1">
        <v>181</v>
      </c>
      <c r="C152" s="2"/>
      <c r="D152" s="2"/>
      <c r="E152" s="5">
        <v>13.128</v>
      </c>
      <c r="F152" s="5">
        <v>41.411999999999999</v>
      </c>
      <c r="G152" s="5">
        <f t="shared" si="20"/>
        <v>-0.68299043755433209</v>
      </c>
      <c r="H152" s="5">
        <v>2.7320000000000002</v>
      </c>
      <c r="I152" s="5">
        <v>23.622</v>
      </c>
      <c r="J152" s="5">
        <f t="shared" si="21"/>
        <v>-0.88434510202353744</v>
      </c>
      <c r="K152" s="5">
        <v>10.396000000000001</v>
      </c>
      <c r="L152" s="5">
        <v>17.79</v>
      </c>
      <c r="M152" s="5">
        <f t="shared" si="22"/>
        <v>-0.41562675660483411</v>
      </c>
      <c r="N152" s="5">
        <v>48.173000000000002</v>
      </c>
      <c r="O152" s="5">
        <v>19.672000000000001</v>
      </c>
      <c r="P152" s="5">
        <f t="shared" si="23"/>
        <v>1.4488104920699472</v>
      </c>
      <c r="Q152" s="5">
        <v>7.859</v>
      </c>
      <c r="R152" s="5">
        <v>8.44</v>
      </c>
      <c r="S152" s="5">
        <f t="shared" si="24"/>
        <v>-6.8838862559241654E-2</v>
      </c>
      <c r="T152" s="5">
        <v>-20.367000000000001</v>
      </c>
      <c r="U152" s="5">
        <v>-14.186999999999999</v>
      </c>
      <c r="V152" s="5">
        <f t="shared" si="25"/>
        <v>0.43561006555297116</v>
      </c>
      <c r="W152" s="5">
        <v>77.863</v>
      </c>
      <c r="X152" s="5">
        <v>42.273000000000003</v>
      </c>
      <c r="Y152" s="5">
        <f t="shared" si="26"/>
        <v>0.84190854682657945</v>
      </c>
      <c r="Z152" s="5">
        <v>53.186999999999998</v>
      </c>
      <c r="AA152" s="5">
        <v>47.317</v>
      </c>
      <c r="AB152" s="5">
        <f t="shared" si="27"/>
        <v>0.12405689287148376</v>
      </c>
      <c r="AC152" s="5">
        <v>54.438000000000002</v>
      </c>
      <c r="AD152" s="5">
        <v>50.279000000000003</v>
      </c>
      <c r="AE152" s="5">
        <f t="shared" si="28"/>
        <v>8.2718431154159763E-2</v>
      </c>
      <c r="AF152" s="5">
        <v>756</v>
      </c>
      <c r="AG152" s="5">
        <v>474.4</v>
      </c>
      <c r="AH152" s="5">
        <f t="shared" si="29"/>
        <v>0.59359190556492414</v>
      </c>
    </row>
    <row r="153" spans="1:34">
      <c r="A153" s="1" t="s">
        <v>231</v>
      </c>
      <c r="B153" s="1">
        <v>377</v>
      </c>
      <c r="C153" s="2"/>
      <c r="D153" s="2"/>
      <c r="E153" s="5">
        <v>30.922000000000001</v>
      </c>
      <c r="F153" s="5">
        <v>38.688000000000002</v>
      </c>
      <c r="G153" s="5">
        <f t="shared" si="20"/>
        <v>-0.20073407775020682</v>
      </c>
      <c r="H153" s="5">
        <v>10.478999999999999</v>
      </c>
      <c r="I153" s="5">
        <v>27.518000000000001</v>
      </c>
      <c r="J153" s="5">
        <f t="shared" si="21"/>
        <v>-0.61919470891779926</v>
      </c>
      <c r="K153" s="5">
        <v>20.442</v>
      </c>
      <c r="L153" s="5">
        <v>11.169</v>
      </c>
      <c r="M153" s="5">
        <f t="shared" si="22"/>
        <v>0.83024442653773833</v>
      </c>
      <c r="N153" s="5">
        <v>42.496000000000002</v>
      </c>
      <c r="O153" s="5">
        <v>15.23</v>
      </c>
      <c r="P153" s="5">
        <f t="shared" si="23"/>
        <v>1.7902823374917927</v>
      </c>
      <c r="Q153" s="5">
        <v>10.81</v>
      </c>
      <c r="R153" s="5">
        <v>4.5430000000000001</v>
      </c>
      <c r="S153" s="5">
        <f t="shared" si="24"/>
        <v>1.3794849218578031</v>
      </c>
      <c r="T153" s="5">
        <v>-26.404</v>
      </c>
      <c r="U153" s="5">
        <v>-10.132999999999999</v>
      </c>
      <c r="V153" s="5">
        <f t="shared" si="25"/>
        <v>1.6057436099871709</v>
      </c>
      <c r="W153" s="5">
        <v>65.802999999999997</v>
      </c>
      <c r="X153" s="5">
        <v>28.689</v>
      </c>
      <c r="Y153" s="5">
        <f t="shared" si="26"/>
        <v>1.293666562096971</v>
      </c>
      <c r="Z153" s="5">
        <v>50.042000000000002</v>
      </c>
      <c r="AA153" s="5">
        <v>42.841999999999999</v>
      </c>
      <c r="AB153" s="5">
        <f t="shared" si="27"/>
        <v>0.16805938098128012</v>
      </c>
      <c r="AC153" s="5">
        <v>51.725999999999999</v>
      </c>
      <c r="AD153" s="5">
        <v>43.271000000000001</v>
      </c>
      <c r="AE153" s="5">
        <f t="shared" si="28"/>
        <v>0.19539645490051069</v>
      </c>
      <c r="AF153" s="5">
        <v>528.79999999999995</v>
      </c>
      <c r="AG153" s="5">
        <v>406.7</v>
      </c>
      <c r="AH153" s="5">
        <f t="shared" si="29"/>
        <v>0.30022129333661168</v>
      </c>
    </row>
    <row r="154" spans="1:34">
      <c r="A154" s="1" t="s">
        <v>237</v>
      </c>
      <c r="B154" s="1">
        <v>1784</v>
      </c>
      <c r="C154" s="2"/>
      <c r="D154" s="3"/>
      <c r="E154" s="5">
        <v>10.792999999999999</v>
      </c>
      <c r="F154" s="5">
        <v>34.4</v>
      </c>
      <c r="G154" s="5">
        <f t="shared" si="20"/>
        <v>-0.68625000000000003</v>
      </c>
      <c r="H154" s="5">
        <v>3.7389999999999999</v>
      </c>
      <c r="I154" s="5">
        <v>19.3</v>
      </c>
      <c r="J154" s="5">
        <f t="shared" si="21"/>
        <v>-0.8062694300518134</v>
      </c>
      <c r="K154" s="5">
        <v>7.0540000000000003</v>
      </c>
      <c r="L154" s="5">
        <v>15.1</v>
      </c>
      <c r="M154" s="5">
        <f t="shared" si="22"/>
        <v>-0.5328476821192053</v>
      </c>
      <c r="N154" s="5">
        <v>36.637999999999998</v>
      </c>
      <c r="O154" s="5">
        <v>14.6</v>
      </c>
      <c r="P154" s="5">
        <f t="shared" si="23"/>
        <v>1.5094520547945203</v>
      </c>
      <c r="Q154" s="5">
        <v>5.3079999999999998</v>
      </c>
      <c r="R154" s="5">
        <v>6.9</v>
      </c>
      <c r="S154" s="5">
        <f t="shared" si="24"/>
        <v>-0.23072463768115947</v>
      </c>
      <c r="T154" s="5">
        <v>-19.742000000000001</v>
      </c>
      <c r="U154" s="5">
        <v>-19.170999999999999</v>
      </c>
      <c r="V154" s="5">
        <f t="shared" si="25"/>
        <v>2.9784570444942961E-2</v>
      </c>
      <c r="W154" s="5">
        <v>62.353000000000002</v>
      </c>
      <c r="X154" s="5">
        <v>44</v>
      </c>
      <c r="Y154" s="5">
        <f t="shared" si="26"/>
        <v>0.41711363636363641</v>
      </c>
      <c r="Z154" s="5">
        <v>45.917999999999999</v>
      </c>
      <c r="AA154" s="5">
        <v>57</v>
      </c>
      <c r="AB154" s="5">
        <f t="shared" si="27"/>
        <v>-0.19442105263157897</v>
      </c>
      <c r="AC154" s="5">
        <v>44.826000000000001</v>
      </c>
      <c r="AD154" s="5">
        <v>55</v>
      </c>
      <c r="AE154" s="5">
        <f t="shared" si="28"/>
        <v>-0.18498181818181816</v>
      </c>
      <c r="AF154" s="5">
        <v>752.4</v>
      </c>
      <c r="AG154" s="5">
        <v>456.8</v>
      </c>
      <c r="AH154" s="5">
        <f t="shared" si="29"/>
        <v>0.64711033274956209</v>
      </c>
    </row>
    <row r="155" spans="1:34">
      <c r="A155" s="1" t="s">
        <v>237</v>
      </c>
      <c r="B155" s="1">
        <v>1785</v>
      </c>
      <c r="C155" s="2"/>
      <c r="D155" s="3"/>
      <c r="E155" s="5">
        <v>15.787000000000001</v>
      </c>
      <c r="F155" s="5">
        <v>22.2</v>
      </c>
      <c r="G155" s="5">
        <f t="shared" si="20"/>
        <v>-0.28887387387387381</v>
      </c>
      <c r="H155" s="5">
        <v>5.4669999999999996</v>
      </c>
      <c r="I155" s="5">
        <v>7.6</v>
      </c>
      <c r="J155" s="5">
        <f t="shared" si="21"/>
        <v>-0.28065789473684211</v>
      </c>
      <c r="K155" s="5">
        <v>10.32</v>
      </c>
      <c r="L155" s="5">
        <v>14.6</v>
      </c>
      <c r="M155" s="5">
        <f t="shared" si="22"/>
        <v>-0.29315068493150681</v>
      </c>
      <c r="N155" s="5">
        <v>30.73</v>
      </c>
      <c r="O155" s="5">
        <v>32.799999999999997</v>
      </c>
      <c r="P155" s="5">
        <f t="shared" si="23"/>
        <v>-6.3109756097560879E-2</v>
      </c>
      <c r="Q155" s="5">
        <v>7.5880000000000001</v>
      </c>
      <c r="R155" s="5">
        <v>6.7</v>
      </c>
      <c r="S155" s="5">
        <f t="shared" si="24"/>
        <v>0.13253731343283581</v>
      </c>
      <c r="T155" s="5">
        <v>-27.532</v>
      </c>
      <c r="U155" s="5">
        <v>-24.097999999999999</v>
      </c>
      <c r="V155" s="5">
        <f t="shared" si="25"/>
        <v>0.14250145240268908</v>
      </c>
      <c r="W155" s="5">
        <v>64.863</v>
      </c>
      <c r="X155" s="5">
        <v>66</v>
      </c>
      <c r="Y155" s="5">
        <f t="shared" si="26"/>
        <v>-1.7227272727272733E-2</v>
      </c>
      <c r="Z155" s="5">
        <v>43.930999999999997</v>
      </c>
      <c r="AA155" s="5">
        <v>53</v>
      </c>
      <c r="AB155" s="5">
        <f t="shared" si="27"/>
        <v>-0.17111320754716985</v>
      </c>
      <c r="AC155" s="5">
        <v>42.884999999999998</v>
      </c>
      <c r="AD155" s="5">
        <v>50</v>
      </c>
      <c r="AE155" s="5">
        <f t="shared" si="28"/>
        <v>-0.14230000000000004</v>
      </c>
      <c r="AF155" s="5">
        <v>735.3</v>
      </c>
      <c r="AG155" s="5">
        <v>457.7</v>
      </c>
      <c r="AH155" s="5">
        <f t="shared" si="29"/>
        <v>0.6065108149442866</v>
      </c>
    </row>
    <row r="156" spans="1:34">
      <c r="A156" s="1" t="s">
        <v>237</v>
      </c>
      <c r="B156" s="1">
        <v>1786</v>
      </c>
      <c r="C156" s="2"/>
      <c r="D156" s="3"/>
      <c r="E156" s="5">
        <v>17.100000000000001</v>
      </c>
      <c r="F156" s="5">
        <v>22.294</v>
      </c>
      <c r="G156" s="5">
        <f t="shared" si="20"/>
        <v>-0.23297748273077953</v>
      </c>
      <c r="H156" s="5">
        <v>4.0999999999999996</v>
      </c>
      <c r="I156" s="5">
        <v>7.0250000000000004</v>
      </c>
      <c r="J156" s="5">
        <f t="shared" si="21"/>
        <v>-0.41637010676156594</v>
      </c>
      <c r="K156" s="5">
        <v>13</v>
      </c>
      <c r="L156" s="5">
        <v>15.269</v>
      </c>
      <c r="M156" s="5">
        <f t="shared" si="22"/>
        <v>-0.14860174209182003</v>
      </c>
      <c r="N156" s="5">
        <v>44.3</v>
      </c>
      <c r="O156" s="5">
        <v>37.406999999999996</v>
      </c>
      <c r="P156" s="5">
        <f t="shared" si="23"/>
        <v>0.18427032373619914</v>
      </c>
      <c r="Q156" s="5">
        <v>10</v>
      </c>
      <c r="R156" s="5">
        <v>7.9160000000000004</v>
      </c>
      <c r="S156" s="5">
        <f t="shared" si="24"/>
        <v>0.26326427488630616</v>
      </c>
      <c r="T156" s="5">
        <v>-41.058999999999997</v>
      </c>
      <c r="U156" s="5">
        <v>-32.670999999999999</v>
      </c>
      <c r="V156" s="5">
        <f t="shared" si="25"/>
        <v>0.25674145266444243</v>
      </c>
      <c r="W156" s="5">
        <v>75</v>
      </c>
      <c r="X156" s="5">
        <v>68.275000000000006</v>
      </c>
      <c r="Y156" s="5">
        <f t="shared" si="26"/>
        <v>9.8498718418161754E-2</v>
      </c>
      <c r="Z156" s="5">
        <v>45</v>
      </c>
      <c r="AA156" s="5">
        <v>63.749000000000002</v>
      </c>
      <c r="AB156" s="5">
        <f t="shared" si="27"/>
        <v>-0.29410657422077213</v>
      </c>
      <c r="AC156" s="5">
        <v>40</v>
      </c>
      <c r="AD156" s="5">
        <v>52.923999999999999</v>
      </c>
      <c r="AE156" s="5">
        <f t="shared" si="28"/>
        <v>-0.24419922908321365</v>
      </c>
      <c r="AF156" s="5">
        <v>770.4</v>
      </c>
      <c r="AG156" s="5">
        <v>518.4</v>
      </c>
      <c r="AH156" s="5">
        <f t="shared" si="29"/>
        <v>0.4861111111111111</v>
      </c>
    </row>
    <row r="157" spans="1:34">
      <c r="A157" s="1" t="s">
        <v>237</v>
      </c>
      <c r="B157" s="1">
        <v>1787</v>
      </c>
      <c r="C157" s="2"/>
      <c r="D157" s="3"/>
      <c r="E157" s="5">
        <v>15</v>
      </c>
      <c r="F157" s="5">
        <v>24.1</v>
      </c>
      <c r="G157" s="5">
        <f t="shared" si="20"/>
        <v>-0.37759336099585067</v>
      </c>
      <c r="H157" s="5">
        <v>3.9</v>
      </c>
      <c r="I157" s="5">
        <v>11.5</v>
      </c>
      <c r="J157" s="5">
        <f t="shared" si="21"/>
        <v>-0.66086956521739126</v>
      </c>
      <c r="K157" s="5">
        <v>11.1</v>
      </c>
      <c r="L157" s="5">
        <v>12.7</v>
      </c>
      <c r="M157" s="5">
        <f t="shared" si="22"/>
        <v>-0.12598425196850391</v>
      </c>
      <c r="N157" s="5">
        <v>43.2</v>
      </c>
      <c r="O157" s="5">
        <v>21.3</v>
      </c>
      <c r="P157" s="5">
        <f t="shared" si="23"/>
        <v>1.028169014084507</v>
      </c>
      <c r="Q157" s="5">
        <v>8.1</v>
      </c>
      <c r="R157" s="5">
        <v>6</v>
      </c>
      <c r="S157" s="5">
        <f t="shared" si="24"/>
        <v>0.34999999999999992</v>
      </c>
      <c r="T157" s="5">
        <v>-37.915999999999997</v>
      </c>
      <c r="U157" s="5">
        <v>-17.126000000000001</v>
      </c>
      <c r="V157" s="5">
        <f t="shared" si="25"/>
        <v>1.2139437113161271</v>
      </c>
      <c r="W157" s="5">
        <v>74</v>
      </c>
      <c r="X157" s="5">
        <v>52</v>
      </c>
      <c r="Y157" s="5">
        <f t="shared" si="26"/>
        <v>0.42307692307692307</v>
      </c>
      <c r="Z157" s="5">
        <v>58</v>
      </c>
      <c r="AA157" s="5">
        <v>52</v>
      </c>
      <c r="AB157" s="5">
        <f t="shared" si="27"/>
        <v>0.11538461538461539</v>
      </c>
      <c r="AC157" s="5">
        <v>55</v>
      </c>
      <c r="AD157" s="5">
        <v>46</v>
      </c>
      <c r="AE157" s="5">
        <f t="shared" si="28"/>
        <v>0.19565217391304349</v>
      </c>
      <c r="AF157" s="5">
        <v>730.3</v>
      </c>
      <c r="AG157" s="5">
        <v>472.1</v>
      </c>
      <c r="AH157" s="5">
        <f t="shared" si="29"/>
        <v>0.54691802584198246</v>
      </c>
    </row>
    <row r="158" spans="1:34">
      <c r="A158" s="1" t="s">
        <v>237</v>
      </c>
      <c r="B158" s="1">
        <v>1788</v>
      </c>
      <c r="C158" s="2"/>
      <c r="D158" s="3"/>
      <c r="E158" s="5">
        <v>15.1</v>
      </c>
      <c r="F158" s="5">
        <v>31.4</v>
      </c>
      <c r="G158" s="5">
        <f t="shared" si="20"/>
        <v>-0.51910828025477695</v>
      </c>
      <c r="H158" s="5">
        <v>3.2</v>
      </c>
      <c r="I158" s="5">
        <v>11.6</v>
      </c>
      <c r="J158" s="5">
        <f t="shared" si="21"/>
        <v>-0.72413793103448265</v>
      </c>
      <c r="K158" s="5">
        <v>11.8</v>
      </c>
      <c r="L158" s="5">
        <v>19.8</v>
      </c>
      <c r="M158" s="5">
        <f t="shared" si="22"/>
        <v>-0.40404040404040403</v>
      </c>
      <c r="N158" s="5">
        <v>57.7</v>
      </c>
      <c r="O158" s="5">
        <v>31</v>
      </c>
      <c r="P158" s="5">
        <f t="shared" si="23"/>
        <v>0.86129032258064531</v>
      </c>
      <c r="Q158" s="5">
        <v>8.8000000000000007</v>
      </c>
      <c r="R158" s="5">
        <v>8.5</v>
      </c>
      <c r="S158" s="5">
        <f t="shared" si="24"/>
        <v>3.5294117647058906E-2</v>
      </c>
      <c r="T158" s="5">
        <v>-37.997999999999998</v>
      </c>
      <c r="U158" s="5">
        <v>-22.079000000000001</v>
      </c>
      <c r="V158" s="5">
        <f t="shared" si="25"/>
        <v>0.72100185696815966</v>
      </c>
      <c r="W158" s="5">
        <v>78</v>
      </c>
      <c r="X158" s="5">
        <v>63</v>
      </c>
      <c r="Y158" s="5">
        <f t="shared" si="26"/>
        <v>0.23809523809523808</v>
      </c>
      <c r="Z158" s="5">
        <v>48</v>
      </c>
      <c r="AA158" s="5">
        <v>51</v>
      </c>
      <c r="AB158" s="5">
        <f t="shared" si="27"/>
        <v>-5.8823529411764705E-2</v>
      </c>
      <c r="AC158" s="5">
        <v>47</v>
      </c>
      <c r="AD158" s="5">
        <v>53</v>
      </c>
      <c r="AE158" s="5">
        <f t="shared" si="28"/>
        <v>-0.11320754716981132</v>
      </c>
      <c r="AF158" s="5">
        <v>745.5</v>
      </c>
      <c r="AG158" s="5">
        <v>431</v>
      </c>
      <c r="AH158" s="5">
        <f t="shared" si="29"/>
        <v>0.72969837587006958</v>
      </c>
    </row>
    <row r="159" spans="1:34">
      <c r="A159" s="1" t="s">
        <v>237</v>
      </c>
      <c r="B159" s="1">
        <v>1789</v>
      </c>
      <c r="C159" s="2"/>
      <c r="D159" s="3"/>
      <c r="E159" s="5">
        <v>12.3</v>
      </c>
      <c r="F159" s="5">
        <v>33.5</v>
      </c>
      <c r="G159" s="5">
        <f t="shared" si="20"/>
        <v>-0.63283582089552237</v>
      </c>
      <c r="H159" s="5">
        <v>2.8</v>
      </c>
      <c r="I159" s="5">
        <v>17.600000000000001</v>
      </c>
      <c r="J159" s="5">
        <f t="shared" si="21"/>
        <v>-0.84090909090909083</v>
      </c>
      <c r="K159" s="5">
        <v>9.5</v>
      </c>
      <c r="L159" s="5">
        <v>15.8</v>
      </c>
      <c r="M159" s="5">
        <f t="shared" si="22"/>
        <v>-0.39873417721518989</v>
      </c>
      <c r="N159" s="5">
        <v>42.9</v>
      </c>
      <c r="O159" s="5">
        <v>16.7</v>
      </c>
      <c r="P159" s="5">
        <f t="shared" si="23"/>
        <v>1.5688622754491017</v>
      </c>
      <c r="Q159" s="5">
        <v>7</v>
      </c>
      <c r="R159" s="5">
        <v>7.3</v>
      </c>
      <c r="S159" s="5">
        <f t="shared" si="24"/>
        <v>-4.1095890410958881E-2</v>
      </c>
      <c r="T159" s="5">
        <v>-27.282</v>
      </c>
      <c r="U159" s="5">
        <v>-22.556000000000001</v>
      </c>
      <c r="V159" s="5">
        <f t="shared" si="25"/>
        <v>0.20952296506472773</v>
      </c>
      <c r="W159" s="5">
        <v>77</v>
      </c>
      <c r="X159" s="5">
        <v>47</v>
      </c>
      <c r="Y159" s="5">
        <f t="shared" si="26"/>
        <v>0.63829787234042556</v>
      </c>
      <c r="Z159" s="5">
        <v>53</v>
      </c>
      <c r="AA159" s="5">
        <v>65</v>
      </c>
      <c r="AB159" s="5">
        <f t="shared" si="27"/>
        <v>-0.18461538461538463</v>
      </c>
      <c r="AC159" s="5">
        <v>49</v>
      </c>
      <c r="AD159" s="5">
        <v>59</v>
      </c>
      <c r="AE159" s="5">
        <f t="shared" si="28"/>
        <v>-0.16949152542372881</v>
      </c>
      <c r="AF159" s="5">
        <v>735.3</v>
      </c>
      <c r="AG159" s="5">
        <v>460.7</v>
      </c>
      <c r="AH159" s="5">
        <f t="shared" si="29"/>
        <v>0.59604948990666373</v>
      </c>
    </row>
    <row r="160" spans="1:34">
      <c r="A160" s="1" t="s">
        <v>244</v>
      </c>
      <c r="B160" s="1">
        <v>249</v>
      </c>
      <c r="C160" s="3"/>
      <c r="D160" s="2"/>
      <c r="E160" s="5">
        <v>11.814</v>
      </c>
      <c r="F160" s="5">
        <v>37.595999999999997</v>
      </c>
      <c r="G160" s="5">
        <f t="shared" si="20"/>
        <v>-0.68576444302585382</v>
      </c>
      <c r="H160" s="5">
        <v>1.36</v>
      </c>
      <c r="I160" s="5">
        <v>17.446000000000002</v>
      </c>
      <c r="J160" s="5">
        <f t="shared" si="21"/>
        <v>-0.92204516794680735</v>
      </c>
      <c r="K160" s="5">
        <v>10.454000000000001</v>
      </c>
      <c r="L160" s="5">
        <v>20.149999999999999</v>
      </c>
      <c r="M160" s="5">
        <f t="shared" si="22"/>
        <v>-0.48119106699751857</v>
      </c>
      <c r="N160" s="5">
        <v>97.027000000000001</v>
      </c>
      <c r="O160" s="5">
        <v>29.920999999999999</v>
      </c>
      <c r="P160" s="5">
        <f t="shared" si="23"/>
        <v>2.2427726346044583</v>
      </c>
      <c r="Q160" s="5">
        <v>6.391</v>
      </c>
      <c r="R160" s="5">
        <v>8.5500000000000007</v>
      </c>
      <c r="S160" s="5">
        <f t="shared" si="24"/>
        <v>-0.25251461988304097</v>
      </c>
      <c r="T160" s="5">
        <v>-20.204000000000001</v>
      </c>
      <c r="U160" s="5">
        <v>-16.759</v>
      </c>
      <c r="V160" s="5">
        <f t="shared" si="25"/>
        <v>0.20556119100184977</v>
      </c>
      <c r="W160" s="5">
        <v>87.995999999999995</v>
      </c>
      <c r="X160" s="5">
        <v>53.146000000000001</v>
      </c>
      <c r="Y160" s="5">
        <f t="shared" si="26"/>
        <v>0.65574078952320014</v>
      </c>
      <c r="Z160" s="5">
        <v>83.551000000000002</v>
      </c>
      <c r="AA160" s="5">
        <v>77.322000000000003</v>
      </c>
      <c r="AB160" s="5">
        <f t="shared" si="27"/>
        <v>8.0559219885672884E-2</v>
      </c>
      <c r="AC160" s="5">
        <v>89.831000000000003</v>
      </c>
      <c r="AD160" s="5">
        <v>73.347999999999999</v>
      </c>
      <c r="AE160" s="5">
        <f t="shared" si="28"/>
        <v>0.22472323717074771</v>
      </c>
      <c r="AF160" s="5">
        <v>611.29999999999995</v>
      </c>
      <c r="AG160" s="5">
        <v>424.3</v>
      </c>
      <c r="AH160" s="5">
        <f t="shared" si="29"/>
        <v>0.44072590148479834</v>
      </c>
    </row>
    <row r="161" spans="1:34">
      <c r="A161" s="1" t="s">
        <v>244</v>
      </c>
      <c r="B161" s="1">
        <v>257</v>
      </c>
      <c r="C161" s="3"/>
      <c r="D161" s="2"/>
      <c r="E161" s="5">
        <v>8.9440000000000008</v>
      </c>
      <c r="F161" s="5">
        <v>31.937999999999999</v>
      </c>
      <c r="G161" s="5">
        <f t="shared" si="20"/>
        <v>-0.7199574174963993</v>
      </c>
      <c r="H161" s="5">
        <v>2.2890000000000001</v>
      </c>
      <c r="I161" s="5">
        <v>17.077999999999999</v>
      </c>
      <c r="J161" s="5">
        <f t="shared" si="21"/>
        <v>-0.86596791193348166</v>
      </c>
      <c r="K161" s="5">
        <v>6.6550000000000002</v>
      </c>
      <c r="L161" s="5">
        <v>14.86</v>
      </c>
      <c r="M161" s="5">
        <f t="shared" si="22"/>
        <v>-0.55215343203230138</v>
      </c>
      <c r="N161" s="5">
        <v>67.5</v>
      </c>
      <c r="O161" s="5">
        <v>20.701000000000001</v>
      </c>
      <c r="P161" s="5">
        <f t="shared" si="23"/>
        <v>2.2607120428964782</v>
      </c>
      <c r="Q161" s="5">
        <v>4.4509999999999996</v>
      </c>
      <c r="R161" s="5">
        <v>5.9480000000000004</v>
      </c>
      <c r="S161" s="5">
        <f t="shared" si="24"/>
        <v>-0.25168123739071968</v>
      </c>
      <c r="T161" s="5">
        <v>-21.244</v>
      </c>
      <c r="U161" s="5">
        <v>-2.02</v>
      </c>
      <c r="V161" s="5">
        <f t="shared" si="25"/>
        <v>9.5168316831683164</v>
      </c>
      <c r="W161" s="5">
        <v>73.7</v>
      </c>
      <c r="X161" s="5">
        <v>46.41</v>
      </c>
      <c r="Y161" s="5">
        <f t="shared" si="26"/>
        <v>0.58801982331394109</v>
      </c>
      <c r="Z161" s="5">
        <v>59.008000000000003</v>
      </c>
      <c r="AA161" s="5">
        <v>56.847000000000001</v>
      </c>
      <c r="AB161" s="5">
        <f t="shared" si="27"/>
        <v>3.8014319137333566E-2</v>
      </c>
      <c r="AC161" s="5">
        <v>55.624000000000002</v>
      </c>
      <c r="AD161" s="5">
        <v>55.697000000000003</v>
      </c>
      <c r="AE161" s="5">
        <f t="shared" si="28"/>
        <v>-1.3106630518699462E-3</v>
      </c>
      <c r="AF161" s="5">
        <v>668.8</v>
      </c>
      <c r="AG161" s="5">
        <v>400.3</v>
      </c>
      <c r="AH161" s="5">
        <f t="shared" si="29"/>
        <v>0.67074693979515343</v>
      </c>
    </row>
    <row r="162" spans="1:34">
      <c r="A162" s="1" t="s">
        <v>244</v>
      </c>
      <c r="B162" s="1">
        <v>273</v>
      </c>
      <c r="C162" s="3"/>
      <c r="D162" s="2"/>
      <c r="E162" s="5">
        <v>17.263000000000002</v>
      </c>
      <c r="F162" s="5">
        <v>35.770000000000003</v>
      </c>
      <c r="G162" s="5">
        <f t="shared" si="20"/>
        <v>-0.51738887335756223</v>
      </c>
      <c r="H162" s="5">
        <v>3.2639999999999998</v>
      </c>
      <c r="I162" s="5">
        <v>14.906000000000001</v>
      </c>
      <c r="J162" s="5">
        <f t="shared" si="21"/>
        <v>-0.78102777405071788</v>
      </c>
      <c r="K162" s="5">
        <v>13.999000000000001</v>
      </c>
      <c r="L162" s="5">
        <v>20.864999999999998</v>
      </c>
      <c r="M162" s="5">
        <f t="shared" si="22"/>
        <v>-0.32906781691828413</v>
      </c>
      <c r="N162" s="5">
        <v>61.567</v>
      </c>
      <c r="O162" s="5">
        <v>31.59</v>
      </c>
      <c r="P162" s="5">
        <f t="shared" si="23"/>
        <v>0.94893953782842677</v>
      </c>
      <c r="Q162" s="5">
        <v>9.4809999999999999</v>
      </c>
      <c r="R162" s="5">
        <v>8.2349999999999994</v>
      </c>
      <c r="S162" s="5">
        <f t="shared" si="24"/>
        <v>0.15130540376442023</v>
      </c>
      <c r="T162" s="5">
        <v>-28.678000000000001</v>
      </c>
      <c r="U162" s="5">
        <v>-25.687999999999999</v>
      </c>
      <c r="V162" s="5">
        <f t="shared" si="25"/>
        <v>0.11639676113360332</v>
      </c>
      <c r="W162" s="5">
        <v>80.718999999999994</v>
      </c>
      <c r="X162" s="5">
        <v>58.247999999999998</v>
      </c>
      <c r="Y162" s="5">
        <f t="shared" si="26"/>
        <v>0.38578148605960716</v>
      </c>
      <c r="Z162" s="5">
        <v>59.582000000000001</v>
      </c>
      <c r="AA162" s="5">
        <v>66.537000000000006</v>
      </c>
      <c r="AB162" s="5">
        <f t="shared" si="27"/>
        <v>-0.10452830755820078</v>
      </c>
      <c r="AC162" s="5">
        <v>53.527000000000001</v>
      </c>
      <c r="AD162" s="5">
        <v>62.689</v>
      </c>
      <c r="AE162" s="5">
        <f t="shared" si="28"/>
        <v>-0.14615004227216893</v>
      </c>
      <c r="AF162" s="5">
        <v>677.3</v>
      </c>
      <c r="AG162" s="5">
        <v>394.7</v>
      </c>
      <c r="AH162" s="5">
        <f t="shared" si="29"/>
        <v>0.71598682543704073</v>
      </c>
    </row>
    <row r="163" spans="1:34">
      <c r="A163" s="1" t="s">
        <v>244</v>
      </c>
      <c r="B163" s="1">
        <v>289</v>
      </c>
      <c r="C163" s="3"/>
      <c r="D163" s="2"/>
      <c r="E163" s="5">
        <v>6.3</v>
      </c>
      <c r="F163" s="5">
        <v>34.725000000000001</v>
      </c>
      <c r="G163" s="5">
        <f t="shared" si="20"/>
        <v>-0.81857451403887682</v>
      </c>
      <c r="H163" s="5">
        <v>3</v>
      </c>
      <c r="I163" s="5">
        <v>22.896999999999998</v>
      </c>
      <c r="J163" s="5">
        <f t="shared" si="21"/>
        <v>-0.86897846879503859</v>
      </c>
      <c r="K163" s="5">
        <v>3.3</v>
      </c>
      <c r="L163" s="5">
        <v>11.827999999999999</v>
      </c>
      <c r="M163" s="5">
        <f t="shared" si="22"/>
        <v>-0.72100101454176524</v>
      </c>
      <c r="N163" s="5">
        <v>26</v>
      </c>
      <c r="O163" s="5">
        <v>19.079000000000001</v>
      </c>
      <c r="P163" s="5">
        <f t="shared" si="23"/>
        <v>0.36275486136589963</v>
      </c>
      <c r="Q163" s="5">
        <v>2.2000000000000002</v>
      </c>
      <c r="R163" s="5">
        <v>4.4960000000000004</v>
      </c>
      <c r="S163" s="5">
        <f t="shared" si="24"/>
        <v>-0.51067615658362986</v>
      </c>
      <c r="T163" s="5">
        <v>-23.052</v>
      </c>
      <c r="U163" s="5">
        <v>-14.079000000000001</v>
      </c>
      <c r="V163" s="5">
        <f t="shared" si="25"/>
        <v>0.63733219688898346</v>
      </c>
      <c r="W163" s="5">
        <v>51</v>
      </c>
      <c r="X163" s="5">
        <v>33.351999999999997</v>
      </c>
      <c r="Y163" s="5">
        <f t="shared" si="26"/>
        <v>0.52914367953945807</v>
      </c>
      <c r="Z163" s="5">
        <v>49</v>
      </c>
      <c r="AA163" s="5">
        <v>60.677</v>
      </c>
      <c r="AB163" s="5">
        <f t="shared" si="27"/>
        <v>-0.19244524284325196</v>
      </c>
      <c r="AC163" s="5">
        <v>44</v>
      </c>
      <c r="AD163" s="5">
        <v>60.890999999999998</v>
      </c>
      <c r="AE163" s="5">
        <f t="shared" si="28"/>
        <v>-0.27739731651639815</v>
      </c>
      <c r="AF163" s="5">
        <v>679.4</v>
      </c>
      <c r="AG163" s="5">
        <v>380.1</v>
      </c>
      <c r="AH163" s="5">
        <f t="shared" si="29"/>
        <v>0.78742436200999721</v>
      </c>
    </row>
    <row r="164" spans="1:34">
      <c r="A164" s="1" t="s">
        <v>244</v>
      </c>
      <c r="B164" s="1">
        <v>293</v>
      </c>
      <c r="C164" s="3"/>
      <c r="D164" s="2"/>
      <c r="E164" s="5">
        <v>9.6750000000000007</v>
      </c>
      <c r="F164" s="5">
        <v>21.6</v>
      </c>
      <c r="G164" s="5">
        <f t="shared" si="20"/>
        <v>-0.55208333333333337</v>
      </c>
      <c r="H164" s="5">
        <v>2.9239999999999999</v>
      </c>
      <c r="I164" s="5">
        <v>10.1</v>
      </c>
      <c r="J164" s="5">
        <f t="shared" si="21"/>
        <v>-0.71049504950495057</v>
      </c>
      <c r="K164" s="5">
        <v>6.7510000000000003</v>
      </c>
      <c r="L164" s="5">
        <v>11.5</v>
      </c>
      <c r="M164" s="5">
        <f t="shared" si="22"/>
        <v>-0.41295652173913039</v>
      </c>
      <c r="N164" s="5">
        <v>44.517000000000003</v>
      </c>
      <c r="O164" s="5">
        <v>26.2</v>
      </c>
      <c r="P164" s="5">
        <f t="shared" si="23"/>
        <v>0.69912213740458029</v>
      </c>
      <c r="Q164" s="5">
        <v>4.4009999999999998</v>
      </c>
      <c r="R164" s="5">
        <v>4.2</v>
      </c>
      <c r="S164" s="5">
        <f t="shared" si="24"/>
        <v>4.7857142857142765E-2</v>
      </c>
      <c r="T164" s="5">
        <v>-26.431000000000001</v>
      </c>
      <c r="U164" s="5">
        <v>-16.297000000000001</v>
      </c>
      <c r="V164" s="5">
        <f t="shared" si="25"/>
        <v>0.62183223906240415</v>
      </c>
      <c r="W164" s="5">
        <v>69.245000000000005</v>
      </c>
      <c r="X164" s="5">
        <v>53</v>
      </c>
      <c r="Y164" s="5">
        <f t="shared" si="26"/>
        <v>0.30650943396226421</v>
      </c>
      <c r="Z164" s="5">
        <v>36.665999999999997</v>
      </c>
      <c r="AA164" s="5">
        <v>51</v>
      </c>
      <c r="AB164" s="5">
        <f t="shared" si="27"/>
        <v>-0.28105882352941181</v>
      </c>
      <c r="AC164" s="5">
        <v>37.055999999999997</v>
      </c>
      <c r="AD164" s="5">
        <v>50</v>
      </c>
      <c r="AE164" s="5">
        <f t="shared" si="28"/>
        <v>-0.25888000000000005</v>
      </c>
      <c r="AF164" s="5">
        <v>651.9</v>
      </c>
      <c r="AG164" s="5">
        <v>370.2</v>
      </c>
      <c r="AH164" s="5">
        <f t="shared" si="29"/>
        <v>0.76094003241491082</v>
      </c>
    </row>
    <row r="165" spans="1:34">
      <c r="A165" s="1" t="s">
        <v>244</v>
      </c>
      <c r="B165" s="1">
        <v>387</v>
      </c>
      <c r="C165" s="3"/>
      <c r="D165" s="2"/>
      <c r="E165" s="5">
        <v>12.500999999999999</v>
      </c>
      <c r="F165" s="5">
        <v>35.481999999999999</v>
      </c>
      <c r="G165" s="5">
        <f t="shared" si="20"/>
        <v>-0.64768051406346883</v>
      </c>
      <c r="H165" s="5">
        <v>5.5</v>
      </c>
      <c r="I165" s="5">
        <v>23.943000000000001</v>
      </c>
      <c r="J165" s="5">
        <f t="shared" si="21"/>
        <v>-0.77028776677943456</v>
      </c>
      <c r="K165" s="5">
        <v>7.0010000000000003</v>
      </c>
      <c r="L165" s="5">
        <v>11.539</v>
      </c>
      <c r="M165" s="5">
        <f t="shared" si="22"/>
        <v>-0.39327498050090992</v>
      </c>
      <c r="N165" s="5">
        <v>23.817</v>
      </c>
      <c r="O165" s="5">
        <v>13.401999999999999</v>
      </c>
      <c r="P165" s="5">
        <f t="shared" si="23"/>
        <v>0.77712281748992695</v>
      </c>
      <c r="Q165" s="5">
        <v>5.1710000000000003</v>
      </c>
      <c r="R165" s="5">
        <v>4.4550000000000001</v>
      </c>
      <c r="S165" s="5">
        <f t="shared" si="24"/>
        <v>0.16071829405162744</v>
      </c>
      <c r="T165" s="5">
        <v>-19.271999999999998</v>
      </c>
      <c r="U165" s="5">
        <v>-11.548</v>
      </c>
      <c r="V165" s="5">
        <f t="shared" si="25"/>
        <v>0.66886040872878405</v>
      </c>
      <c r="W165" s="5">
        <v>55.2</v>
      </c>
      <c r="X165" s="5">
        <v>32.432000000000002</v>
      </c>
      <c r="Y165" s="5">
        <f t="shared" si="26"/>
        <v>0.70202269363591507</v>
      </c>
      <c r="Z165" s="5">
        <v>34.198999999999998</v>
      </c>
      <c r="AA165" s="5">
        <v>44.805</v>
      </c>
      <c r="AB165" s="5">
        <f t="shared" si="27"/>
        <v>-0.23671465238254663</v>
      </c>
      <c r="AC165" s="5">
        <v>29.885000000000002</v>
      </c>
      <c r="AD165" s="5">
        <v>42.976999999999997</v>
      </c>
      <c r="AE165" s="5">
        <f t="shared" si="28"/>
        <v>-0.30462805686762678</v>
      </c>
      <c r="AF165" s="5">
        <v>738.6</v>
      </c>
      <c r="AG165" s="5">
        <v>386.1</v>
      </c>
      <c r="AH165" s="5">
        <f t="shared" si="29"/>
        <v>0.91297591297591296</v>
      </c>
    </row>
    <row r="166" spans="1:34">
      <c r="A166" s="1" t="s">
        <v>251</v>
      </c>
      <c r="B166" s="1">
        <v>1763</v>
      </c>
      <c r="C166" s="2"/>
      <c r="D166" s="2"/>
      <c r="E166" s="5">
        <v>9.1890000000000001</v>
      </c>
      <c r="F166" s="5">
        <v>51.414000000000001</v>
      </c>
      <c r="G166" s="5">
        <f t="shared" si="20"/>
        <v>-0.82127436106896956</v>
      </c>
      <c r="H166" s="5">
        <v>4.8860000000000001</v>
      </c>
      <c r="I166" s="5">
        <v>34.738999999999997</v>
      </c>
      <c r="J166" s="5">
        <f t="shared" si="21"/>
        <v>-0.85935116151875413</v>
      </c>
      <c r="K166" s="5">
        <v>4.3029999999999999</v>
      </c>
      <c r="L166" s="5">
        <v>16.675000000000001</v>
      </c>
      <c r="M166" s="5">
        <f t="shared" si="22"/>
        <v>-0.74194902548725639</v>
      </c>
      <c r="N166" s="5">
        <v>28.111999999999998</v>
      </c>
      <c r="O166" s="5">
        <v>13.612</v>
      </c>
      <c r="P166" s="5">
        <f t="shared" si="23"/>
        <v>1.0652365559800174</v>
      </c>
      <c r="Q166" s="5">
        <v>3.08</v>
      </c>
      <c r="R166" s="5">
        <v>6.1349999999999998</v>
      </c>
      <c r="S166" s="5">
        <f t="shared" si="24"/>
        <v>-0.49796251018744903</v>
      </c>
      <c r="T166" s="5">
        <v>-9.9640000000000004</v>
      </c>
      <c r="U166" s="5">
        <v>-12.856999999999999</v>
      </c>
      <c r="V166" s="5">
        <f t="shared" si="25"/>
        <v>-0.22501361126234729</v>
      </c>
      <c r="W166" s="5">
        <v>46.113999999999997</v>
      </c>
      <c r="X166" s="5">
        <v>32.234000000000002</v>
      </c>
      <c r="Y166" s="5">
        <f t="shared" si="26"/>
        <v>0.43060122851647314</v>
      </c>
      <c r="Z166" s="5">
        <v>55.356999999999999</v>
      </c>
      <c r="AA166" s="5">
        <v>69.42</v>
      </c>
      <c r="AB166" s="5">
        <f t="shared" si="27"/>
        <v>-0.20257850763468743</v>
      </c>
      <c r="AC166" s="5">
        <v>54.712000000000003</v>
      </c>
      <c r="AD166" s="5">
        <v>68.603999999999999</v>
      </c>
      <c r="AE166" s="5">
        <f t="shared" si="28"/>
        <v>-0.2024954813130429</v>
      </c>
      <c r="AF166" s="5">
        <v>715.7</v>
      </c>
      <c r="AG166" s="5">
        <v>367.9</v>
      </c>
      <c r="AH166" s="5">
        <f t="shared" si="29"/>
        <v>0.9453655884751293</v>
      </c>
    </row>
    <row r="167" spans="1:34">
      <c r="A167" s="1" t="s">
        <v>251</v>
      </c>
      <c r="B167" s="1">
        <v>1764</v>
      </c>
      <c r="C167" s="2"/>
      <c r="D167" s="2"/>
      <c r="E167" s="5">
        <v>15.17</v>
      </c>
      <c r="F167" s="5">
        <v>60.046999999999997</v>
      </c>
      <c r="G167" s="5">
        <f t="shared" si="20"/>
        <v>-0.74736456442453403</v>
      </c>
      <c r="H167" s="5">
        <v>3.282</v>
      </c>
      <c r="I167" s="5">
        <v>36.399000000000001</v>
      </c>
      <c r="J167" s="5">
        <f t="shared" si="21"/>
        <v>-0.90983268771120096</v>
      </c>
      <c r="K167" s="5">
        <v>11.888999999999999</v>
      </c>
      <c r="L167" s="5">
        <v>23.648</v>
      </c>
      <c r="M167" s="5">
        <f t="shared" si="22"/>
        <v>-0.49725135317997293</v>
      </c>
      <c r="N167" s="5">
        <v>47.118000000000002</v>
      </c>
      <c r="O167" s="5">
        <v>14.682</v>
      </c>
      <c r="P167" s="5">
        <f t="shared" si="23"/>
        <v>2.2092357989374745</v>
      </c>
      <c r="Q167" s="5">
        <v>9.4540000000000006</v>
      </c>
      <c r="R167" s="5">
        <v>10.412000000000001</v>
      </c>
      <c r="S167" s="5">
        <f t="shared" si="24"/>
        <v>-9.2009220130618533E-2</v>
      </c>
      <c r="T167" s="5">
        <v>-29.727</v>
      </c>
      <c r="U167" s="5">
        <v>-14.45</v>
      </c>
      <c r="V167" s="5">
        <f t="shared" si="25"/>
        <v>1.0572318339100348</v>
      </c>
      <c r="W167" s="5">
        <v>77.31</v>
      </c>
      <c r="X167" s="5">
        <v>38.881</v>
      </c>
      <c r="Y167" s="5">
        <f t="shared" si="26"/>
        <v>0.98837478459916162</v>
      </c>
      <c r="Z167" s="5">
        <v>61.941000000000003</v>
      </c>
      <c r="AA167" s="5">
        <v>64.7</v>
      </c>
      <c r="AB167" s="5">
        <f t="shared" si="27"/>
        <v>-4.2642967542503865E-2</v>
      </c>
      <c r="AC167" s="5">
        <v>69.912999999999997</v>
      </c>
      <c r="AD167" s="5">
        <v>67.168000000000006</v>
      </c>
      <c r="AE167" s="5">
        <f t="shared" si="28"/>
        <v>4.0867675083372884E-2</v>
      </c>
      <c r="AF167" s="5">
        <v>795.2</v>
      </c>
      <c r="AG167" s="5">
        <v>440.3</v>
      </c>
      <c r="AH167" s="5">
        <f t="shared" si="29"/>
        <v>0.80604133545310019</v>
      </c>
    </row>
    <row r="168" spans="1:34">
      <c r="A168" s="1" t="s">
        <v>251</v>
      </c>
      <c r="B168" s="1">
        <v>1765</v>
      </c>
      <c r="C168" s="2"/>
      <c r="D168" s="2"/>
      <c r="E168" s="5">
        <v>13.282999999999999</v>
      </c>
      <c r="F168" s="5">
        <v>62.247999999999998</v>
      </c>
      <c r="G168" s="5">
        <f t="shared" si="20"/>
        <v>-0.78661161804395319</v>
      </c>
      <c r="H168" s="5">
        <v>3.3380000000000001</v>
      </c>
      <c r="I168" s="5">
        <v>34.902000000000001</v>
      </c>
      <c r="J168" s="5">
        <f t="shared" si="21"/>
        <v>-0.90436078161709932</v>
      </c>
      <c r="K168" s="5">
        <v>9.9450000000000003</v>
      </c>
      <c r="L168" s="5">
        <v>27.346</v>
      </c>
      <c r="M168" s="5">
        <f t="shared" si="22"/>
        <v>-0.63632706794412341</v>
      </c>
      <c r="N168" s="5">
        <v>46.51</v>
      </c>
      <c r="O168" s="5">
        <v>20.611000000000001</v>
      </c>
      <c r="P168" s="5">
        <f t="shared" si="23"/>
        <v>1.256562029983989</v>
      </c>
      <c r="Q168" s="5">
        <v>7.117</v>
      </c>
      <c r="R168" s="5">
        <v>11.789</v>
      </c>
      <c r="S168" s="5">
        <f t="shared" si="24"/>
        <v>-0.39630163711934852</v>
      </c>
      <c r="T168" s="5">
        <v>-24.018000000000001</v>
      </c>
      <c r="U168" s="5">
        <v>-16.600000000000001</v>
      </c>
      <c r="V168" s="5">
        <f t="shared" si="25"/>
        <v>0.44686746987951798</v>
      </c>
      <c r="W168" s="5">
        <v>73.941999999999993</v>
      </c>
      <c r="X168" s="5">
        <v>43.828000000000003</v>
      </c>
      <c r="Y168" s="5">
        <f t="shared" si="26"/>
        <v>0.68709500775759758</v>
      </c>
      <c r="Z168" s="5">
        <v>54.545000000000002</v>
      </c>
      <c r="AA168" s="5">
        <v>73.957999999999998</v>
      </c>
      <c r="AB168" s="5">
        <f t="shared" si="27"/>
        <v>-0.26248681684199138</v>
      </c>
      <c r="AC168" s="5">
        <v>54.031999999999996</v>
      </c>
      <c r="AD168" s="5">
        <v>74.311000000000007</v>
      </c>
      <c r="AE168" s="5">
        <f t="shared" si="28"/>
        <v>-0.2728936496615576</v>
      </c>
      <c r="AF168" s="5">
        <v>715.7</v>
      </c>
      <c r="AG168" s="5">
        <v>431.1</v>
      </c>
      <c r="AH168" s="5">
        <f t="shared" si="29"/>
        <v>0.66017165390860588</v>
      </c>
    </row>
    <row r="169" spans="1:34">
      <c r="A169" s="1" t="s">
        <v>251</v>
      </c>
      <c r="B169" s="1">
        <v>1766</v>
      </c>
      <c r="C169" s="2"/>
      <c r="D169" s="2"/>
      <c r="E169" s="5">
        <v>28.065999999999999</v>
      </c>
      <c r="F169" s="5">
        <v>69.706000000000003</v>
      </c>
      <c r="G169" s="5">
        <f t="shared" si="20"/>
        <v>-0.59736608039480099</v>
      </c>
      <c r="H169" s="5">
        <v>10.603</v>
      </c>
      <c r="I169" s="5">
        <v>41.213000000000001</v>
      </c>
      <c r="J169" s="5">
        <f t="shared" si="21"/>
        <v>-0.74272680950185621</v>
      </c>
      <c r="K169" s="5">
        <v>17.463000000000001</v>
      </c>
      <c r="L169" s="5">
        <v>28.492999999999999</v>
      </c>
      <c r="M169" s="5">
        <f t="shared" si="22"/>
        <v>-0.38711262415330072</v>
      </c>
      <c r="N169" s="5">
        <v>36.503999999999998</v>
      </c>
      <c r="O169" s="5">
        <v>15.323</v>
      </c>
      <c r="P169" s="5">
        <f t="shared" si="23"/>
        <v>1.3823011159694574</v>
      </c>
      <c r="Q169" s="5">
        <v>13.11</v>
      </c>
      <c r="R169" s="5">
        <v>15.079000000000001</v>
      </c>
      <c r="S169" s="5">
        <f t="shared" si="24"/>
        <v>-0.13057895085881033</v>
      </c>
      <c r="T169" s="5">
        <v>-28.565000000000001</v>
      </c>
      <c r="U169" s="5">
        <v>-14.619</v>
      </c>
      <c r="V169" s="5">
        <f t="shared" si="25"/>
        <v>0.95396401942677345</v>
      </c>
      <c r="W169" s="5">
        <v>60.978999999999999</v>
      </c>
      <c r="X169" s="5">
        <v>40.625</v>
      </c>
      <c r="Y169" s="5">
        <f t="shared" si="26"/>
        <v>0.50102153846153841</v>
      </c>
      <c r="Z169" s="5">
        <v>60.165999999999997</v>
      </c>
      <c r="AA169" s="5">
        <v>74.311999999999998</v>
      </c>
      <c r="AB169" s="5">
        <f t="shared" si="27"/>
        <v>-0.19035956507697277</v>
      </c>
      <c r="AC169" s="5">
        <v>66.805999999999997</v>
      </c>
      <c r="AD169" s="5">
        <v>76.278000000000006</v>
      </c>
      <c r="AE169" s="5">
        <f t="shared" si="28"/>
        <v>-0.1241773512677313</v>
      </c>
      <c r="AF169" s="5">
        <v>750.7</v>
      </c>
      <c r="AG169" s="5">
        <v>529.20000000000005</v>
      </c>
      <c r="AH169" s="5">
        <f t="shared" si="29"/>
        <v>0.41855631141345423</v>
      </c>
    </row>
    <row r="170" spans="1:34">
      <c r="A170" s="1" t="s">
        <v>251</v>
      </c>
      <c r="B170" s="1">
        <v>1767</v>
      </c>
      <c r="C170" s="2"/>
      <c r="D170" s="2"/>
      <c r="E170" s="5">
        <v>24.893000000000001</v>
      </c>
      <c r="F170" s="5">
        <v>54.161999999999999</v>
      </c>
      <c r="G170" s="5">
        <f t="shared" si="20"/>
        <v>-0.54039732653890182</v>
      </c>
      <c r="H170" s="5">
        <v>6.8380000000000001</v>
      </c>
      <c r="I170" s="5">
        <v>29.76</v>
      </c>
      <c r="J170" s="5">
        <f t="shared" si="21"/>
        <v>-0.77022849462365595</v>
      </c>
      <c r="K170" s="5">
        <v>18.056000000000001</v>
      </c>
      <c r="L170" s="5">
        <v>24.402000000000001</v>
      </c>
      <c r="M170" s="5">
        <f t="shared" si="22"/>
        <v>-0.26006065076633061</v>
      </c>
      <c r="N170" s="5">
        <v>39.234000000000002</v>
      </c>
      <c r="O170" s="5">
        <v>17.167999999999999</v>
      </c>
      <c r="P170" s="5">
        <f t="shared" si="23"/>
        <v>1.2852982292637467</v>
      </c>
      <c r="Q170" s="5">
        <v>12.164999999999999</v>
      </c>
      <c r="R170" s="5">
        <v>10.465</v>
      </c>
      <c r="S170" s="5">
        <f t="shared" si="24"/>
        <v>0.16244624940277108</v>
      </c>
      <c r="T170" s="5">
        <v>-34.165999999999997</v>
      </c>
      <c r="U170" s="5">
        <v>-16.222000000000001</v>
      </c>
      <c r="V170" s="5">
        <f t="shared" si="25"/>
        <v>1.1061521390703979</v>
      </c>
      <c r="W170" s="5">
        <v>71.518000000000001</v>
      </c>
      <c r="X170" s="5">
        <v>44.838999999999999</v>
      </c>
      <c r="Y170" s="5">
        <f t="shared" si="26"/>
        <v>0.59499542808715633</v>
      </c>
      <c r="Z170" s="5">
        <v>48.866999999999997</v>
      </c>
      <c r="AA170" s="5">
        <v>62.753</v>
      </c>
      <c r="AB170" s="5">
        <f t="shared" si="27"/>
        <v>-0.22128025751756891</v>
      </c>
      <c r="AC170" s="5">
        <v>55.828000000000003</v>
      </c>
      <c r="AD170" s="5">
        <v>63.656999999999996</v>
      </c>
      <c r="AE170" s="5">
        <f t="shared" si="28"/>
        <v>-0.12298725984573565</v>
      </c>
      <c r="AF170" s="5">
        <v>673.7</v>
      </c>
      <c r="AG170" s="5">
        <v>428.9</v>
      </c>
      <c r="AH170" s="5">
        <f t="shared" si="29"/>
        <v>0.57076241548146445</v>
      </c>
    </row>
    <row r="171" spans="1:34">
      <c r="A171" s="1" t="s">
        <v>251</v>
      </c>
      <c r="B171" s="1">
        <v>1773</v>
      </c>
      <c r="C171" s="2"/>
      <c r="D171" s="2"/>
      <c r="E171" s="5">
        <v>21.861000000000001</v>
      </c>
      <c r="F171" s="5">
        <v>64.628</v>
      </c>
      <c r="G171" s="5">
        <f t="shared" si="20"/>
        <v>-0.66174104103484555</v>
      </c>
      <c r="H171" s="5">
        <v>5.1189999999999998</v>
      </c>
      <c r="I171" s="5">
        <v>41.728999999999999</v>
      </c>
      <c r="J171" s="5">
        <f t="shared" si="21"/>
        <v>-0.87732751803302256</v>
      </c>
      <c r="K171" s="5">
        <v>16.742000000000001</v>
      </c>
      <c r="L171" s="5">
        <v>22.899000000000001</v>
      </c>
      <c r="M171" s="5">
        <f t="shared" si="22"/>
        <v>-0.26887637014716798</v>
      </c>
      <c r="N171" s="5">
        <v>46.783999999999999</v>
      </c>
      <c r="O171" s="5">
        <v>15.223000000000001</v>
      </c>
      <c r="P171" s="5">
        <f t="shared" si="23"/>
        <v>2.073244432766209</v>
      </c>
      <c r="Q171" s="5">
        <v>10.827</v>
      </c>
      <c r="R171" s="5">
        <v>9.9849999999999994</v>
      </c>
      <c r="S171" s="5">
        <f t="shared" si="24"/>
        <v>8.4326489734601967E-2</v>
      </c>
      <c r="T171" s="5">
        <v>-26.463999999999999</v>
      </c>
      <c r="U171" s="5">
        <v>-13.523999999999999</v>
      </c>
      <c r="V171" s="5">
        <f t="shared" si="25"/>
        <v>0.95681750961254064</v>
      </c>
      <c r="W171" s="5">
        <v>76.260999999999996</v>
      </c>
      <c r="X171" s="5">
        <v>35.468000000000004</v>
      </c>
      <c r="Y171" s="5">
        <f t="shared" si="26"/>
        <v>1.1501353332581479</v>
      </c>
      <c r="Z171" s="5">
        <v>41.537999999999997</v>
      </c>
      <c r="AA171" s="5">
        <v>75.537999999999997</v>
      </c>
      <c r="AB171" s="5">
        <f t="shared" si="27"/>
        <v>-0.45010458312372581</v>
      </c>
      <c r="AC171" s="5">
        <v>47.536000000000001</v>
      </c>
      <c r="AD171" s="5">
        <v>79.326999999999998</v>
      </c>
      <c r="AE171" s="5">
        <f t="shared" si="28"/>
        <v>-0.40075888411259719</v>
      </c>
      <c r="AF171" s="5">
        <v>646.70000000000005</v>
      </c>
      <c r="AG171" s="5">
        <v>436.1</v>
      </c>
      <c r="AH171" s="5">
        <f t="shared" si="29"/>
        <v>0.48291676221050223</v>
      </c>
    </row>
    <row r="172" spans="1:34">
      <c r="A172" s="1" t="s">
        <v>258</v>
      </c>
      <c r="B172" s="1">
        <v>156</v>
      </c>
      <c r="C172" s="3"/>
      <c r="D172" s="3"/>
      <c r="E172" s="5">
        <v>11.994</v>
      </c>
      <c r="F172" s="5">
        <v>23.875</v>
      </c>
      <c r="G172" s="5">
        <f t="shared" si="20"/>
        <v>-0.49763350785340316</v>
      </c>
      <c r="H172" s="5">
        <v>2.8359999999999999</v>
      </c>
      <c r="I172" s="5">
        <v>5.6719999999999997</v>
      </c>
      <c r="J172" s="5">
        <f t="shared" si="21"/>
        <v>-0.5</v>
      </c>
      <c r="K172" s="5">
        <v>9.1579999999999995</v>
      </c>
      <c r="L172" s="5">
        <v>18.202999999999999</v>
      </c>
      <c r="M172" s="5">
        <f t="shared" si="22"/>
        <v>-0.49689611602483108</v>
      </c>
      <c r="N172" s="5">
        <v>77.578000000000003</v>
      </c>
      <c r="O172" s="5">
        <v>50.645000000000003</v>
      </c>
      <c r="P172" s="5">
        <f t="shared" si="23"/>
        <v>0.53179978280185602</v>
      </c>
      <c r="Q172" s="5">
        <v>6.9850000000000003</v>
      </c>
      <c r="R172" s="5">
        <v>8.7370000000000001</v>
      </c>
      <c r="S172" s="5">
        <f t="shared" si="24"/>
        <v>-0.20052649650909921</v>
      </c>
      <c r="T172" s="5">
        <v>-10.644</v>
      </c>
      <c r="U172" s="5">
        <v>-0.122</v>
      </c>
      <c r="V172" s="5">
        <f t="shared" si="25"/>
        <v>86.245901639344268</v>
      </c>
      <c r="W172" s="5">
        <v>73.760000000000005</v>
      </c>
      <c r="X172" s="5">
        <v>76.045000000000002</v>
      </c>
      <c r="Y172" s="5">
        <f t="shared" si="26"/>
        <v>-3.0047997895982597E-2</v>
      </c>
      <c r="Z172" s="5">
        <v>131.54300000000001</v>
      </c>
      <c r="AA172" s="5">
        <v>70.94</v>
      </c>
      <c r="AB172" s="5">
        <f t="shared" si="27"/>
        <v>0.85428531153087128</v>
      </c>
      <c r="AC172" s="5">
        <v>126.459</v>
      </c>
      <c r="AD172" s="5">
        <v>71.397999999999996</v>
      </c>
      <c r="AE172" s="5">
        <f t="shared" si="28"/>
        <v>0.77118406678058227</v>
      </c>
      <c r="AF172" s="5">
        <v>762.7</v>
      </c>
      <c r="AG172" s="5">
        <v>480</v>
      </c>
      <c r="AH172" s="5">
        <f t="shared" si="29"/>
        <v>0.58895833333333347</v>
      </c>
    </row>
    <row r="173" spans="1:34">
      <c r="A173" s="1" t="s">
        <v>258</v>
      </c>
      <c r="B173" s="1">
        <v>165</v>
      </c>
      <c r="C173" s="3"/>
      <c r="D173" s="3"/>
      <c r="E173" s="5">
        <v>13.093</v>
      </c>
      <c r="F173" s="5">
        <v>23.201000000000001</v>
      </c>
      <c r="G173" s="5">
        <f t="shared" si="20"/>
        <v>-0.43567087625533385</v>
      </c>
      <c r="H173" s="5">
        <v>4.0810000000000004</v>
      </c>
      <c r="I173" s="5">
        <v>6.8970000000000002</v>
      </c>
      <c r="J173" s="5">
        <f t="shared" si="21"/>
        <v>-0.40829346092503982</v>
      </c>
      <c r="K173" s="5">
        <v>9.0109999999999992</v>
      </c>
      <c r="L173" s="5">
        <v>16.303999999999998</v>
      </c>
      <c r="M173" s="5">
        <f t="shared" si="22"/>
        <v>-0.44731354268891071</v>
      </c>
      <c r="N173" s="5">
        <v>43.070999999999998</v>
      </c>
      <c r="O173" s="5">
        <v>47.32</v>
      </c>
      <c r="P173" s="5">
        <f t="shared" si="23"/>
        <v>-8.9792899408284069E-2</v>
      </c>
      <c r="Q173" s="5">
        <v>6.4950000000000001</v>
      </c>
      <c r="R173" s="5">
        <v>5.5739999999999998</v>
      </c>
      <c r="S173" s="5">
        <f t="shared" si="24"/>
        <v>0.16523143164693224</v>
      </c>
      <c r="T173" s="5">
        <v>-19.315999999999999</v>
      </c>
      <c r="U173" s="5">
        <v>-20.614000000000001</v>
      </c>
      <c r="V173" s="5">
        <f t="shared" si="25"/>
        <v>-6.2966915688367209E-2</v>
      </c>
      <c r="W173" s="5">
        <v>68.489000000000004</v>
      </c>
      <c r="X173" s="5">
        <v>70.254999999999995</v>
      </c>
      <c r="Y173" s="5">
        <f t="shared" si="26"/>
        <v>-2.5137000925200929E-2</v>
      </c>
      <c r="Z173" s="5">
        <v>57.932000000000002</v>
      </c>
      <c r="AA173" s="5">
        <v>73.17</v>
      </c>
      <c r="AB173" s="5">
        <f t="shared" si="27"/>
        <v>-0.20825474921415879</v>
      </c>
      <c r="AC173" s="5">
        <v>56.597999999999999</v>
      </c>
      <c r="AD173" s="5">
        <v>65.635000000000005</v>
      </c>
      <c r="AE173" s="5">
        <f t="shared" si="28"/>
        <v>-0.13768568599070627</v>
      </c>
      <c r="AF173" s="5">
        <v>720.7</v>
      </c>
      <c r="AG173" s="5">
        <v>341.9</v>
      </c>
      <c r="AH173" s="5">
        <f t="shared" si="29"/>
        <v>1.1079262942380816</v>
      </c>
    </row>
    <row r="174" spans="1:34">
      <c r="A174" s="1" t="s">
        <v>258</v>
      </c>
      <c r="B174" s="1">
        <v>177</v>
      </c>
      <c r="C174" s="3"/>
      <c r="D174" s="3"/>
      <c r="E174" s="5">
        <v>16.7</v>
      </c>
      <c r="F174" s="5">
        <v>25.640999999999998</v>
      </c>
      <c r="G174" s="5">
        <f t="shared" si="20"/>
        <v>-0.34869934869934865</v>
      </c>
      <c r="H174" s="5">
        <v>2</v>
      </c>
      <c r="I174" s="5">
        <v>13.257</v>
      </c>
      <c r="J174" s="5">
        <f t="shared" si="21"/>
        <v>-0.84913630534811801</v>
      </c>
      <c r="K174" s="5">
        <v>14.7</v>
      </c>
      <c r="L174" s="5">
        <v>12.384</v>
      </c>
      <c r="M174" s="5">
        <f t="shared" si="22"/>
        <v>0.18701550387596891</v>
      </c>
      <c r="N174" s="5">
        <v>61</v>
      </c>
      <c r="O174" s="5">
        <v>34.401000000000003</v>
      </c>
      <c r="P174" s="5">
        <f t="shared" si="23"/>
        <v>0.77320426731781033</v>
      </c>
      <c r="Q174" s="5">
        <v>11.7</v>
      </c>
      <c r="R174" s="5">
        <v>4.633</v>
      </c>
      <c r="S174" s="5">
        <f t="shared" si="24"/>
        <v>1.5253615368012086</v>
      </c>
      <c r="T174" s="5">
        <v>-30.454999999999998</v>
      </c>
      <c r="U174" s="5">
        <v>-4.3600000000000003</v>
      </c>
      <c r="V174" s="5">
        <f t="shared" si="25"/>
        <v>5.9850917431192654</v>
      </c>
      <c r="W174" s="5">
        <v>88</v>
      </c>
      <c r="X174" s="5">
        <v>47.421999999999997</v>
      </c>
      <c r="Y174" s="5">
        <f t="shared" si="26"/>
        <v>0.85567879886972298</v>
      </c>
      <c r="Z174" s="5">
        <v>53</v>
      </c>
      <c r="AA174" s="5">
        <v>84.296000000000006</v>
      </c>
      <c r="AB174" s="5">
        <f t="shared" si="27"/>
        <v>-0.37126316788459718</v>
      </c>
      <c r="AC174" s="5">
        <v>54</v>
      </c>
      <c r="AD174" s="5">
        <v>82.81</v>
      </c>
      <c r="AE174" s="5">
        <f t="shared" si="28"/>
        <v>-0.34790484241033692</v>
      </c>
      <c r="AF174" s="5">
        <v>795.2</v>
      </c>
      <c r="AG174" s="5">
        <v>374.1</v>
      </c>
      <c r="AH174" s="5">
        <f t="shared" si="29"/>
        <v>1.1256348569901096</v>
      </c>
    </row>
    <row r="175" spans="1:34">
      <c r="A175" s="1" t="s">
        <v>258</v>
      </c>
      <c r="B175" s="1">
        <v>181</v>
      </c>
      <c r="C175" s="3"/>
      <c r="D175" s="3"/>
      <c r="E175" s="5">
        <v>14.5</v>
      </c>
      <c r="F175" s="5">
        <v>49.439</v>
      </c>
      <c r="G175" s="5">
        <f t="shared" si="20"/>
        <v>-0.70670927810028517</v>
      </c>
      <c r="H175" s="5">
        <v>3.9</v>
      </c>
      <c r="I175" s="5">
        <v>18.213999999999999</v>
      </c>
      <c r="J175" s="5">
        <f t="shared" si="21"/>
        <v>-0.78587899418030083</v>
      </c>
      <c r="K175" s="5">
        <v>10.7</v>
      </c>
      <c r="L175" s="5">
        <v>31.225000000000001</v>
      </c>
      <c r="M175" s="5">
        <f t="shared" si="22"/>
        <v>-0.65732586068855092</v>
      </c>
      <c r="N175" s="5">
        <v>58.9</v>
      </c>
      <c r="O175" s="5">
        <v>33.905999999999999</v>
      </c>
      <c r="P175" s="5">
        <f t="shared" si="23"/>
        <v>0.73715566566389434</v>
      </c>
      <c r="Q175" s="5">
        <v>8.4</v>
      </c>
      <c r="R175" s="5">
        <v>13.928000000000001</v>
      </c>
      <c r="S175" s="5">
        <f t="shared" si="24"/>
        <v>-0.39689833429063759</v>
      </c>
      <c r="T175" s="5">
        <v>-23.890999999999998</v>
      </c>
      <c r="U175" s="5">
        <v>-20.777000000000001</v>
      </c>
      <c r="V175" s="5">
        <f t="shared" si="25"/>
        <v>0.14987726813303157</v>
      </c>
      <c r="W175" s="5">
        <v>72</v>
      </c>
      <c r="X175" s="5">
        <v>62.759</v>
      </c>
      <c r="Y175" s="5">
        <f t="shared" si="26"/>
        <v>0.14724581334947975</v>
      </c>
      <c r="Z175" s="5">
        <v>68</v>
      </c>
      <c r="AA175" s="5">
        <v>95.134</v>
      </c>
      <c r="AB175" s="5">
        <f t="shared" si="27"/>
        <v>-0.28521874408728742</v>
      </c>
      <c r="AC175" s="5">
        <v>67</v>
      </c>
      <c r="AD175" s="5">
        <v>94.991</v>
      </c>
      <c r="AE175" s="5">
        <f t="shared" si="28"/>
        <v>-0.29467002137044562</v>
      </c>
      <c r="AF175" s="5">
        <v>789.3</v>
      </c>
      <c r="AG175" s="5">
        <v>446</v>
      </c>
      <c r="AH175" s="5">
        <f t="shared" si="29"/>
        <v>0.76973094170403578</v>
      </c>
    </row>
    <row r="176" spans="1:34">
      <c r="A176" s="1" t="s">
        <v>258</v>
      </c>
      <c r="B176" s="1">
        <v>187</v>
      </c>
      <c r="C176" s="3"/>
      <c r="D176" s="3"/>
      <c r="E176" s="5">
        <v>6.6159999999999997</v>
      </c>
      <c r="F176" s="5">
        <v>21.896999999999998</v>
      </c>
      <c r="G176" s="5">
        <f t="shared" si="20"/>
        <v>-0.69785815408503449</v>
      </c>
      <c r="H176" s="5">
        <v>1.5820000000000001</v>
      </c>
      <c r="I176" s="5">
        <v>10.77</v>
      </c>
      <c r="J176" s="5">
        <f t="shared" si="21"/>
        <v>-0.85311049210770651</v>
      </c>
      <c r="K176" s="5">
        <v>5.0339999999999998</v>
      </c>
      <c r="L176" s="5">
        <v>11.127000000000001</v>
      </c>
      <c r="M176" s="5">
        <f t="shared" si="22"/>
        <v>-0.5475869506605554</v>
      </c>
      <c r="N176" s="5">
        <v>46.078000000000003</v>
      </c>
      <c r="O176" s="5">
        <v>22.696000000000002</v>
      </c>
      <c r="P176" s="5">
        <f t="shared" si="23"/>
        <v>1.0302255904124076</v>
      </c>
      <c r="Q176" s="5">
        <v>3.07</v>
      </c>
      <c r="R176" s="5">
        <v>3.4129999999999998</v>
      </c>
      <c r="S176" s="5">
        <f t="shared" si="24"/>
        <v>-0.10049809551714034</v>
      </c>
      <c r="T176" s="5">
        <v>-21.992999999999999</v>
      </c>
      <c r="U176" s="5">
        <v>-18.149000000000001</v>
      </c>
      <c r="V176" s="5">
        <f t="shared" si="25"/>
        <v>0.21180230315719861</v>
      </c>
      <c r="W176" s="5">
        <v>75.265000000000001</v>
      </c>
      <c r="X176" s="5">
        <v>50.707000000000001</v>
      </c>
      <c r="Y176" s="5">
        <f t="shared" si="26"/>
        <v>0.48431183071370815</v>
      </c>
      <c r="Z176" s="5">
        <v>28.715</v>
      </c>
      <c r="AA176" s="5">
        <v>46.393999999999998</v>
      </c>
      <c r="AB176" s="5">
        <f t="shared" si="27"/>
        <v>-0.38106220631978271</v>
      </c>
      <c r="AC176" s="5">
        <v>29.678000000000001</v>
      </c>
      <c r="AD176" s="5">
        <v>41.710999999999999</v>
      </c>
      <c r="AE176" s="5">
        <f t="shared" si="28"/>
        <v>-0.28848505190477325</v>
      </c>
      <c r="AF176" s="5">
        <v>609.9</v>
      </c>
      <c r="AG176" s="5">
        <v>306.7</v>
      </c>
      <c r="AH176" s="5">
        <f t="shared" si="29"/>
        <v>0.98858819693511579</v>
      </c>
    </row>
    <row r="177" spans="1:34">
      <c r="A177" s="1" t="s">
        <v>258</v>
      </c>
      <c r="B177" s="1">
        <v>190</v>
      </c>
      <c r="C177" s="3"/>
      <c r="D177" s="3"/>
      <c r="E177" s="5">
        <v>25.593</v>
      </c>
      <c r="F177" s="5">
        <v>20.033000000000001</v>
      </c>
      <c r="G177" s="5">
        <f t="shared" si="20"/>
        <v>0.2775420556082463</v>
      </c>
      <c r="H177" s="5">
        <v>11.176</v>
      </c>
      <c r="I177" s="5">
        <v>6.8029999999999999</v>
      </c>
      <c r="J177" s="5">
        <f t="shared" si="21"/>
        <v>0.6428046450095547</v>
      </c>
      <c r="K177" s="5">
        <v>14.417</v>
      </c>
      <c r="L177" s="5">
        <v>13.23</v>
      </c>
      <c r="M177" s="5">
        <f t="shared" si="22"/>
        <v>8.9720332577475387E-2</v>
      </c>
      <c r="N177" s="5">
        <v>31.763000000000002</v>
      </c>
      <c r="O177" s="5">
        <v>39.008000000000003</v>
      </c>
      <c r="P177" s="5">
        <f t="shared" si="23"/>
        <v>-0.18573113207547171</v>
      </c>
      <c r="Q177" s="5">
        <v>4.7089999999999996</v>
      </c>
      <c r="R177" s="5">
        <v>4.8310000000000004</v>
      </c>
      <c r="S177" s="5">
        <f t="shared" si="24"/>
        <v>-2.5253570689298441E-2</v>
      </c>
      <c r="T177" s="5">
        <v>-18.960999999999999</v>
      </c>
      <c r="U177" s="5">
        <v>-18.82</v>
      </c>
      <c r="V177" s="5">
        <f t="shared" si="25"/>
        <v>7.4920297555790775E-3</v>
      </c>
      <c r="W177" s="5">
        <v>55.865000000000002</v>
      </c>
      <c r="X177" s="5">
        <v>65.692999999999998</v>
      </c>
      <c r="Y177" s="5">
        <f t="shared" si="26"/>
        <v>-0.14960498074376261</v>
      </c>
      <c r="Z177" s="5">
        <v>79.018000000000001</v>
      </c>
      <c r="AA177" s="5">
        <v>55.529000000000003</v>
      </c>
      <c r="AB177" s="5">
        <f t="shared" si="27"/>
        <v>0.42300419600569067</v>
      </c>
      <c r="AC177" s="5">
        <v>74.900999999999996</v>
      </c>
      <c r="AD177" s="5">
        <v>56.219000000000001</v>
      </c>
      <c r="AE177" s="5">
        <f t="shared" si="28"/>
        <v>0.33230758284565709</v>
      </c>
      <c r="AF177" s="5">
        <v>326.60000000000002</v>
      </c>
      <c r="AG177" s="5">
        <v>365.1</v>
      </c>
      <c r="AH177" s="5">
        <f t="shared" si="29"/>
        <v>-0.10545056149000273</v>
      </c>
    </row>
    <row r="178" spans="1:34">
      <c r="A178" s="1" t="s">
        <v>265</v>
      </c>
      <c r="B178" s="1">
        <v>196</v>
      </c>
      <c r="C178" s="2"/>
      <c r="D178" s="2"/>
      <c r="E178" s="5">
        <v>10.568</v>
      </c>
      <c r="F178" s="5">
        <v>30.088000000000001</v>
      </c>
      <c r="G178" s="5">
        <f t="shared" si="20"/>
        <v>-0.64876362669502796</v>
      </c>
      <c r="H178" s="5">
        <v>1.3180000000000001</v>
      </c>
      <c r="I178" s="5">
        <v>19.553999999999998</v>
      </c>
      <c r="J178" s="5">
        <f t="shared" si="21"/>
        <v>-0.93259691111792975</v>
      </c>
      <c r="K178" s="5">
        <v>9.25</v>
      </c>
      <c r="L178" s="5">
        <v>10.535</v>
      </c>
      <c r="M178" s="5">
        <f t="shared" si="22"/>
        <v>-0.12197437114380637</v>
      </c>
      <c r="N178" s="5">
        <v>64.742000000000004</v>
      </c>
      <c r="O178" s="5">
        <v>15.916</v>
      </c>
      <c r="P178" s="5">
        <f t="shared" si="23"/>
        <v>3.0677305855742651</v>
      </c>
      <c r="Q178" s="5">
        <v>7.1950000000000003</v>
      </c>
      <c r="R178" s="5">
        <v>3.9660000000000002</v>
      </c>
      <c r="S178" s="5">
        <f t="shared" si="24"/>
        <v>0.81417044881492684</v>
      </c>
      <c r="T178" s="5">
        <v>-26.081</v>
      </c>
      <c r="U178" s="5">
        <v>-9.4540000000000006</v>
      </c>
      <c r="V178" s="5">
        <f t="shared" si="25"/>
        <v>1.7587264649883645</v>
      </c>
      <c r="W178" s="5">
        <v>86.307000000000002</v>
      </c>
      <c r="X178" s="5">
        <v>34.86</v>
      </c>
      <c r="Y178" s="5">
        <f t="shared" si="26"/>
        <v>1.475817555938038</v>
      </c>
      <c r="Z178" s="5">
        <v>44.857999999999997</v>
      </c>
      <c r="AA178" s="5">
        <v>44.997</v>
      </c>
      <c r="AB178" s="5">
        <f t="shared" si="27"/>
        <v>-3.0890948285441895E-3</v>
      </c>
      <c r="AC178" s="5">
        <v>48.274999999999999</v>
      </c>
      <c r="AD178" s="5">
        <v>47.378</v>
      </c>
      <c r="AE178" s="5">
        <f t="shared" si="28"/>
        <v>1.8932838026088025E-2</v>
      </c>
      <c r="AF178" s="5">
        <v>777.9</v>
      </c>
      <c r="AG178" s="5">
        <v>376.4</v>
      </c>
      <c r="AH178" s="5">
        <f t="shared" si="29"/>
        <v>1.0666843783209352</v>
      </c>
    </row>
    <row r="179" spans="1:34">
      <c r="A179" s="1" t="s">
        <v>265</v>
      </c>
      <c r="B179" s="1">
        <v>197</v>
      </c>
      <c r="C179" s="2"/>
      <c r="D179" s="2"/>
      <c r="E179" s="5">
        <v>14.349</v>
      </c>
      <c r="F179" s="5">
        <v>19.696000000000002</v>
      </c>
      <c r="G179" s="5">
        <f t="shared" si="20"/>
        <v>-0.2714764419171406</v>
      </c>
      <c r="H179" s="5">
        <v>2.153</v>
      </c>
      <c r="I179" s="5">
        <v>7.0880000000000001</v>
      </c>
      <c r="J179" s="5">
        <f t="shared" si="21"/>
        <v>-0.69624717832957117</v>
      </c>
      <c r="K179" s="5">
        <v>12.196</v>
      </c>
      <c r="L179" s="5">
        <v>12.608000000000001</v>
      </c>
      <c r="M179" s="5">
        <f t="shared" si="22"/>
        <v>-3.2677664974619353E-2</v>
      </c>
      <c r="N179" s="5">
        <v>53.816000000000003</v>
      </c>
      <c r="O179" s="5">
        <v>35.292999999999999</v>
      </c>
      <c r="P179" s="5">
        <f t="shared" si="23"/>
        <v>0.52483495310684847</v>
      </c>
      <c r="Q179" s="5">
        <v>9.5570000000000004</v>
      </c>
      <c r="R179" s="5">
        <v>6.798</v>
      </c>
      <c r="S179" s="5">
        <f t="shared" si="24"/>
        <v>0.4058546631362166</v>
      </c>
      <c r="T179" s="5">
        <v>-36.493000000000002</v>
      </c>
      <c r="U179" s="5">
        <v>-17.800999999999998</v>
      </c>
      <c r="V179" s="5">
        <f t="shared" si="25"/>
        <v>1.0500533677883268</v>
      </c>
      <c r="W179" s="5">
        <v>84.168000000000006</v>
      </c>
      <c r="X179" s="5">
        <v>63.91</v>
      </c>
      <c r="Y179" s="5">
        <f t="shared" si="26"/>
        <v>0.31697699890470993</v>
      </c>
      <c r="Z179" s="5">
        <v>46.262</v>
      </c>
      <c r="AA179" s="5">
        <v>43.960999999999999</v>
      </c>
      <c r="AB179" s="5">
        <f t="shared" si="27"/>
        <v>5.2341848456586564E-2</v>
      </c>
      <c r="AC179" s="5">
        <v>48.811999999999998</v>
      </c>
      <c r="AD179" s="5">
        <v>45.005000000000003</v>
      </c>
      <c r="AE179" s="5">
        <f t="shared" si="28"/>
        <v>8.4590601044328292E-2</v>
      </c>
      <c r="AF179" s="5">
        <v>783.6</v>
      </c>
      <c r="AG179" s="5">
        <v>539.20000000000005</v>
      </c>
      <c r="AH179" s="5">
        <f t="shared" si="29"/>
        <v>0.45326409495548953</v>
      </c>
    </row>
    <row r="180" spans="1:34">
      <c r="A180" s="1" t="s">
        <v>265</v>
      </c>
      <c r="B180" s="1">
        <v>198</v>
      </c>
      <c r="C180" s="2"/>
      <c r="D180" s="2"/>
      <c r="E180" s="5">
        <v>11.337</v>
      </c>
      <c r="F180" s="5">
        <v>24.292000000000002</v>
      </c>
      <c r="G180" s="5">
        <f t="shared" si="20"/>
        <v>-0.53330314506833532</v>
      </c>
      <c r="H180" s="5">
        <v>1.9730000000000001</v>
      </c>
      <c r="I180" s="5">
        <v>9.0660000000000007</v>
      </c>
      <c r="J180" s="5">
        <f t="shared" si="21"/>
        <v>-0.78237370394881978</v>
      </c>
      <c r="K180" s="5">
        <v>9.3640000000000008</v>
      </c>
      <c r="L180" s="5">
        <v>15.226000000000001</v>
      </c>
      <c r="M180" s="5">
        <f t="shared" si="22"/>
        <v>-0.38499934322868773</v>
      </c>
      <c r="N180" s="5">
        <v>55.759</v>
      </c>
      <c r="O180" s="5">
        <v>36.652000000000001</v>
      </c>
      <c r="P180" s="5">
        <f t="shared" si="23"/>
        <v>0.52130852340936373</v>
      </c>
      <c r="Q180" s="5">
        <v>7.0789999999999997</v>
      </c>
      <c r="R180" s="5">
        <v>6.3789999999999996</v>
      </c>
      <c r="S180" s="5">
        <f t="shared" si="24"/>
        <v>0.1097350681925067</v>
      </c>
      <c r="T180" s="5">
        <v>-31.666</v>
      </c>
      <c r="U180" s="5">
        <v>-19.843</v>
      </c>
      <c r="V180" s="5">
        <f t="shared" si="25"/>
        <v>0.59582724386433505</v>
      </c>
      <c r="W180" s="5">
        <v>82.213999999999999</v>
      </c>
      <c r="X180" s="5">
        <v>62.536000000000001</v>
      </c>
      <c r="Y180" s="5">
        <f t="shared" si="26"/>
        <v>0.31466675195087623</v>
      </c>
      <c r="Z180" s="5">
        <v>47.476999999999997</v>
      </c>
      <c r="AA180" s="5">
        <v>40.847999999999999</v>
      </c>
      <c r="AB180" s="5">
        <f t="shared" si="27"/>
        <v>0.16228456717587147</v>
      </c>
      <c r="AC180" s="5">
        <v>51.973999999999997</v>
      </c>
      <c r="AD180" s="5">
        <v>42.652999999999999</v>
      </c>
      <c r="AE180" s="5">
        <f t="shared" si="28"/>
        <v>0.21853093569033827</v>
      </c>
      <c r="AF180" s="5">
        <v>756</v>
      </c>
      <c r="AG180" s="5">
        <v>418.9</v>
      </c>
      <c r="AH180" s="5">
        <f t="shared" si="29"/>
        <v>0.80472666507519708</v>
      </c>
    </row>
    <row r="181" spans="1:34">
      <c r="A181" s="1" t="s">
        <v>265</v>
      </c>
      <c r="B181" s="1">
        <v>199</v>
      </c>
      <c r="C181" s="2"/>
      <c r="D181" s="2"/>
      <c r="E181" s="5">
        <v>16.585000000000001</v>
      </c>
      <c r="F181" s="5">
        <v>26.198</v>
      </c>
      <c r="G181" s="5">
        <f t="shared" si="20"/>
        <v>-0.36693640735934041</v>
      </c>
      <c r="H181" s="5">
        <v>4.7480000000000002</v>
      </c>
      <c r="I181" s="5">
        <v>13.074</v>
      </c>
      <c r="J181" s="5">
        <f t="shared" si="21"/>
        <v>-0.63683646932843818</v>
      </c>
      <c r="K181" s="5">
        <v>11.837999999999999</v>
      </c>
      <c r="L181" s="5">
        <v>13.124000000000001</v>
      </c>
      <c r="M181" s="5">
        <f t="shared" si="22"/>
        <v>-9.7988418165193644E-2</v>
      </c>
      <c r="N181" s="5">
        <v>31.978000000000002</v>
      </c>
      <c r="O181" s="5">
        <v>26.609000000000002</v>
      </c>
      <c r="P181" s="5">
        <f t="shared" si="23"/>
        <v>0.20177383592017736</v>
      </c>
      <c r="Q181" s="5">
        <v>9.1419999999999995</v>
      </c>
      <c r="R181" s="5">
        <v>6.2949999999999999</v>
      </c>
      <c r="S181" s="5">
        <f t="shared" si="24"/>
        <v>0.45226370135027794</v>
      </c>
      <c r="T181" s="5">
        <v>-30.800999999999998</v>
      </c>
      <c r="U181" s="5">
        <v>-17.678000000000001</v>
      </c>
      <c r="V181" s="5">
        <f t="shared" si="25"/>
        <v>0.74233510578119677</v>
      </c>
      <c r="W181" s="5">
        <v>70.897999999999996</v>
      </c>
      <c r="X181" s="5">
        <v>49.774999999999999</v>
      </c>
      <c r="Y181" s="5">
        <f t="shared" si="26"/>
        <v>0.42436966348568556</v>
      </c>
      <c r="Z181" s="5">
        <v>46.933999999999997</v>
      </c>
      <c r="AA181" s="5">
        <v>50.99</v>
      </c>
      <c r="AB181" s="5">
        <f t="shared" si="27"/>
        <v>-7.9545008825259944E-2</v>
      </c>
      <c r="AC181" s="5">
        <v>50.841000000000001</v>
      </c>
      <c r="AD181" s="5">
        <v>52.220999999999997</v>
      </c>
      <c r="AE181" s="5">
        <f t="shared" si="28"/>
        <v>-2.6426150399264579E-2</v>
      </c>
      <c r="AF181" s="5">
        <v>772.3</v>
      </c>
      <c r="AG181" s="5">
        <v>479.6</v>
      </c>
      <c r="AH181" s="5">
        <f t="shared" si="29"/>
        <v>0.61030025020850687</v>
      </c>
    </row>
    <row r="182" spans="1:34">
      <c r="A182" s="1" t="s">
        <v>265</v>
      </c>
      <c r="B182" s="1">
        <v>201</v>
      </c>
      <c r="C182" s="2"/>
      <c r="D182" s="2"/>
      <c r="E182" s="5">
        <v>14.159000000000001</v>
      </c>
      <c r="F182" s="5">
        <v>25.62</v>
      </c>
      <c r="G182" s="5">
        <f t="shared" si="20"/>
        <v>-0.44734582357533176</v>
      </c>
      <c r="H182" s="5">
        <v>1.6080000000000001</v>
      </c>
      <c r="I182" s="5">
        <v>9.5980000000000008</v>
      </c>
      <c r="J182" s="5">
        <f t="shared" si="21"/>
        <v>-0.83246509689518644</v>
      </c>
      <c r="K182" s="5">
        <v>12.551</v>
      </c>
      <c r="L182" s="5">
        <v>16.021999999999998</v>
      </c>
      <c r="M182" s="5">
        <f t="shared" si="22"/>
        <v>-0.21663962052178246</v>
      </c>
      <c r="N182" s="5">
        <v>61.473999999999997</v>
      </c>
      <c r="O182" s="5">
        <v>33.331000000000003</v>
      </c>
      <c r="P182" s="5">
        <f t="shared" si="23"/>
        <v>0.84434910443731037</v>
      </c>
      <c r="Q182" s="5">
        <v>9.2919999999999998</v>
      </c>
      <c r="R182" s="5">
        <v>7.484</v>
      </c>
      <c r="S182" s="5">
        <f t="shared" si="24"/>
        <v>0.24158204168893638</v>
      </c>
      <c r="T182" s="5">
        <v>-27.106000000000002</v>
      </c>
      <c r="U182" s="5">
        <v>-19.824999999999999</v>
      </c>
      <c r="V182" s="5">
        <f t="shared" si="25"/>
        <v>0.36726355611601524</v>
      </c>
      <c r="W182" s="5">
        <v>88.555999999999997</v>
      </c>
      <c r="X182" s="5">
        <v>62.353000000000002</v>
      </c>
      <c r="Y182" s="5">
        <f t="shared" si="26"/>
        <v>0.4202363960033999</v>
      </c>
      <c r="Z182" s="5">
        <v>42.975999999999999</v>
      </c>
      <c r="AA182" s="5">
        <v>43.7</v>
      </c>
      <c r="AB182" s="5">
        <f t="shared" si="27"/>
        <v>-1.6567505720823883E-2</v>
      </c>
      <c r="AC182" s="5">
        <v>43.808999999999997</v>
      </c>
      <c r="AD182" s="5">
        <v>45.220999999999997</v>
      </c>
      <c r="AE182" s="5">
        <f t="shared" si="28"/>
        <v>-3.1224431127131181E-2</v>
      </c>
      <c r="AF182" s="5">
        <v>740.3</v>
      </c>
      <c r="AG182" s="5">
        <v>467.1</v>
      </c>
      <c r="AH182" s="5">
        <f t="shared" si="29"/>
        <v>0.58488546349818005</v>
      </c>
    </row>
    <row r="183" spans="1:34">
      <c r="A183" s="1" t="s">
        <v>265</v>
      </c>
      <c r="B183" s="1">
        <v>251</v>
      </c>
      <c r="C183" s="2"/>
      <c r="D183" s="2"/>
      <c r="E183" s="5">
        <v>9.7750000000000004</v>
      </c>
      <c r="F183" s="5">
        <v>29.673999999999999</v>
      </c>
      <c r="G183" s="5">
        <f t="shared" si="20"/>
        <v>-0.67058704589876661</v>
      </c>
      <c r="H183" s="5">
        <v>3.1840000000000002</v>
      </c>
      <c r="I183" s="5">
        <v>11.914</v>
      </c>
      <c r="J183" s="5">
        <f t="shared" si="21"/>
        <v>-0.73275138492529801</v>
      </c>
      <c r="K183" s="5">
        <v>6.5910000000000002</v>
      </c>
      <c r="L183" s="5">
        <v>17.760000000000002</v>
      </c>
      <c r="M183" s="5">
        <f t="shared" si="22"/>
        <v>-0.62888513513513511</v>
      </c>
      <c r="N183" s="5">
        <v>39.728999999999999</v>
      </c>
      <c r="O183" s="5">
        <v>31.111999999999998</v>
      </c>
      <c r="P183" s="5">
        <f t="shared" si="23"/>
        <v>0.27696708665466707</v>
      </c>
      <c r="Q183" s="5">
        <v>5.0780000000000003</v>
      </c>
      <c r="R183" s="5">
        <v>9.3740000000000006</v>
      </c>
      <c r="S183" s="5">
        <f t="shared" si="24"/>
        <v>-0.45828888414764241</v>
      </c>
      <c r="T183" s="5">
        <v>-22.626000000000001</v>
      </c>
      <c r="U183" s="5">
        <v>-19.11</v>
      </c>
      <c r="V183" s="5">
        <f t="shared" si="25"/>
        <v>0.18398744113029838</v>
      </c>
      <c r="W183" s="5">
        <v>65.606999999999999</v>
      </c>
      <c r="X183" s="5">
        <v>59.399000000000001</v>
      </c>
      <c r="Y183" s="5">
        <f t="shared" si="26"/>
        <v>0.1045135439990572</v>
      </c>
      <c r="Z183" s="5">
        <v>43.558</v>
      </c>
      <c r="AA183" s="5">
        <v>41.38</v>
      </c>
      <c r="AB183" s="5">
        <f t="shared" si="27"/>
        <v>5.2634122764620518E-2</v>
      </c>
      <c r="AC183" s="5">
        <v>44.21</v>
      </c>
      <c r="AD183" s="5">
        <v>43.039000000000001</v>
      </c>
      <c r="AE183" s="5">
        <f t="shared" si="28"/>
        <v>2.7207881224006119E-2</v>
      </c>
      <c r="AF183" s="5">
        <v>770.4</v>
      </c>
      <c r="AG183" s="5">
        <v>527.79999999999995</v>
      </c>
      <c r="AH183" s="5">
        <f t="shared" si="29"/>
        <v>0.45964380447139075</v>
      </c>
    </row>
    <row r="184" spans="1:34">
      <c r="A184" s="1" t="s">
        <v>272</v>
      </c>
      <c r="B184" s="1">
        <v>49</v>
      </c>
      <c r="C184" s="3"/>
      <c r="D184" s="3"/>
      <c r="E184" s="5">
        <v>17.175000000000001</v>
      </c>
      <c r="F184" s="5">
        <v>29.524999999999999</v>
      </c>
      <c r="G184" s="5">
        <f t="shared" si="20"/>
        <v>-0.41828958509737507</v>
      </c>
      <c r="H184" s="5">
        <v>6.2439999999999998</v>
      </c>
      <c r="I184" s="5">
        <v>10.898999999999999</v>
      </c>
      <c r="J184" s="5">
        <f t="shared" si="21"/>
        <v>-0.42710340398201668</v>
      </c>
      <c r="K184" s="5">
        <v>10.930999999999999</v>
      </c>
      <c r="L184" s="5">
        <v>18.626999999999999</v>
      </c>
      <c r="M184" s="5">
        <f t="shared" si="22"/>
        <v>-0.41316368712084611</v>
      </c>
      <c r="N184" s="5">
        <v>43.837000000000003</v>
      </c>
      <c r="O184" s="5">
        <v>45.125999999999998</v>
      </c>
      <c r="P184" s="5">
        <f t="shared" si="23"/>
        <v>-2.856446394539721E-2</v>
      </c>
      <c r="Q184" s="5">
        <v>6.8220000000000001</v>
      </c>
      <c r="R184" s="5">
        <v>8.0169999999999995</v>
      </c>
      <c r="S184" s="5">
        <f t="shared" si="24"/>
        <v>-0.14905825121616559</v>
      </c>
      <c r="T184" s="5">
        <v>-15.241</v>
      </c>
      <c r="U184" s="5">
        <v>-19.670999999999999</v>
      </c>
      <c r="V184" s="5">
        <f t="shared" si="25"/>
        <v>-0.22520461593208274</v>
      </c>
      <c r="W184" s="5">
        <v>61.74</v>
      </c>
      <c r="X184" s="5">
        <v>63.241</v>
      </c>
      <c r="Y184" s="5">
        <f t="shared" si="26"/>
        <v>-2.373460255214177E-2</v>
      </c>
      <c r="Z184" s="5">
        <v>71.048000000000002</v>
      </c>
      <c r="AA184" s="5">
        <v>85.037000000000006</v>
      </c>
      <c r="AB184" s="5">
        <f t="shared" si="27"/>
        <v>-0.16450486258922589</v>
      </c>
      <c r="AC184" s="5">
        <v>70.674000000000007</v>
      </c>
      <c r="AD184" s="5">
        <v>86.819000000000003</v>
      </c>
      <c r="AE184" s="5">
        <f t="shared" si="28"/>
        <v>-0.18596159826766026</v>
      </c>
      <c r="AF184" s="5">
        <v>624.1</v>
      </c>
      <c r="AG184" s="5">
        <v>430.4</v>
      </c>
      <c r="AH184" s="5">
        <f t="shared" si="29"/>
        <v>0.4500464684014871</v>
      </c>
    </row>
    <row r="185" spans="1:34">
      <c r="A185" s="1" t="s">
        <v>272</v>
      </c>
      <c r="B185" s="1">
        <v>50</v>
      </c>
      <c r="C185" s="3"/>
      <c r="D185" s="3"/>
      <c r="E185" s="5">
        <v>14.81</v>
      </c>
      <c r="F185" s="5">
        <v>25.5</v>
      </c>
      <c r="G185" s="5">
        <f t="shared" si="20"/>
        <v>-0.41921568627450978</v>
      </c>
      <c r="H185" s="5">
        <v>2</v>
      </c>
      <c r="I185" s="5">
        <v>9.8000000000000007</v>
      </c>
      <c r="J185" s="5">
        <f t="shared" si="21"/>
        <v>-0.79591836734693877</v>
      </c>
      <c r="K185" s="5">
        <v>12.81</v>
      </c>
      <c r="L185" s="5">
        <v>15.7</v>
      </c>
      <c r="M185" s="5">
        <f t="shared" si="22"/>
        <v>-0.18407643312101904</v>
      </c>
      <c r="N185" s="5">
        <v>59.872999999999998</v>
      </c>
      <c r="O185" s="5">
        <v>31.9</v>
      </c>
      <c r="P185" s="5">
        <f t="shared" si="23"/>
        <v>0.87689655172413794</v>
      </c>
      <c r="Q185" s="5">
        <v>7.2629999999999999</v>
      </c>
      <c r="R185" s="5">
        <v>6.6</v>
      </c>
      <c r="S185" s="5">
        <f t="shared" si="24"/>
        <v>0.1004545454545455</v>
      </c>
      <c r="T185" s="5">
        <v>-34.585000000000001</v>
      </c>
      <c r="U185" s="5">
        <v>-18.873000000000001</v>
      </c>
      <c r="V185" s="5">
        <f t="shared" si="25"/>
        <v>0.83251205425740471</v>
      </c>
      <c r="W185" s="5">
        <v>85.619</v>
      </c>
      <c r="X185" s="5">
        <v>61</v>
      </c>
      <c r="Y185" s="5">
        <f t="shared" si="26"/>
        <v>0.4035901639344262</v>
      </c>
      <c r="Z185" s="5">
        <v>68.117999999999995</v>
      </c>
      <c r="AA185" s="5">
        <v>62</v>
      </c>
      <c r="AB185" s="5">
        <f t="shared" si="27"/>
        <v>9.8677419354838633E-2</v>
      </c>
      <c r="AC185" s="5">
        <v>62.204000000000001</v>
      </c>
      <c r="AD185" s="5">
        <v>61</v>
      </c>
      <c r="AE185" s="5">
        <f t="shared" si="28"/>
        <v>1.9737704918032797E-2</v>
      </c>
      <c r="AF185" s="5">
        <v>567</v>
      </c>
      <c r="AG185" s="5">
        <v>419.9</v>
      </c>
      <c r="AH185" s="5">
        <f t="shared" si="29"/>
        <v>0.35032150512026683</v>
      </c>
    </row>
    <row r="186" spans="1:34">
      <c r="A186" s="1" t="s">
        <v>272</v>
      </c>
      <c r="B186" s="1">
        <v>51</v>
      </c>
      <c r="C186" s="3"/>
      <c r="D186" s="3"/>
      <c r="E186" s="5">
        <v>10.647</v>
      </c>
      <c r="F186" s="5">
        <v>26.695</v>
      </c>
      <c r="G186" s="5">
        <f t="shared" si="20"/>
        <v>-0.60116126615471066</v>
      </c>
      <c r="H186" s="5">
        <v>3.7309999999999999</v>
      </c>
      <c r="I186" s="5">
        <v>15.795999999999999</v>
      </c>
      <c r="J186" s="5">
        <f t="shared" si="21"/>
        <v>-0.7638009622689288</v>
      </c>
      <c r="K186" s="5">
        <v>6.9160000000000004</v>
      </c>
      <c r="L186" s="5">
        <v>10.898999999999999</v>
      </c>
      <c r="M186" s="5">
        <f t="shared" si="22"/>
        <v>-0.36544637122671797</v>
      </c>
      <c r="N186" s="5">
        <v>39.814</v>
      </c>
      <c r="O186" s="5">
        <v>9.1519999999999992</v>
      </c>
      <c r="P186" s="5">
        <f t="shared" si="23"/>
        <v>3.3503059440559442</v>
      </c>
      <c r="Q186" s="5">
        <v>4.6399999999999997</v>
      </c>
      <c r="R186" s="5">
        <v>4.4790000000000001</v>
      </c>
      <c r="S186" s="5">
        <f t="shared" si="24"/>
        <v>3.5945523554364721E-2</v>
      </c>
      <c r="T186" s="5">
        <v>-20.271999999999998</v>
      </c>
      <c r="U186" s="5">
        <v>-28.122</v>
      </c>
      <c r="V186" s="5">
        <f t="shared" si="25"/>
        <v>-0.27914088613896598</v>
      </c>
      <c r="W186" s="5">
        <v>64.179000000000002</v>
      </c>
      <c r="X186" s="5">
        <v>40.432000000000002</v>
      </c>
      <c r="Y186" s="5">
        <f t="shared" si="26"/>
        <v>0.58733181638306287</v>
      </c>
      <c r="Z186" s="5">
        <v>59.219000000000001</v>
      </c>
      <c r="AA186" s="5">
        <v>54.027000000000001</v>
      </c>
      <c r="AB186" s="5">
        <f t="shared" si="27"/>
        <v>9.6100098099098599E-2</v>
      </c>
      <c r="AC186" s="5">
        <v>59.76</v>
      </c>
      <c r="AD186" s="5">
        <v>46.572000000000003</v>
      </c>
      <c r="AE186" s="5">
        <f t="shared" si="28"/>
        <v>0.28317443957742838</v>
      </c>
      <c r="AF186" s="5">
        <v>670.9</v>
      </c>
      <c r="AG186" s="5">
        <v>411</v>
      </c>
      <c r="AH186" s="5">
        <f t="shared" si="29"/>
        <v>0.63236009732360088</v>
      </c>
    </row>
    <row r="187" spans="1:34">
      <c r="A187" s="1" t="s">
        <v>272</v>
      </c>
      <c r="B187" s="1">
        <v>53</v>
      </c>
      <c r="C187" s="3"/>
      <c r="D187" s="3"/>
      <c r="E187" s="5">
        <v>39.392000000000003</v>
      </c>
      <c r="F187" s="5">
        <v>38.299999999999997</v>
      </c>
      <c r="G187" s="5">
        <f t="shared" si="20"/>
        <v>2.8511749347258641E-2</v>
      </c>
      <c r="H187" s="5">
        <v>17.931000000000001</v>
      </c>
      <c r="I187" s="5">
        <v>17.100000000000001</v>
      </c>
      <c r="J187" s="5">
        <f t="shared" si="21"/>
        <v>4.8596491228070145E-2</v>
      </c>
      <c r="K187" s="5">
        <v>21.460999999999999</v>
      </c>
      <c r="L187" s="5">
        <v>21.1</v>
      </c>
      <c r="M187" s="5">
        <f t="shared" si="22"/>
        <v>1.7109004739336353E-2</v>
      </c>
      <c r="N187" s="5">
        <v>27.445</v>
      </c>
      <c r="O187" s="5">
        <v>25.9</v>
      </c>
      <c r="P187" s="5">
        <f t="shared" si="23"/>
        <v>5.9652509652509719E-2</v>
      </c>
      <c r="Q187" s="5">
        <v>9.1059999999999999</v>
      </c>
      <c r="R187" s="5">
        <v>6.5</v>
      </c>
      <c r="S187" s="5">
        <f t="shared" si="24"/>
        <v>0.40092307692307688</v>
      </c>
      <c r="T187" s="5">
        <v>-17.302</v>
      </c>
      <c r="U187" s="5">
        <v>-20.021000000000001</v>
      </c>
      <c r="V187" s="5">
        <f t="shared" si="25"/>
        <v>-0.13580740222766102</v>
      </c>
      <c r="W187" s="5">
        <v>53.935000000000002</v>
      </c>
      <c r="X187" s="5">
        <v>55</v>
      </c>
      <c r="Y187" s="5">
        <f t="shared" si="26"/>
        <v>-1.9363636363636322E-2</v>
      </c>
      <c r="Z187" s="5">
        <v>63.758000000000003</v>
      </c>
      <c r="AA187" s="5">
        <v>67</v>
      </c>
      <c r="AB187" s="5">
        <f t="shared" si="27"/>
        <v>-4.83880597014925E-2</v>
      </c>
      <c r="AC187" s="5">
        <v>62.054000000000002</v>
      </c>
      <c r="AD187" s="5">
        <v>59</v>
      </c>
      <c r="AE187" s="5">
        <f t="shared" si="28"/>
        <v>5.1762711864406813E-2</v>
      </c>
      <c r="AF187" s="5">
        <v>424.3</v>
      </c>
      <c r="AG187" s="5">
        <v>306.3</v>
      </c>
      <c r="AH187" s="5">
        <f t="shared" si="29"/>
        <v>0.38524322559582108</v>
      </c>
    </row>
    <row r="188" spans="1:34">
      <c r="A188" s="1" t="s">
        <v>272</v>
      </c>
      <c r="B188" s="1">
        <v>54</v>
      </c>
      <c r="C188" s="3"/>
      <c r="D188" s="3"/>
      <c r="E188" s="5">
        <v>27.503</v>
      </c>
      <c r="F188" s="5">
        <v>42.622999999999998</v>
      </c>
      <c r="G188" s="5">
        <f t="shared" si="20"/>
        <v>-0.35473805222532434</v>
      </c>
      <c r="H188" s="5">
        <v>9.8819999999999997</v>
      </c>
      <c r="I188" s="5">
        <v>20.196999999999999</v>
      </c>
      <c r="J188" s="5">
        <f t="shared" si="21"/>
        <v>-0.51071941377432295</v>
      </c>
      <c r="K188" s="5">
        <v>17.620999999999999</v>
      </c>
      <c r="L188" s="5">
        <v>22.427</v>
      </c>
      <c r="M188" s="5">
        <f t="shared" si="22"/>
        <v>-0.21429526909528698</v>
      </c>
      <c r="N188" s="5">
        <v>40.826999999999998</v>
      </c>
      <c r="O188" s="5">
        <v>30.571000000000002</v>
      </c>
      <c r="P188" s="5">
        <f t="shared" si="23"/>
        <v>0.33548133852343714</v>
      </c>
      <c r="Q188" s="5">
        <v>10.28</v>
      </c>
      <c r="R188" s="5">
        <v>9.4529999999999994</v>
      </c>
      <c r="S188" s="5">
        <f t="shared" si="24"/>
        <v>8.7485454353115416E-2</v>
      </c>
      <c r="T188" s="5">
        <v>-16.765000000000001</v>
      </c>
      <c r="U188" s="5">
        <v>-17.181000000000001</v>
      </c>
      <c r="V188" s="5">
        <f t="shared" si="25"/>
        <v>-2.4212793201792697E-2</v>
      </c>
      <c r="W188" s="5">
        <v>62.603999999999999</v>
      </c>
      <c r="X188" s="5">
        <v>52.098999999999997</v>
      </c>
      <c r="Y188" s="5">
        <f t="shared" si="26"/>
        <v>0.20163534808729541</v>
      </c>
      <c r="Z188" s="5">
        <v>71.179000000000002</v>
      </c>
      <c r="AA188" s="5">
        <v>87.021000000000001</v>
      </c>
      <c r="AB188" s="5">
        <f t="shared" si="27"/>
        <v>-0.18204801139954721</v>
      </c>
      <c r="AC188" s="5">
        <v>75.855000000000004</v>
      </c>
      <c r="AD188" s="5">
        <v>84.897999999999996</v>
      </c>
      <c r="AE188" s="5">
        <f t="shared" si="28"/>
        <v>-0.10651605455958907</v>
      </c>
      <c r="AF188" s="5">
        <v>583.4</v>
      </c>
      <c r="AG188" s="5">
        <v>421.5</v>
      </c>
      <c r="AH188" s="5">
        <f t="shared" si="29"/>
        <v>0.38410438908659544</v>
      </c>
    </row>
    <row r="189" spans="1:34">
      <c r="A189" s="1" t="s">
        <v>272</v>
      </c>
      <c r="B189" s="1">
        <v>56</v>
      </c>
      <c r="C189" s="3"/>
      <c r="D189" s="3"/>
      <c r="E189" s="5">
        <v>24.858000000000001</v>
      </c>
      <c r="F189" s="5">
        <v>32</v>
      </c>
      <c r="G189" s="5">
        <f t="shared" si="20"/>
        <v>-0.22318749999999998</v>
      </c>
      <c r="H189" s="5">
        <v>11.978999999999999</v>
      </c>
      <c r="I189" s="5">
        <v>15.1</v>
      </c>
      <c r="J189" s="5">
        <f t="shared" si="21"/>
        <v>-0.20668874172185434</v>
      </c>
      <c r="K189" s="5">
        <v>12.879</v>
      </c>
      <c r="L189" s="5">
        <v>17</v>
      </c>
      <c r="M189" s="5">
        <f t="shared" si="22"/>
        <v>-0.24241176470588238</v>
      </c>
      <c r="N189" s="5">
        <v>23.4</v>
      </c>
      <c r="O189" s="5">
        <v>24.9</v>
      </c>
      <c r="P189" s="5">
        <f t="shared" si="23"/>
        <v>-6.0240963855421693E-2</v>
      </c>
      <c r="Q189" s="5">
        <v>3.95</v>
      </c>
      <c r="R189" s="5">
        <v>8.1</v>
      </c>
      <c r="S189" s="5">
        <f t="shared" si="24"/>
        <v>-0.51234567901234562</v>
      </c>
      <c r="T189" s="5">
        <v>-18.617000000000001</v>
      </c>
      <c r="U189" s="5">
        <v>-22.550999999999998</v>
      </c>
      <c r="V189" s="5">
        <f t="shared" si="25"/>
        <v>-0.17444902665070275</v>
      </c>
      <c r="W189" s="5">
        <v>44.22</v>
      </c>
      <c r="X189" s="5">
        <v>52</v>
      </c>
      <c r="Y189" s="5">
        <f t="shared" si="26"/>
        <v>-0.14961538461538465</v>
      </c>
      <c r="Z189" s="5">
        <v>71.590999999999994</v>
      </c>
      <c r="AA189" s="5">
        <v>67</v>
      </c>
      <c r="AB189" s="5">
        <f t="shared" si="27"/>
        <v>6.85223880597014E-2</v>
      </c>
      <c r="AC189" s="5">
        <v>65.111000000000004</v>
      </c>
      <c r="AD189" s="5">
        <v>67</v>
      </c>
      <c r="AE189" s="5">
        <f t="shared" si="28"/>
        <v>-2.8194029850746205E-2</v>
      </c>
      <c r="AF189" s="5">
        <v>306.7</v>
      </c>
      <c r="AG189" s="5">
        <v>478.9</v>
      </c>
      <c r="AH189" s="5">
        <f t="shared" si="29"/>
        <v>-0.35957402380455211</v>
      </c>
    </row>
    <row r="190" spans="1:34">
      <c r="A190" s="1" t="s">
        <v>279</v>
      </c>
      <c r="B190" s="1">
        <v>135</v>
      </c>
      <c r="C190" s="3"/>
      <c r="D190" s="3"/>
      <c r="E190" s="5">
        <v>22.355</v>
      </c>
      <c r="F190" s="5">
        <v>48.956000000000003</v>
      </c>
      <c r="G190" s="5">
        <f t="shared" si="20"/>
        <v>-0.54336547103521526</v>
      </c>
      <c r="H190" s="5">
        <v>7.0330000000000004</v>
      </c>
      <c r="I190" s="5">
        <v>24.646999999999998</v>
      </c>
      <c r="J190" s="5">
        <f t="shared" si="21"/>
        <v>-0.71465087028847318</v>
      </c>
      <c r="K190" s="5">
        <v>15.321999999999999</v>
      </c>
      <c r="L190" s="5">
        <v>24.31</v>
      </c>
      <c r="M190" s="5">
        <f t="shared" si="22"/>
        <v>-0.36972439325380502</v>
      </c>
      <c r="N190" s="5">
        <v>30.283000000000001</v>
      </c>
      <c r="O190" s="5">
        <v>23.629000000000001</v>
      </c>
      <c r="P190" s="5">
        <f t="shared" si="23"/>
        <v>0.28160311481653899</v>
      </c>
      <c r="Q190" s="5">
        <v>10.869</v>
      </c>
      <c r="R190" s="5">
        <v>9.9860000000000007</v>
      </c>
      <c r="S190" s="5">
        <f t="shared" si="24"/>
        <v>8.8423793310634796E-2</v>
      </c>
      <c r="T190" s="5">
        <v>-28.187999999999999</v>
      </c>
      <c r="U190" s="5">
        <v>-18.866</v>
      </c>
      <c r="V190" s="5">
        <f t="shared" si="25"/>
        <v>0.49411639987278699</v>
      </c>
      <c r="W190" s="5">
        <v>68.001000000000005</v>
      </c>
      <c r="X190" s="5">
        <v>49.265999999999998</v>
      </c>
      <c r="Y190" s="5">
        <f t="shared" si="26"/>
        <v>0.38028254780172954</v>
      </c>
      <c r="Z190" s="5">
        <v>53.954999999999998</v>
      </c>
      <c r="AA190" s="5">
        <v>64.474000000000004</v>
      </c>
      <c r="AB190" s="5">
        <f t="shared" si="27"/>
        <v>-0.16315103762757088</v>
      </c>
      <c r="AC190" s="5">
        <v>46.701000000000001</v>
      </c>
      <c r="AD190" s="5">
        <v>58.103000000000002</v>
      </c>
      <c r="AE190" s="5">
        <f t="shared" si="28"/>
        <v>-0.19623771578059654</v>
      </c>
      <c r="AF190" s="5">
        <v>709.4</v>
      </c>
      <c r="AG190" s="5">
        <v>410.8</v>
      </c>
      <c r="AH190" s="5">
        <f t="shared" si="29"/>
        <v>0.72687439143135335</v>
      </c>
    </row>
    <row r="191" spans="1:34">
      <c r="A191" s="1" t="s">
        <v>279</v>
      </c>
      <c r="B191" s="1">
        <v>147</v>
      </c>
      <c r="C191" s="3"/>
      <c r="D191" s="3"/>
      <c r="E191" s="5">
        <v>10.021000000000001</v>
      </c>
      <c r="F191" s="5">
        <v>31.486000000000001</v>
      </c>
      <c r="G191" s="5">
        <f t="shared" si="20"/>
        <v>-0.68173156323445339</v>
      </c>
      <c r="H191" s="5">
        <v>2.6269999999999998</v>
      </c>
      <c r="I191" s="5">
        <v>14.013999999999999</v>
      </c>
      <c r="J191" s="5">
        <f t="shared" si="21"/>
        <v>-0.81254459825888403</v>
      </c>
      <c r="K191" s="5">
        <v>7.3949999999999996</v>
      </c>
      <c r="L191" s="5">
        <v>17.472999999999999</v>
      </c>
      <c r="M191" s="5">
        <f t="shared" si="22"/>
        <v>-0.57677559663480804</v>
      </c>
      <c r="N191" s="5">
        <v>43.8</v>
      </c>
      <c r="O191" s="5">
        <v>25.164000000000001</v>
      </c>
      <c r="P191" s="5">
        <f t="shared" si="23"/>
        <v>0.74058178350023818</v>
      </c>
      <c r="Q191" s="5">
        <v>4.9610000000000003</v>
      </c>
      <c r="R191" s="5">
        <v>4.92</v>
      </c>
      <c r="S191" s="5">
        <f t="shared" si="24"/>
        <v>8.3333333333334078E-3</v>
      </c>
      <c r="T191" s="5">
        <v>-23.047000000000001</v>
      </c>
      <c r="U191" s="5">
        <v>-0.51700000000000002</v>
      </c>
      <c r="V191" s="5">
        <f t="shared" si="25"/>
        <v>43.578336557059963</v>
      </c>
      <c r="W191" s="5">
        <v>72.528000000000006</v>
      </c>
      <c r="X191" s="5">
        <v>54.591999999999999</v>
      </c>
      <c r="Y191" s="5">
        <f t="shared" si="26"/>
        <v>0.32854630715123107</v>
      </c>
      <c r="Z191" s="5">
        <v>43.481999999999999</v>
      </c>
      <c r="AA191" s="5">
        <v>67.674999999999997</v>
      </c>
      <c r="AB191" s="5">
        <f t="shared" si="27"/>
        <v>-0.35748799408939785</v>
      </c>
      <c r="AC191" s="5">
        <v>38.734000000000002</v>
      </c>
      <c r="AD191" s="5">
        <v>55.94</v>
      </c>
      <c r="AE191" s="5">
        <f t="shared" si="28"/>
        <v>-0.30757954951733996</v>
      </c>
      <c r="AF191" s="5">
        <v>670.9</v>
      </c>
      <c r="AG191" s="5">
        <v>281.60000000000002</v>
      </c>
      <c r="AH191" s="5">
        <f t="shared" si="29"/>
        <v>1.382457386363636</v>
      </c>
    </row>
    <row r="192" spans="1:34">
      <c r="A192" s="1" t="s">
        <v>279</v>
      </c>
      <c r="B192" s="1">
        <v>158</v>
      </c>
      <c r="C192" s="3"/>
      <c r="D192" s="3"/>
      <c r="E192" s="5">
        <v>18.405000000000001</v>
      </c>
      <c r="F192" s="5">
        <v>35.814</v>
      </c>
      <c r="G192" s="5">
        <f t="shared" si="20"/>
        <v>-0.48609482325347625</v>
      </c>
      <c r="H192" s="5">
        <v>10.584</v>
      </c>
      <c r="I192" s="5">
        <v>19.268999999999998</v>
      </c>
      <c r="J192" s="5">
        <f t="shared" si="21"/>
        <v>-0.45072396076599719</v>
      </c>
      <c r="K192" s="5">
        <v>7.82</v>
      </c>
      <c r="L192" s="5">
        <v>16.544</v>
      </c>
      <c r="M192" s="5">
        <f t="shared" si="22"/>
        <v>-0.52732108317214699</v>
      </c>
      <c r="N192" s="5">
        <v>29.763999999999999</v>
      </c>
      <c r="O192" s="5">
        <v>20.687999999999999</v>
      </c>
      <c r="P192" s="5">
        <f t="shared" si="23"/>
        <v>0.43870843000773402</v>
      </c>
      <c r="Q192" s="5">
        <v>5.3810000000000002</v>
      </c>
      <c r="R192" s="5">
        <v>6.1020000000000003</v>
      </c>
      <c r="S192" s="5">
        <f t="shared" si="24"/>
        <v>-0.1181579809898394</v>
      </c>
      <c r="T192" s="5">
        <v>-14.228</v>
      </c>
      <c r="U192" s="5">
        <v>-1.5760000000000001</v>
      </c>
      <c r="V192" s="5">
        <f t="shared" si="25"/>
        <v>8.0279187817258872</v>
      </c>
      <c r="W192" s="5">
        <v>41.423000000000002</v>
      </c>
      <c r="X192" s="5">
        <v>46.085000000000001</v>
      </c>
      <c r="Y192" s="5">
        <f t="shared" si="26"/>
        <v>-0.10116089834002384</v>
      </c>
      <c r="Z192" s="5">
        <v>56.593000000000004</v>
      </c>
      <c r="AA192" s="5">
        <v>60.859000000000002</v>
      </c>
      <c r="AB192" s="5">
        <f t="shared" si="27"/>
        <v>-7.0096452455676209E-2</v>
      </c>
      <c r="AC192" s="5">
        <v>53.451000000000001</v>
      </c>
      <c r="AD192" s="5">
        <v>55.006</v>
      </c>
      <c r="AE192" s="5">
        <f t="shared" si="28"/>
        <v>-2.8269643311638726E-2</v>
      </c>
      <c r="AF192" s="5">
        <v>688.1</v>
      </c>
      <c r="AG192" s="5">
        <v>368.8</v>
      </c>
      <c r="AH192" s="5">
        <f t="shared" si="29"/>
        <v>0.86578091106290678</v>
      </c>
    </row>
    <row r="193" spans="1:34">
      <c r="A193" s="1" t="s">
        <v>279</v>
      </c>
      <c r="B193" s="1">
        <v>164</v>
      </c>
      <c r="C193" s="3"/>
      <c r="D193" s="3"/>
      <c r="E193" s="5">
        <v>7</v>
      </c>
      <c r="F193" s="5">
        <v>28.361999999999998</v>
      </c>
      <c r="G193" s="5">
        <f t="shared" si="20"/>
        <v>-0.75319088921796773</v>
      </c>
      <c r="H193" s="5">
        <v>2.4</v>
      </c>
      <c r="I193" s="5">
        <v>15.018000000000001</v>
      </c>
      <c r="J193" s="5">
        <f t="shared" si="21"/>
        <v>-0.84019176987614863</v>
      </c>
      <c r="K193" s="5">
        <v>4.5999999999999996</v>
      </c>
      <c r="L193" s="5">
        <v>13.343999999999999</v>
      </c>
      <c r="M193" s="5">
        <f t="shared" si="22"/>
        <v>-0.65527577937649883</v>
      </c>
      <c r="N193" s="5">
        <v>41.8</v>
      </c>
      <c r="O193" s="5">
        <v>26.216999999999999</v>
      </c>
      <c r="P193" s="5">
        <f t="shared" si="23"/>
        <v>0.59438532250066745</v>
      </c>
      <c r="Q193" s="5">
        <v>3.1</v>
      </c>
      <c r="R193" s="5">
        <v>4.7510000000000003</v>
      </c>
      <c r="S193" s="5">
        <f t="shared" si="24"/>
        <v>-0.3475057882551042</v>
      </c>
      <c r="T193" s="5">
        <v>-19.547000000000001</v>
      </c>
      <c r="U193" s="5">
        <v>-14.593999999999999</v>
      </c>
      <c r="V193" s="5">
        <f t="shared" si="25"/>
        <v>0.33938604906125813</v>
      </c>
      <c r="W193" s="5">
        <v>65</v>
      </c>
      <c r="X193" s="5">
        <v>46.759</v>
      </c>
      <c r="Y193" s="5">
        <f t="shared" si="26"/>
        <v>0.39010671742338371</v>
      </c>
      <c r="Z193" s="5">
        <v>36</v>
      </c>
      <c r="AA193" s="5">
        <v>58.515000000000001</v>
      </c>
      <c r="AB193" s="5">
        <f t="shared" si="27"/>
        <v>-0.38477313509356575</v>
      </c>
      <c r="AC193" s="5">
        <v>34</v>
      </c>
      <c r="AD193" s="5">
        <v>46.164000000000001</v>
      </c>
      <c r="AE193" s="5">
        <f t="shared" si="28"/>
        <v>-0.26349536435317567</v>
      </c>
      <c r="AF193" s="5">
        <v>681.6</v>
      </c>
      <c r="AG193" s="5">
        <v>356</v>
      </c>
      <c r="AH193" s="5">
        <f t="shared" si="29"/>
        <v>0.91460674157303379</v>
      </c>
    </row>
    <row r="194" spans="1:34">
      <c r="A194" s="1" t="s">
        <v>279</v>
      </c>
      <c r="B194" s="1">
        <v>170</v>
      </c>
      <c r="C194" s="3"/>
      <c r="D194" s="3"/>
      <c r="E194" s="5">
        <v>11.672000000000001</v>
      </c>
      <c r="F194" s="5">
        <v>30.9</v>
      </c>
      <c r="G194" s="5">
        <f t="shared" si="20"/>
        <v>-0.6222653721682847</v>
      </c>
      <c r="H194" s="5">
        <v>3.843</v>
      </c>
      <c r="I194" s="5">
        <v>17.7</v>
      </c>
      <c r="J194" s="5">
        <f t="shared" si="21"/>
        <v>-0.78288135593220343</v>
      </c>
      <c r="K194" s="5">
        <v>7.8289999999999997</v>
      </c>
      <c r="L194" s="5">
        <v>13.2</v>
      </c>
      <c r="M194" s="5">
        <f t="shared" si="22"/>
        <v>-0.40689393939393936</v>
      </c>
      <c r="N194" s="5">
        <v>35.375999999999998</v>
      </c>
      <c r="O194" s="5">
        <v>14.2</v>
      </c>
      <c r="P194" s="5">
        <f t="shared" si="23"/>
        <v>1.4912676056338028</v>
      </c>
      <c r="Q194" s="5">
        <v>5.1470000000000002</v>
      </c>
      <c r="R194" s="5">
        <v>5</v>
      </c>
      <c r="S194" s="5">
        <f t="shared" si="24"/>
        <v>2.9400000000000048E-2</v>
      </c>
      <c r="T194" s="5">
        <v>-23.004000000000001</v>
      </c>
      <c r="U194" s="5">
        <v>-17.178999999999998</v>
      </c>
      <c r="V194" s="5">
        <f t="shared" si="25"/>
        <v>0.3390767797892778</v>
      </c>
      <c r="W194" s="5">
        <v>66.507999999999996</v>
      </c>
      <c r="X194" s="5">
        <v>42</v>
      </c>
      <c r="Y194" s="5">
        <f t="shared" si="26"/>
        <v>0.58352380952380944</v>
      </c>
      <c r="Z194" s="5">
        <v>54.639000000000003</v>
      </c>
      <c r="AA194" s="5">
        <v>65</v>
      </c>
      <c r="AB194" s="5">
        <f t="shared" si="27"/>
        <v>-0.15939999999999996</v>
      </c>
      <c r="AC194" s="5">
        <v>48.453000000000003</v>
      </c>
      <c r="AD194" s="5">
        <v>54</v>
      </c>
      <c r="AE194" s="5">
        <f t="shared" si="28"/>
        <v>-0.10272222222222217</v>
      </c>
      <c r="AF194" s="5">
        <v>657.4</v>
      </c>
      <c r="AG194" s="5">
        <v>374.5</v>
      </c>
      <c r="AH194" s="5">
        <f t="shared" si="29"/>
        <v>0.75540720961281704</v>
      </c>
    </row>
    <row r="195" spans="1:34">
      <c r="A195" s="1" t="s">
        <v>279</v>
      </c>
      <c r="B195" s="1">
        <v>174</v>
      </c>
      <c r="C195" s="3"/>
      <c r="D195" s="3"/>
      <c r="E195" s="5">
        <v>13.095000000000001</v>
      </c>
      <c r="F195" s="5">
        <v>22.9</v>
      </c>
      <c r="G195" s="5">
        <f t="shared" si="20"/>
        <v>-0.42816593886462878</v>
      </c>
      <c r="H195" s="5">
        <v>2.2269999999999999</v>
      </c>
      <c r="I195" s="5">
        <v>8.8000000000000007</v>
      </c>
      <c r="J195" s="5">
        <f t="shared" si="21"/>
        <v>-0.7469318181818182</v>
      </c>
      <c r="K195" s="5">
        <v>10.869</v>
      </c>
      <c r="L195" s="5">
        <v>14.2</v>
      </c>
      <c r="M195" s="5">
        <f t="shared" si="22"/>
        <v>-0.23457746478873237</v>
      </c>
      <c r="N195" s="5">
        <v>64.641000000000005</v>
      </c>
      <c r="O195" s="5">
        <v>38.9</v>
      </c>
      <c r="P195" s="5">
        <f t="shared" si="23"/>
        <v>0.66172236503856063</v>
      </c>
      <c r="Q195" s="5">
        <v>7.36</v>
      </c>
      <c r="R195" s="5">
        <v>4.5</v>
      </c>
      <c r="S195" s="5">
        <f t="shared" si="24"/>
        <v>0.63555555555555565</v>
      </c>
      <c r="T195" s="5">
        <v>-23.497</v>
      </c>
      <c r="U195" s="5">
        <v>-23.364999999999998</v>
      </c>
      <c r="V195" s="5">
        <f t="shared" si="25"/>
        <v>5.6494757115344088E-3</v>
      </c>
      <c r="W195" s="5">
        <v>81.986000000000004</v>
      </c>
      <c r="X195" s="5">
        <v>61</v>
      </c>
      <c r="Y195" s="5">
        <f t="shared" si="26"/>
        <v>0.34403278688524597</v>
      </c>
      <c r="Z195" s="5">
        <v>52.161999999999999</v>
      </c>
      <c r="AA195" s="5">
        <v>64</v>
      </c>
      <c r="AB195" s="5">
        <f t="shared" si="27"/>
        <v>-0.18496875000000002</v>
      </c>
      <c r="AC195" s="5">
        <v>43.932000000000002</v>
      </c>
      <c r="AD195" s="5">
        <v>53</v>
      </c>
      <c r="AE195" s="5">
        <f t="shared" si="28"/>
        <v>-0.17109433962264148</v>
      </c>
      <c r="AF195" s="5">
        <v>677.2</v>
      </c>
      <c r="AG195" s="5">
        <v>316.2</v>
      </c>
      <c r="AH195" s="5">
        <f t="shared" si="29"/>
        <v>1.1416824794433904</v>
      </c>
    </row>
    <row r="196" spans="1:34">
      <c r="A196" s="1" t="s">
        <v>286</v>
      </c>
      <c r="B196" s="1">
        <v>401</v>
      </c>
      <c r="C196" s="2"/>
      <c r="D196" s="2"/>
      <c r="E196" s="5">
        <v>12.656000000000001</v>
      </c>
      <c r="F196" s="5">
        <v>36.790999999999997</v>
      </c>
      <c r="G196" s="5">
        <f t="shared" ref="G196:G259" si="30">(E196-F196)/F196</f>
        <v>-0.65600282677828814</v>
      </c>
      <c r="H196" s="5">
        <v>7.0430000000000001</v>
      </c>
      <c r="I196" s="5">
        <v>25.021000000000001</v>
      </c>
      <c r="J196" s="5">
        <f t="shared" ref="J196:J259" si="31">(H196-I196)/I196</f>
        <v>-0.71851644618520449</v>
      </c>
      <c r="K196" s="5">
        <v>5.6130000000000004</v>
      </c>
      <c r="L196" s="5">
        <v>11.77</v>
      </c>
      <c r="M196" s="5">
        <f t="shared" ref="M196:M259" si="32">(K196-L196)/L196</f>
        <v>-0.52310960067969403</v>
      </c>
      <c r="N196" s="5">
        <v>15.827</v>
      </c>
      <c r="O196" s="5">
        <v>17.696000000000002</v>
      </c>
      <c r="P196" s="5">
        <f t="shared" ref="P196:P259" si="33">(N196-O196)/O196</f>
        <v>-0.10561708860759501</v>
      </c>
      <c r="Q196" s="5">
        <v>3.6440000000000001</v>
      </c>
      <c r="R196" s="5">
        <v>4.5999999999999996</v>
      </c>
      <c r="S196" s="5">
        <f t="shared" ref="S196:S259" si="34">(Q196-R196)/R196</f>
        <v>-0.20782608695652166</v>
      </c>
      <c r="T196" s="5">
        <v>-13.531000000000001</v>
      </c>
      <c r="U196" s="5">
        <v>-9.6940000000000008</v>
      </c>
      <c r="V196" s="5">
        <f t="shared" ref="V196:V259" si="35">(T196-U196)/U196</f>
        <v>0.39581184237672778</v>
      </c>
      <c r="W196" s="5">
        <v>43.33</v>
      </c>
      <c r="X196" s="5">
        <v>30.937000000000001</v>
      </c>
      <c r="Y196" s="5">
        <f t="shared" ref="Y196:Y259" si="36">(W196-X196)/X196</f>
        <v>0.40058829233603765</v>
      </c>
      <c r="Z196" s="5">
        <v>65.132999999999996</v>
      </c>
      <c r="AA196" s="5">
        <v>71.216999999999999</v>
      </c>
      <c r="AB196" s="5">
        <f t="shared" ref="AB196:AB259" si="37">(Z196-AA196)/AA196</f>
        <v>-8.5429040818905649E-2</v>
      </c>
      <c r="AC196" s="5">
        <v>59.414999999999999</v>
      </c>
      <c r="AD196" s="5">
        <v>69.745999999999995</v>
      </c>
      <c r="AE196" s="5">
        <f t="shared" ref="AE196:AE259" si="38">(AC196-AD196)/AD196</f>
        <v>-0.14812318986035036</v>
      </c>
      <c r="AF196" s="5">
        <v>649.29999999999995</v>
      </c>
      <c r="AG196" s="5">
        <v>390.8</v>
      </c>
      <c r="AH196" s="5">
        <f t="shared" ref="AH196:AH259" si="39">(AF196-AG196)/AG196</f>
        <v>0.66146366427840309</v>
      </c>
    </row>
    <row r="197" spans="1:34">
      <c r="A197" s="1" t="s">
        <v>286</v>
      </c>
      <c r="B197" s="1">
        <v>434</v>
      </c>
      <c r="C197" s="2"/>
      <c r="D197" s="2"/>
      <c r="E197" s="5">
        <v>17.402000000000001</v>
      </c>
      <c r="F197" s="5">
        <v>35.256999999999998</v>
      </c>
      <c r="G197" s="5">
        <f t="shared" si="30"/>
        <v>-0.50642425617607845</v>
      </c>
      <c r="H197" s="5">
        <v>7.4279999999999999</v>
      </c>
      <c r="I197" s="5">
        <v>22.437000000000001</v>
      </c>
      <c r="J197" s="5">
        <f t="shared" si="31"/>
        <v>-0.66893969782056417</v>
      </c>
      <c r="K197" s="5">
        <v>9.9740000000000002</v>
      </c>
      <c r="L197" s="5">
        <v>12.82</v>
      </c>
      <c r="M197" s="5">
        <f t="shared" si="32"/>
        <v>-0.22199687987519501</v>
      </c>
      <c r="N197" s="5">
        <v>37.991999999999997</v>
      </c>
      <c r="O197" s="5">
        <v>22.69</v>
      </c>
      <c r="P197" s="5">
        <f t="shared" si="33"/>
        <v>0.6743940061701188</v>
      </c>
      <c r="Q197" s="5">
        <v>7.21</v>
      </c>
      <c r="R197" s="5">
        <v>4.5069999999999997</v>
      </c>
      <c r="S197" s="5">
        <f t="shared" si="34"/>
        <v>0.59973374750388297</v>
      </c>
      <c r="T197" s="5">
        <v>-12.946999999999999</v>
      </c>
      <c r="U197" s="5">
        <v>-8.0280000000000005</v>
      </c>
      <c r="V197" s="5">
        <f t="shared" si="35"/>
        <v>0.61273044344793204</v>
      </c>
      <c r="W197" s="5">
        <v>54.838000000000001</v>
      </c>
      <c r="X197" s="5">
        <v>35.65</v>
      </c>
      <c r="Y197" s="5">
        <f t="shared" si="36"/>
        <v>0.53823281907433385</v>
      </c>
      <c r="Z197" s="5">
        <v>61.000999999999998</v>
      </c>
      <c r="AA197" s="5">
        <v>64.747</v>
      </c>
      <c r="AB197" s="5">
        <f t="shared" si="37"/>
        <v>-5.785596243841417E-2</v>
      </c>
      <c r="AC197" s="5">
        <v>58.707000000000001</v>
      </c>
      <c r="AD197" s="5">
        <v>61.375</v>
      </c>
      <c r="AE197" s="5">
        <f t="shared" si="38"/>
        <v>-4.347046843177188E-2</v>
      </c>
      <c r="AF197" s="5">
        <v>722.9</v>
      </c>
      <c r="AG197" s="5">
        <v>351.6</v>
      </c>
      <c r="AH197" s="5">
        <f t="shared" si="39"/>
        <v>1.0560295790671215</v>
      </c>
    </row>
    <row r="198" spans="1:34">
      <c r="A198" s="1" t="s">
        <v>286</v>
      </c>
      <c r="B198" s="1">
        <v>442</v>
      </c>
      <c r="C198" s="2"/>
      <c r="D198" s="2"/>
      <c r="E198" s="5">
        <v>12.782</v>
      </c>
      <c r="F198" s="5">
        <v>25.672000000000001</v>
      </c>
      <c r="G198" s="5">
        <f t="shared" si="30"/>
        <v>-0.502103459021502</v>
      </c>
      <c r="H198" s="5">
        <v>2.5310000000000001</v>
      </c>
      <c r="I198" s="5">
        <v>19.369</v>
      </c>
      <c r="J198" s="5">
        <f t="shared" si="31"/>
        <v>-0.86932727554339417</v>
      </c>
      <c r="K198" s="5">
        <v>10.250999999999999</v>
      </c>
      <c r="L198" s="5">
        <v>6.3029999999999999</v>
      </c>
      <c r="M198" s="5">
        <f t="shared" si="32"/>
        <v>0.62636839600190375</v>
      </c>
      <c r="N198" s="5">
        <v>48.317999999999998</v>
      </c>
      <c r="O198" s="5">
        <v>11.067</v>
      </c>
      <c r="P198" s="5">
        <f t="shared" si="33"/>
        <v>3.3659528327460015</v>
      </c>
      <c r="Q198" s="5">
        <v>7.1269999999999998</v>
      </c>
      <c r="R198" s="5">
        <v>2.4039999999999999</v>
      </c>
      <c r="S198" s="5">
        <f t="shared" si="34"/>
        <v>1.9646422628951747</v>
      </c>
      <c r="T198" s="5">
        <v>-29.506</v>
      </c>
      <c r="U198" s="5">
        <v>-11.135</v>
      </c>
      <c r="V198" s="5">
        <f t="shared" si="35"/>
        <v>1.6498428378985184</v>
      </c>
      <c r="W198" s="5">
        <v>79.736000000000004</v>
      </c>
      <c r="X198" s="5">
        <v>23.690999999999999</v>
      </c>
      <c r="Y198" s="5">
        <f t="shared" si="36"/>
        <v>2.3656662867755691</v>
      </c>
      <c r="Z198" s="5">
        <v>46.921999999999997</v>
      </c>
      <c r="AA198" s="5">
        <v>64.528999999999996</v>
      </c>
      <c r="AB198" s="5">
        <f t="shared" si="37"/>
        <v>-0.27285406561391001</v>
      </c>
      <c r="AC198" s="5">
        <v>45.264000000000003</v>
      </c>
      <c r="AD198" s="5">
        <v>61.088999999999999</v>
      </c>
      <c r="AE198" s="5">
        <f t="shared" si="38"/>
        <v>-0.25904827382998569</v>
      </c>
      <c r="AF198" s="5">
        <v>695.2</v>
      </c>
      <c r="AG198" s="5">
        <v>381.3</v>
      </c>
      <c r="AH198" s="5">
        <f t="shared" si="39"/>
        <v>0.82323629687909794</v>
      </c>
    </row>
    <row r="199" spans="1:34">
      <c r="A199" s="1" t="s">
        <v>286</v>
      </c>
      <c r="B199" s="1">
        <v>466</v>
      </c>
      <c r="C199" s="2"/>
      <c r="D199" s="2"/>
      <c r="E199" s="5">
        <v>8.2889999999999997</v>
      </c>
      <c r="F199" s="5">
        <v>43.1</v>
      </c>
      <c r="G199" s="5">
        <f t="shared" si="30"/>
        <v>-0.8076798143851508</v>
      </c>
      <c r="H199" s="5">
        <v>1.4350000000000001</v>
      </c>
      <c r="I199" s="5">
        <v>33.6</v>
      </c>
      <c r="J199" s="5">
        <f t="shared" si="31"/>
        <v>-0.95729166666666665</v>
      </c>
      <c r="K199" s="5">
        <v>6.8540000000000001</v>
      </c>
      <c r="L199" s="5">
        <v>9.5</v>
      </c>
      <c r="M199" s="5">
        <f t="shared" si="32"/>
        <v>-0.27852631578947368</v>
      </c>
      <c r="N199" s="5">
        <v>51.631999999999998</v>
      </c>
      <c r="O199" s="5">
        <v>10.199999999999999</v>
      </c>
      <c r="P199" s="5">
        <f t="shared" si="33"/>
        <v>4.061960784313726</v>
      </c>
      <c r="Q199" s="5">
        <v>4.9939999999999998</v>
      </c>
      <c r="R199" s="5">
        <v>3.3</v>
      </c>
      <c r="S199" s="5">
        <f t="shared" si="34"/>
        <v>0.51333333333333331</v>
      </c>
      <c r="T199" s="5">
        <v>-29.588000000000001</v>
      </c>
      <c r="U199" s="5">
        <v>-5.6719999999999997</v>
      </c>
      <c r="V199" s="5">
        <f t="shared" si="35"/>
        <v>4.216502115655854</v>
      </c>
      <c r="W199" s="5">
        <v>82.77</v>
      </c>
      <c r="X199" s="5">
        <v>22</v>
      </c>
      <c r="Y199" s="5">
        <f t="shared" si="36"/>
        <v>2.7622727272727272</v>
      </c>
      <c r="Z199" s="5">
        <v>51.984000000000002</v>
      </c>
      <c r="AA199" s="5">
        <v>73</v>
      </c>
      <c r="AB199" s="5">
        <f t="shared" si="37"/>
        <v>-0.28789041095890411</v>
      </c>
      <c r="AC199" s="5">
        <v>48.771999999999998</v>
      </c>
      <c r="AD199" s="5">
        <v>70</v>
      </c>
      <c r="AE199" s="5">
        <f t="shared" si="38"/>
        <v>-0.30325714285714289</v>
      </c>
      <c r="AF199" s="5">
        <v>728.6</v>
      </c>
      <c r="AG199" s="5">
        <v>351.2</v>
      </c>
      <c r="AH199" s="5">
        <f t="shared" si="39"/>
        <v>1.0746013667425969</v>
      </c>
    </row>
    <row r="200" spans="1:34">
      <c r="A200" s="1" t="s">
        <v>286</v>
      </c>
      <c r="B200" s="1">
        <v>468</v>
      </c>
      <c r="C200" s="2"/>
      <c r="D200" s="2"/>
      <c r="E200" s="5">
        <v>9.4160000000000004</v>
      </c>
      <c r="F200" s="5">
        <v>28.733000000000001</v>
      </c>
      <c r="G200" s="5">
        <f t="shared" si="30"/>
        <v>-0.67229318205547628</v>
      </c>
      <c r="H200" s="5">
        <v>1.907</v>
      </c>
      <c r="I200" s="5">
        <v>23.038</v>
      </c>
      <c r="J200" s="5">
        <f t="shared" si="31"/>
        <v>-0.91722371733657437</v>
      </c>
      <c r="K200" s="5">
        <v>7.5090000000000003</v>
      </c>
      <c r="L200" s="5">
        <v>5.694</v>
      </c>
      <c r="M200" s="5">
        <f t="shared" si="32"/>
        <v>0.3187565858798736</v>
      </c>
      <c r="N200" s="5">
        <v>51.847000000000001</v>
      </c>
      <c r="O200" s="5">
        <v>7.4729999999999999</v>
      </c>
      <c r="P200" s="5">
        <f t="shared" si="33"/>
        <v>5.9379098086444539</v>
      </c>
      <c r="Q200" s="5">
        <v>5.2690000000000001</v>
      </c>
      <c r="R200" s="5">
        <v>2.1070000000000002</v>
      </c>
      <c r="S200" s="5">
        <f t="shared" si="34"/>
        <v>1.5007119126720454</v>
      </c>
      <c r="T200" s="5">
        <v>-34.119999999999997</v>
      </c>
      <c r="U200" s="5">
        <v>-8.7370000000000001</v>
      </c>
      <c r="V200" s="5">
        <f t="shared" si="35"/>
        <v>2.9052306283621374</v>
      </c>
      <c r="W200" s="5">
        <v>79.138000000000005</v>
      </c>
      <c r="X200" s="5">
        <v>19.797999999999998</v>
      </c>
      <c r="Y200" s="5">
        <f t="shared" si="36"/>
        <v>2.9972724517628047</v>
      </c>
      <c r="Z200" s="5">
        <v>46.783999999999999</v>
      </c>
      <c r="AA200" s="5">
        <v>64.016999999999996</v>
      </c>
      <c r="AB200" s="5">
        <f t="shared" si="37"/>
        <v>-0.26919412031179213</v>
      </c>
      <c r="AC200" s="5">
        <v>40.603000000000002</v>
      </c>
      <c r="AD200" s="5">
        <v>64.971000000000004</v>
      </c>
      <c r="AE200" s="5">
        <f t="shared" si="38"/>
        <v>-0.37505964199412045</v>
      </c>
      <c r="AF200" s="5">
        <v>701.6</v>
      </c>
      <c r="AG200" s="5">
        <v>370.1</v>
      </c>
      <c r="AH200" s="5">
        <f t="shared" si="39"/>
        <v>0.89570386382058897</v>
      </c>
    </row>
    <row r="201" spans="1:34">
      <c r="A201" s="1" t="s">
        <v>286</v>
      </c>
      <c r="B201" s="1">
        <v>582</v>
      </c>
      <c r="C201" s="2"/>
      <c r="D201" s="2"/>
      <c r="E201" s="5">
        <v>7.1</v>
      </c>
      <c r="F201" s="5">
        <v>31.3</v>
      </c>
      <c r="G201" s="5">
        <f t="shared" si="30"/>
        <v>-0.77316293929712465</v>
      </c>
      <c r="H201" s="5">
        <v>3.7</v>
      </c>
      <c r="I201" s="5">
        <v>18.600000000000001</v>
      </c>
      <c r="J201" s="5">
        <f t="shared" si="31"/>
        <v>-0.80107526881720437</v>
      </c>
      <c r="K201" s="5">
        <v>3.4</v>
      </c>
      <c r="L201" s="5">
        <v>12.8</v>
      </c>
      <c r="M201" s="5">
        <f t="shared" si="32"/>
        <v>-0.734375</v>
      </c>
      <c r="N201" s="5">
        <v>23.5</v>
      </c>
      <c r="O201" s="5">
        <v>14.2</v>
      </c>
      <c r="P201" s="5">
        <f t="shared" si="33"/>
        <v>0.65492957746478886</v>
      </c>
      <c r="Q201" s="5">
        <v>2.6</v>
      </c>
      <c r="R201" s="5">
        <v>4.9000000000000004</v>
      </c>
      <c r="S201" s="5">
        <f t="shared" si="34"/>
        <v>-0.46938775510204084</v>
      </c>
      <c r="T201" s="5">
        <v>-18.951000000000001</v>
      </c>
      <c r="U201" s="5">
        <v>-18.236000000000001</v>
      </c>
      <c r="V201" s="5">
        <f t="shared" si="35"/>
        <v>3.920815968414125E-2</v>
      </c>
      <c r="W201" s="5">
        <v>44</v>
      </c>
      <c r="X201" s="5">
        <v>40</v>
      </c>
      <c r="Y201" s="5">
        <f t="shared" si="36"/>
        <v>0.1</v>
      </c>
      <c r="Z201" s="5">
        <v>58</v>
      </c>
      <c r="AA201" s="5">
        <v>61</v>
      </c>
      <c r="AB201" s="5">
        <f t="shared" si="37"/>
        <v>-4.9180327868852458E-2</v>
      </c>
      <c r="AC201" s="5">
        <v>45</v>
      </c>
      <c r="AD201" s="5">
        <v>52</v>
      </c>
      <c r="AE201" s="5">
        <f t="shared" si="38"/>
        <v>-0.13461538461538461</v>
      </c>
      <c r="AF201" s="5">
        <v>759.5</v>
      </c>
      <c r="AG201" s="5">
        <v>382.4</v>
      </c>
      <c r="AH201" s="5">
        <f t="shared" si="39"/>
        <v>0.98614016736401688</v>
      </c>
    </row>
    <row r="202" spans="1:34">
      <c r="A202" s="1" t="s">
        <v>293</v>
      </c>
      <c r="B202" s="1">
        <v>469</v>
      </c>
      <c r="C202" s="2"/>
      <c r="D202" s="2"/>
      <c r="E202" s="5">
        <v>6.4420000000000002</v>
      </c>
      <c r="F202" s="5">
        <v>22.423999999999999</v>
      </c>
      <c r="G202" s="5">
        <f t="shared" si="30"/>
        <v>-0.71271851587584734</v>
      </c>
      <c r="H202" s="5">
        <v>1.2529999999999999</v>
      </c>
      <c r="I202" s="5">
        <v>7.532</v>
      </c>
      <c r="J202" s="5">
        <f t="shared" si="31"/>
        <v>-0.83364312267657992</v>
      </c>
      <c r="K202" s="5">
        <v>5.1890000000000001</v>
      </c>
      <c r="L202" s="5">
        <v>14.891999999999999</v>
      </c>
      <c r="M202" s="5">
        <f t="shared" si="32"/>
        <v>-0.65155788342734355</v>
      </c>
      <c r="N202" s="5">
        <v>64.284000000000006</v>
      </c>
      <c r="O202" s="5">
        <v>35.267000000000003</v>
      </c>
      <c r="P202" s="5">
        <f t="shared" si="33"/>
        <v>0.8227805030198202</v>
      </c>
      <c r="Q202" s="5">
        <v>3.258</v>
      </c>
      <c r="R202" s="5">
        <v>5.1239999999999997</v>
      </c>
      <c r="S202" s="5">
        <f t="shared" si="34"/>
        <v>-0.36416861826697888</v>
      </c>
      <c r="T202" s="5">
        <v>-29.957000000000001</v>
      </c>
      <c r="U202" s="5">
        <v>-1.0760000000000001</v>
      </c>
      <c r="V202" s="5">
        <f t="shared" si="35"/>
        <v>26.841078066914498</v>
      </c>
      <c r="W202" s="5">
        <v>79.061999999999998</v>
      </c>
      <c r="X202" s="5">
        <v>62.296999999999997</v>
      </c>
      <c r="Y202" s="5">
        <f t="shared" si="36"/>
        <v>0.26911408254009023</v>
      </c>
      <c r="Z202" s="5">
        <v>44.42</v>
      </c>
      <c r="AA202" s="5">
        <v>74.441999999999993</v>
      </c>
      <c r="AB202" s="5">
        <f t="shared" si="37"/>
        <v>-0.40329383949920738</v>
      </c>
      <c r="AC202" s="5">
        <v>45.463000000000001</v>
      </c>
      <c r="AD202" s="5">
        <v>56.029000000000003</v>
      </c>
      <c r="AE202" s="5">
        <f t="shared" si="38"/>
        <v>-0.18858091345553199</v>
      </c>
      <c r="AF202" s="5">
        <v>627.79999999999995</v>
      </c>
      <c r="AG202" s="5">
        <v>344.1</v>
      </c>
      <c r="AH202" s="5">
        <f t="shared" si="39"/>
        <v>0.82446963092124359</v>
      </c>
    </row>
    <row r="203" spans="1:34">
      <c r="A203" s="1" t="s">
        <v>293</v>
      </c>
      <c r="B203" s="1">
        <v>472</v>
      </c>
      <c r="C203" s="2"/>
      <c r="D203" s="2"/>
      <c r="E203" s="5">
        <v>17.213000000000001</v>
      </c>
      <c r="F203" s="5">
        <v>29.172000000000001</v>
      </c>
      <c r="G203" s="5">
        <f t="shared" si="30"/>
        <v>-0.40994789524201286</v>
      </c>
      <c r="H203" s="5">
        <v>5.1520000000000001</v>
      </c>
      <c r="I203" s="5">
        <v>12.994999999999999</v>
      </c>
      <c r="J203" s="5">
        <f t="shared" si="31"/>
        <v>-0.60353982300884956</v>
      </c>
      <c r="K203" s="5">
        <v>12.061</v>
      </c>
      <c r="L203" s="5">
        <v>16.177</v>
      </c>
      <c r="M203" s="5">
        <f t="shared" si="32"/>
        <v>-0.25443530938987452</v>
      </c>
      <c r="N203" s="5">
        <v>44.110999999999997</v>
      </c>
      <c r="O203" s="5">
        <v>28.236000000000001</v>
      </c>
      <c r="P203" s="5">
        <f t="shared" si="33"/>
        <v>0.56222552769514078</v>
      </c>
      <c r="Q203" s="5">
        <v>9.1180000000000003</v>
      </c>
      <c r="R203" s="5">
        <v>8.4849999999999994</v>
      </c>
      <c r="S203" s="5">
        <f t="shared" si="34"/>
        <v>7.4602239245727869E-2</v>
      </c>
      <c r="T203" s="5">
        <v>-23.946999999999999</v>
      </c>
      <c r="U203" s="5">
        <v>-15.88</v>
      </c>
      <c r="V203" s="5">
        <f t="shared" si="35"/>
        <v>0.50799748110831222</v>
      </c>
      <c r="W203" s="5">
        <v>68.545000000000002</v>
      </c>
      <c r="X203" s="5">
        <v>55.082999999999998</v>
      </c>
      <c r="Y203" s="5">
        <f t="shared" si="36"/>
        <v>0.2443948223589856</v>
      </c>
      <c r="Z203" s="5">
        <v>66.504999999999995</v>
      </c>
      <c r="AA203" s="5">
        <v>83.1</v>
      </c>
      <c r="AB203" s="5">
        <f t="shared" si="37"/>
        <v>-0.1996991576413959</v>
      </c>
      <c r="AC203" s="5">
        <v>62.716000000000001</v>
      </c>
      <c r="AD203" s="5">
        <v>83.278999999999996</v>
      </c>
      <c r="AE203" s="5">
        <f t="shared" si="38"/>
        <v>-0.24691698987740002</v>
      </c>
      <c r="AF203" s="5">
        <v>756</v>
      </c>
      <c r="AG203" s="5">
        <v>524.5</v>
      </c>
      <c r="AH203" s="5">
        <f t="shared" si="39"/>
        <v>0.44137273593898951</v>
      </c>
    </row>
    <row r="204" spans="1:34">
      <c r="A204" s="1" t="s">
        <v>293</v>
      </c>
      <c r="B204" s="1">
        <v>478</v>
      </c>
      <c r="C204" s="2"/>
      <c r="D204" s="2"/>
      <c r="E204" s="5">
        <v>17.405999999999999</v>
      </c>
      <c r="F204" s="5">
        <v>23.151</v>
      </c>
      <c r="G204" s="5">
        <f t="shared" si="30"/>
        <v>-0.24815342749773234</v>
      </c>
      <c r="H204" s="5">
        <v>6.3559999999999999</v>
      </c>
      <c r="I204" s="5">
        <v>8.1709999999999994</v>
      </c>
      <c r="J204" s="5">
        <f t="shared" si="31"/>
        <v>-0.22212703463468358</v>
      </c>
      <c r="K204" s="5">
        <v>11.05</v>
      </c>
      <c r="L204" s="5">
        <v>14.981</v>
      </c>
      <c r="M204" s="5">
        <f t="shared" si="32"/>
        <v>-0.26239903878245774</v>
      </c>
      <c r="N204" s="5">
        <v>56.551000000000002</v>
      </c>
      <c r="O204" s="5">
        <v>33.914000000000001</v>
      </c>
      <c r="P204" s="5">
        <f t="shared" si="33"/>
        <v>0.66748245562304653</v>
      </c>
      <c r="Q204" s="5">
        <v>7.82</v>
      </c>
      <c r="R204" s="5">
        <v>5.9560000000000004</v>
      </c>
      <c r="S204" s="5">
        <f t="shared" si="34"/>
        <v>0.31296171927468097</v>
      </c>
      <c r="T204" s="5">
        <v>-14.839</v>
      </c>
      <c r="U204" s="5">
        <v>-11.704000000000001</v>
      </c>
      <c r="V204" s="5">
        <f t="shared" si="35"/>
        <v>0.26785714285714285</v>
      </c>
      <c r="W204" s="5">
        <v>62.017000000000003</v>
      </c>
      <c r="X204" s="5">
        <v>63.546999999999997</v>
      </c>
      <c r="Y204" s="5">
        <f t="shared" si="36"/>
        <v>-2.4076667663304234E-2</v>
      </c>
      <c r="Z204" s="5">
        <v>123.416</v>
      </c>
      <c r="AA204" s="5">
        <v>57.984999999999999</v>
      </c>
      <c r="AB204" s="5">
        <f t="shared" si="37"/>
        <v>1.1284125204794344</v>
      </c>
      <c r="AC204" s="5">
        <v>120.057</v>
      </c>
      <c r="AD204" s="5">
        <v>54.84</v>
      </c>
      <c r="AE204" s="5">
        <f t="shared" si="38"/>
        <v>1.1892231947483587</v>
      </c>
      <c r="AF204" s="5">
        <v>707.7</v>
      </c>
      <c r="AG204" s="5">
        <v>397.6</v>
      </c>
      <c r="AH204" s="5">
        <f t="shared" si="39"/>
        <v>0.77992957746478875</v>
      </c>
    </row>
    <row r="205" spans="1:34">
      <c r="A205" s="1" t="s">
        <v>293</v>
      </c>
      <c r="B205" s="1">
        <v>488</v>
      </c>
      <c r="C205" s="2"/>
      <c r="D205" s="2"/>
      <c r="E205" s="5">
        <v>15.526</v>
      </c>
      <c r="F205" s="5">
        <v>27.628</v>
      </c>
      <c r="G205" s="5">
        <f t="shared" si="30"/>
        <v>-0.43803387867380916</v>
      </c>
      <c r="H205" s="5">
        <v>4.2370000000000001</v>
      </c>
      <c r="I205" s="5">
        <v>13.241</v>
      </c>
      <c r="J205" s="5">
        <f t="shared" si="31"/>
        <v>-0.68000906275961026</v>
      </c>
      <c r="K205" s="5">
        <v>11.289</v>
      </c>
      <c r="L205" s="5">
        <v>14.385999999999999</v>
      </c>
      <c r="M205" s="5">
        <f t="shared" si="32"/>
        <v>-0.21527874322257748</v>
      </c>
      <c r="N205" s="5">
        <v>43.473999999999997</v>
      </c>
      <c r="O205" s="5">
        <v>27.2</v>
      </c>
      <c r="P205" s="5">
        <f t="shared" si="33"/>
        <v>0.59830882352941173</v>
      </c>
      <c r="Q205" s="5">
        <v>7.6219999999999999</v>
      </c>
      <c r="R205" s="5">
        <v>5.0469999999999997</v>
      </c>
      <c r="S205" s="5">
        <f t="shared" si="34"/>
        <v>0.51020408163265307</v>
      </c>
      <c r="T205" s="5">
        <v>-30.504999999999999</v>
      </c>
      <c r="U205" s="5">
        <v>-6.2990000000000004</v>
      </c>
      <c r="V205" s="5">
        <f t="shared" si="35"/>
        <v>3.8428321955866007</v>
      </c>
      <c r="W205" s="5">
        <v>71.980999999999995</v>
      </c>
      <c r="X205" s="5">
        <v>51.152000000000001</v>
      </c>
      <c r="Y205" s="5">
        <f t="shared" si="36"/>
        <v>0.40719815451986224</v>
      </c>
      <c r="Z205" s="5">
        <v>53.674999999999997</v>
      </c>
      <c r="AA205" s="5">
        <v>63.973999999999997</v>
      </c>
      <c r="AB205" s="5">
        <f t="shared" si="37"/>
        <v>-0.16098727608090788</v>
      </c>
      <c r="AC205" s="5">
        <v>48.439</v>
      </c>
      <c r="AD205" s="5">
        <v>58.594000000000001</v>
      </c>
      <c r="AE205" s="5">
        <f t="shared" si="38"/>
        <v>-0.17331126053862173</v>
      </c>
      <c r="AF205" s="5">
        <v>675.1</v>
      </c>
      <c r="AG205" s="5">
        <v>350.8</v>
      </c>
      <c r="AH205" s="5">
        <f t="shared" si="39"/>
        <v>0.92445838084378562</v>
      </c>
    </row>
    <row r="206" spans="1:34">
      <c r="A206" s="1" t="s">
        <v>293</v>
      </c>
      <c r="B206" s="1">
        <v>509</v>
      </c>
      <c r="C206" s="2"/>
      <c r="D206" s="2"/>
      <c r="E206" s="5">
        <v>18.079000000000001</v>
      </c>
      <c r="F206" s="5">
        <v>37.595999999999997</v>
      </c>
      <c r="G206" s="5">
        <f t="shared" si="30"/>
        <v>-0.5191243749335035</v>
      </c>
      <c r="H206" s="5">
        <v>4.9340000000000002</v>
      </c>
      <c r="I206" s="5">
        <v>22.251000000000001</v>
      </c>
      <c r="J206" s="5">
        <f t="shared" si="31"/>
        <v>-0.77825715698170861</v>
      </c>
      <c r="K206" s="5">
        <v>13.145</v>
      </c>
      <c r="L206" s="5">
        <v>15.345000000000001</v>
      </c>
      <c r="M206" s="5">
        <f t="shared" si="32"/>
        <v>-0.14336917562724022</v>
      </c>
      <c r="N206" s="5">
        <v>33.826000000000001</v>
      </c>
      <c r="O206" s="5">
        <v>19.388999999999999</v>
      </c>
      <c r="P206" s="5">
        <f t="shared" si="33"/>
        <v>0.74459745216359796</v>
      </c>
      <c r="Q206" s="5">
        <v>9.0579999999999998</v>
      </c>
      <c r="R206" s="5">
        <v>7.42</v>
      </c>
      <c r="S206" s="5">
        <f t="shared" si="34"/>
        <v>0.22075471698113205</v>
      </c>
      <c r="T206" s="5">
        <v>-31.706</v>
      </c>
      <c r="U206" s="5">
        <v>-8.2750000000000004</v>
      </c>
      <c r="V206" s="5">
        <f t="shared" si="35"/>
        <v>2.8315407854984889</v>
      </c>
      <c r="W206" s="5">
        <v>72.198999999999998</v>
      </c>
      <c r="X206" s="5">
        <v>40.418999999999997</v>
      </c>
      <c r="Y206" s="5">
        <f t="shared" si="36"/>
        <v>0.78626388579628403</v>
      </c>
      <c r="Z206" s="5">
        <v>55.863999999999997</v>
      </c>
      <c r="AA206" s="5">
        <v>117.825</v>
      </c>
      <c r="AB206" s="5">
        <f t="shared" si="37"/>
        <v>-0.52587311691067262</v>
      </c>
      <c r="AC206" s="5">
        <v>57.902999999999999</v>
      </c>
      <c r="AD206" s="5">
        <v>115.913</v>
      </c>
      <c r="AE206" s="5">
        <f t="shared" si="38"/>
        <v>-0.50046155306134776</v>
      </c>
      <c r="AF206" s="5">
        <v>689.1</v>
      </c>
      <c r="AG206" s="5">
        <v>483.6</v>
      </c>
      <c r="AH206" s="5">
        <f t="shared" si="39"/>
        <v>0.42493796526054589</v>
      </c>
    </row>
    <row r="207" spans="1:34">
      <c r="A207" s="1" t="s">
        <v>293</v>
      </c>
      <c r="B207" s="1">
        <v>592</v>
      </c>
      <c r="C207" s="2"/>
      <c r="D207" s="2"/>
      <c r="E207" s="5">
        <v>11.287000000000001</v>
      </c>
      <c r="F207" s="5">
        <v>24.972999999999999</v>
      </c>
      <c r="G207" s="5">
        <f t="shared" si="30"/>
        <v>-0.54803187442437828</v>
      </c>
      <c r="H207" s="5">
        <v>3.3820000000000001</v>
      </c>
      <c r="I207" s="5">
        <v>10.808999999999999</v>
      </c>
      <c r="J207" s="5">
        <f t="shared" si="31"/>
        <v>-0.68711259135905267</v>
      </c>
      <c r="K207" s="5">
        <v>7.9050000000000002</v>
      </c>
      <c r="L207" s="5">
        <v>14.164</v>
      </c>
      <c r="M207" s="5">
        <f t="shared" si="32"/>
        <v>-0.4418949449308105</v>
      </c>
      <c r="N207" s="5">
        <v>40.345999999999997</v>
      </c>
      <c r="O207" s="5">
        <v>28.626000000000001</v>
      </c>
      <c r="P207" s="5">
        <f t="shared" si="33"/>
        <v>0.40941801159784791</v>
      </c>
      <c r="Q207" s="5">
        <v>5.4859999999999998</v>
      </c>
      <c r="R207" s="5">
        <v>6.7629999999999999</v>
      </c>
      <c r="S207" s="5">
        <f t="shared" si="34"/>
        <v>-0.18882152890728968</v>
      </c>
      <c r="T207" s="5">
        <v>-19.776</v>
      </c>
      <c r="U207" s="5">
        <v>-21.286999999999999</v>
      </c>
      <c r="V207" s="5">
        <f t="shared" si="35"/>
        <v>-7.0982289660356052E-2</v>
      </c>
      <c r="W207" s="5">
        <v>69.486000000000004</v>
      </c>
      <c r="X207" s="5">
        <v>56.273000000000003</v>
      </c>
      <c r="Y207" s="5">
        <f t="shared" si="36"/>
        <v>0.23480176994295665</v>
      </c>
      <c r="Z207" s="5">
        <v>48.460999999999999</v>
      </c>
      <c r="AA207" s="5">
        <v>63.46</v>
      </c>
      <c r="AB207" s="5">
        <f t="shared" si="37"/>
        <v>-0.23635360857232907</v>
      </c>
      <c r="AC207" s="5">
        <v>45.54</v>
      </c>
      <c r="AD207" s="5">
        <v>62.887999999999998</v>
      </c>
      <c r="AE207" s="5">
        <f t="shared" si="38"/>
        <v>-0.27585548912352115</v>
      </c>
      <c r="AF207" s="5">
        <v>694.1</v>
      </c>
      <c r="AG207" s="5">
        <v>477.5</v>
      </c>
      <c r="AH207" s="5">
        <f t="shared" si="39"/>
        <v>0.45361256544502621</v>
      </c>
    </row>
    <row r="208" spans="1:34">
      <c r="A208" s="1" t="s">
        <v>300</v>
      </c>
      <c r="B208" s="1">
        <v>4936</v>
      </c>
      <c r="C208" s="2"/>
      <c r="D208" s="2"/>
      <c r="E208" s="5">
        <v>14.4</v>
      </c>
      <c r="F208" s="5">
        <v>33.185000000000002</v>
      </c>
      <c r="G208" s="5">
        <f t="shared" si="30"/>
        <v>-0.56606900708151275</v>
      </c>
      <c r="H208" s="5">
        <v>5</v>
      </c>
      <c r="I208" s="5">
        <v>14.959</v>
      </c>
      <c r="J208" s="5">
        <f t="shared" si="31"/>
        <v>-0.66575305835951604</v>
      </c>
      <c r="K208" s="5">
        <v>9.4</v>
      </c>
      <c r="L208" s="5">
        <v>18.225999999999999</v>
      </c>
      <c r="M208" s="5">
        <f t="shared" si="32"/>
        <v>-0.48425326456710188</v>
      </c>
      <c r="N208" s="5">
        <v>32</v>
      </c>
      <c r="O208" s="5">
        <v>21.591999999999999</v>
      </c>
      <c r="P208" s="5">
        <f t="shared" si="33"/>
        <v>0.48203038162282336</v>
      </c>
      <c r="Q208" s="5">
        <v>8.1</v>
      </c>
      <c r="R208" s="5">
        <v>9.4009999999999998</v>
      </c>
      <c r="S208" s="5">
        <f t="shared" si="34"/>
        <v>-0.13838953302840126</v>
      </c>
      <c r="T208" s="5">
        <v>-29.713999999999999</v>
      </c>
      <c r="U208" s="5">
        <v>-20.53</v>
      </c>
      <c r="V208" s="5">
        <f t="shared" si="35"/>
        <v>0.44734534827082306</v>
      </c>
      <c r="W208" s="5">
        <v>65</v>
      </c>
      <c r="X208" s="5">
        <v>54.91</v>
      </c>
      <c r="Y208" s="5">
        <f t="shared" si="36"/>
        <v>0.1837552358404663</v>
      </c>
      <c r="Z208" s="5">
        <v>60</v>
      </c>
      <c r="AA208" s="5">
        <v>69.188999999999993</v>
      </c>
      <c r="AB208" s="5">
        <f t="shared" si="37"/>
        <v>-0.1328101287776958</v>
      </c>
      <c r="AC208" s="5">
        <v>55</v>
      </c>
      <c r="AD208" s="5">
        <v>61.795999999999999</v>
      </c>
      <c r="AE208" s="5">
        <f t="shared" si="38"/>
        <v>-0.10997475564761472</v>
      </c>
      <c r="AF208" s="5">
        <v>865.7</v>
      </c>
      <c r="AG208" s="5">
        <v>515.79999999999995</v>
      </c>
      <c r="AH208" s="5">
        <f t="shared" si="39"/>
        <v>0.67836370686312553</v>
      </c>
    </row>
    <row r="209" spans="1:34">
      <c r="A209" s="1" t="s">
        <v>300</v>
      </c>
      <c r="B209" s="1">
        <v>4937</v>
      </c>
      <c r="C209" s="2"/>
      <c r="D209" s="2"/>
      <c r="E209" s="5">
        <v>7.2859999999999996</v>
      </c>
      <c r="F209" s="5">
        <v>35.200000000000003</v>
      </c>
      <c r="G209" s="5">
        <f t="shared" si="30"/>
        <v>-0.7930113636363636</v>
      </c>
      <c r="H209" s="5">
        <v>3.4849999999999999</v>
      </c>
      <c r="I209" s="5">
        <v>15</v>
      </c>
      <c r="J209" s="5">
        <f t="shared" si="31"/>
        <v>-0.76766666666666672</v>
      </c>
      <c r="K209" s="5">
        <v>3.8010000000000002</v>
      </c>
      <c r="L209" s="5">
        <v>20.2</v>
      </c>
      <c r="M209" s="5">
        <f t="shared" si="32"/>
        <v>-0.81183168316831689</v>
      </c>
      <c r="N209" s="5">
        <v>18.398</v>
      </c>
      <c r="O209" s="5">
        <v>25.8</v>
      </c>
      <c r="P209" s="5">
        <f t="shared" si="33"/>
        <v>-0.28689922480620156</v>
      </c>
      <c r="Q209" s="5">
        <v>3.0150000000000001</v>
      </c>
      <c r="R209" s="5">
        <v>12.8</v>
      </c>
      <c r="S209" s="5">
        <f t="shared" si="34"/>
        <v>-0.76445312499999996</v>
      </c>
      <c r="T209" s="5">
        <v>-23.978999999999999</v>
      </c>
      <c r="U209" s="5">
        <v>-27.334</v>
      </c>
      <c r="V209" s="5">
        <f t="shared" si="35"/>
        <v>-0.12274090875832298</v>
      </c>
      <c r="W209" s="5">
        <v>51.186</v>
      </c>
      <c r="X209" s="5">
        <v>57</v>
      </c>
      <c r="Y209" s="5">
        <f t="shared" si="36"/>
        <v>-0.10200000000000001</v>
      </c>
      <c r="Z209" s="5">
        <v>51.755000000000003</v>
      </c>
      <c r="AA209" s="5">
        <v>55</v>
      </c>
      <c r="AB209" s="5">
        <f t="shared" si="37"/>
        <v>-5.8999999999999955E-2</v>
      </c>
      <c r="AC209" s="5">
        <v>49.307000000000002</v>
      </c>
      <c r="AD209" s="5">
        <v>53</v>
      </c>
      <c r="AE209" s="5">
        <f t="shared" si="38"/>
        <v>-6.9679245283018831E-2</v>
      </c>
      <c r="AF209" s="5">
        <v>793.2</v>
      </c>
      <c r="AG209" s="5">
        <v>636.5</v>
      </c>
      <c r="AH209" s="5">
        <f t="shared" si="39"/>
        <v>0.24619010212097414</v>
      </c>
    </row>
    <row r="210" spans="1:34">
      <c r="A210" s="1" t="s">
        <v>300</v>
      </c>
      <c r="B210" s="1">
        <v>4941</v>
      </c>
      <c r="C210" s="2"/>
      <c r="D210" s="2"/>
      <c r="E210" s="5">
        <v>10.407999999999999</v>
      </c>
      <c r="F210" s="5">
        <v>35.6</v>
      </c>
      <c r="G210" s="5">
        <f t="shared" si="30"/>
        <v>-0.70764044943820226</v>
      </c>
      <c r="H210" s="5">
        <v>2.5619999999999998</v>
      </c>
      <c r="I210" s="5">
        <v>22.1</v>
      </c>
      <c r="J210" s="5">
        <f t="shared" si="31"/>
        <v>-0.88407239819004524</v>
      </c>
      <c r="K210" s="5">
        <v>7.8470000000000004</v>
      </c>
      <c r="L210" s="5">
        <v>13.5</v>
      </c>
      <c r="M210" s="5">
        <f t="shared" si="32"/>
        <v>-0.41874074074074069</v>
      </c>
      <c r="N210" s="5">
        <v>44.387999999999998</v>
      </c>
      <c r="O210" s="5">
        <v>16.5</v>
      </c>
      <c r="P210" s="5">
        <f t="shared" si="33"/>
        <v>1.690181818181818</v>
      </c>
      <c r="Q210" s="5">
        <v>6.48</v>
      </c>
      <c r="R210" s="5">
        <v>5.9</v>
      </c>
      <c r="S210" s="5">
        <f t="shared" si="34"/>
        <v>9.8305084745762716E-2</v>
      </c>
      <c r="T210" s="5">
        <v>-30.957000000000001</v>
      </c>
      <c r="U210" s="5">
        <v>-14.028</v>
      </c>
      <c r="V210" s="5">
        <f t="shared" si="35"/>
        <v>1.2068006843455947</v>
      </c>
      <c r="W210" s="5">
        <v>73.945999999999998</v>
      </c>
      <c r="X210" s="5">
        <v>37</v>
      </c>
      <c r="Y210" s="5">
        <f t="shared" si="36"/>
        <v>0.99854054054054053</v>
      </c>
      <c r="Z210" s="5">
        <v>56.302999999999997</v>
      </c>
      <c r="AA210" s="5">
        <v>58</v>
      </c>
      <c r="AB210" s="5">
        <f t="shared" si="37"/>
        <v>-2.9258620689655221E-2</v>
      </c>
      <c r="AC210" s="5">
        <v>51.743000000000002</v>
      </c>
      <c r="AD210" s="5">
        <v>58</v>
      </c>
      <c r="AE210" s="5">
        <f t="shared" si="38"/>
        <v>-0.10787931034482755</v>
      </c>
      <c r="AF210" s="5">
        <v>825.8</v>
      </c>
      <c r="AG210" s="5">
        <v>433.7</v>
      </c>
      <c r="AH210" s="5">
        <f t="shared" si="39"/>
        <v>0.904081162093613</v>
      </c>
    </row>
    <row r="211" spans="1:34">
      <c r="A211" s="1" t="s">
        <v>300</v>
      </c>
      <c r="B211" s="1">
        <v>4942</v>
      </c>
      <c r="C211" s="2"/>
      <c r="D211" s="2"/>
      <c r="E211" s="5">
        <v>6.9870000000000001</v>
      </c>
      <c r="F211" s="5">
        <v>27.6</v>
      </c>
      <c r="G211" s="5">
        <f t="shared" si="30"/>
        <v>-0.74684782608695643</v>
      </c>
      <c r="H211" s="5">
        <v>3.4079999999999999</v>
      </c>
      <c r="I211" s="5">
        <v>16.899999999999999</v>
      </c>
      <c r="J211" s="5">
        <f t="shared" si="31"/>
        <v>-0.79834319526627218</v>
      </c>
      <c r="K211" s="5">
        <v>3.5790000000000002</v>
      </c>
      <c r="L211" s="5">
        <v>10.7</v>
      </c>
      <c r="M211" s="5">
        <f t="shared" si="32"/>
        <v>-0.66551401869158866</v>
      </c>
      <c r="N211" s="5">
        <v>19.007999999999999</v>
      </c>
      <c r="O211" s="5">
        <v>18.8</v>
      </c>
      <c r="P211" s="5">
        <f t="shared" si="33"/>
        <v>1.1063829787233958E-2</v>
      </c>
      <c r="Q211" s="5">
        <v>2.911</v>
      </c>
      <c r="R211" s="5">
        <v>5.3</v>
      </c>
      <c r="S211" s="5">
        <f t="shared" si="34"/>
        <v>-0.45075471698113206</v>
      </c>
      <c r="T211" s="5">
        <v>-12.089</v>
      </c>
      <c r="U211" s="5">
        <v>-16.654</v>
      </c>
      <c r="V211" s="5">
        <f t="shared" si="35"/>
        <v>-0.27410832232496696</v>
      </c>
      <c r="W211" s="5">
        <v>48.777999999999999</v>
      </c>
      <c r="X211" s="5">
        <v>39</v>
      </c>
      <c r="Y211" s="5">
        <f t="shared" si="36"/>
        <v>0.25071794871794867</v>
      </c>
      <c r="Z211" s="5">
        <v>39.466999999999999</v>
      </c>
      <c r="AA211" s="5">
        <v>60</v>
      </c>
      <c r="AB211" s="5">
        <f t="shared" si="37"/>
        <v>-0.34221666666666667</v>
      </c>
      <c r="AC211" s="5">
        <v>33.909999999999997</v>
      </c>
      <c r="AD211" s="5">
        <v>56</v>
      </c>
      <c r="AE211" s="5">
        <f t="shared" si="38"/>
        <v>-0.39446428571428577</v>
      </c>
      <c r="AF211" s="5">
        <v>813.2</v>
      </c>
      <c r="AG211" s="5">
        <v>492.1</v>
      </c>
      <c r="AH211" s="5">
        <f t="shared" si="39"/>
        <v>0.65250965250965254</v>
      </c>
    </row>
    <row r="212" spans="1:34">
      <c r="A212" s="1" t="s">
        <v>300</v>
      </c>
      <c r="B212" s="1">
        <v>4943</v>
      </c>
      <c r="C212" s="2"/>
      <c r="D212" s="2"/>
      <c r="E212" s="5">
        <v>5.0250000000000004</v>
      </c>
      <c r="F212" s="5">
        <v>22.9</v>
      </c>
      <c r="G212" s="5">
        <f t="shared" si="30"/>
        <v>-0.78056768558951972</v>
      </c>
      <c r="H212" s="5">
        <v>0.94199999999999995</v>
      </c>
      <c r="I212" s="5">
        <v>14.9</v>
      </c>
      <c r="J212" s="5">
        <f t="shared" si="31"/>
        <v>-0.93677852348993285</v>
      </c>
      <c r="K212" s="5">
        <v>4.0830000000000002</v>
      </c>
      <c r="L212" s="5">
        <v>7.9</v>
      </c>
      <c r="M212" s="5">
        <f t="shared" si="32"/>
        <v>-0.48316455696202532</v>
      </c>
      <c r="N212" s="5">
        <v>48.927999999999997</v>
      </c>
      <c r="O212" s="5">
        <v>15.7</v>
      </c>
      <c r="P212" s="5">
        <f t="shared" si="33"/>
        <v>2.1164331210191079</v>
      </c>
      <c r="Q212" s="5">
        <v>3.2069999999999999</v>
      </c>
      <c r="R212" s="5">
        <v>3</v>
      </c>
      <c r="S212" s="5">
        <f t="shared" si="34"/>
        <v>6.899999999999995E-2</v>
      </c>
      <c r="T212" s="5">
        <v>-28.353999999999999</v>
      </c>
      <c r="U212" s="5">
        <v>-12.646000000000001</v>
      </c>
      <c r="V212" s="5">
        <f t="shared" si="35"/>
        <v>1.2421318994148345</v>
      </c>
      <c r="W212" s="5">
        <v>79.293000000000006</v>
      </c>
      <c r="X212" s="5">
        <v>34</v>
      </c>
      <c r="Y212" s="5">
        <f t="shared" si="36"/>
        <v>1.3321470588235296</v>
      </c>
      <c r="Z212" s="5">
        <v>42.792000000000002</v>
      </c>
      <c r="AA212" s="5">
        <v>52</v>
      </c>
      <c r="AB212" s="5">
        <f t="shared" si="37"/>
        <v>-0.17707692307692305</v>
      </c>
      <c r="AC212" s="5">
        <v>38.774000000000001</v>
      </c>
      <c r="AD212" s="5">
        <v>51</v>
      </c>
      <c r="AE212" s="5">
        <f t="shared" si="38"/>
        <v>-0.23972549019607842</v>
      </c>
      <c r="AF212" s="5">
        <v>785.5</v>
      </c>
      <c r="AG212" s="5">
        <v>376.8</v>
      </c>
      <c r="AH212" s="5">
        <f t="shared" si="39"/>
        <v>1.0846602972399151</v>
      </c>
    </row>
    <row r="213" spans="1:34">
      <c r="A213" s="1" t="s">
        <v>300</v>
      </c>
      <c r="B213" s="1">
        <v>4945</v>
      </c>
      <c r="C213" s="2"/>
      <c r="D213" s="2"/>
      <c r="E213" s="5">
        <v>7.1</v>
      </c>
      <c r="F213" s="5">
        <v>42.9</v>
      </c>
      <c r="G213" s="5">
        <f t="shared" si="30"/>
        <v>-0.83449883449883444</v>
      </c>
      <c r="H213" s="5">
        <v>1.9</v>
      </c>
      <c r="I213" s="5">
        <v>20.399999999999999</v>
      </c>
      <c r="J213" s="5">
        <f t="shared" si="31"/>
        <v>-0.90686274509803932</v>
      </c>
      <c r="K213" s="5">
        <v>5.2</v>
      </c>
      <c r="L213" s="5">
        <v>22.5</v>
      </c>
      <c r="M213" s="5">
        <f t="shared" si="32"/>
        <v>-0.76888888888888896</v>
      </c>
      <c r="N213" s="5">
        <v>41.3</v>
      </c>
      <c r="O213" s="5">
        <v>21.8</v>
      </c>
      <c r="P213" s="5">
        <f t="shared" si="33"/>
        <v>0.89449541284403655</v>
      </c>
      <c r="Q213" s="5">
        <v>4.3</v>
      </c>
      <c r="R213" s="5">
        <v>11.8</v>
      </c>
      <c r="S213" s="5">
        <f t="shared" si="34"/>
        <v>-0.63559322033898313</v>
      </c>
      <c r="T213" s="5">
        <v>-32.85</v>
      </c>
      <c r="U213" s="5">
        <v>-25.041</v>
      </c>
      <c r="V213" s="5">
        <f t="shared" si="35"/>
        <v>0.31184856834790947</v>
      </c>
      <c r="W213" s="5">
        <v>72</v>
      </c>
      <c r="X213" s="5">
        <v>52</v>
      </c>
      <c r="Y213" s="5">
        <f t="shared" si="36"/>
        <v>0.38461538461538464</v>
      </c>
      <c r="Z213" s="5">
        <v>59</v>
      </c>
      <c r="AA213" s="5">
        <v>61</v>
      </c>
      <c r="AB213" s="5">
        <f t="shared" si="37"/>
        <v>-3.2786885245901641E-2</v>
      </c>
      <c r="AC213" s="5">
        <v>53</v>
      </c>
      <c r="AD213" s="5">
        <v>58</v>
      </c>
      <c r="AE213" s="5">
        <f t="shared" si="38"/>
        <v>-8.6206896551724144E-2</v>
      </c>
      <c r="AF213" s="5">
        <v>817.4</v>
      </c>
      <c r="AG213" s="5">
        <v>525.6</v>
      </c>
      <c r="AH213" s="5">
        <f t="shared" si="39"/>
        <v>0.55517503805175028</v>
      </c>
    </row>
    <row r="214" spans="1:34">
      <c r="A214" s="1" t="s">
        <v>307</v>
      </c>
      <c r="B214" s="1">
        <v>6727</v>
      </c>
      <c r="C214" s="2"/>
      <c r="D214" s="2"/>
      <c r="E214" s="5">
        <v>9.7759999999999998</v>
      </c>
      <c r="F214" s="5">
        <v>38.299999999999997</v>
      </c>
      <c r="G214" s="5">
        <f t="shared" si="30"/>
        <v>-0.7447519582245431</v>
      </c>
      <c r="H214" s="5">
        <v>1.899</v>
      </c>
      <c r="I214" s="5">
        <v>30</v>
      </c>
      <c r="J214" s="5">
        <f t="shared" si="31"/>
        <v>-0.93669999999999998</v>
      </c>
      <c r="K214" s="5">
        <v>7.8769999999999998</v>
      </c>
      <c r="L214" s="5">
        <v>8.3000000000000007</v>
      </c>
      <c r="M214" s="5">
        <f t="shared" si="32"/>
        <v>-5.0963855421686854E-2</v>
      </c>
      <c r="N214" s="5">
        <v>44.46</v>
      </c>
      <c r="O214" s="5">
        <v>11.7</v>
      </c>
      <c r="P214" s="5">
        <f t="shared" si="33"/>
        <v>2.8000000000000007</v>
      </c>
      <c r="Q214" s="5">
        <v>5.444</v>
      </c>
      <c r="R214" s="5">
        <v>1.6</v>
      </c>
      <c r="S214" s="5">
        <f t="shared" si="34"/>
        <v>2.4024999999999999</v>
      </c>
      <c r="T214" s="5">
        <v>-16.033999999999999</v>
      </c>
      <c r="U214" s="5">
        <v>-4.82</v>
      </c>
      <c r="V214" s="5">
        <f t="shared" si="35"/>
        <v>2.3265560165975101</v>
      </c>
      <c r="W214" s="5">
        <v>78.430999999999997</v>
      </c>
      <c r="X214" s="5">
        <v>21</v>
      </c>
      <c r="Y214" s="5">
        <f t="shared" si="36"/>
        <v>2.7348095238095236</v>
      </c>
      <c r="Z214" s="5">
        <v>65.634</v>
      </c>
      <c r="AA214" s="5">
        <v>61</v>
      </c>
      <c r="AB214" s="5">
        <f t="shared" si="37"/>
        <v>7.5967213114754101E-2</v>
      </c>
      <c r="AC214" s="5">
        <v>60.334000000000003</v>
      </c>
      <c r="AD214" s="5">
        <v>61</v>
      </c>
      <c r="AE214" s="5">
        <f t="shared" si="38"/>
        <v>-1.0918032786885194E-2</v>
      </c>
      <c r="AF214" s="5">
        <v>691.1</v>
      </c>
      <c r="AG214" s="5">
        <v>187</v>
      </c>
      <c r="AH214" s="5">
        <f t="shared" si="39"/>
        <v>2.6957219251336899</v>
      </c>
    </row>
    <row r="215" spans="1:34">
      <c r="A215" s="1" t="s">
        <v>307</v>
      </c>
      <c r="B215" s="1">
        <v>6728</v>
      </c>
      <c r="C215" s="2"/>
      <c r="D215" s="2"/>
      <c r="E215" s="5">
        <v>4.1319999999999997</v>
      </c>
      <c r="F215" s="5">
        <v>28</v>
      </c>
      <c r="G215" s="5">
        <f t="shared" si="30"/>
        <v>-0.85242857142857154</v>
      </c>
      <c r="H215" s="5">
        <v>0.505</v>
      </c>
      <c r="I215" s="5">
        <v>11.7</v>
      </c>
      <c r="J215" s="5">
        <f t="shared" si="31"/>
        <v>-0.95683760683760677</v>
      </c>
      <c r="K215" s="5">
        <v>3.6269999999999998</v>
      </c>
      <c r="L215" s="5">
        <v>16.3</v>
      </c>
      <c r="M215" s="5">
        <f t="shared" si="32"/>
        <v>-0.77748466257668725</v>
      </c>
      <c r="N215" s="5">
        <v>83.504999999999995</v>
      </c>
      <c r="O215" s="5">
        <v>31.2</v>
      </c>
      <c r="P215" s="5">
        <f t="shared" si="33"/>
        <v>1.6764423076923074</v>
      </c>
      <c r="Q215" s="5">
        <v>2.464</v>
      </c>
      <c r="R215" s="5">
        <v>4.0999999999999996</v>
      </c>
      <c r="S215" s="5">
        <f t="shared" si="34"/>
        <v>-0.3990243902439024</v>
      </c>
      <c r="T215" s="5">
        <v>-18.356999999999999</v>
      </c>
      <c r="U215" s="5">
        <v>-18.727</v>
      </c>
      <c r="V215" s="5">
        <f t="shared" si="35"/>
        <v>-1.9757569284989639E-2</v>
      </c>
      <c r="W215" s="5">
        <v>87.156999999999996</v>
      </c>
      <c r="X215" s="5">
        <v>57</v>
      </c>
      <c r="Y215" s="5">
        <f t="shared" si="36"/>
        <v>0.52907017543859647</v>
      </c>
      <c r="Z215" s="5">
        <v>49.819000000000003</v>
      </c>
      <c r="AA215" s="5">
        <v>51</v>
      </c>
      <c r="AB215" s="5">
        <f t="shared" si="37"/>
        <v>-2.3156862745097987E-2</v>
      </c>
      <c r="AC215" s="5">
        <v>42.037999999999997</v>
      </c>
      <c r="AD215" s="5">
        <v>51</v>
      </c>
      <c r="AE215" s="5">
        <f t="shared" si="38"/>
        <v>-0.1757254901960785</v>
      </c>
      <c r="AF215" s="5">
        <v>679.4</v>
      </c>
      <c r="AG215" s="5">
        <v>249.9</v>
      </c>
      <c r="AH215" s="5">
        <f t="shared" si="39"/>
        <v>1.7186874749899959</v>
      </c>
    </row>
    <row r="216" spans="1:34">
      <c r="A216" s="1" t="s">
        <v>307</v>
      </c>
      <c r="B216" s="1">
        <v>6729</v>
      </c>
      <c r="C216" s="2"/>
      <c r="D216" s="2"/>
      <c r="E216" s="5">
        <v>9.1679999999999993</v>
      </c>
      <c r="F216" s="5">
        <v>27.6</v>
      </c>
      <c r="G216" s="5">
        <f t="shared" si="30"/>
        <v>-0.66782608695652179</v>
      </c>
      <c r="H216" s="5">
        <v>1.258</v>
      </c>
      <c r="I216" s="5">
        <v>19.5</v>
      </c>
      <c r="J216" s="5">
        <f t="shared" si="31"/>
        <v>-0.93548717948717952</v>
      </c>
      <c r="K216" s="5">
        <v>7.91</v>
      </c>
      <c r="L216" s="5">
        <v>8.1</v>
      </c>
      <c r="M216" s="5">
        <f t="shared" si="32"/>
        <v>-2.3456790123456729E-2</v>
      </c>
      <c r="N216" s="5">
        <v>72.268000000000001</v>
      </c>
      <c r="O216" s="5">
        <v>12.3</v>
      </c>
      <c r="P216" s="5">
        <f t="shared" si="33"/>
        <v>4.8754471544715443</v>
      </c>
      <c r="Q216" s="5">
        <v>5.6609999999999996</v>
      </c>
      <c r="R216" s="5">
        <v>2.9</v>
      </c>
      <c r="S216" s="5">
        <f t="shared" si="34"/>
        <v>0.95206896551724129</v>
      </c>
      <c r="T216" s="5">
        <v>-20.893999999999998</v>
      </c>
      <c r="U216" s="5">
        <v>-13.086</v>
      </c>
      <c r="V216" s="5">
        <f t="shared" si="35"/>
        <v>0.59666819501757584</v>
      </c>
      <c r="W216" s="5">
        <v>86.218999999999994</v>
      </c>
      <c r="X216" s="5">
        <v>29</v>
      </c>
      <c r="Y216" s="5">
        <f t="shared" si="36"/>
        <v>1.9730689655172411</v>
      </c>
      <c r="Z216" s="5">
        <v>56.253</v>
      </c>
      <c r="AA216" s="5">
        <v>53</v>
      </c>
      <c r="AB216" s="5">
        <f t="shared" si="37"/>
        <v>6.1377358490566039E-2</v>
      </c>
      <c r="AC216" s="5">
        <v>48.731000000000002</v>
      </c>
      <c r="AD216" s="5">
        <v>54</v>
      </c>
      <c r="AE216" s="5">
        <f t="shared" si="38"/>
        <v>-9.7574074074074049E-2</v>
      </c>
      <c r="AF216" s="5">
        <v>715.7</v>
      </c>
      <c r="AG216" s="5">
        <v>365.5</v>
      </c>
      <c r="AH216" s="5">
        <f t="shared" si="39"/>
        <v>0.95813953488372106</v>
      </c>
    </row>
    <row r="217" spans="1:34">
      <c r="A217" s="1" t="s">
        <v>307</v>
      </c>
      <c r="B217" s="1">
        <v>6730</v>
      </c>
      <c r="C217" s="2"/>
      <c r="D217" s="2"/>
      <c r="E217" s="5">
        <v>11.3</v>
      </c>
      <c r="F217" s="5">
        <v>49.822000000000003</v>
      </c>
      <c r="G217" s="5">
        <f t="shared" si="30"/>
        <v>-0.77319256553329863</v>
      </c>
      <c r="H217" s="5">
        <v>2.4</v>
      </c>
      <c r="I217" s="5">
        <v>43.813000000000002</v>
      </c>
      <c r="J217" s="5">
        <f t="shared" si="31"/>
        <v>-0.945221737840367</v>
      </c>
      <c r="K217" s="5">
        <v>8.9</v>
      </c>
      <c r="L217" s="5">
        <v>6.0090000000000003</v>
      </c>
      <c r="M217" s="5">
        <f t="shared" si="32"/>
        <v>0.48111166583458143</v>
      </c>
      <c r="N217" s="5">
        <v>46.7</v>
      </c>
      <c r="O217" s="5">
        <v>5.9379999999999997</v>
      </c>
      <c r="P217" s="5">
        <f t="shared" si="33"/>
        <v>6.8646008757157295</v>
      </c>
      <c r="Q217" s="5">
        <v>5.9</v>
      </c>
      <c r="R217" s="5">
        <v>1.9239999999999999</v>
      </c>
      <c r="S217" s="5">
        <f t="shared" si="34"/>
        <v>2.066528066528067</v>
      </c>
      <c r="T217" s="5">
        <v>-22.613</v>
      </c>
      <c r="U217" s="5">
        <v>-3.972</v>
      </c>
      <c r="V217" s="5">
        <f t="shared" si="35"/>
        <v>4.6931017119838865</v>
      </c>
      <c r="W217" s="5">
        <v>78</v>
      </c>
      <c r="X217" s="5">
        <v>11.914999999999999</v>
      </c>
      <c r="Y217" s="5">
        <f t="shared" si="36"/>
        <v>5.5463701216953432</v>
      </c>
      <c r="Z217" s="5">
        <v>56</v>
      </c>
      <c r="AA217" s="5">
        <v>89.36</v>
      </c>
      <c r="AB217" s="5">
        <f t="shared" si="37"/>
        <v>-0.37332139659803043</v>
      </c>
      <c r="AC217" s="5">
        <v>56</v>
      </c>
      <c r="AD217" s="5">
        <v>84.852999999999994</v>
      </c>
      <c r="AE217" s="5">
        <f t="shared" si="38"/>
        <v>-0.34003511955970911</v>
      </c>
      <c r="AF217" s="5">
        <v>666.8</v>
      </c>
      <c r="AG217" s="5">
        <v>320.2</v>
      </c>
      <c r="AH217" s="5">
        <f t="shared" si="39"/>
        <v>1.0824484697064334</v>
      </c>
    </row>
    <row r="218" spans="1:34">
      <c r="A218" s="1" t="s">
        <v>307</v>
      </c>
      <c r="B218" s="1">
        <v>6734</v>
      </c>
      <c r="C218" s="2"/>
      <c r="D218" s="2"/>
      <c r="E218" s="5">
        <v>13.9</v>
      </c>
      <c r="F218" s="5">
        <v>48</v>
      </c>
      <c r="G218" s="5">
        <f t="shared" si="30"/>
        <v>-0.7104166666666667</v>
      </c>
      <c r="H218" s="5">
        <v>2.6</v>
      </c>
      <c r="I218" s="5">
        <v>37.299999999999997</v>
      </c>
      <c r="J218" s="5">
        <f t="shared" si="31"/>
        <v>-0.93029490616621979</v>
      </c>
      <c r="K218" s="5">
        <v>11.3</v>
      </c>
      <c r="L218" s="5">
        <v>10.7</v>
      </c>
      <c r="M218" s="5">
        <f t="shared" si="32"/>
        <v>5.6074766355140325E-2</v>
      </c>
      <c r="N218" s="5">
        <v>57.1</v>
      </c>
      <c r="O218" s="5">
        <v>7.1</v>
      </c>
      <c r="P218" s="5">
        <f t="shared" si="33"/>
        <v>7.042253521126761</v>
      </c>
      <c r="Q218" s="5">
        <v>7.2</v>
      </c>
      <c r="R218" s="5">
        <v>3.6</v>
      </c>
      <c r="S218" s="5">
        <f t="shared" si="34"/>
        <v>1</v>
      </c>
      <c r="T218" s="5">
        <v>-27.693000000000001</v>
      </c>
      <c r="U218" s="5">
        <v>-7.3710000000000004</v>
      </c>
      <c r="V218" s="5">
        <f t="shared" si="35"/>
        <v>2.7570207570207574</v>
      </c>
      <c r="W218" s="5">
        <v>80</v>
      </c>
      <c r="X218" s="5">
        <v>22</v>
      </c>
      <c r="Y218" s="5">
        <f t="shared" si="36"/>
        <v>2.6363636363636362</v>
      </c>
      <c r="Z218" s="5">
        <v>45</v>
      </c>
      <c r="AA218" s="5">
        <v>78</v>
      </c>
      <c r="AB218" s="5">
        <f t="shared" si="37"/>
        <v>-0.42307692307692307</v>
      </c>
      <c r="AC218" s="5">
        <v>43</v>
      </c>
      <c r="AD218" s="5">
        <v>79</v>
      </c>
      <c r="AE218" s="5">
        <f t="shared" si="38"/>
        <v>-0.45569620253164556</v>
      </c>
      <c r="AF218" s="5">
        <v>635.20000000000005</v>
      </c>
      <c r="AG218" s="5">
        <v>339.5</v>
      </c>
      <c r="AH218" s="5">
        <f t="shared" si="39"/>
        <v>0.87098674521354946</v>
      </c>
    </row>
    <row r="219" spans="1:34">
      <c r="A219" s="1" t="s">
        <v>307</v>
      </c>
      <c r="B219" s="1">
        <v>6735</v>
      </c>
      <c r="C219" s="2"/>
      <c r="D219" s="2"/>
      <c r="E219" s="5">
        <v>10.067</v>
      </c>
      <c r="F219" s="5">
        <v>41.073999999999998</v>
      </c>
      <c r="G219" s="5">
        <f t="shared" si="30"/>
        <v>-0.75490577981204654</v>
      </c>
      <c r="H219" s="5">
        <v>1.357</v>
      </c>
      <c r="I219" s="5">
        <v>20.437999999999999</v>
      </c>
      <c r="J219" s="5">
        <f t="shared" si="31"/>
        <v>-0.93360407084841968</v>
      </c>
      <c r="K219" s="5">
        <v>8.7100000000000009</v>
      </c>
      <c r="L219" s="5">
        <v>20.635999999999999</v>
      </c>
      <c r="M219" s="5">
        <f t="shared" si="32"/>
        <v>-0.57792207792207784</v>
      </c>
      <c r="N219" s="5">
        <v>61.021000000000001</v>
      </c>
      <c r="O219" s="5">
        <v>26.175999999999998</v>
      </c>
      <c r="P219" s="5">
        <f t="shared" si="33"/>
        <v>1.3311812347188265</v>
      </c>
      <c r="Q219" s="5">
        <v>6.032</v>
      </c>
      <c r="R219" s="5">
        <v>10.302</v>
      </c>
      <c r="S219" s="5">
        <f t="shared" si="34"/>
        <v>-0.41448262473306152</v>
      </c>
      <c r="T219" s="5">
        <v>-20.417999999999999</v>
      </c>
      <c r="U219" s="5">
        <v>-16.648</v>
      </c>
      <c r="V219" s="5">
        <f t="shared" si="35"/>
        <v>0.22645362806343103</v>
      </c>
      <c r="W219" s="5">
        <v>86.123000000000005</v>
      </c>
      <c r="X219" s="5">
        <v>49.86</v>
      </c>
      <c r="Y219" s="5">
        <f t="shared" si="36"/>
        <v>0.72729643000401134</v>
      </c>
      <c r="Z219" s="5">
        <v>51.051000000000002</v>
      </c>
      <c r="AA219" s="5">
        <v>59.85</v>
      </c>
      <c r="AB219" s="5">
        <f t="shared" si="37"/>
        <v>-0.1470175438596491</v>
      </c>
      <c r="AC219" s="5">
        <v>47.999000000000002</v>
      </c>
      <c r="AD219" s="5">
        <v>61.249000000000002</v>
      </c>
      <c r="AE219" s="5">
        <f t="shared" si="38"/>
        <v>-0.21633006253163317</v>
      </c>
      <c r="AF219" s="5">
        <v>692.6</v>
      </c>
      <c r="AG219" s="5">
        <v>499.2</v>
      </c>
      <c r="AH219" s="5">
        <f t="shared" si="39"/>
        <v>0.38741987179487186</v>
      </c>
    </row>
    <row r="220" spans="1:34">
      <c r="A220" s="1" t="s">
        <v>314</v>
      </c>
      <c r="B220" s="1">
        <v>1548</v>
      </c>
      <c r="C220" s="2"/>
      <c r="D220" s="2"/>
      <c r="E220" s="5">
        <v>11.276999999999999</v>
      </c>
      <c r="F220" s="5">
        <v>42.92</v>
      </c>
      <c r="G220" s="5">
        <f t="shared" si="30"/>
        <v>-0.73725535880708293</v>
      </c>
      <c r="H220" s="5">
        <v>1.9830000000000001</v>
      </c>
      <c r="I220" s="5">
        <v>24.367000000000001</v>
      </c>
      <c r="J220" s="5">
        <f t="shared" si="31"/>
        <v>-0.91861944433044684</v>
      </c>
      <c r="K220" s="5">
        <v>9.2940000000000005</v>
      </c>
      <c r="L220" s="5">
        <v>18.553000000000001</v>
      </c>
      <c r="M220" s="5">
        <f t="shared" si="32"/>
        <v>-0.49905675631973268</v>
      </c>
      <c r="N220" s="5">
        <v>50.442</v>
      </c>
      <c r="O220" s="5">
        <v>22.895</v>
      </c>
      <c r="P220" s="5">
        <f t="shared" si="33"/>
        <v>1.2031884690980563</v>
      </c>
      <c r="Q220" s="5">
        <v>5.8010000000000002</v>
      </c>
      <c r="R220" s="5">
        <v>4.8339999999999996</v>
      </c>
      <c r="S220" s="5">
        <f t="shared" si="34"/>
        <v>0.20004137360364099</v>
      </c>
      <c r="T220" s="5">
        <v>-23.722000000000001</v>
      </c>
      <c r="U220" s="5">
        <v>-17.59</v>
      </c>
      <c r="V220" s="5">
        <f t="shared" si="35"/>
        <v>0.34860716316088697</v>
      </c>
      <c r="W220" s="5">
        <v>81.492000000000004</v>
      </c>
      <c r="X220" s="5">
        <v>43.097999999999999</v>
      </c>
      <c r="Y220" s="5">
        <f t="shared" si="36"/>
        <v>0.89085340387024936</v>
      </c>
      <c r="Z220" s="5">
        <v>49.387999999999998</v>
      </c>
      <c r="AA220" s="5">
        <v>81.373000000000005</v>
      </c>
      <c r="AB220" s="5">
        <f t="shared" si="37"/>
        <v>-0.39306649625797263</v>
      </c>
      <c r="AC220" s="5">
        <v>43.847999999999999</v>
      </c>
      <c r="AD220" s="5">
        <v>72.817999999999998</v>
      </c>
      <c r="AE220" s="5">
        <f t="shared" si="38"/>
        <v>-0.39784119311159327</v>
      </c>
      <c r="AF220" s="5">
        <v>624.1</v>
      </c>
      <c r="AG220" s="5">
        <v>260.60000000000002</v>
      </c>
      <c r="AH220" s="5">
        <f t="shared" si="39"/>
        <v>1.3948580199539522</v>
      </c>
    </row>
    <row r="221" spans="1:34">
      <c r="A221" s="1" t="s">
        <v>314</v>
      </c>
      <c r="B221" s="1">
        <v>1549</v>
      </c>
      <c r="C221" s="2"/>
      <c r="D221" s="2"/>
      <c r="E221" s="5">
        <v>11.212999999999999</v>
      </c>
      <c r="F221" s="5">
        <v>32.337000000000003</v>
      </c>
      <c r="G221" s="5">
        <f t="shared" si="30"/>
        <v>-0.65324550824133343</v>
      </c>
      <c r="H221" s="5">
        <v>0.93700000000000006</v>
      </c>
      <c r="I221" s="5">
        <v>12.586</v>
      </c>
      <c r="J221" s="5">
        <f t="shared" si="31"/>
        <v>-0.92555220085809631</v>
      </c>
      <c r="K221" s="5">
        <v>10.276</v>
      </c>
      <c r="L221" s="5">
        <v>19.751000000000001</v>
      </c>
      <c r="M221" s="5">
        <f t="shared" si="32"/>
        <v>-0.47972254569388895</v>
      </c>
      <c r="N221" s="5">
        <v>68.239000000000004</v>
      </c>
      <c r="O221" s="5">
        <v>33.613999999999997</v>
      </c>
      <c r="P221" s="5">
        <f t="shared" si="33"/>
        <v>1.0300767537335638</v>
      </c>
      <c r="Q221" s="5">
        <v>7.4539999999999997</v>
      </c>
      <c r="R221" s="5">
        <v>7.2839999999999998</v>
      </c>
      <c r="S221" s="5">
        <f t="shared" si="34"/>
        <v>2.3338824821526626E-2</v>
      </c>
      <c r="T221" s="5">
        <v>-31.722000000000001</v>
      </c>
      <c r="U221" s="5">
        <v>-22.579000000000001</v>
      </c>
      <c r="V221" s="5">
        <f t="shared" si="35"/>
        <v>0.40493378803312813</v>
      </c>
      <c r="W221" s="5">
        <v>91.346999999999994</v>
      </c>
      <c r="X221" s="5">
        <v>60.860999999999997</v>
      </c>
      <c r="Y221" s="5">
        <f t="shared" si="36"/>
        <v>0.50091191403361757</v>
      </c>
      <c r="Z221" s="5">
        <v>40.250999999999998</v>
      </c>
      <c r="AA221" s="5">
        <v>65.162999999999997</v>
      </c>
      <c r="AB221" s="5">
        <f t="shared" si="37"/>
        <v>-0.38230284056903457</v>
      </c>
      <c r="AC221" s="5">
        <v>37.838000000000001</v>
      </c>
      <c r="AD221" s="5">
        <v>56.406999999999996</v>
      </c>
      <c r="AE221" s="5">
        <f t="shared" si="38"/>
        <v>-0.32919673090219292</v>
      </c>
      <c r="AF221" s="5">
        <v>725.3</v>
      </c>
      <c r="AG221" s="5">
        <v>368.8</v>
      </c>
      <c r="AH221" s="5">
        <f t="shared" si="39"/>
        <v>0.96664859002169179</v>
      </c>
    </row>
    <row r="222" spans="1:34">
      <c r="A222" s="1" t="s">
        <v>314</v>
      </c>
      <c r="B222" s="1">
        <v>1553</v>
      </c>
      <c r="C222" s="2"/>
      <c r="D222" s="2"/>
      <c r="E222" s="5">
        <v>15.3</v>
      </c>
      <c r="F222" s="5">
        <v>36.396999999999998</v>
      </c>
      <c r="G222" s="5">
        <f t="shared" si="30"/>
        <v>-0.5796356842596917</v>
      </c>
      <c r="H222" s="5">
        <v>2.7</v>
      </c>
      <c r="I222" s="5">
        <v>17.058</v>
      </c>
      <c r="J222" s="5">
        <f t="shared" si="31"/>
        <v>-0.84171649665845938</v>
      </c>
      <c r="K222" s="5">
        <v>12.6</v>
      </c>
      <c r="L222" s="5">
        <v>19.338999999999999</v>
      </c>
      <c r="M222" s="5">
        <f t="shared" si="32"/>
        <v>-0.3484668286881431</v>
      </c>
      <c r="N222" s="5">
        <v>58.4</v>
      </c>
      <c r="O222" s="5">
        <v>21.905999999999999</v>
      </c>
      <c r="P222" s="5">
        <f t="shared" si="33"/>
        <v>1.665936273167169</v>
      </c>
      <c r="Q222" s="5">
        <v>8.1</v>
      </c>
      <c r="R222" s="5">
        <v>5.8979999999999997</v>
      </c>
      <c r="S222" s="5">
        <f t="shared" si="34"/>
        <v>0.37334689725330622</v>
      </c>
      <c r="T222" s="5">
        <v>-30.826000000000001</v>
      </c>
      <c r="U222" s="5">
        <v>-19.978999999999999</v>
      </c>
      <c r="V222" s="5">
        <f t="shared" si="35"/>
        <v>0.54292006606937293</v>
      </c>
      <c r="W222" s="5">
        <v>82</v>
      </c>
      <c r="X222" s="5">
        <v>52.896000000000001</v>
      </c>
      <c r="Y222" s="5">
        <f t="shared" si="36"/>
        <v>0.55021173623714459</v>
      </c>
      <c r="Z222" s="5">
        <v>50</v>
      </c>
      <c r="AA222" s="5">
        <v>57.226999999999997</v>
      </c>
      <c r="AB222" s="5">
        <f t="shared" si="37"/>
        <v>-0.12628654306533624</v>
      </c>
      <c r="AC222" s="5">
        <v>48</v>
      </c>
      <c r="AD222" s="5">
        <v>59.621000000000002</v>
      </c>
      <c r="AE222" s="5">
        <f t="shared" si="38"/>
        <v>-0.19491454353331883</v>
      </c>
      <c r="AF222" s="5">
        <v>646.70000000000005</v>
      </c>
      <c r="AG222" s="5">
        <v>305</v>
      </c>
      <c r="AH222" s="5">
        <f t="shared" si="39"/>
        <v>1.1203278688524592</v>
      </c>
    </row>
    <row r="223" spans="1:34">
      <c r="A223" s="1" t="s">
        <v>314</v>
      </c>
      <c r="B223" s="1">
        <v>1556</v>
      </c>
      <c r="C223" s="2"/>
      <c r="D223" s="2"/>
      <c r="E223" s="5">
        <v>10.859</v>
      </c>
      <c r="F223" s="5">
        <v>36.420999999999999</v>
      </c>
      <c r="G223" s="5">
        <f t="shared" si="30"/>
        <v>-0.70184783504022397</v>
      </c>
      <c r="H223" s="5">
        <v>1.86</v>
      </c>
      <c r="I223" s="5">
        <v>17.495999999999999</v>
      </c>
      <c r="J223" s="5">
        <f t="shared" si="31"/>
        <v>-0.8936899862825789</v>
      </c>
      <c r="K223" s="5">
        <v>8.9990000000000006</v>
      </c>
      <c r="L223" s="5">
        <v>18.925000000000001</v>
      </c>
      <c r="M223" s="5">
        <f t="shared" si="32"/>
        <v>-0.52449141347424044</v>
      </c>
      <c r="N223" s="5">
        <v>60.677999999999997</v>
      </c>
      <c r="O223" s="5">
        <v>26.001000000000001</v>
      </c>
      <c r="P223" s="5">
        <f t="shared" si="33"/>
        <v>1.3336794738663893</v>
      </c>
      <c r="Q223" s="5">
        <v>6.6630000000000003</v>
      </c>
      <c r="R223" s="5">
        <v>7.375</v>
      </c>
      <c r="S223" s="5">
        <f t="shared" si="34"/>
        <v>-9.6542372881355892E-2</v>
      </c>
      <c r="T223" s="5">
        <v>-10.353999999999999</v>
      </c>
      <c r="U223" s="5">
        <v>-17.925000000000001</v>
      </c>
      <c r="V223" s="5">
        <f t="shared" si="35"/>
        <v>-0.42237099023709906</v>
      </c>
      <c r="W223" s="5">
        <v>82.643000000000001</v>
      </c>
      <c r="X223" s="5">
        <v>51.649000000000001</v>
      </c>
      <c r="Y223" s="5">
        <f t="shared" si="36"/>
        <v>0.60008906271176599</v>
      </c>
      <c r="Z223" s="5">
        <v>55.268000000000001</v>
      </c>
      <c r="AA223" s="5">
        <v>83.326999999999998</v>
      </c>
      <c r="AB223" s="5">
        <f t="shared" si="37"/>
        <v>-0.33673359175297318</v>
      </c>
      <c r="AC223" s="5">
        <v>53.499000000000002</v>
      </c>
      <c r="AD223" s="5">
        <v>65.692999999999998</v>
      </c>
      <c r="AE223" s="5">
        <f t="shared" si="38"/>
        <v>-0.18562099462652026</v>
      </c>
      <c r="AF223" s="5">
        <v>740.3</v>
      </c>
      <c r="AG223" s="5">
        <v>389.7</v>
      </c>
      <c r="AH223" s="5">
        <f t="shared" si="39"/>
        <v>0.89966641005901971</v>
      </c>
    </row>
    <row r="224" spans="1:34">
      <c r="A224" s="1" t="s">
        <v>314</v>
      </c>
      <c r="B224" s="1">
        <v>1562</v>
      </c>
      <c r="C224" s="2"/>
      <c r="D224" s="2"/>
      <c r="E224" s="5">
        <v>14.664999999999999</v>
      </c>
      <c r="F224" s="5">
        <v>48.366</v>
      </c>
      <c r="G224" s="5">
        <f t="shared" si="30"/>
        <v>-0.69679113426787409</v>
      </c>
      <c r="H224" s="5">
        <v>1.35</v>
      </c>
      <c r="I224" s="5">
        <v>24.652000000000001</v>
      </c>
      <c r="J224" s="5">
        <f t="shared" si="31"/>
        <v>-0.9452377089079993</v>
      </c>
      <c r="K224" s="5">
        <v>13.315</v>
      </c>
      <c r="L224" s="5">
        <v>23.713000000000001</v>
      </c>
      <c r="M224" s="5">
        <f t="shared" si="32"/>
        <v>-0.43849365327035805</v>
      </c>
      <c r="N224" s="5">
        <v>56.834000000000003</v>
      </c>
      <c r="O224" s="5">
        <v>23.056999999999999</v>
      </c>
      <c r="P224" s="5">
        <f t="shared" si="33"/>
        <v>1.4649347269809603</v>
      </c>
      <c r="Q224" s="5">
        <v>8.99</v>
      </c>
      <c r="R224" s="5">
        <v>7.5650000000000004</v>
      </c>
      <c r="S224" s="5">
        <f t="shared" si="34"/>
        <v>0.18836748182419033</v>
      </c>
      <c r="T224" s="5">
        <v>-23.173999999999999</v>
      </c>
      <c r="U224" s="5">
        <v>-18.989000000000001</v>
      </c>
      <c r="V224" s="5">
        <f t="shared" si="35"/>
        <v>0.22039075254094467</v>
      </c>
      <c r="W224" s="5">
        <v>90.43</v>
      </c>
      <c r="X224" s="5">
        <v>48.375</v>
      </c>
      <c r="Y224" s="5">
        <f t="shared" si="36"/>
        <v>0.8693540051679588</v>
      </c>
      <c r="Z224" s="5">
        <v>53.762999999999998</v>
      </c>
      <c r="AA224" s="5">
        <v>92.438000000000002</v>
      </c>
      <c r="AB224" s="5">
        <f t="shared" si="37"/>
        <v>-0.41838854150890331</v>
      </c>
      <c r="AC224" s="5">
        <v>50.466999999999999</v>
      </c>
      <c r="AD224" s="5">
        <v>85.24</v>
      </c>
      <c r="AE224" s="5">
        <f t="shared" si="38"/>
        <v>-0.4079422806194275</v>
      </c>
      <c r="AF224" s="5">
        <v>675.1</v>
      </c>
      <c r="AG224" s="5">
        <v>319</v>
      </c>
      <c r="AH224" s="5">
        <f t="shared" si="39"/>
        <v>1.1163009404388715</v>
      </c>
    </row>
    <row r="225" spans="1:34">
      <c r="A225" s="1" t="s">
        <v>314</v>
      </c>
      <c r="B225" s="1">
        <v>1567</v>
      </c>
      <c r="C225" s="2"/>
      <c r="D225" s="2"/>
      <c r="E225" s="5">
        <v>9.4</v>
      </c>
      <c r="F225" s="5">
        <v>49.718000000000004</v>
      </c>
      <c r="G225" s="5">
        <f t="shared" si="30"/>
        <v>-0.81093366587553806</v>
      </c>
      <c r="H225" s="5">
        <v>2.4</v>
      </c>
      <c r="I225" s="5">
        <v>29.558</v>
      </c>
      <c r="J225" s="5">
        <f t="shared" si="31"/>
        <v>-0.91880370796400301</v>
      </c>
      <c r="K225" s="5">
        <v>7</v>
      </c>
      <c r="L225" s="5">
        <v>20.16</v>
      </c>
      <c r="M225" s="5">
        <f t="shared" si="32"/>
        <v>-0.65277777777777779</v>
      </c>
      <c r="N225" s="5">
        <v>40.799999999999997</v>
      </c>
      <c r="O225" s="5">
        <v>17.231000000000002</v>
      </c>
      <c r="P225" s="5">
        <f t="shared" si="33"/>
        <v>1.3678254309094071</v>
      </c>
      <c r="Q225" s="5">
        <v>4.5999999999999996</v>
      </c>
      <c r="R225" s="5">
        <v>6.5469999999999997</v>
      </c>
      <c r="S225" s="5">
        <f t="shared" si="34"/>
        <v>-0.29738811669466936</v>
      </c>
      <c r="T225" s="5">
        <v>-25.446000000000002</v>
      </c>
      <c r="U225" s="5">
        <v>-17.007000000000001</v>
      </c>
      <c r="V225" s="5">
        <f t="shared" si="35"/>
        <v>0.49620744399364963</v>
      </c>
      <c r="W225" s="5">
        <v>73</v>
      </c>
      <c r="X225" s="5">
        <v>40.473999999999997</v>
      </c>
      <c r="Y225" s="5">
        <f t="shared" si="36"/>
        <v>0.80362701981519014</v>
      </c>
      <c r="Z225" s="5">
        <v>47</v>
      </c>
      <c r="AA225" s="5">
        <v>79.814999999999998</v>
      </c>
      <c r="AB225" s="5">
        <f t="shared" si="37"/>
        <v>-0.41113825721982084</v>
      </c>
      <c r="AC225" s="5">
        <v>44</v>
      </c>
      <c r="AD225" s="5">
        <v>73.853999999999999</v>
      </c>
      <c r="AE225" s="5">
        <f t="shared" si="38"/>
        <v>-0.4042299672326482</v>
      </c>
      <c r="AF225" s="5">
        <v>659.9</v>
      </c>
      <c r="AG225" s="5">
        <v>324.8</v>
      </c>
      <c r="AH225" s="5">
        <f t="shared" si="39"/>
        <v>1.0317118226600983</v>
      </c>
    </row>
    <row r="226" spans="1:34">
      <c r="A226" s="1" t="s">
        <v>321</v>
      </c>
      <c r="B226" s="1">
        <v>6490</v>
      </c>
      <c r="C226" s="2"/>
      <c r="D226" s="2"/>
      <c r="E226" s="5">
        <v>10.191000000000001</v>
      </c>
      <c r="F226" s="5">
        <v>44.09</v>
      </c>
      <c r="G226" s="5">
        <f t="shared" si="30"/>
        <v>-0.76885915173508723</v>
      </c>
      <c r="H226" s="5">
        <v>5.2549999999999999</v>
      </c>
      <c r="I226" s="5">
        <v>27.297000000000001</v>
      </c>
      <c r="J226" s="5">
        <f t="shared" si="31"/>
        <v>-0.80748800234458007</v>
      </c>
      <c r="K226" s="5">
        <v>4.9359999999999999</v>
      </c>
      <c r="L226" s="5">
        <v>16.792999999999999</v>
      </c>
      <c r="M226" s="5">
        <f t="shared" si="32"/>
        <v>-0.70606800452569518</v>
      </c>
      <c r="N226" s="5">
        <v>39.761000000000003</v>
      </c>
      <c r="O226" s="5">
        <v>17.027000000000001</v>
      </c>
      <c r="P226" s="5">
        <f t="shared" si="33"/>
        <v>1.3351735478945206</v>
      </c>
      <c r="Q226" s="5">
        <v>3.3839999999999999</v>
      </c>
      <c r="R226" s="5">
        <v>6.7039999999999997</v>
      </c>
      <c r="S226" s="5">
        <f t="shared" si="34"/>
        <v>-0.49522673031026254</v>
      </c>
      <c r="T226" s="5">
        <v>-17.978000000000002</v>
      </c>
      <c r="U226" s="5">
        <v>-15.84</v>
      </c>
      <c r="V226" s="5">
        <f t="shared" si="35"/>
        <v>0.13497474747474758</v>
      </c>
      <c r="W226" s="5">
        <v>46.433999999999997</v>
      </c>
      <c r="X226" s="5">
        <v>37.970999999999997</v>
      </c>
      <c r="Y226" s="5">
        <f t="shared" si="36"/>
        <v>0.2228806194200838</v>
      </c>
      <c r="Z226" s="5">
        <v>50.747</v>
      </c>
      <c r="AA226" s="5">
        <v>71.028000000000006</v>
      </c>
      <c r="AB226" s="5">
        <f t="shared" si="37"/>
        <v>-0.28553528186067473</v>
      </c>
      <c r="AC226" s="5">
        <v>50.037999999999997</v>
      </c>
      <c r="AD226" s="5">
        <v>72.811999999999998</v>
      </c>
      <c r="AE226" s="5">
        <f t="shared" si="38"/>
        <v>-0.31277811349777512</v>
      </c>
      <c r="AF226" s="5">
        <v>685.7</v>
      </c>
      <c r="AG226" s="5">
        <v>399.2</v>
      </c>
      <c r="AH226" s="5">
        <f t="shared" si="39"/>
        <v>0.71768537074148309</v>
      </c>
    </row>
    <row r="227" spans="1:34">
      <c r="A227" s="1" t="s">
        <v>321</v>
      </c>
      <c r="B227" s="1">
        <v>6491</v>
      </c>
      <c r="C227" s="2"/>
      <c r="D227" s="2"/>
      <c r="E227" s="5">
        <v>17.515999999999998</v>
      </c>
      <c r="F227" s="5">
        <v>39.375999999999998</v>
      </c>
      <c r="G227" s="5">
        <f t="shared" si="30"/>
        <v>-0.55516050386021942</v>
      </c>
      <c r="H227" s="5">
        <v>2.782</v>
      </c>
      <c r="I227" s="5">
        <v>25.137</v>
      </c>
      <c r="J227" s="5">
        <f t="shared" si="31"/>
        <v>-0.88932649083025028</v>
      </c>
      <c r="K227" s="5">
        <v>14.734</v>
      </c>
      <c r="L227" s="5">
        <v>14.24</v>
      </c>
      <c r="M227" s="5">
        <f t="shared" si="32"/>
        <v>3.4691011235955041E-2</v>
      </c>
      <c r="N227" s="5">
        <v>51.156999999999996</v>
      </c>
      <c r="O227" s="5">
        <v>14.157999999999999</v>
      </c>
      <c r="P227" s="5">
        <f t="shared" si="33"/>
        <v>2.6132928379714646</v>
      </c>
      <c r="Q227" s="5">
        <v>11.298</v>
      </c>
      <c r="R227" s="5">
        <v>5.2709999999999999</v>
      </c>
      <c r="S227" s="5">
        <f t="shared" si="34"/>
        <v>1.1434262948207172</v>
      </c>
      <c r="T227" s="5">
        <v>-30.805</v>
      </c>
      <c r="U227" s="5">
        <v>-15.214</v>
      </c>
      <c r="V227" s="5">
        <f t="shared" si="35"/>
        <v>1.0247798080715129</v>
      </c>
      <c r="W227" s="5">
        <v>83.680999999999997</v>
      </c>
      <c r="X227" s="5">
        <v>35.857999999999997</v>
      </c>
      <c r="Y227" s="5">
        <f t="shared" si="36"/>
        <v>1.3336772826147583</v>
      </c>
      <c r="Z227" s="5">
        <v>61.476999999999997</v>
      </c>
      <c r="AA227" s="5">
        <v>67.063999999999993</v>
      </c>
      <c r="AB227" s="5">
        <f t="shared" si="37"/>
        <v>-8.3308481450554653E-2</v>
      </c>
      <c r="AC227" s="5">
        <v>69.180999999999997</v>
      </c>
      <c r="AD227" s="5">
        <v>69.784000000000006</v>
      </c>
      <c r="AE227" s="5">
        <f t="shared" si="38"/>
        <v>-8.6409492147198289E-3</v>
      </c>
      <c r="AF227" s="5">
        <v>766.8</v>
      </c>
      <c r="AG227" s="5">
        <v>370.2</v>
      </c>
      <c r="AH227" s="5">
        <f t="shared" si="39"/>
        <v>1.0713128038897892</v>
      </c>
    </row>
    <row r="228" spans="1:34">
      <c r="A228" s="1" t="s">
        <v>321</v>
      </c>
      <c r="B228" s="1">
        <v>6492</v>
      </c>
      <c r="C228" s="2"/>
      <c r="D228" s="2"/>
      <c r="E228" s="5">
        <v>14.881</v>
      </c>
      <c r="F228" s="5">
        <v>42.116999999999997</v>
      </c>
      <c r="G228" s="5">
        <f t="shared" si="30"/>
        <v>-0.64667473941638765</v>
      </c>
      <c r="H228" s="5">
        <v>5.7880000000000003</v>
      </c>
      <c r="I228" s="5">
        <v>25.094000000000001</v>
      </c>
      <c r="J228" s="5">
        <f t="shared" si="31"/>
        <v>-0.76934725432374274</v>
      </c>
      <c r="K228" s="5">
        <v>9.0939999999999994</v>
      </c>
      <c r="L228" s="5">
        <v>17.023</v>
      </c>
      <c r="M228" s="5">
        <f t="shared" si="32"/>
        <v>-0.46578158961405158</v>
      </c>
      <c r="N228" s="5">
        <v>42.281999999999996</v>
      </c>
      <c r="O228" s="5">
        <v>19.997</v>
      </c>
      <c r="P228" s="5">
        <f t="shared" si="33"/>
        <v>1.1144171625743859</v>
      </c>
      <c r="Q228" s="5">
        <v>6.7320000000000002</v>
      </c>
      <c r="R228" s="5">
        <v>6.6970000000000001</v>
      </c>
      <c r="S228" s="5">
        <f t="shared" si="34"/>
        <v>5.2262206958339765E-3</v>
      </c>
      <c r="T228" s="5">
        <v>-16.268000000000001</v>
      </c>
      <c r="U228" s="5">
        <v>-16.335000000000001</v>
      </c>
      <c r="V228" s="5">
        <f t="shared" si="35"/>
        <v>-4.1016222834404752E-3</v>
      </c>
      <c r="W228" s="5">
        <v>60.594000000000001</v>
      </c>
      <c r="X228" s="5">
        <v>39.622999999999998</v>
      </c>
      <c r="Y228" s="5">
        <f t="shared" si="36"/>
        <v>0.52926330666532073</v>
      </c>
      <c r="Z228" s="5">
        <v>64.762</v>
      </c>
      <c r="AA228" s="5">
        <v>71.587000000000003</v>
      </c>
      <c r="AB228" s="5">
        <f t="shared" si="37"/>
        <v>-9.5338539120231366E-2</v>
      </c>
      <c r="AC228" s="5">
        <v>63.494999999999997</v>
      </c>
      <c r="AD228" s="5">
        <v>72.727999999999994</v>
      </c>
      <c r="AE228" s="5">
        <f t="shared" si="38"/>
        <v>-0.12695248047519522</v>
      </c>
      <c r="AF228" s="5">
        <v>740.3</v>
      </c>
      <c r="AG228" s="5">
        <v>393.4</v>
      </c>
      <c r="AH228" s="5">
        <f t="shared" si="39"/>
        <v>0.88179969496695476</v>
      </c>
    </row>
    <row r="229" spans="1:34">
      <c r="A229" s="1" t="s">
        <v>321</v>
      </c>
      <c r="B229" s="1">
        <v>6493</v>
      </c>
      <c r="C229" s="2"/>
      <c r="D229" s="2"/>
      <c r="E229" s="5">
        <v>15.34</v>
      </c>
      <c r="F229" s="5">
        <v>41.954999999999998</v>
      </c>
      <c r="G229" s="5">
        <f t="shared" si="30"/>
        <v>-0.63437015850315814</v>
      </c>
      <c r="H229" s="5">
        <v>2.6579999999999999</v>
      </c>
      <c r="I229" s="5">
        <v>19.795999999999999</v>
      </c>
      <c r="J229" s="5">
        <f t="shared" si="31"/>
        <v>-0.86573045059608</v>
      </c>
      <c r="K229" s="5">
        <v>12.682</v>
      </c>
      <c r="L229" s="5">
        <v>22.158999999999999</v>
      </c>
      <c r="M229" s="5">
        <f t="shared" si="32"/>
        <v>-0.42768175459181368</v>
      </c>
      <c r="N229" s="5">
        <v>59.807000000000002</v>
      </c>
      <c r="O229" s="5">
        <v>24.940999999999999</v>
      </c>
      <c r="P229" s="5">
        <f t="shared" si="33"/>
        <v>1.3979391363618139</v>
      </c>
      <c r="Q229" s="5">
        <v>9.2609999999999992</v>
      </c>
      <c r="R229" s="5">
        <v>9.9949999999999992</v>
      </c>
      <c r="S229" s="5">
        <f t="shared" si="34"/>
        <v>-7.3436718359179601E-2</v>
      </c>
      <c r="T229" s="5">
        <v>-14.625999999999999</v>
      </c>
      <c r="U229" s="5">
        <v>-19.353000000000002</v>
      </c>
      <c r="V229" s="5">
        <f t="shared" si="35"/>
        <v>-0.24425153722937021</v>
      </c>
      <c r="W229" s="5">
        <v>82.367999999999995</v>
      </c>
      <c r="X229" s="5">
        <v>52.24</v>
      </c>
      <c r="Y229" s="5">
        <f t="shared" si="36"/>
        <v>0.57672281776416523</v>
      </c>
      <c r="Z229" s="5">
        <v>91.376000000000005</v>
      </c>
      <c r="AA229" s="5">
        <v>89.337000000000003</v>
      </c>
      <c r="AB229" s="5">
        <f t="shared" si="37"/>
        <v>2.2823690072422416E-2</v>
      </c>
      <c r="AC229" s="5">
        <v>95.378</v>
      </c>
      <c r="AD229" s="5">
        <v>93.634</v>
      </c>
      <c r="AE229" s="5">
        <f t="shared" si="38"/>
        <v>1.8625712882072747E-2</v>
      </c>
      <c r="AF229" s="5">
        <v>730.3</v>
      </c>
      <c r="AG229" s="5">
        <v>451</v>
      </c>
      <c r="AH229" s="5">
        <f t="shared" si="39"/>
        <v>0.61929046563192891</v>
      </c>
    </row>
    <row r="230" spans="1:34">
      <c r="A230" s="1" t="s">
        <v>321</v>
      </c>
      <c r="B230" s="1">
        <v>6494</v>
      </c>
      <c r="C230" s="2"/>
      <c r="D230" s="2"/>
      <c r="E230" s="5">
        <v>11.02</v>
      </c>
      <c r="F230" s="5">
        <v>49.987000000000002</v>
      </c>
      <c r="G230" s="5">
        <f t="shared" si="30"/>
        <v>-0.77954268109708513</v>
      </c>
      <c r="H230" s="5">
        <v>1.68</v>
      </c>
      <c r="I230" s="5">
        <v>37.69</v>
      </c>
      <c r="J230" s="5">
        <f t="shared" si="31"/>
        <v>-0.95542584239851425</v>
      </c>
      <c r="K230" s="5">
        <v>9.34</v>
      </c>
      <c r="L230" s="5">
        <v>12.297000000000001</v>
      </c>
      <c r="M230" s="5">
        <f t="shared" si="32"/>
        <v>-0.2404651541026267</v>
      </c>
      <c r="N230" s="5">
        <v>54.996000000000002</v>
      </c>
      <c r="O230" s="5">
        <v>11.377000000000001</v>
      </c>
      <c r="P230" s="5">
        <f t="shared" si="33"/>
        <v>3.833963259207172</v>
      </c>
      <c r="Q230" s="5">
        <v>6.6840000000000002</v>
      </c>
      <c r="R230" s="5">
        <v>5.2759999999999998</v>
      </c>
      <c r="S230" s="5">
        <f t="shared" si="34"/>
        <v>0.26686884003032607</v>
      </c>
      <c r="T230" s="5">
        <v>-29.11</v>
      </c>
      <c r="U230" s="5">
        <v>-7.8949999999999996</v>
      </c>
      <c r="V230" s="5">
        <f t="shared" si="35"/>
        <v>2.6871437618746041</v>
      </c>
      <c r="W230" s="5">
        <v>82.995999999999995</v>
      </c>
      <c r="X230" s="5">
        <v>24.448</v>
      </c>
      <c r="Y230" s="5">
        <f t="shared" si="36"/>
        <v>2.3947971204188478</v>
      </c>
      <c r="Z230" s="5">
        <v>69.459000000000003</v>
      </c>
      <c r="AA230" s="5">
        <v>77.153000000000006</v>
      </c>
      <c r="AB230" s="5">
        <f t="shared" si="37"/>
        <v>-9.9723925187614249E-2</v>
      </c>
      <c r="AC230" s="5">
        <v>80.375</v>
      </c>
      <c r="AD230" s="5">
        <v>78.459999999999994</v>
      </c>
      <c r="AE230" s="5">
        <f t="shared" si="38"/>
        <v>2.4407341320418129E-2</v>
      </c>
      <c r="AF230" s="5">
        <v>715.7</v>
      </c>
      <c r="AG230" s="5">
        <v>429.1</v>
      </c>
      <c r="AH230" s="5">
        <f t="shared" si="39"/>
        <v>0.66790957818690289</v>
      </c>
    </row>
    <row r="231" spans="1:34">
      <c r="A231" s="1" t="s">
        <v>321</v>
      </c>
      <c r="B231" s="1">
        <v>6495</v>
      </c>
      <c r="C231" s="2"/>
      <c r="D231" s="2"/>
      <c r="E231" s="5">
        <v>14.179</v>
      </c>
      <c r="F231" s="5">
        <v>37.94</v>
      </c>
      <c r="G231" s="5">
        <f t="shared" si="30"/>
        <v>-0.62627833421191348</v>
      </c>
      <c r="H231" s="5">
        <v>3.694</v>
      </c>
      <c r="I231" s="5">
        <v>18.265000000000001</v>
      </c>
      <c r="J231" s="5">
        <f t="shared" si="31"/>
        <v>-0.79775526964139065</v>
      </c>
      <c r="K231" s="5">
        <v>10.484999999999999</v>
      </c>
      <c r="L231" s="5">
        <v>19.675000000000001</v>
      </c>
      <c r="M231" s="5">
        <f t="shared" si="32"/>
        <v>-0.46709021601016526</v>
      </c>
      <c r="N231" s="5">
        <v>52.121000000000002</v>
      </c>
      <c r="O231" s="5">
        <v>21.58</v>
      </c>
      <c r="P231" s="5">
        <f t="shared" si="33"/>
        <v>1.4152455977757186</v>
      </c>
      <c r="Q231" s="5">
        <v>8.4</v>
      </c>
      <c r="R231" s="5">
        <v>7.8520000000000003</v>
      </c>
      <c r="S231" s="5">
        <f t="shared" si="34"/>
        <v>6.9791136016301589E-2</v>
      </c>
      <c r="T231" s="5">
        <v>-24.106999999999999</v>
      </c>
      <c r="U231" s="5">
        <v>-24.274000000000001</v>
      </c>
      <c r="V231" s="5">
        <f t="shared" si="35"/>
        <v>-6.8797890747302297E-3</v>
      </c>
      <c r="W231" s="5">
        <v>70.182000000000002</v>
      </c>
      <c r="X231" s="5">
        <v>51.497</v>
      </c>
      <c r="Y231" s="5">
        <f t="shared" si="36"/>
        <v>0.36283667009728726</v>
      </c>
      <c r="Z231" s="5">
        <v>78.355000000000004</v>
      </c>
      <c r="AA231" s="5">
        <v>65.281999999999996</v>
      </c>
      <c r="AB231" s="5">
        <f t="shared" si="37"/>
        <v>0.20025428142520155</v>
      </c>
      <c r="AC231" s="5">
        <v>87.900999999999996</v>
      </c>
      <c r="AD231" s="5">
        <v>66.908000000000001</v>
      </c>
      <c r="AE231" s="5">
        <f t="shared" si="38"/>
        <v>0.31375919172595196</v>
      </c>
      <c r="AF231" s="5">
        <v>801.1</v>
      </c>
      <c r="AG231" s="5">
        <v>399.1</v>
      </c>
      <c r="AH231" s="5">
        <f t="shared" si="39"/>
        <v>1.0072663492858931</v>
      </c>
    </row>
    <row r="232" spans="1:34">
      <c r="A232" s="1" t="s">
        <v>328</v>
      </c>
      <c r="B232" s="1">
        <v>449</v>
      </c>
      <c r="C232" s="2"/>
      <c r="D232" s="2"/>
      <c r="E232" s="5">
        <v>10.593999999999999</v>
      </c>
      <c r="F232" s="5">
        <v>31.045999999999999</v>
      </c>
      <c r="G232" s="5">
        <f t="shared" si="30"/>
        <v>-0.65876441409521347</v>
      </c>
      <c r="H232" s="5">
        <v>3.0870000000000002</v>
      </c>
      <c r="I232" s="5">
        <v>21.23</v>
      </c>
      <c r="J232" s="5">
        <f t="shared" si="31"/>
        <v>-0.854592557701366</v>
      </c>
      <c r="K232" s="5">
        <v>7.5069999999999997</v>
      </c>
      <c r="L232" s="5">
        <v>9.8160000000000007</v>
      </c>
      <c r="M232" s="5">
        <f t="shared" si="32"/>
        <v>-0.23522819885900578</v>
      </c>
      <c r="N232" s="5">
        <v>40.155000000000001</v>
      </c>
      <c r="O232" s="5">
        <v>18.088000000000001</v>
      </c>
      <c r="P232" s="5">
        <f t="shared" si="33"/>
        <v>1.2199800973020787</v>
      </c>
      <c r="Q232" s="5">
        <v>4.7779999999999996</v>
      </c>
      <c r="R232" s="5">
        <v>3.5720000000000001</v>
      </c>
      <c r="S232" s="5">
        <f t="shared" si="34"/>
        <v>0.33762597984322495</v>
      </c>
      <c r="T232" s="5">
        <v>-20.387</v>
      </c>
      <c r="U232" s="5">
        <v>-12.981</v>
      </c>
      <c r="V232" s="5">
        <f t="shared" si="35"/>
        <v>0.57052615360912107</v>
      </c>
      <c r="W232" s="5">
        <v>70.251000000000005</v>
      </c>
      <c r="X232" s="5">
        <v>31.161000000000001</v>
      </c>
      <c r="Y232" s="5">
        <f t="shared" si="36"/>
        <v>1.2544526812361607</v>
      </c>
      <c r="Z232" s="5">
        <v>45.689</v>
      </c>
      <c r="AA232" s="5">
        <v>60.515999999999998</v>
      </c>
      <c r="AB232" s="5">
        <f t="shared" si="37"/>
        <v>-0.24500958424218386</v>
      </c>
      <c r="AC232" s="5">
        <v>42.25</v>
      </c>
      <c r="AD232" s="5">
        <v>59.67</v>
      </c>
      <c r="AE232" s="5">
        <f t="shared" si="38"/>
        <v>-0.2919389978213508</v>
      </c>
      <c r="AF232" s="5">
        <v>636.5</v>
      </c>
      <c r="AG232" s="5">
        <v>363.9</v>
      </c>
      <c r="AH232" s="5">
        <f t="shared" si="39"/>
        <v>0.74910689749931314</v>
      </c>
    </row>
    <row r="233" spans="1:34">
      <c r="A233" s="1" t="s">
        <v>328</v>
      </c>
      <c r="B233" s="1">
        <v>454</v>
      </c>
      <c r="C233" s="2"/>
      <c r="D233" s="2"/>
      <c r="E233" s="5">
        <v>9.9329999999999998</v>
      </c>
      <c r="F233" s="5">
        <v>27.274999999999999</v>
      </c>
      <c r="G233" s="5">
        <f t="shared" si="30"/>
        <v>-0.635820348304308</v>
      </c>
      <c r="H233" s="5">
        <v>2.4769999999999999</v>
      </c>
      <c r="I233" s="5">
        <v>16.393999999999998</v>
      </c>
      <c r="J233" s="5">
        <f t="shared" si="31"/>
        <v>-0.84890813712333779</v>
      </c>
      <c r="K233" s="5">
        <v>7.4550000000000001</v>
      </c>
      <c r="L233" s="5">
        <v>10.881</v>
      </c>
      <c r="M233" s="5">
        <f t="shared" si="32"/>
        <v>-0.31486076647366973</v>
      </c>
      <c r="N233" s="5">
        <v>43.76</v>
      </c>
      <c r="O233" s="5">
        <v>18.501999999999999</v>
      </c>
      <c r="P233" s="5">
        <f t="shared" si="33"/>
        <v>1.3651497135444817</v>
      </c>
      <c r="Q233" s="5">
        <v>5.7990000000000004</v>
      </c>
      <c r="R233" s="5">
        <v>4.3040000000000003</v>
      </c>
      <c r="S233" s="5">
        <f t="shared" si="34"/>
        <v>0.34735130111524165</v>
      </c>
      <c r="T233" s="5">
        <v>-30.097000000000001</v>
      </c>
      <c r="U233" s="5">
        <v>-7.8639999999999999</v>
      </c>
      <c r="V233" s="5">
        <f t="shared" si="35"/>
        <v>2.8271871820956256</v>
      </c>
      <c r="W233" s="5">
        <v>74.25</v>
      </c>
      <c r="X233" s="5">
        <v>39.682000000000002</v>
      </c>
      <c r="Y233" s="5">
        <f t="shared" si="36"/>
        <v>0.87112544730608321</v>
      </c>
      <c r="Z233" s="5">
        <v>48.896000000000001</v>
      </c>
      <c r="AA233" s="5">
        <v>54.801000000000002</v>
      </c>
      <c r="AB233" s="5">
        <f t="shared" si="37"/>
        <v>-0.10775350814766156</v>
      </c>
      <c r="AC233" s="5">
        <v>44.423000000000002</v>
      </c>
      <c r="AD233" s="5">
        <v>50.009</v>
      </c>
      <c r="AE233" s="5">
        <f t="shared" si="38"/>
        <v>-0.11169989401907654</v>
      </c>
      <c r="AF233" s="5">
        <v>777.9</v>
      </c>
      <c r="AG233" s="5">
        <v>395.6</v>
      </c>
      <c r="AH233" s="5">
        <f t="shared" si="39"/>
        <v>0.96638018200202203</v>
      </c>
    </row>
    <row r="234" spans="1:34">
      <c r="A234" s="1" t="s">
        <v>328</v>
      </c>
      <c r="B234" s="1">
        <v>458</v>
      </c>
      <c r="C234" s="2"/>
      <c r="D234" s="2"/>
      <c r="E234" s="5">
        <v>11.180999999999999</v>
      </c>
      <c r="F234" s="5">
        <v>40.299999999999997</v>
      </c>
      <c r="G234" s="5">
        <f t="shared" si="30"/>
        <v>-0.72255583126550871</v>
      </c>
      <c r="H234" s="5">
        <v>1.5009999999999999</v>
      </c>
      <c r="I234" s="5">
        <v>21.2</v>
      </c>
      <c r="J234" s="5">
        <f t="shared" si="31"/>
        <v>-0.92919811320754708</v>
      </c>
      <c r="K234" s="5">
        <v>9.68</v>
      </c>
      <c r="L234" s="5">
        <v>19.100000000000001</v>
      </c>
      <c r="M234" s="5">
        <f t="shared" si="32"/>
        <v>-0.49319371727748695</v>
      </c>
      <c r="N234" s="5">
        <v>54.771000000000001</v>
      </c>
      <c r="O234" s="5">
        <v>26.6</v>
      </c>
      <c r="P234" s="5">
        <f t="shared" si="33"/>
        <v>1.0590601503759398</v>
      </c>
      <c r="Q234" s="5">
        <v>7.37</v>
      </c>
      <c r="R234" s="5">
        <v>8.3000000000000007</v>
      </c>
      <c r="S234" s="5">
        <f t="shared" si="34"/>
        <v>-0.1120481927710844</v>
      </c>
      <c r="T234" s="5">
        <v>-19.692</v>
      </c>
      <c r="U234" s="5">
        <v>-14.641999999999999</v>
      </c>
      <c r="V234" s="5">
        <f t="shared" si="35"/>
        <v>0.3448982379456359</v>
      </c>
      <c r="W234" s="5">
        <v>85.728999999999999</v>
      </c>
      <c r="X234" s="5">
        <v>47</v>
      </c>
      <c r="Y234" s="5">
        <f t="shared" si="36"/>
        <v>0.82402127659574465</v>
      </c>
      <c r="Z234" s="5">
        <v>54.131999999999998</v>
      </c>
      <c r="AA234" s="5">
        <v>75</v>
      </c>
      <c r="AB234" s="5">
        <f t="shared" si="37"/>
        <v>-0.27824000000000004</v>
      </c>
      <c r="AC234" s="5">
        <v>50.828000000000003</v>
      </c>
      <c r="AD234" s="5">
        <v>71</v>
      </c>
      <c r="AE234" s="5">
        <f t="shared" si="38"/>
        <v>-0.284112676056338</v>
      </c>
      <c r="AF234" s="5">
        <v>761.3</v>
      </c>
      <c r="AG234" s="5">
        <v>433.7</v>
      </c>
      <c r="AH234" s="5">
        <f t="shared" si="39"/>
        <v>0.75536084851279683</v>
      </c>
    </row>
    <row r="235" spans="1:34">
      <c r="A235" s="1" t="s">
        <v>328</v>
      </c>
      <c r="B235" s="1">
        <v>465</v>
      </c>
      <c r="C235" s="2"/>
      <c r="D235" s="2"/>
      <c r="E235" s="5">
        <v>11.337</v>
      </c>
      <c r="F235" s="5">
        <v>23.544</v>
      </c>
      <c r="G235" s="5">
        <f t="shared" si="30"/>
        <v>-0.51847604485219168</v>
      </c>
      <c r="H235" s="5">
        <v>3.4329999999999998</v>
      </c>
      <c r="I235" s="5">
        <v>16.585999999999999</v>
      </c>
      <c r="J235" s="5">
        <f t="shared" si="31"/>
        <v>-0.79301820812733625</v>
      </c>
      <c r="K235" s="5">
        <v>7.9039999999999999</v>
      </c>
      <c r="L235" s="5">
        <v>6.9589999999999996</v>
      </c>
      <c r="M235" s="5">
        <f t="shared" si="32"/>
        <v>0.13579537289840499</v>
      </c>
      <c r="N235" s="5">
        <v>39.770000000000003</v>
      </c>
      <c r="O235" s="5">
        <v>14.579000000000001</v>
      </c>
      <c r="P235" s="5">
        <f t="shared" si="33"/>
        <v>1.7278962891830716</v>
      </c>
      <c r="Q235" s="5">
        <v>5.27</v>
      </c>
      <c r="R235" s="5">
        <v>2.8319999999999999</v>
      </c>
      <c r="S235" s="5">
        <f t="shared" si="34"/>
        <v>0.86087570621468923</v>
      </c>
      <c r="T235" s="5">
        <v>-19.332000000000001</v>
      </c>
      <c r="U235" s="5">
        <v>-9.9730000000000008</v>
      </c>
      <c r="V235" s="5">
        <f t="shared" si="35"/>
        <v>0.93843377118219184</v>
      </c>
      <c r="W235" s="5">
        <v>69.103999999999999</v>
      </c>
      <c r="X235" s="5">
        <v>28.875</v>
      </c>
      <c r="Y235" s="5">
        <f t="shared" si="36"/>
        <v>1.3932121212121211</v>
      </c>
      <c r="Z235" s="5">
        <v>48.874000000000002</v>
      </c>
      <c r="AA235" s="5">
        <v>68.3</v>
      </c>
      <c r="AB235" s="5">
        <f t="shared" si="37"/>
        <v>-0.28442166910688133</v>
      </c>
      <c r="AC235" s="5">
        <v>47.502000000000002</v>
      </c>
      <c r="AD235" s="5">
        <v>61.715000000000003</v>
      </c>
      <c r="AE235" s="5">
        <f t="shared" si="38"/>
        <v>-0.23030057522482378</v>
      </c>
      <c r="AF235" s="5">
        <v>666.8</v>
      </c>
      <c r="AG235" s="5">
        <v>406.9</v>
      </c>
      <c r="AH235" s="5">
        <f t="shared" si="39"/>
        <v>0.63873187515360041</v>
      </c>
    </row>
    <row r="236" spans="1:34">
      <c r="A236" s="1" t="s">
        <v>328</v>
      </c>
      <c r="B236" s="1">
        <v>468</v>
      </c>
      <c r="C236" s="2"/>
      <c r="D236" s="2"/>
      <c r="E236" s="5">
        <v>13.696</v>
      </c>
      <c r="F236" s="5">
        <v>14.83</v>
      </c>
      <c r="G236" s="5">
        <f t="shared" si="30"/>
        <v>-7.6466621712744459E-2</v>
      </c>
      <c r="H236" s="5">
        <v>2.665</v>
      </c>
      <c r="I236" s="5">
        <v>6.2220000000000004</v>
      </c>
      <c r="J236" s="5">
        <f t="shared" si="31"/>
        <v>-0.57168113146898103</v>
      </c>
      <c r="K236" s="5">
        <v>11.032</v>
      </c>
      <c r="L236" s="5">
        <v>8.6080000000000005</v>
      </c>
      <c r="M236" s="5">
        <f t="shared" si="32"/>
        <v>0.28159851301115235</v>
      </c>
      <c r="N236" s="5">
        <v>68.274000000000001</v>
      </c>
      <c r="O236" s="5">
        <v>28.922000000000001</v>
      </c>
      <c r="P236" s="5">
        <f t="shared" si="33"/>
        <v>1.3606251296590832</v>
      </c>
      <c r="Q236" s="5">
        <v>7.64</v>
      </c>
      <c r="R236" s="5">
        <v>4.01</v>
      </c>
      <c r="S236" s="5">
        <f t="shared" si="34"/>
        <v>0.90523690773067333</v>
      </c>
      <c r="T236" s="5">
        <v>-30.661000000000001</v>
      </c>
      <c r="U236" s="5">
        <v>-17.260000000000002</v>
      </c>
      <c r="V236" s="5">
        <f t="shared" si="35"/>
        <v>0.77641946697566622</v>
      </c>
      <c r="W236" s="5">
        <v>80.058000000000007</v>
      </c>
      <c r="X236" s="5">
        <v>57.817999999999998</v>
      </c>
      <c r="Y236" s="5">
        <f t="shared" si="36"/>
        <v>0.38465529765816892</v>
      </c>
      <c r="Z236" s="5">
        <v>58.305</v>
      </c>
      <c r="AA236" s="5">
        <v>53.744</v>
      </c>
      <c r="AB236" s="5">
        <f t="shared" si="37"/>
        <v>8.4865287287883298E-2</v>
      </c>
      <c r="AC236" s="5">
        <v>53.993000000000002</v>
      </c>
      <c r="AD236" s="5">
        <v>53.854999999999997</v>
      </c>
      <c r="AE236" s="5">
        <f t="shared" si="38"/>
        <v>2.5624361712005429E-3</v>
      </c>
      <c r="AF236" s="5">
        <v>692.6</v>
      </c>
      <c r="AG236" s="5">
        <v>465.8</v>
      </c>
      <c r="AH236" s="5">
        <f t="shared" si="39"/>
        <v>0.48690425075139548</v>
      </c>
    </row>
    <row r="237" spans="1:34">
      <c r="A237" s="1" t="s">
        <v>328</v>
      </c>
      <c r="B237" s="1">
        <v>613</v>
      </c>
      <c r="C237" s="2"/>
      <c r="D237" s="2"/>
      <c r="E237" s="5">
        <v>6.9960000000000004</v>
      </c>
      <c r="F237" s="5">
        <v>42.3</v>
      </c>
      <c r="G237" s="5">
        <f t="shared" si="30"/>
        <v>-0.83460992907801412</v>
      </c>
      <c r="H237" s="5">
        <v>1.3939999999999999</v>
      </c>
      <c r="I237" s="5">
        <v>37.1</v>
      </c>
      <c r="J237" s="5">
        <f t="shared" si="31"/>
        <v>-0.96242587601078167</v>
      </c>
      <c r="K237" s="5">
        <v>5.601</v>
      </c>
      <c r="L237" s="5">
        <v>5.0999999999999996</v>
      </c>
      <c r="M237" s="5">
        <f t="shared" si="32"/>
        <v>9.8235294117647129E-2</v>
      </c>
      <c r="N237" s="5">
        <v>52.43</v>
      </c>
      <c r="O237" s="5">
        <v>4.0999999999999996</v>
      </c>
      <c r="P237" s="5">
        <f t="shared" si="33"/>
        <v>11.787804878048782</v>
      </c>
      <c r="Q237" s="5">
        <v>3.9039999999999999</v>
      </c>
      <c r="R237" s="5">
        <v>1.6</v>
      </c>
      <c r="S237" s="5">
        <f t="shared" si="34"/>
        <v>1.4399999999999997</v>
      </c>
      <c r="T237" s="5">
        <v>-19.716000000000001</v>
      </c>
      <c r="U237" s="5">
        <v>-5.7969999999999997</v>
      </c>
      <c r="V237" s="5">
        <f t="shared" si="35"/>
        <v>2.4010695187165778</v>
      </c>
      <c r="W237" s="5">
        <v>79.587999999999994</v>
      </c>
      <c r="X237" s="5">
        <v>12</v>
      </c>
      <c r="Y237" s="5">
        <f t="shared" si="36"/>
        <v>5.6323333333333325</v>
      </c>
      <c r="Z237" s="5">
        <v>44.603000000000002</v>
      </c>
      <c r="AA237" s="5">
        <v>80</v>
      </c>
      <c r="AB237" s="5">
        <f t="shared" si="37"/>
        <v>-0.44246249999999998</v>
      </c>
      <c r="AC237" s="5">
        <v>45.591999999999999</v>
      </c>
      <c r="AD237" s="5">
        <v>79</v>
      </c>
      <c r="AE237" s="5">
        <f t="shared" si="38"/>
        <v>-0.42288607594936711</v>
      </c>
      <c r="AF237" s="5">
        <v>697.1</v>
      </c>
      <c r="AG237" s="5">
        <v>312.89999999999998</v>
      </c>
      <c r="AH237" s="5">
        <f t="shared" si="39"/>
        <v>1.2278683285394698</v>
      </c>
    </row>
    <row r="238" spans="1:34">
      <c r="A238" s="1" t="s">
        <v>335</v>
      </c>
      <c r="B238" s="1">
        <v>42</v>
      </c>
      <c r="C238" s="3"/>
      <c r="D238" s="3"/>
      <c r="E238" s="5">
        <v>21.832000000000001</v>
      </c>
      <c r="F238" s="5">
        <v>27.715</v>
      </c>
      <c r="G238" s="5">
        <f t="shared" si="30"/>
        <v>-0.21226772505863248</v>
      </c>
      <c r="H238" s="5">
        <v>6.9960000000000004</v>
      </c>
      <c r="I238" s="5">
        <v>15.068</v>
      </c>
      <c r="J238" s="5">
        <f t="shared" si="31"/>
        <v>-0.53570480488452343</v>
      </c>
      <c r="K238" s="5">
        <v>14.836</v>
      </c>
      <c r="L238" s="5">
        <v>12.647</v>
      </c>
      <c r="M238" s="5">
        <f t="shared" si="32"/>
        <v>0.17308452597453941</v>
      </c>
      <c r="N238" s="5">
        <v>34.386000000000003</v>
      </c>
      <c r="O238" s="5">
        <v>20.155000000000001</v>
      </c>
      <c r="P238" s="5">
        <f t="shared" si="33"/>
        <v>0.70607789630364681</v>
      </c>
      <c r="Q238" s="5">
        <v>10.176</v>
      </c>
      <c r="R238" s="5">
        <v>5.8769999999999998</v>
      </c>
      <c r="S238" s="5">
        <f t="shared" si="34"/>
        <v>0.73149566105155706</v>
      </c>
      <c r="T238" s="5">
        <v>-4.383</v>
      </c>
      <c r="U238" s="5">
        <v>-12.103999999999999</v>
      </c>
      <c r="V238" s="5">
        <f t="shared" si="35"/>
        <v>-0.63788830138797092</v>
      </c>
      <c r="W238" s="5">
        <v>67.218999999999994</v>
      </c>
      <c r="X238" s="5">
        <v>45.61</v>
      </c>
      <c r="Y238" s="5">
        <f t="shared" si="36"/>
        <v>0.47377768033326012</v>
      </c>
      <c r="Z238" s="5">
        <v>34.209000000000003</v>
      </c>
      <c r="AA238" s="5">
        <v>42.75</v>
      </c>
      <c r="AB238" s="5">
        <f t="shared" si="37"/>
        <v>-0.19978947368421046</v>
      </c>
      <c r="AC238" s="5">
        <v>35.575000000000003</v>
      </c>
      <c r="AD238" s="5">
        <v>38.357999999999997</v>
      </c>
      <c r="AE238" s="5">
        <f t="shared" si="38"/>
        <v>-7.255331351999568E-2</v>
      </c>
      <c r="AF238" s="5">
        <v>685.9</v>
      </c>
      <c r="AG238" s="5">
        <v>464.7</v>
      </c>
      <c r="AH238" s="5">
        <f t="shared" si="39"/>
        <v>0.47600602539272646</v>
      </c>
    </row>
    <row r="239" spans="1:34">
      <c r="A239" s="1" t="s">
        <v>335</v>
      </c>
      <c r="B239" s="1">
        <v>44</v>
      </c>
      <c r="C239" s="3"/>
      <c r="D239" s="3"/>
      <c r="E239" s="5">
        <v>8.2089999999999996</v>
      </c>
      <c r="F239" s="5">
        <v>21.902999999999999</v>
      </c>
      <c r="G239" s="5">
        <f t="shared" si="30"/>
        <v>-0.6252111582888189</v>
      </c>
      <c r="H239" s="5">
        <v>2.8849999999999998</v>
      </c>
      <c r="I239" s="5">
        <v>10.472</v>
      </c>
      <c r="J239" s="5">
        <f t="shared" si="31"/>
        <v>-0.72450343773873183</v>
      </c>
      <c r="K239" s="5">
        <v>5.3230000000000004</v>
      </c>
      <c r="L239" s="5">
        <v>11.430999999999999</v>
      </c>
      <c r="M239" s="5">
        <f t="shared" si="32"/>
        <v>-0.53433645350363046</v>
      </c>
      <c r="N239" s="5">
        <v>33.515999999999998</v>
      </c>
      <c r="O239" s="5">
        <v>21.181999999999999</v>
      </c>
      <c r="P239" s="5">
        <f t="shared" si="33"/>
        <v>0.58228684732319891</v>
      </c>
      <c r="Q239" s="5">
        <v>3.5720000000000001</v>
      </c>
      <c r="R239" s="5">
        <v>5.7519999999999998</v>
      </c>
      <c r="S239" s="5">
        <f t="shared" si="34"/>
        <v>-0.3789986091794158</v>
      </c>
      <c r="T239" s="5">
        <v>-25.231999999999999</v>
      </c>
      <c r="U239" s="5">
        <v>-3.383</v>
      </c>
      <c r="V239" s="5">
        <f t="shared" si="35"/>
        <v>6.4584688146615434</v>
      </c>
      <c r="W239" s="5">
        <v>63.58</v>
      </c>
      <c r="X239" s="5">
        <v>51.703000000000003</v>
      </c>
      <c r="Y239" s="5">
        <f t="shared" si="36"/>
        <v>0.22971587722182454</v>
      </c>
      <c r="Z239" s="5">
        <v>36.686999999999998</v>
      </c>
      <c r="AA239" s="5">
        <v>49.935000000000002</v>
      </c>
      <c r="AB239" s="5">
        <f t="shared" si="37"/>
        <v>-0.26530489636527493</v>
      </c>
      <c r="AC239" s="5">
        <v>30.24</v>
      </c>
      <c r="AD239" s="5">
        <v>45.197000000000003</v>
      </c>
      <c r="AE239" s="5">
        <f t="shared" si="38"/>
        <v>-0.33092904396309497</v>
      </c>
      <c r="AF239" s="5">
        <v>670.9</v>
      </c>
      <c r="AG239" s="5">
        <v>503.2</v>
      </c>
      <c r="AH239" s="5">
        <f t="shared" si="39"/>
        <v>0.33326709062003179</v>
      </c>
    </row>
    <row r="240" spans="1:34">
      <c r="A240" s="1" t="s">
        <v>335</v>
      </c>
      <c r="B240" s="1">
        <v>50</v>
      </c>
      <c r="C240" s="3"/>
      <c r="D240" s="3"/>
      <c r="E240" s="5">
        <v>17.567</v>
      </c>
      <c r="F240" s="5">
        <v>40.954999999999998</v>
      </c>
      <c r="G240" s="5">
        <f t="shared" si="30"/>
        <v>-0.57106580393114392</v>
      </c>
      <c r="H240" s="5">
        <v>6.1219999999999999</v>
      </c>
      <c r="I240" s="5">
        <v>22.678000000000001</v>
      </c>
      <c r="J240" s="5">
        <f t="shared" si="31"/>
        <v>-0.73004674133521474</v>
      </c>
      <c r="K240" s="5">
        <v>11.445</v>
      </c>
      <c r="L240" s="5">
        <v>18.277000000000001</v>
      </c>
      <c r="M240" s="5">
        <f t="shared" si="32"/>
        <v>-0.37380314055917274</v>
      </c>
      <c r="N240" s="5">
        <v>35.027999999999999</v>
      </c>
      <c r="O240" s="5">
        <v>18.111000000000001</v>
      </c>
      <c r="P240" s="5">
        <f t="shared" si="33"/>
        <v>0.93407321517309905</v>
      </c>
      <c r="Q240" s="5">
        <v>7.5339999999999998</v>
      </c>
      <c r="R240" s="5">
        <v>7.976</v>
      </c>
      <c r="S240" s="5">
        <f t="shared" si="34"/>
        <v>-5.5416248746238739E-2</v>
      </c>
      <c r="T240" s="5">
        <v>-17.905000000000001</v>
      </c>
      <c r="U240" s="5">
        <v>-14.303000000000001</v>
      </c>
      <c r="V240" s="5">
        <f t="shared" si="35"/>
        <v>0.25183527931203242</v>
      </c>
      <c r="W240" s="5">
        <v>63.457999999999998</v>
      </c>
      <c r="X240" s="5">
        <v>44.548999999999999</v>
      </c>
      <c r="Y240" s="5">
        <f t="shared" si="36"/>
        <v>0.42445397203079754</v>
      </c>
      <c r="Z240" s="5">
        <v>51.265000000000001</v>
      </c>
      <c r="AA240" s="5">
        <v>64.203000000000003</v>
      </c>
      <c r="AB240" s="5">
        <f t="shared" si="37"/>
        <v>-0.20151706306558886</v>
      </c>
      <c r="AC240" s="5">
        <v>44.84</v>
      </c>
      <c r="AD240" s="5">
        <v>59.588000000000001</v>
      </c>
      <c r="AE240" s="5">
        <f t="shared" si="38"/>
        <v>-0.24749949654292805</v>
      </c>
      <c r="AF240" s="5">
        <v>658.3</v>
      </c>
      <c r="AG240" s="5">
        <v>436.4</v>
      </c>
      <c r="AH240" s="5">
        <f t="shared" si="39"/>
        <v>0.50847846012832265</v>
      </c>
    </row>
    <row r="241" spans="1:34">
      <c r="A241" s="1" t="s">
        <v>335</v>
      </c>
      <c r="B241" s="1">
        <v>54</v>
      </c>
      <c r="C241" s="3"/>
      <c r="D241" s="3"/>
      <c r="E241" s="5">
        <v>12.42</v>
      </c>
      <c r="F241" s="5">
        <v>28.7</v>
      </c>
      <c r="G241" s="5">
        <f t="shared" si="30"/>
        <v>-0.56724738675958197</v>
      </c>
      <c r="H241" s="5">
        <v>6.0270000000000001</v>
      </c>
      <c r="I241" s="5">
        <v>15.958</v>
      </c>
      <c r="J241" s="5">
        <f t="shared" si="31"/>
        <v>-0.62232109286878057</v>
      </c>
      <c r="K241" s="5">
        <v>6.3920000000000003</v>
      </c>
      <c r="L241" s="5">
        <v>12.742000000000001</v>
      </c>
      <c r="M241" s="5">
        <f t="shared" si="32"/>
        <v>-0.49835190707895149</v>
      </c>
      <c r="N241" s="5">
        <v>32.343000000000004</v>
      </c>
      <c r="O241" s="5">
        <v>24.655000000000001</v>
      </c>
      <c r="P241" s="5">
        <f t="shared" si="33"/>
        <v>0.31182315960251478</v>
      </c>
      <c r="Q241" s="5">
        <v>4.0830000000000002</v>
      </c>
      <c r="R241" s="5">
        <v>5.0469999999999997</v>
      </c>
      <c r="S241" s="5">
        <f t="shared" si="34"/>
        <v>-0.19100455716267081</v>
      </c>
      <c r="T241" s="5">
        <v>-16.736999999999998</v>
      </c>
      <c r="U241" s="5">
        <v>-9.4779999999999998</v>
      </c>
      <c r="V241" s="5">
        <f t="shared" si="35"/>
        <v>0.76587887740029525</v>
      </c>
      <c r="W241" s="5">
        <v>49.683999999999997</v>
      </c>
      <c r="X241" s="5">
        <v>43.698</v>
      </c>
      <c r="Y241" s="5">
        <f t="shared" si="36"/>
        <v>0.13698567440157439</v>
      </c>
      <c r="Z241" s="5">
        <v>53.499000000000002</v>
      </c>
      <c r="AA241" s="5">
        <v>50.884</v>
      </c>
      <c r="AB241" s="5">
        <f t="shared" si="37"/>
        <v>5.1391400047166143E-2</v>
      </c>
      <c r="AC241" s="5">
        <v>54.74</v>
      </c>
      <c r="AD241" s="5">
        <v>47.954999999999998</v>
      </c>
      <c r="AE241" s="5">
        <f t="shared" si="38"/>
        <v>0.14148681055155884</v>
      </c>
      <c r="AF241" s="5">
        <v>638.70000000000005</v>
      </c>
      <c r="AG241" s="5">
        <v>396.1</v>
      </c>
      <c r="AH241" s="5">
        <f t="shared" si="39"/>
        <v>0.61247159808129259</v>
      </c>
    </row>
    <row r="242" spans="1:34">
      <c r="A242" s="1" t="s">
        <v>335</v>
      </c>
      <c r="B242" s="1">
        <v>60</v>
      </c>
      <c r="C242" s="3"/>
      <c r="D242" s="3"/>
      <c r="E242" s="5">
        <v>8.5609999999999999</v>
      </c>
      <c r="F242" s="5">
        <v>23.951000000000001</v>
      </c>
      <c r="G242" s="5">
        <f t="shared" si="30"/>
        <v>-0.64256189720679724</v>
      </c>
      <c r="H242" s="5">
        <v>1.974</v>
      </c>
      <c r="I242" s="5">
        <v>10.058</v>
      </c>
      <c r="J242" s="5">
        <f t="shared" si="31"/>
        <v>-0.80373831775700932</v>
      </c>
      <c r="K242" s="5">
        <v>6.5869999999999997</v>
      </c>
      <c r="L242" s="5">
        <v>13.893000000000001</v>
      </c>
      <c r="M242" s="5">
        <f t="shared" si="32"/>
        <v>-0.52587634060318145</v>
      </c>
      <c r="N242" s="5">
        <v>69.045000000000002</v>
      </c>
      <c r="O242" s="5">
        <v>29.61</v>
      </c>
      <c r="P242" s="5">
        <f t="shared" si="33"/>
        <v>1.3318135764944277</v>
      </c>
      <c r="Q242" s="5">
        <v>4.4889999999999999</v>
      </c>
      <c r="R242" s="5">
        <v>5.1609999999999996</v>
      </c>
      <c r="S242" s="5">
        <f t="shared" si="34"/>
        <v>-0.13020732416198408</v>
      </c>
      <c r="T242" s="5">
        <v>-19.614999999999998</v>
      </c>
      <c r="U242" s="5">
        <v>-15.577999999999999</v>
      </c>
      <c r="V242" s="5">
        <f t="shared" si="35"/>
        <v>0.25914751572730771</v>
      </c>
      <c r="W242" s="5">
        <v>75.924999999999997</v>
      </c>
      <c r="X242" s="5">
        <v>57.661000000000001</v>
      </c>
      <c r="Y242" s="5">
        <f t="shared" si="36"/>
        <v>0.31674788852083724</v>
      </c>
      <c r="Z242" s="5">
        <v>50.698999999999998</v>
      </c>
      <c r="AA242" s="5">
        <v>45.216999999999999</v>
      </c>
      <c r="AB242" s="5">
        <f t="shared" si="37"/>
        <v>0.12123758763296989</v>
      </c>
      <c r="AC242" s="5">
        <v>47.51</v>
      </c>
      <c r="AD242" s="5">
        <v>39.427999999999997</v>
      </c>
      <c r="AE242" s="5">
        <f t="shared" si="38"/>
        <v>0.20498123161205239</v>
      </c>
      <c r="AF242" s="5">
        <v>681.6</v>
      </c>
      <c r="AG242" s="5">
        <v>371.4</v>
      </c>
      <c r="AH242" s="5">
        <f t="shared" si="39"/>
        <v>0.8352180936995155</v>
      </c>
    </row>
    <row r="243" spans="1:34">
      <c r="A243" s="1" t="s">
        <v>335</v>
      </c>
      <c r="B243" s="1">
        <v>67</v>
      </c>
      <c r="C243" s="3"/>
      <c r="D243" s="3"/>
      <c r="E243" s="5">
        <v>5.6210000000000004</v>
      </c>
      <c r="F243" s="5">
        <v>23.8</v>
      </c>
      <c r="G243" s="5">
        <f t="shared" si="30"/>
        <v>-0.76382352941176479</v>
      </c>
      <c r="H243" s="5">
        <v>1.659</v>
      </c>
      <c r="I243" s="5">
        <v>14.9</v>
      </c>
      <c r="J243" s="5">
        <f t="shared" si="31"/>
        <v>-0.8886577181208053</v>
      </c>
      <c r="K243" s="5">
        <v>3.9630000000000001</v>
      </c>
      <c r="L243" s="5">
        <v>8.9</v>
      </c>
      <c r="M243" s="5">
        <f t="shared" si="32"/>
        <v>-0.55471910112359546</v>
      </c>
      <c r="N243" s="5">
        <v>46.938000000000002</v>
      </c>
      <c r="O243" s="5">
        <v>20.8</v>
      </c>
      <c r="P243" s="5">
        <f t="shared" si="33"/>
        <v>1.2566346153846155</v>
      </c>
      <c r="Q243" s="5">
        <v>2.403</v>
      </c>
      <c r="R243" s="5">
        <v>3.5</v>
      </c>
      <c r="S243" s="5">
        <f t="shared" si="34"/>
        <v>-0.31342857142857145</v>
      </c>
      <c r="T243" s="5">
        <v>-23.257999999999999</v>
      </c>
      <c r="U243" s="5">
        <v>-12.352</v>
      </c>
      <c r="V243" s="5">
        <f t="shared" si="35"/>
        <v>0.88293393782383411</v>
      </c>
      <c r="W243" s="5">
        <v>69.808999999999997</v>
      </c>
      <c r="X243" s="5">
        <v>37</v>
      </c>
      <c r="Y243" s="5">
        <f t="shared" si="36"/>
        <v>0.88672972972972963</v>
      </c>
      <c r="Z243" s="5">
        <v>35.070999999999998</v>
      </c>
      <c r="AA243" s="5">
        <v>55</v>
      </c>
      <c r="AB243" s="5">
        <f t="shared" si="37"/>
        <v>-0.36234545454545458</v>
      </c>
      <c r="AC243" s="5">
        <v>29.651</v>
      </c>
      <c r="AD243" s="5">
        <v>51</v>
      </c>
      <c r="AE243" s="5">
        <f t="shared" si="38"/>
        <v>-0.41860784313725491</v>
      </c>
      <c r="AF243" s="5">
        <v>606.5</v>
      </c>
      <c r="AG243" s="5">
        <v>393.7</v>
      </c>
      <c r="AH243" s="5">
        <f t="shared" si="39"/>
        <v>0.54051308102616213</v>
      </c>
    </row>
    <row r="244" spans="1:34">
      <c r="A244" s="1" t="s">
        <v>342</v>
      </c>
      <c r="B244" s="1">
        <v>2108</v>
      </c>
      <c r="C244" s="2"/>
      <c r="D244" s="2"/>
      <c r="E244" s="5">
        <v>17.167999999999999</v>
      </c>
      <c r="F244" s="5">
        <v>37.445</v>
      </c>
      <c r="G244" s="5">
        <f t="shared" si="30"/>
        <v>-0.54151422085725731</v>
      </c>
      <c r="H244" s="5">
        <v>8.3859999999999992</v>
      </c>
      <c r="I244" s="5">
        <v>31.998999999999999</v>
      </c>
      <c r="J244" s="5">
        <f t="shared" si="31"/>
        <v>-0.73792931029094666</v>
      </c>
      <c r="K244" s="5">
        <v>8.7810000000000006</v>
      </c>
      <c r="L244" s="5">
        <v>5.4450000000000003</v>
      </c>
      <c r="M244" s="5">
        <f t="shared" si="32"/>
        <v>0.61267217630853998</v>
      </c>
      <c r="N244" s="5">
        <v>28.863</v>
      </c>
      <c r="O244" s="5">
        <v>6.4130000000000003</v>
      </c>
      <c r="P244" s="5">
        <f t="shared" si="33"/>
        <v>3.5007016996725397</v>
      </c>
      <c r="Q244" s="5">
        <v>7.2510000000000003</v>
      </c>
      <c r="R244" s="5">
        <v>1.5580000000000001</v>
      </c>
      <c r="S244" s="5">
        <f t="shared" si="34"/>
        <v>3.6540436456996153</v>
      </c>
      <c r="T244" s="5">
        <v>-19.757000000000001</v>
      </c>
      <c r="U244" s="5">
        <v>-4.6130000000000004</v>
      </c>
      <c r="V244" s="5">
        <f t="shared" si="35"/>
        <v>3.282896163017559</v>
      </c>
      <c r="W244" s="5">
        <v>50.356000000000002</v>
      </c>
      <c r="X244" s="5">
        <v>14.48</v>
      </c>
      <c r="Y244" s="5">
        <f t="shared" si="36"/>
        <v>2.4776243093922656</v>
      </c>
      <c r="Z244" s="5">
        <v>60.981999999999999</v>
      </c>
      <c r="AA244" s="5">
        <v>57.082999999999998</v>
      </c>
      <c r="AB244" s="5">
        <f t="shared" si="37"/>
        <v>6.830404849079412E-2</v>
      </c>
      <c r="AC244" s="5">
        <v>59.936</v>
      </c>
      <c r="AD244" s="5">
        <v>58.47</v>
      </c>
      <c r="AE244" s="5">
        <f t="shared" si="38"/>
        <v>2.5072686847956237E-2</v>
      </c>
      <c r="AF244" s="5">
        <v>825.8</v>
      </c>
      <c r="AG244" s="5">
        <v>286</v>
      </c>
      <c r="AH244" s="5">
        <f t="shared" si="39"/>
        <v>1.8874125874125873</v>
      </c>
    </row>
    <row r="245" spans="1:34">
      <c r="A245" s="1" t="s">
        <v>342</v>
      </c>
      <c r="B245" s="1">
        <v>2109</v>
      </c>
      <c r="C245" s="2"/>
      <c r="D245" s="2"/>
      <c r="E245" s="5">
        <v>16.77</v>
      </c>
      <c r="F245" s="5">
        <v>37.279000000000003</v>
      </c>
      <c r="G245" s="5">
        <f t="shared" si="30"/>
        <v>-0.55014887738405005</v>
      </c>
      <c r="H245" s="5">
        <v>3.8820000000000001</v>
      </c>
      <c r="I245" s="5">
        <v>20.513000000000002</v>
      </c>
      <c r="J245" s="5">
        <f t="shared" si="31"/>
        <v>-0.81075415590113586</v>
      </c>
      <c r="K245" s="5">
        <v>12.888</v>
      </c>
      <c r="L245" s="5">
        <v>16.765999999999998</v>
      </c>
      <c r="M245" s="5">
        <f t="shared" si="32"/>
        <v>-0.2313014433973517</v>
      </c>
      <c r="N245" s="5">
        <v>48.168999999999997</v>
      </c>
      <c r="O245" s="5">
        <v>24.99</v>
      </c>
      <c r="P245" s="5">
        <f t="shared" si="33"/>
        <v>0.92753101240496194</v>
      </c>
      <c r="Q245" s="5">
        <v>10.641999999999999</v>
      </c>
      <c r="R245" s="5">
        <v>6.8810000000000002</v>
      </c>
      <c r="S245" s="5">
        <f t="shared" si="34"/>
        <v>0.54657753233541628</v>
      </c>
      <c r="T245" s="5">
        <v>-15.59</v>
      </c>
      <c r="U245" s="5">
        <v>-12.731</v>
      </c>
      <c r="V245" s="5">
        <f t="shared" si="35"/>
        <v>0.22456994737255517</v>
      </c>
      <c r="W245" s="5">
        <v>76.036000000000001</v>
      </c>
      <c r="X245" s="5">
        <v>44.844999999999999</v>
      </c>
      <c r="Y245" s="5">
        <f t="shared" si="36"/>
        <v>0.69552904448656494</v>
      </c>
      <c r="Z245" s="5">
        <v>57.744</v>
      </c>
      <c r="AA245" s="5">
        <v>59.158999999999999</v>
      </c>
      <c r="AB245" s="5">
        <f t="shared" si="37"/>
        <v>-2.3918592268293907E-2</v>
      </c>
      <c r="AC245" s="5">
        <v>60.631999999999998</v>
      </c>
      <c r="AD245" s="5">
        <v>61.875999999999998</v>
      </c>
      <c r="AE245" s="5">
        <f t="shared" si="38"/>
        <v>-2.0104725580192641E-2</v>
      </c>
      <c r="AF245" s="5">
        <v>825.8</v>
      </c>
      <c r="AG245" s="5">
        <v>410.4</v>
      </c>
      <c r="AH245" s="5">
        <f t="shared" si="39"/>
        <v>1.0121832358674463</v>
      </c>
    </row>
    <row r="246" spans="1:34">
      <c r="A246" s="1" t="s">
        <v>342</v>
      </c>
      <c r="B246" s="1">
        <v>2110</v>
      </c>
      <c r="C246" s="2"/>
      <c r="D246" s="2"/>
      <c r="E246" s="5">
        <v>9.968</v>
      </c>
      <c r="F246" s="5">
        <v>37.685000000000002</v>
      </c>
      <c r="G246" s="5">
        <f t="shared" si="30"/>
        <v>-0.73549157489717398</v>
      </c>
      <c r="H246" s="5">
        <v>1.7629999999999999</v>
      </c>
      <c r="I246" s="5">
        <v>31.023</v>
      </c>
      <c r="J246" s="5">
        <f t="shared" si="31"/>
        <v>-0.94317119556458107</v>
      </c>
      <c r="K246" s="5">
        <v>8.2040000000000006</v>
      </c>
      <c r="L246" s="5">
        <v>6.6619999999999999</v>
      </c>
      <c r="M246" s="5">
        <f t="shared" si="32"/>
        <v>0.23146202341639158</v>
      </c>
      <c r="N246" s="5">
        <v>53.213000000000001</v>
      </c>
      <c r="O246" s="5">
        <v>9.2639999999999993</v>
      </c>
      <c r="P246" s="5">
        <f t="shared" si="33"/>
        <v>4.7440630397236614</v>
      </c>
      <c r="Q246" s="5">
        <v>6.7229999999999999</v>
      </c>
      <c r="R246" s="5">
        <v>1.286</v>
      </c>
      <c r="S246" s="5">
        <f t="shared" si="34"/>
        <v>4.2278382581648515</v>
      </c>
      <c r="T246" s="5">
        <v>-28.309000000000001</v>
      </c>
      <c r="U246" s="5">
        <v>-6.3789999999999996</v>
      </c>
      <c r="V246" s="5">
        <f t="shared" si="35"/>
        <v>3.4378429220881017</v>
      </c>
      <c r="W246" s="5">
        <v>81.507999999999996</v>
      </c>
      <c r="X246" s="5">
        <v>17.529</v>
      </c>
      <c r="Y246" s="5">
        <f t="shared" si="36"/>
        <v>3.6498944606081349</v>
      </c>
      <c r="Z246" s="5">
        <v>36.499000000000002</v>
      </c>
      <c r="AA246" s="5">
        <v>55.734999999999999</v>
      </c>
      <c r="AB246" s="5">
        <f t="shared" si="37"/>
        <v>-0.34513321970036775</v>
      </c>
      <c r="AC246" s="5">
        <v>41.463000000000001</v>
      </c>
      <c r="AD246" s="5">
        <v>57.021000000000001</v>
      </c>
      <c r="AE246" s="5">
        <f t="shared" si="38"/>
        <v>-0.27284684589887936</v>
      </c>
      <c r="AF246" s="5">
        <v>819.5</v>
      </c>
      <c r="AG246" s="5">
        <v>193</v>
      </c>
      <c r="AH246" s="5">
        <f t="shared" si="39"/>
        <v>3.2461139896373057</v>
      </c>
    </row>
    <row r="247" spans="1:34">
      <c r="A247" s="1" t="s">
        <v>342</v>
      </c>
      <c r="B247" s="1">
        <v>2119</v>
      </c>
      <c r="C247" s="2"/>
      <c r="D247" s="2"/>
      <c r="E247" s="5">
        <v>7.8570000000000002</v>
      </c>
      <c r="F247" s="5">
        <v>33.073</v>
      </c>
      <c r="G247" s="5">
        <f t="shared" si="30"/>
        <v>-0.76243461433797965</v>
      </c>
      <c r="H247" s="5">
        <v>1.585</v>
      </c>
      <c r="I247" s="5">
        <v>27.61</v>
      </c>
      <c r="J247" s="5">
        <f t="shared" si="31"/>
        <v>-0.94259326331039472</v>
      </c>
      <c r="K247" s="5">
        <v>6.2720000000000002</v>
      </c>
      <c r="L247" s="5">
        <v>5.4630000000000001</v>
      </c>
      <c r="M247" s="5">
        <f t="shared" si="32"/>
        <v>0.14808713161266707</v>
      </c>
      <c r="N247" s="5">
        <v>40.542000000000002</v>
      </c>
      <c r="O247" s="5">
        <v>6.3390000000000004</v>
      </c>
      <c r="P247" s="5">
        <f t="shared" si="33"/>
        <v>5.3956460009465212</v>
      </c>
      <c r="Q247" s="5">
        <v>5.1269999999999998</v>
      </c>
      <c r="R247" s="5">
        <v>2.3260000000000001</v>
      </c>
      <c r="S247" s="5">
        <f t="shared" si="34"/>
        <v>1.2042132416165088</v>
      </c>
      <c r="T247" s="5">
        <v>-21.481999999999999</v>
      </c>
      <c r="U247" s="5">
        <v>-6.11</v>
      </c>
      <c r="V247" s="5">
        <f t="shared" si="35"/>
        <v>2.5158756137479541</v>
      </c>
      <c r="W247" s="5">
        <v>79.353999999999999</v>
      </c>
      <c r="X247" s="5">
        <v>16.292000000000002</v>
      </c>
      <c r="Y247" s="5">
        <f t="shared" si="36"/>
        <v>3.8707341026270559</v>
      </c>
      <c r="Z247" s="5">
        <v>47.572000000000003</v>
      </c>
      <c r="AA247" s="5">
        <v>50.261000000000003</v>
      </c>
      <c r="AB247" s="5">
        <f t="shared" si="37"/>
        <v>-5.3500726209188033E-2</v>
      </c>
      <c r="AC247" s="5">
        <v>52.374000000000002</v>
      </c>
      <c r="AD247" s="5">
        <v>50.89</v>
      </c>
      <c r="AE247" s="5">
        <f t="shared" si="38"/>
        <v>2.9160935350756569E-2</v>
      </c>
      <c r="AF247" s="5">
        <v>817.4</v>
      </c>
      <c r="AG247" s="5">
        <v>425.7</v>
      </c>
      <c r="AH247" s="5">
        <f t="shared" si="39"/>
        <v>0.92013154803852482</v>
      </c>
    </row>
    <row r="248" spans="1:34">
      <c r="A248" s="1" t="s">
        <v>342</v>
      </c>
      <c r="B248" s="1">
        <v>2120</v>
      </c>
      <c r="C248" s="2"/>
      <c r="D248" s="2"/>
      <c r="E248" s="5">
        <v>12.760999999999999</v>
      </c>
      <c r="F248" s="5">
        <v>36.337000000000003</v>
      </c>
      <c r="G248" s="5">
        <f t="shared" si="30"/>
        <v>-0.6488152571758814</v>
      </c>
      <c r="H248" s="5">
        <v>4.1660000000000004</v>
      </c>
      <c r="I248" s="5">
        <v>22.635999999999999</v>
      </c>
      <c r="J248" s="5">
        <f t="shared" si="31"/>
        <v>-0.81595688284149137</v>
      </c>
      <c r="K248" s="5">
        <v>8.5950000000000006</v>
      </c>
      <c r="L248" s="5">
        <v>13.702</v>
      </c>
      <c r="M248" s="5">
        <f t="shared" si="32"/>
        <v>-0.37271931104948181</v>
      </c>
      <c r="N248" s="5">
        <v>39.909999999999997</v>
      </c>
      <c r="O248" s="5">
        <v>23.481000000000002</v>
      </c>
      <c r="P248" s="5">
        <f t="shared" si="33"/>
        <v>0.69967207529491904</v>
      </c>
      <c r="Q248" s="5">
        <v>6.3479999999999999</v>
      </c>
      <c r="R248" s="5">
        <v>6.1719999999999997</v>
      </c>
      <c r="S248" s="5">
        <f t="shared" si="34"/>
        <v>2.851587815942971E-2</v>
      </c>
      <c r="T248" s="5">
        <v>-21.449000000000002</v>
      </c>
      <c r="U248" s="5">
        <v>-12.247</v>
      </c>
      <c r="V248" s="5">
        <f t="shared" si="35"/>
        <v>0.75136768188127723</v>
      </c>
      <c r="W248" s="5">
        <v>67.147000000000006</v>
      </c>
      <c r="X248" s="5">
        <v>37.396000000000001</v>
      </c>
      <c r="Y248" s="5">
        <f t="shared" si="36"/>
        <v>0.79556637073483805</v>
      </c>
      <c r="Z248" s="5">
        <v>52.664999999999999</v>
      </c>
      <c r="AA248" s="5">
        <v>72.754000000000005</v>
      </c>
      <c r="AB248" s="5">
        <f t="shared" si="37"/>
        <v>-0.27612227506391407</v>
      </c>
      <c r="AC248" s="5">
        <v>53.482999999999997</v>
      </c>
      <c r="AD248" s="5">
        <v>74.332999999999998</v>
      </c>
      <c r="AE248" s="5">
        <f t="shared" si="38"/>
        <v>-0.28049453136561153</v>
      </c>
      <c r="AF248" s="5">
        <v>738.6</v>
      </c>
      <c r="AG248" s="5">
        <v>450.5</v>
      </c>
      <c r="AH248" s="5">
        <f t="shared" si="39"/>
        <v>0.63951165371809104</v>
      </c>
    </row>
    <row r="249" spans="1:34">
      <c r="A249" s="1" t="s">
        <v>342</v>
      </c>
      <c r="B249" s="1">
        <v>2121</v>
      </c>
      <c r="C249" s="2"/>
      <c r="D249" s="2"/>
      <c r="E249" s="5">
        <v>15.385999999999999</v>
      </c>
      <c r="F249" s="5">
        <v>40.551000000000002</v>
      </c>
      <c r="G249" s="5">
        <f t="shared" si="30"/>
        <v>-0.62057655791472466</v>
      </c>
      <c r="H249" s="5">
        <v>4.01</v>
      </c>
      <c r="I249" s="5">
        <v>27.277999999999999</v>
      </c>
      <c r="J249" s="5">
        <f t="shared" si="31"/>
        <v>-0.8529950876163942</v>
      </c>
      <c r="K249" s="5">
        <v>11.375999999999999</v>
      </c>
      <c r="L249" s="5">
        <v>13.273</v>
      </c>
      <c r="M249" s="5">
        <f t="shared" si="32"/>
        <v>-0.14292172078655921</v>
      </c>
      <c r="N249" s="5">
        <v>46.8</v>
      </c>
      <c r="O249" s="5">
        <v>15.65</v>
      </c>
      <c r="P249" s="5">
        <f t="shared" si="33"/>
        <v>1.9904153354632586</v>
      </c>
      <c r="Q249" s="5">
        <v>8.7859999999999996</v>
      </c>
      <c r="R249" s="5">
        <v>5.7539999999999996</v>
      </c>
      <c r="S249" s="5">
        <f t="shared" si="34"/>
        <v>0.52693778241223499</v>
      </c>
      <c r="T249" s="5">
        <v>-19.972000000000001</v>
      </c>
      <c r="U249" s="5">
        <v>-8.9269999999999996</v>
      </c>
      <c r="V249" s="5">
        <f t="shared" si="35"/>
        <v>1.2372577573652965</v>
      </c>
      <c r="W249" s="5">
        <v>72.215000000000003</v>
      </c>
      <c r="X249" s="5">
        <v>32.688000000000002</v>
      </c>
      <c r="Y249" s="5">
        <f t="shared" si="36"/>
        <v>1.2092205090553108</v>
      </c>
      <c r="Z249" s="5">
        <v>53.494999999999997</v>
      </c>
      <c r="AA249" s="5">
        <v>74.941000000000003</v>
      </c>
      <c r="AB249" s="5">
        <f t="shared" si="37"/>
        <v>-0.28617178847359931</v>
      </c>
      <c r="AC249" s="5">
        <v>56.89</v>
      </c>
      <c r="AD249" s="5">
        <v>76.343999999999994</v>
      </c>
      <c r="AE249" s="5">
        <f t="shared" si="38"/>
        <v>-0.25482028712145022</v>
      </c>
      <c r="AF249" s="5">
        <v>772.3</v>
      </c>
      <c r="AG249" s="5">
        <v>433.5</v>
      </c>
      <c r="AH249" s="5">
        <f t="shared" si="39"/>
        <v>0.78154555940023063</v>
      </c>
    </row>
    <row r="250" spans="1:34">
      <c r="A250" s="1" t="s">
        <v>349</v>
      </c>
      <c r="B250" s="1">
        <v>138</v>
      </c>
      <c r="C250" s="3"/>
      <c r="D250" s="3"/>
      <c r="E250" s="5">
        <v>19.46</v>
      </c>
      <c r="F250" s="5">
        <v>41.616</v>
      </c>
      <c r="G250" s="5">
        <f t="shared" si="30"/>
        <v>-0.53239138792772012</v>
      </c>
      <c r="H250" s="5">
        <v>3.9729999999999999</v>
      </c>
      <c r="I250" s="5">
        <v>26.609000000000002</v>
      </c>
      <c r="J250" s="5">
        <f t="shared" si="31"/>
        <v>-0.85068961629523854</v>
      </c>
      <c r="K250" s="5">
        <v>15.487</v>
      </c>
      <c r="L250" s="5">
        <v>15.007</v>
      </c>
      <c r="M250" s="5">
        <f t="shared" si="32"/>
        <v>3.1985073632304954E-2</v>
      </c>
      <c r="N250" s="5">
        <v>54.558</v>
      </c>
      <c r="O250" s="5">
        <v>18.516999999999999</v>
      </c>
      <c r="P250" s="5">
        <f t="shared" si="33"/>
        <v>1.9463736026354159</v>
      </c>
      <c r="Q250" s="5">
        <v>10.106</v>
      </c>
      <c r="R250" s="5">
        <v>5.2480000000000002</v>
      </c>
      <c r="S250" s="5">
        <f t="shared" si="34"/>
        <v>0.92568597560975596</v>
      </c>
      <c r="T250" s="5">
        <v>-15.151</v>
      </c>
      <c r="U250" s="5">
        <v>-10.928000000000001</v>
      </c>
      <c r="V250" s="5">
        <f t="shared" si="35"/>
        <v>0.3864385065885797</v>
      </c>
      <c r="W250" s="5">
        <v>78.668999999999997</v>
      </c>
      <c r="X250" s="5">
        <v>36.066000000000003</v>
      </c>
      <c r="Y250" s="5">
        <f t="shared" si="36"/>
        <v>1.181251039760439</v>
      </c>
      <c r="Z250" s="5">
        <v>57.984000000000002</v>
      </c>
      <c r="AA250" s="5">
        <v>65.563999999999993</v>
      </c>
      <c r="AB250" s="5">
        <f t="shared" si="37"/>
        <v>-0.11561222622170692</v>
      </c>
      <c r="AC250" s="5">
        <v>57.335000000000001</v>
      </c>
      <c r="AD250" s="5">
        <v>64.207999999999998</v>
      </c>
      <c r="AE250" s="5">
        <f t="shared" si="38"/>
        <v>-0.1070427361076501</v>
      </c>
      <c r="AF250" s="5">
        <v>652.6</v>
      </c>
      <c r="AG250" s="5">
        <v>349.7</v>
      </c>
      <c r="AH250" s="5">
        <f t="shared" si="39"/>
        <v>0.86617100371747224</v>
      </c>
    </row>
    <row r="251" spans="1:34">
      <c r="A251" s="1" t="s">
        <v>349</v>
      </c>
      <c r="B251" s="1">
        <v>156</v>
      </c>
      <c r="C251" s="3"/>
      <c r="D251" s="3"/>
      <c r="E251" s="5">
        <v>17.571999999999999</v>
      </c>
      <c r="F251" s="5">
        <v>25.837</v>
      </c>
      <c r="G251" s="5">
        <f t="shared" si="30"/>
        <v>-0.31989008011766074</v>
      </c>
      <c r="H251" s="5">
        <v>3.879</v>
      </c>
      <c r="I251" s="5">
        <v>13.465999999999999</v>
      </c>
      <c r="J251" s="5">
        <f t="shared" si="31"/>
        <v>-0.71194118520718852</v>
      </c>
      <c r="K251" s="5">
        <v>13.694000000000001</v>
      </c>
      <c r="L251" s="5">
        <v>12.371</v>
      </c>
      <c r="M251" s="5">
        <f t="shared" si="32"/>
        <v>0.10694365855630106</v>
      </c>
      <c r="N251" s="5">
        <v>54.542000000000002</v>
      </c>
      <c r="O251" s="5">
        <v>27.151</v>
      </c>
      <c r="P251" s="5">
        <f t="shared" si="33"/>
        <v>1.0088394534271299</v>
      </c>
      <c r="Q251" s="5">
        <v>7.2240000000000002</v>
      </c>
      <c r="R251" s="5">
        <v>3.9060000000000001</v>
      </c>
      <c r="S251" s="5">
        <f t="shared" si="34"/>
        <v>0.84946236559139787</v>
      </c>
      <c r="T251" s="5">
        <v>-26.434000000000001</v>
      </c>
      <c r="U251" s="5">
        <v>-13.076000000000001</v>
      </c>
      <c r="V251" s="5">
        <f t="shared" si="35"/>
        <v>1.0215662282043438</v>
      </c>
      <c r="W251" s="5">
        <v>77.290000000000006</v>
      </c>
      <c r="X251" s="5">
        <v>47.24</v>
      </c>
      <c r="Y251" s="5">
        <f t="shared" si="36"/>
        <v>0.63611346316680784</v>
      </c>
      <c r="Z251" s="5">
        <v>64.650000000000006</v>
      </c>
      <c r="AA251" s="5">
        <v>85.787999999999997</v>
      </c>
      <c r="AB251" s="5">
        <f t="shared" si="37"/>
        <v>-0.2463980976360329</v>
      </c>
      <c r="AC251" s="5">
        <v>61.557000000000002</v>
      </c>
      <c r="AD251" s="5">
        <v>72.95</v>
      </c>
      <c r="AE251" s="5">
        <f t="shared" si="38"/>
        <v>-0.15617546264564772</v>
      </c>
      <c r="AF251" s="5">
        <v>527.5</v>
      </c>
      <c r="AG251" s="5">
        <v>315.7</v>
      </c>
      <c r="AH251" s="5">
        <f t="shared" si="39"/>
        <v>0.67089008552423191</v>
      </c>
    </row>
    <row r="252" spans="1:34">
      <c r="A252" s="1" t="s">
        <v>349</v>
      </c>
      <c r="B252" s="1">
        <v>158</v>
      </c>
      <c r="C252" s="3"/>
      <c r="D252" s="3"/>
      <c r="E252" s="5">
        <v>18.657</v>
      </c>
      <c r="F252" s="5">
        <v>30.922999999999998</v>
      </c>
      <c r="G252" s="5">
        <f t="shared" si="30"/>
        <v>-0.39666267826536877</v>
      </c>
      <c r="H252" s="5">
        <v>6.0380000000000003</v>
      </c>
      <c r="I252" s="5">
        <v>12.423</v>
      </c>
      <c r="J252" s="5">
        <f t="shared" si="31"/>
        <v>-0.51396603074941638</v>
      </c>
      <c r="K252" s="5">
        <v>12.62</v>
      </c>
      <c r="L252" s="5">
        <v>18.5</v>
      </c>
      <c r="M252" s="5">
        <f t="shared" si="32"/>
        <v>-0.31783783783783787</v>
      </c>
      <c r="N252" s="5">
        <v>42.076000000000001</v>
      </c>
      <c r="O252" s="5">
        <v>31.466000000000001</v>
      </c>
      <c r="P252" s="5">
        <f t="shared" si="33"/>
        <v>0.33718934723193283</v>
      </c>
      <c r="Q252" s="5">
        <v>9.5790000000000006</v>
      </c>
      <c r="R252" s="5">
        <v>8.2520000000000007</v>
      </c>
      <c r="S252" s="5">
        <f t="shared" si="34"/>
        <v>0.16080950072709643</v>
      </c>
      <c r="T252" s="5">
        <v>-25.643999999999998</v>
      </c>
      <c r="U252" s="5">
        <v>-20.036999999999999</v>
      </c>
      <c r="V252" s="5">
        <f t="shared" si="35"/>
        <v>0.27983231022608174</v>
      </c>
      <c r="W252" s="5">
        <v>66.963999999999999</v>
      </c>
      <c r="X252" s="5">
        <v>59.328000000000003</v>
      </c>
      <c r="Y252" s="5">
        <f t="shared" si="36"/>
        <v>0.12870819848975182</v>
      </c>
      <c r="Z252" s="5">
        <v>67.965000000000003</v>
      </c>
      <c r="AA252" s="5">
        <v>63.755000000000003</v>
      </c>
      <c r="AB252" s="5">
        <f t="shared" si="37"/>
        <v>6.6034036546153252E-2</v>
      </c>
      <c r="AC252" s="5">
        <v>65.581999999999994</v>
      </c>
      <c r="AD252" s="5">
        <v>62.719000000000001</v>
      </c>
      <c r="AE252" s="5">
        <f t="shared" si="38"/>
        <v>4.5648049235478758E-2</v>
      </c>
      <c r="AF252" s="5">
        <v>759</v>
      </c>
      <c r="AG252" s="5">
        <v>446</v>
      </c>
      <c r="AH252" s="5">
        <f t="shared" si="39"/>
        <v>0.7017937219730942</v>
      </c>
    </row>
    <row r="253" spans="1:34">
      <c r="A253" s="1" t="s">
        <v>349</v>
      </c>
      <c r="B253" s="1">
        <v>161</v>
      </c>
      <c r="C253" s="3"/>
      <c r="D253" s="3"/>
      <c r="E253" s="5">
        <v>16.158000000000001</v>
      </c>
      <c r="F253" s="5">
        <v>30.364999999999998</v>
      </c>
      <c r="G253" s="5">
        <f t="shared" si="30"/>
        <v>-0.46787419726658974</v>
      </c>
      <c r="H253" s="5">
        <v>3.956</v>
      </c>
      <c r="I253" s="5">
        <v>21.675000000000001</v>
      </c>
      <c r="J253" s="5">
        <f t="shared" si="31"/>
        <v>-0.81748558246828151</v>
      </c>
      <c r="K253" s="5">
        <v>12.202999999999999</v>
      </c>
      <c r="L253" s="5">
        <v>8.69</v>
      </c>
      <c r="M253" s="5">
        <f t="shared" si="32"/>
        <v>0.4042577675489068</v>
      </c>
      <c r="N253" s="5">
        <v>55.024999999999999</v>
      </c>
      <c r="O253" s="5">
        <v>13.829000000000001</v>
      </c>
      <c r="P253" s="5">
        <f t="shared" si="33"/>
        <v>2.9789572637211652</v>
      </c>
      <c r="Q253" s="5">
        <v>8.4459999999999997</v>
      </c>
      <c r="R253" s="5">
        <v>3.4049999999999998</v>
      </c>
      <c r="S253" s="5">
        <f t="shared" si="34"/>
        <v>1.4804698972099855</v>
      </c>
      <c r="T253" s="5">
        <v>-24.213000000000001</v>
      </c>
      <c r="U253" s="5">
        <v>-4.0389999999999997</v>
      </c>
      <c r="V253" s="5">
        <f t="shared" si="35"/>
        <v>4.9948006932409017</v>
      </c>
      <c r="W253" s="5">
        <v>74.066999999999993</v>
      </c>
      <c r="X253" s="5">
        <v>27.666</v>
      </c>
      <c r="Y253" s="5">
        <f t="shared" si="36"/>
        <v>1.6771849924094555</v>
      </c>
      <c r="Z253" s="5">
        <v>53.055999999999997</v>
      </c>
      <c r="AA253" s="5">
        <v>85.272999999999996</v>
      </c>
      <c r="AB253" s="5">
        <f t="shared" si="37"/>
        <v>-0.37781009229181572</v>
      </c>
      <c r="AC253" s="5">
        <v>54.676000000000002</v>
      </c>
      <c r="AD253" s="5">
        <v>82.171999999999997</v>
      </c>
      <c r="AE253" s="5">
        <f t="shared" si="38"/>
        <v>-0.33461519739083867</v>
      </c>
      <c r="AF253" s="5">
        <v>692.1</v>
      </c>
      <c r="AG253" s="5">
        <v>391.8</v>
      </c>
      <c r="AH253" s="5">
        <f t="shared" si="39"/>
        <v>0.7664624808575804</v>
      </c>
    </row>
    <row r="254" spans="1:34">
      <c r="A254" s="1" t="s">
        <v>349</v>
      </c>
      <c r="B254" s="1">
        <v>163</v>
      </c>
      <c r="C254" s="3"/>
      <c r="D254" s="3"/>
      <c r="E254" s="5">
        <v>6.27</v>
      </c>
      <c r="F254" s="5">
        <v>23.1</v>
      </c>
      <c r="G254" s="5">
        <f t="shared" si="30"/>
        <v>-0.72857142857142865</v>
      </c>
      <c r="H254" s="5">
        <v>2.6219999999999999</v>
      </c>
      <c r="I254" s="5">
        <v>13</v>
      </c>
      <c r="J254" s="5">
        <f t="shared" si="31"/>
        <v>-0.79830769230769227</v>
      </c>
      <c r="K254" s="5">
        <v>3.649</v>
      </c>
      <c r="L254" s="5">
        <v>10.1</v>
      </c>
      <c r="M254" s="5">
        <f t="shared" si="32"/>
        <v>-0.63871287128712873</v>
      </c>
      <c r="N254" s="5">
        <v>33.417000000000002</v>
      </c>
      <c r="O254" s="5">
        <v>19.399999999999999</v>
      </c>
      <c r="P254" s="5">
        <f t="shared" si="33"/>
        <v>0.72252577319587652</v>
      </c>
      <c r="Q254" s="5">
        <v>2.1920000000000002</v>
      </c>
      <c r="R254" s="5">
        <v>1.9</v>
      </c>
      <c r="S254" s="5">
        <f t="shared" si="34"/>
        <v>0.15368421052631592</v>
      </c>
      <c r="T254" s="5">
        <v>-26.120999999999999</v>
      </c>
      <c r="U254" s="5">
        <v>-15.159000000000001</v>
      </c>
      <c r="V254" s="5">
        <f t="shared" si="35"/>
        <v>0.72313477142291693</v>
      </c>
      <c r="W254" s="5">
        <v>57.277999999999999</v>
      </c>
      <c r="X254" s="5">
        <v>43</v>
      </c>
      <c r="Y254" s="5">
        <f t="shared" si="36"/>
        <v>0.33204651162790694</v>
      </c>
      <c r="Z254" s="5">
        <v>52.061999999999998</v>
      </c>
      <c r="AA254" s="5">
        <v>45</v>
      </c>
      <c r="AB254" s="5">
        <f t="shared" si="37"/>
        <v>0.15693333333333329</v>
      </c>
      <c r="AC254" s="5">
        <v>46.05</v>
      </c>
      <c r="AD254" s="5">
        <v>42</v>
      </c>
      <c r="AE254" s="5">
        <f t="shared" si="38"/>
        <v>9.6428571428571364E-2</v>
      </c>
      <c r="AF254" s="5">
        <v>600.79999999999995</v>
      </c>
      <c r="AG254" s="5">
        <v>192.7</v>
      </c>
      <c r="AH254" s="5">
        <f t="shared" si="39"/>
        <v>2.1177996886351842</v>
      </c>
    </row>
    <row r="255" spans="1:34">
      <c r="A255" s="1" t="s">
        <v>349</v>
      </c>
      <c r="B255" s="1">
        <v>164</v>
      </c>
      <c r="C255" s="3"/>
      <c r="D255" s="3"/>
      <c r="E255" s="5">
        <v>8.6140000000000008</v>
      </c>
      <c r="F255" s="5">
        <v>26.751000000000001</v>
      </c>
      <c r="G255" s="5">
        <f t="shared" si="30"/>
        <v>-0.67799334604313855</v>
      </c>
      <c r="H255" s="5">
        <v>1.931</v>
      </c>
      <c r="I255" s="5">
        <v>14.396000000000001</v>
      </c>
      <c r="J255" s="5">
        <f t="shared" si="31"/>
        <v>-0.86586551819949975</v>
      </c>
      <c r="K255" s="5">
        <v>6.6820000000000004</v>
      </c>
      <c r="L255" s="5">
        <v>12.355</v>
      </c>
      <c r="M255" s="5">
        <f t="shared" si="32"/>
        <v>-0.45916632942128693</v>
      </c>
      <c r="N255" s="5">
        <v>56.976999999999997</v>
      </c>
      <c r="O255" s="5">
        <v>22.056999999999999</v>
      </c>
      <c r="P255" s="5">
        <f t="shared" si="33"/>
        <v>1.5831708754590381</v>
      </c>
      <c r="Q255" s="5">
        <v>4.4580000000000002</v>
      </c>
      <c r="R255" s="5">
        <v>6.0839999999999996</v>
      </c>
      <c r="S255" s="5">
        <f t="shared" si="34"/>
        <v>-0.26725838264299795</v>
      </c>
      <c r="T255" s="5">
        <v>-24.37</v>
      </c>
      <c r="U255" s="5">
        <v>-16.542999999999999</v>
      </c>
      <c r="V255" s="5">
        <f t="shared" si="35"/>
        <v>0.47313062926917743</v>
      </c>
      <c r="W255" s="5">
        <v>75.236999999999995</v>
      </c>
      <c r="X255" s="5">
        <v>45.597000000000001</v>
      </c>
      <c r="Y255" s="5">
        <f t="shared" si="36"/>
        <v>0.65004276597144528</v>
      </c>
      <c r="Z255" s="5">
        <v>48.616</v>
      </c>
      <c r="AA255" s="5">
        <v>54.921999999999997</v>
      </c>
      <c r="AB255" s="5">
        <f t="shared" si="37"/>
        <v>-0.11481737737154506</v>
      </c>
      <c r="AC255" s="5">
        <v>47.816000000000003</v>
      </c>
      <c r="AD255" s="5">
        <v>51.231999999999999</v>
      </c>
      <c r="AE255" s="5">
        <f t="shared" si="38"/>
        <v>-6.6677076826983081E-2</v>
      </c>
      <c r="AF255" s="5">
        <v>667.2</v>
      </c>
      <c r="AG255" s="5">
        <v>492.4</v>
      </c>
      <c r="AH255" s="5">
        <f t="shared" si="39"/>
        <v>0.3549959382615761</v>
      </c>
    </row>
    <row r="256" spans="1:34">
      <c r="A256" s="1" t="s">
        <v>356</v>
      </c>
      <c r="B256" s="1">
        <v>384</v>
      </c>
      <c r="C256" s="3"/>
      <c r="D256" s="3"/>
      <c r="E256" s="5">
        <v>15.824999999999999</v>
      </c>
      <c r="F256" s="5">
        <v>22.478000000000002</v>
      </c>
      <c r="G256" s="5">
        <f t="shared" si="30"/>
        <v>-0.29597828988344166</v>
      </c>
      <c r="H256" s="5">
        <v>4.0609999999999999</v>
      </c>
      <c r="I256" s="5">
        <v>11.039</v>
      </c>
      <c r="J256" s="5">
        <f t="shared" si="31"/>
        <v>-0.63212247486185347</v>
      </c>
      <c r="K256" s="5">
        <v>11.765000000000001</v>
      </c>
      <c r="L256" s="5">
        <v>11.439</v>
      </c>
      <c r="M256" s="5">
        <f t="shared" si="32"/>
        <v>2.8498994667366072E-2</v>
      </c>
      <c r="N256" s="5">
        <v>61.993000000000002</v>
      </c>
      <c r="O256" s="5">
        <v>33.695</v>
      </c>
      <c r="P256" s="5">
        <f t="shared" si="33"/>
        <v>0.83982786763614781</v>
      </c>
      <c r="Q256" s="5">
        <v>8.4480000000000004</v>
      </c>
      <c r="R256" s="5">
        <v>3.8740000000000001</v>
      </c>
      <c r="S256" s="5">
        <f t="shared" si="34"/>
        <v>1.1806917914300463</v>
      </c>
      <c r="T256" s="5">
        <v>-15.13</v>
      </c>
      <c r="U256" s="5">
        <v>-13.448</v>
      </c>
      <c r="V256" s="5">
        <f t="shared" si="35"/>
        <v>0.12507436049970258</v>
      </c>
      <c r="W256" s="5">
        <v>72.054000000000002</v>
      </c>
      <c r="X256" s="5">
        <v>49.957999999999998</v>
      </c>
      <c r="Y256" s="5">
        <f t="shared" si="36"/>
        <v>0.44229152488090007</v>
      </c>
      <c r="Z256" s="5">
        <v>62.793999999999997</v>
      </c>
      <c r="AA256" s="5">
        <v>74.221999999999994</v>
      </c>
      <c r="AB256" s="5">
        <f t="shared" si="37"/>
        <v>-0.15397052086982294</v>
      </c>
      <c r="AC256" s="5">
        <v>52.642000000000003</v>
      </c>
      <c r="AD256" s="5">
        <v>66.97</v>
      </c>
      <c r="AE256" s="5">
        <f t="shared" si="38"/>
        <v>-0.21394654322831114</v>
      </c>
      <c r="AF256" s="5">
        <v>718.1</v>
      </c>
      <c r="AG256" s="5">
        <v>338.6</v>
      </c>
      <c r="AH256" s="5">
        <f t="shared" si="39"/>
        <v>1.1207914943886592</v>
      </c>
    </row>
    <row r="257" spans="1:34">
      <c r="A257" s="1" t="s">
        <v>356</v>
      </c>
      <c r="B257" s="1">
        <v>387</v>
      </c>
      <c r="C257" s="3"/>
      <c r="D257" s="3"/>
      <c r="E257" s="5">
        <v>16.428000000000001</v>
      </c>
      <c r="F257" s="5">
        <v>28.86</v>
      </c>
      <c r="G257" s="5">
        <f t="shared" si="30"/>
        <v>-0.43076923076923074</v>
      </c>
      <c r="H257" s="5">
        <v>3.2549999999999999</v>
      </c>
      <c r="I257" s="5">
        <v>12.68</v>
      </c>
      <c r="J257" s="5">
        <f t="shared" si="31"/>
        <v>-0.7432965299684543</v>
      </c>
      <c r="K257" s="5">
        <v>13.173</v>
      </c>
      <c r="L257" s="5">
        <v>16.181000000000001</v>
      </c>
      <c r="M257" s="5">
        <f t="shared" si="32"/>
        <v>-0.18589703973796431</v>
      </c>
      <c r="N257" s="5">
        <v>67.320999999999998</v>
      </c>
      <c r="O257" s="5">
        <v>29.141999999999999</v>
      </c>
      <c r="P257" s="5">
        <f t="shared" si="33"/>
        <v>1.3101022579095465</v>
      </c>
      <c r="Q257" s="5">
        <v>7.93</v>
      </c>
      <c r="R257" s="5">
        <v>5.3609999999999998</v>
      </c>
      <c r="S257" s="5">
        <f t="shared" si="34"/>
        <v>0.4792016414847976</v>
      </c>
      <c r="T257" s="5">
        <v>-18.524000000000001</v>
      </c>
      <c r="U257" s="5">
        <v>-16.5</v>
      </c>
      <c r="V257" s="5">
        <f t="shared" si="35"/>
        <v>0.12266666666666672</v>
      </c>
      <c r="W257" s="5">
        <v>79.783000000000001</v>
      </c>
      <c r="X257" s="5">
        <v>55.811999999999998</v>
      </c>
      <c r="Y257" s="5">
        <f t="shared" si="36"/>
        <v>0.42949544900738201</v>
      </c>
      <c r="Z257" s="5">
        <v>105.107</v>
      </c>
      <c r="AA257" s="5">
        <v>78.180999999999997</v>
      </c>
      <c r="AB257" s="5">
        <f t="shared" si="37"/>
        <v>0.34440592982949825</v>
      </c>
      <c r="AC257" s="5">
        <v>99.445999999999998</v>
      </c>
      <c r="AD257" s="5">
        <v>72.206999999999994</v>
      </c>
      <c r="AE257" s="5">
        <f t="shared" si="38"/>
        <v>0.37723489412383848</v>
      </c>
      <c r="AF257" s="5">
        <v>602</v>
      </c>
      <c r="AG257" s="5">
        <v>331.3</v>
      </c>
      <c r="AH257" s="5">
        <f t="shared" si="39"/>
        <v>0.81708421370359186</v>
      </c>
    </row>
    <row r="258" spans="1:34">
      <c r="A258" s="1" t="s">
        <v>356</v>
      </c>
      <c r="B258" s="1">
        <v>395</v>
      </c>
      <c r="C258" s="3"/>
      <c r="D258" s="3"/>
      <c r="E258" s="5">
        <v>15.989000000000001</v>
      </c>
      <c r="F258" s="5">
        <v>43.7</v>
      </c>
      <c r="G258" s="5">
        <f t="shared" si="30"/>
        <v>-0.63411899313501141</v>
      </c>
      <c r="H258" s="5">
        <v>3.5659999999999998</v>
      </c>
      <c r="I258" s="5">
        <v>29.8</v>
      </c>
      <c r="J258" s="5">
        <f t="shared" si="31"/>
        <v>-0.88033557046979871</v>
      </c>
      <c r="K258" s="5">
        <v>12.423</v>
      </c>
      <c r="L258" s="5">
        <v>13.9</v>
      </c>
      <c r="M258" s="5">
        <f t="shared" si="32"/>
        <v>-0.10625899280575542</v>
      </c>
      <c r="N258" s="5">
        <v>58.883000000000003</v>
      </c>
      <c r="O258" s="5">
        <v>12.4</v>
      </c>
      <c r="P258" s="5">
        <f t="shared" si="33"/>
        <v>3.7486290322580649</v>
      </c>
      <c r="Q258" s="5">
        <v>9.0079999999999991</v>
      </c>
      <c r="R258" s="5">
        <v>6</v>
      </c>
      <c r="S258" s="5">
        <f t="shared" si="34"/>
        <v>0.50133333333333319</v>
      </c>
      <c r="T258" s="5">
        <v>-18.503</v>
      </c>
      <c r="U258" s="5">
        <v>-14.481999999999999</v>
      </c>
      <c r="V258" s="5">
        <f t="shared" si="35"/>
        <v>0.27765502002485853</v>
      </c>
      <c r="W258" s="5">
        <v>76.882000000000005</v>
      </c>
      <c r="X258" s="5">
        <v>31</v>
      </c>
      <c r="Y258" s="5">
        <f t="shared" si="36"/>
        <v>1.4800645161290324</v>
      </c>
      <c r="Z258" s="5">
        <v>51.795000000000002</v>
      </c>
      <c r="AA258" s="5">
        <v>66</v>
      </c>
      <c r="AB258" s="5">
        <f t="shared" si="37"/>
        <v>-0.21522727272727271</v>
      </c>
      <c r="AC258" s="5">
        <v>49.587000000000003</v>
      </c>
      <c r="AD258" s="5">
        <v>66</v>
      </c>
      <c r="AE258" s="5">
        <f t="shared" si="38"/>
        <v>-0.24868181818181814</v>
      </c>
      <c r="AF258" s="5">
        <v>725.2</v>
      </c>
      <c r="AG258" s="5">
        <v>432.9</v>
      </c>
      <c r="AH258" s="5">
        <f t="shared" si="39"/>
        <v>0.67521367521367537</v>
      </c>
    </row>
    <row r="259" spans="1:34">
      <c r="A259" s="1" t="s">
        <v>356</v>
      </c>
      <c r="B259" s="1">
        <v>400</v>
      </c>
      <c r="C259" s="3"/>
      <c r="D259" s="3"/>
      <c r="E259" s="5">
        <v>13.813000000000001</v>
      </c>
      <c r="F259" s="5">
        <v>46.381</v>
      </c>
      <c r="G259" s="5">
        <f t="shared" si="30"/>
        <v>-0.70218408399991372</v>
      </c>
      <c r="H259" s="5">
        <v>2.4740000000000002</v>
      </c>
      <c r="I259" s="5">
        <v>27.231999999999999</v>
      </c>
      <c r="J259" s="5">
        <f t="shared" si="31"/>
        <v>-0.9091509988249119</v>
      </c>
      <c r="K259" s="5">
        <v>11.339</v>
      </c>
      <c r="L259" s="5">
        <v>19.149999999999999</v>
      </c>
      <c r="M259" s="5">
        <f t="shared" si="32"/>
        <v>-0.4078851174934725</v>
      </c>
      <c r="N259" s="5">
        <v>71.036000000000001</v>
      </c>
      <c r="O259" s="5">
        <v>14.113</v>
      </c>
      <c r="P259" s="5">
        <f t="shared" si="33"/>
        <v>4.0333734854389576</v>
      </c>
      <c r="Q259" s="5">
        <v>7.9889999999999999</v>
      </c>
      <c r="R259" s="5">
        <v>6.8179999999999996</v>
      </c>
      <c r="S259" s="5">
        <f t="shared" si="34"/>
        <v>0.17175124669991204</v>
      </c>
      <c r="T259" s="5">
        <v>-19.452000000000002</v>
      </c>
      <c r="U259" s="5">
        <v>-13.07</v>
      </c>
      <c r="V259" s="5">
        <f t="shared" si="35"/>
        <v>0.48829380260137728</v>
      </c>
      <c r="W259" s="5">
        <v>81.572000000000003</v>
      </c>
      <c r="X259" s="5">
        <v>40.334000000000003</v>
      </c>
      <c r="Y259" s="5">
        <f t="shared" si="36"/>
        <v>1.0224128526801208</v>
      </c>
      <c r="Z259" s="5">
        <v>52.777000000000001</v>
      </c>
      <c r="AA259" s="5">
        <v>56.93</v>
      </c>
      <c r="AB259" s="5">
        <f t="shared" si="37"/>
        <v>-7.2949235903741416E-2</v>
      </c>
      <c r="AC259" s="5">
        <v>53.859000000000002</v>
      </c>
      <c r="AD259" s="5">
        <v>60.362000000000002</v>
      </c>
      <c r="AE259" s="5">
        <f t="shared" si="38"/>
        <v>-0.10773334216891421</v>
      </c>
      <c r="AF259" s="5">
        <v>704.6</v>
      </c>
      <c r="AG259" s="5">
        <v>356</v>
      </c>
      <c r="AH259" s="5">
        <f t="shared" si="39"/>
        <v>0.97921348314606749</v>
      </c>
    </row>
    <row r="260" spans="1:34">
      <c r="A260" s="1" t="s">
        <v>356</v>
      </c>
      <c r="B260" s="1">
        <v>403</v>
      </c>
      <c r="C260" s="3"/>
      <c r="D260" s="3"/>
      <c r="E260" s="5">
        <v>14.534000000000001</v>
      </c>
      <c r="F260" s="5">
        <v>21.588000000000001</v>
      </c>
      <c r="G260" s="5">
        <f t="shared" ref="G260:G323" si="40">(E260-F260)/F260</f>
        <v>-0.3267556049657217</v>
      </c>
      <c r="H260" s="5">
        <v>2.9249999999999998</v>
      </c>
      <c r="I260" s="5">
        <v>7.2869999999999999</v>
      </c>
      <c r="J260" s="5">
        <f t="shared" ref="J260:J323" si="41">(H260-I260)/I260</f>
        <v>-0.59860024701523262</v>
      </c>
      <c r="K260" s="5">
        <v>11.609</v>
      </c>
      <c r="L260" s="5">
        <v>14.302</v>
      </c>
      <c r="M260" s="5">
        <f t="shared" ref="M260:M323" si="42">(K260-L260)/L260</f>
        <v>-0.18829534330862815</v>
      </c>
      <c r="N260" s="5">
        <v>61.621000000000002</v>
      </c>
      <c r="O260" s="5">
        <v>36.822000000000003</v>
      </c>
      <c r="P260" s="5">
        <f t="shared" ref="P260:P323" si="43">(N260-O260)/O260</f>
        <v>0.67348324371299761</v>
      </c>
      <c r="Q260" s="5">
        <v>8.07</v>
      </c>
      <c r="R260" s="5">
        <v>5.0170000000000003</v>
      </c>
      <c r="S260" s="5">
        <f t="shared" ref="S260:S323" si="44">(Q260-R260)/R260</f>
        <v>0.60853099461829774</v>
      </c>
      <c r="T260" s="5">
        <v>-29.151</v>
      </c>
      <c r="U260" s="5">
        <v>-16.927</v>
      </c>
      <c r="V260" s="5">
        <f t="shared" ref="V260:V323" si="45">(T260-U260)/U260</f>
        <v>0.72215986294086376</v>
      </c>
      <c r="W260" s="5">
        <v>79.412999999999997</v>
      </c>
      <c r="X260" s="5">
        <v>66.168999999999997</v>
      </c>
      <c r="Y260" s="5">
        <f t="shared" ref="Y260:Y323" si="46">(W260-X260)/X260</f>
        <v>0.20015415073523857</v>
      </c>
      <c r="Z260" s="5">
        <v>77.102000000000004</v>
      </c>
      <c r="AA260" s="5">
        <v>57.642000000000003</v>
      </c>
      <c r="AB260" s="5">
        <f t="shared" ref="AB260:AB323" si="47">(Z260-AA260)/AA260</f>
        <v>0.33760105478644042</v>
      </c>
      <c r="AC260" s="5">
        <v>65.966999999999999</v>
      </c>
      <c r="AD260" s="5">
        <v>58.825000000000003</v>
      </c>
      <c r="AE260" s="5">
        <f t="shared" ref="AE260:AE323" si="48">(AC260-AD260)/AD260</f>
        <v>0.12141096472588178</v>
      </c>
      <c r="AF260" s="5">
        <v>695.2</v>
      </c>
      <c r="AG260" s="5">
        <v>350.8</v>
      </c>
      <c r="AH260" s="5">
        <f t="shared" ref="AH260:AH323" si="49">(AF260-AG260)/AG260</f>
        <v>0.98175598631698979</v>
      </c>
    </row>
    <row r="261" spans="1:34">
      <c r="A261" s="1" t="s">
        <v>356</v>
      </c>
      <c r="B261" s="1">
        <v>407</v>
      </c>
      <c r="C261" s="3"/>
      <c r="D261" s="3"/>
      <c r="E261" s="5">
        <v>11.317</v>
      </c>
      <c r="F261" s="5">
        <v>22.292999999999999</v>
      </c>
      <c r="G261" s="5">
        <f t="shared" si="40"/>
        <v>-0.49235185932804015</v>
      </c>
      <c r="H261" s="5">
        <v>2.5270000000000001</v>
      </c>
      <c r="I261" s="5">
        <v>8.6010000000000009</v>
      </c>
      <c r="J261" s="5">
        <f t="shared" si="41"/>
        <v>-0.70619695384257641</v>
      </c>
      <c r="K261" s="5">
        <v>8.7899999999999991</v>
      </c>
      <c r="L261" s="5">
        <v>13.692</v>
      </c>
      <c r="M261" s="5">
        <f t="shared" si="42"/>
        <v>-0.35801928133216482</v>
      </c>
      <c r="N261" s="5">
        <v>47.508000000000003</v>
      </c>
      <c r="O261" s="5">
        <v>36.768999999999998</v>
      </c>
      <c r="P261" s="5">
        <f t="shared" si="43"/>
        <v>0.29206668661100399</v>
      </c>
      <c r="Q261" s="5">
        <v>5.9660000000000002</v>
      </c>
      <c r="R261" s="5">
        <v>4.891</v>
      </c>
      <c r="S261" s="5">
        <f t="shared" si="44"/>
        <v>0.21979145369045189</v>
      </c>
      <c r="T261" s="5">
        <v>-19.478000000000002</v>
      </c>
      <c r="U261" s="5">
        <v>-13.818</v>
      </c>
      <c r="V261" s="5">
        <f t="shared" si="45"/>
        <v>0.40961065277174713</v>
      </c>
      <c r="W261" s="5">
        <v>77.117999999999995</v>
      </c>
      <c r="X261" s="5">
        <v>58.743000000000002</v>
      </c>
      <c r="Y261" s="5">
        <f t="shared" si="46"/>
        <v>0.31280322761860974</v>
      </c>
      <c r="Z261" s="5">
        <v>50.249000000000002</v>
      </c>
      <c r="AA261" s="5">
        <v>83.259</v>
      </c>
      <c r="AB261" s="5">
        <f t="shared" si="47"/>
        <v>-0.39647365449981381</v>
      </c>
      <c r="AC261" s="5">
        <v>49.521000000000001</v>
      </c>
      <c r="AD261" s="5">
        <v>81.509</v>
      </c>
      <c r="AE261" s="5">
        <f t="shared" si="48"/>
        <v>-0.39244745978971646</v>
      </c>
      <c r="AF261" s="5">
        <v>678.7</v>
      </c>
      <c r="AG261" s="5">
        <v>357.2</v>
      </c>
      <c r="AH261" s="5">
        <f t="shared" si="49"/>
        <v>0.90005599104143352</v>
      </c>
    </row>
    <row r="262" spans="1:34">
      <c r="A262" s="1" t="s">
        <v>363</v>
      </c>
      <c r="B262" s="1">
        <v>236</v>
      </c>
      <c r="C262" s="3"/>
      <c r="D262" s="3"/>
      <c r="E262" s="5">
        <v>9.9529999999999994</v>
      </c>
      <c r="F262" s="5">
        <v>26.738</v>
      </c>
      <c r="G262" s="5">
        <f t="shared" si="40"/>
        <v>-0.62775824669010394</v>
      </c>
      <c r="H262" s="5">
        <v>1.679</v>
      </c>
      <c r="I262" s="5">
        <v>12.411</v>
      </c>
      <c r="J262" s="5">
        <f t="shared" si="41"/>
        <v>-0.86471678349850933</v>
      </c>
      <c r="K262" s="5">
        <v>8.2739999999999991</v>
      </c>
      <c r="L262" s="5">
        <v>14.327</v>
      </c>
      <c r="M262" s="5">
        <f t="shared" si="42"/>
        <v>-0.4224890067704335</v>
      </c>
      <c r="N262" s="5">
        <v>59.984000000000002</v>
      </c>
      <c r="O262" s="5">
        <v>27.925000000000001</v>
      </c>
      <c r="P262" s="5">
        <f t="shared" si="43"/>
        <v>1.1480393912264995</v>
      </c>
      <c r="Q262" s="5">
        <v>6.5789999999999997</v>
      </c>
      <c r="R262" s="5">
        <v>6.7060000000000004</v>
      </c>
      <c r="S262" s="5">
        <f t="shared" si="44"/>
        <v>-1.8938264240978327E-2</v>
      </c>
      <c r="T262" s="5">
        <v>-32.493000000000002</v>
      </c>
      <c r="U262" s="5">
        <v>-15.205</v>
      </c>
      <c r="V262" s="5">
        <f t="shared" si="45"/>
        <v>1.1369944097336404</v>
      </c>
      <c r="W262" s="5">
        <v>82.432000000000002</v>
      </c>
      <c r="X262" s="5">
        <v>52.966999999999999</v>
      </c>
      <c r="Y262" s="5">
        <f t="shared" si="46"/>
        <v>0.55628976532558017</v>
      </c>
      <c r="Z262" s="5">
        <v>50.582000000000001</v>
      </c>
      <c r="AA262" s="5">
        <v>57.582000000000001</v>
      </c>
      <c r="AB262" s="5">
        <f t="shared" si="47"/>
        <v>-0.12156576707999027</v>
      </c>
      <c r="AC262" s="5">
        <v>52.192999999999998</v>
      </c>
      <c r="AD262" s="5">
        <v>52.783999999999999</v>
      </c>
      <c r="AE262" s="5">
        <f t="shared" si="48"/>
        <v>-1.1196574719612024E-2</v>
      </c>
      <c r="AF262" s="5">
        <v>795.2</v>
      </c>
      <c r="AG262" s="5">
        <v>468.1</v>
      </c>
      <c r="AH262" s="5">
        <f t="shared" si="49"/>
        <v>0.69878231147190772</v>
      </c>
    </row>
    <row r="263" spans="1:34">
      <c r="A263" s="1" t="s">
        <v>363</v>
      </c>
      <c r="B263" s="1">
        <v>254</v>
      </c>
      <c r="C263" s="3"/>
      <c r="D263" s="3"/>
      <c r="E263" s="5">
        <v>8.8559999999999999</v>
      </c>
      <c r="F263" s="5">
        <v>24.885000000000002</v>
      </c>
      <c r="G263" s="5">
        <f t="shared" si="40"/>
        <v>-0.64412296564195304</v>
      </c>
      <c r="H263" s="5">
        <v>2.371</v>
      </c>
      <c r="I263" s="5">
        <v>12.215999999999999</v>
      </c>
      <c r="J263" s="5">
        <f t="shared" si="41"/>
        <v>-0.80591028159790434</v>
      </c>
      <c r="K263" s="5">
        <v>6.4850000000000003</v>
      </c>
      <c r="L263" s="5">
        <v>12.669</v>
      </c>
      <c r="M263" s="5">
        <f t="shared" si="42"/>
        <v>-0.48812060936143342</v>
      </c>
      <c r="N263" s="5">
        <v>47.119</v>
      </c>
      <c r="O263" s="5">
        <v>32.401000000000003</v>
      </c>
      <c r="P263" s="5">
        <f t="shared" si="43"/>
        <v>0.45424523934446454</v>
      </c>
      <c r="Q263" s="5">
        <v>5.1379999999999999</v>
      </c>
      <c r="R263" s="5">
        <v>6.1120000000000001</v>
      </c>
      <c r="S263" s="5">
        <f t="shared" si="44"/>
        <v>-0.15935863874345552</v>
      </c>
      <c r="T263" s="5">
        <v>-33.875</v>
      </c>
      <c r="U263" s="5">
        <v>-13.97</v>
      </c>
      <c r="V263" s="5">
        <f t="shared" si="45"/>
        <v>1.4248389405869721</v>
      </c>
      <c r="W263" s="5">
        <v>71.385000000000005</v>
      </c>
      <c r="X263" s="5">
        <v>49.726999999999997</v>
      </c>
      <c r="Y263" s="5">
        <f t="shared" si="46"/>
        <v>0.43553803768576449</v>
      </c>
      <c r="Z263" s="5">
        <v>51.975000000000001</v>
      </c>
      <c r="AA263" s="5">
        <v>57.619</v>
      </c>
      <c r="AB263" s="5">
        <f t="shared" si="47"/>
        <v>-9.7953799961818119E-2</v>
      </c>
      <c r="AC263" s="5">
        <v>44.661999999999999</v>
      </c>
      <c r="AD263" s="5">
        <v>50.731000000000002</v>
      </c>
      <c r="AE263" s="5">
        <f t="shared" si="48"/>
        <v>-0.11963099485521678</v>
      </c>
      <c r="AF263" s="5">
        <v>792.2</v>
      </c>
      <c r="AG263" s="5">
        <v>482.5</v>
      </c>
      <c r="AH263" s="5">
        <f t="shared" si="49"/>
        <v>0.64186528497409334</v>
      </c>
    </row>
    <row r="264" spans="1:34">
      <c r="A264" s="1" t="s">
        <v>363</v>
      </c>
      <c r="B264" s="1">
        <v>256</v>
      </c>
      <c r="C264" s="3"/>
      <c r="D264" s="3"/>
      <c r="E264" s="5">
        <v>9.0860000000000003</v>
      </c>
      <c r="F264" s="5">
        <v>22.681000000000001</v>
      </c>
      <c r="G264" s="5">
        <f t="shared" si="40"/>
        <v>-0.59940037917199418</v>
      </c>
      <c r="H264" s="5">
        <v>2.6110000000000002</v>
      </c>
      <c r="I264" s="5">
        <v>10.241</v>
      </c>
      <c r="J264" s="5">
        <f t="shared" si="41"/>
        <v>-0.74504442925495551</v>
      </c>
      <c r="K264" s="5">
        <v>6.4749999999999996</v>
      </c>
      <c r="L264" s="5">
        <v>12.44</v>
      </c>
      <c r="M264" s="5">
        <f t="shared" si="42"/>
        <v>-0.47950160771704181</v>
      </c>
      <c r="N264" s="5">
        <v>52.268999999999998</v>
      </c>
      <c r="O264" s="5">
        <v>24.954999999999998</v>
      </c>
      <c r="P264" s="5">
        <f t="shared" si="43"/>
        <v>1.0945301542777</v>
      </c>
      <c r="Q264" s="5">
        <v>5.1509999999999998</v>
      </c>
      <c r="R264" s="5">
        <v>5.1840000000000002</v>
      </c>
      <c r="S264" s="5">
        <f t="shared" si="44"/>
        <v>-6.3657407407408106E-3</v>
      </c>
      <c r="T264" s="5">
        <v>-20.277000000000001</v>
      </c>
      <c r="U264" s="5">
        <v>-1.401</v>
      </c>
      <c r="V264" s="5">
        <f t="shared" si="45"/>
        <v>13.473233404710921</v>
      </c>
      <c r="W264" s="5">
        <v>70.667000000000002</v>
      </c>
      <c r="X264" s="5">
        <v>54.026000000000003</v>
      </c>
      <c r="Y264" s="5">
        <f t="shared" si="46"/>
        <v>0.30801836152963386</v>
      </c>
      <c r="Z264" s="5">
        <v>61.720999999999997</v>
      </c>
      <c r="AA264" s="5">
        <v>77.653999999999996</v>
      </c>
      <c r="AB264" s="5">
        <f t="shared" si="47"/>
        <v>-0.20517938547917686</v>
      </c>
      <c r="AC264" s="5">
        <v>61.743000000000002</v>
      </c>
      <c r="AD264" s="5">
        <v>60.965000000000003</v>
      </c>
      <c r="AE264" s="5">
        <f t="shared" si="48"/>
        <v>1.2761420487164745E-2</v>
      </c>
      <c r="AF264" s="5">
        <v>795.5</v>
      </c>
      <c r="AG264" s="5">
        <v>416.8</v>
      </c>
      <c r="AH264" s="5">
        <f t="shared" si="49"/>
        <v>0.90858925143953928</v>
      </c>
    </row>
    <row r="265" spans="1:34">
      <c r="A265" s="1" t="s">
        <v>363</v>
      </c>
      <c r="B265" s="1">
        <v>258</v>
      </c>
      <c r="C265" s="3"/>
      <c r="D265" s="3"/>
      <c r="E265" s="5">
        <v>9.6999999999999993</v>
      </c>
      <c r="F265" s="5">
        <v>26.2</v>
      </c>
      <c r="G265" s="5">
        <f t="shared" si="40"/>
        <v>-0.62977099236641221</v>
      </c>
      <c r="H265" s="5">
        <v>1.5</v>
      </c>
      <c r="I265" s="5">
        <v>10.6</v>
      </c>
      <c r="J265" s="5">
        <f t="shared" si="41"/>
        <v>-0.85849056603773588</v>
      </c>
      <c r="K265" s="5">
        <v>8.1999999999999993</v>
      </c>
      <c r="L265" s="5">
        <v>15.7</v>
      </c>
      <c r="M265" s="5">
        <f t="shared" si="42"/>
        <v>-0.47770700636942676</v>
      </c>
      <c r="N265" s="5">
        <v>59.6</v>
      </c>
      <c r="O265" s="5">
        <v>26.2</v>
      </c>
      <c r="P265" s="5">
        <f t="shared" si="43"/>
        <v>1.2748091603053437</v>
      </c>
      <c r="Q265" s="5">
        <v>6.3</v>
      </c>
      <c r="R265" s="5">
        <v>5.7</v>
      </c>
      <c r="S265" s="5">
        <f t="shared" si="44"/>
        <v>0.10526315789473678</v>
      </c>
      <c r="T265" s="5">
        <v>-30.576000000000001</v>
      </c>
      <c r="U265" s="5">
        <v>-23.411999999999999</v>
      </c>
      <c r="V265" s="5">
        <f t="shared" si="45"/>
        <v>0.30599692465402367</v>
      </c>
      <c r="W265" s="5">
        <v>84</v>
      </c>
      <c r="X265" s="5">
        <v>60</v>
      </c>
      <c r="Y265" s="5">
        <f t="shared" si="46"/>
        <v>0.4</v>
      </c>
      <c r="Z265" s="5">
        <v>83</v>
      </c>
      <c r="AA265" s="5">
        <v>64</v>
      </c>
      <c r="AB265" s="5">
        <f t="shared" si="47"/>
        <v>0.296875</v>
      </c>
      <c r="AC265" s="5">
        <v>80</v>
      </c>
      <c r="AD265" s="5">
        <v>55</v>
      </c>
      <c r="AE265" s="5">
        <f t="shared" si="48"/>
        <v>0.45454545454545453</v>
      </c>
      <c r="AF265" s="5">
        <v>774</v>
      </c>
      <c r="AG265" s="5">
        <v>361.4</v>
      </c>
      <c r="AH265" s="5">
        <f t="shared" si="49"/>
        <v>1.1416712783619261</v>
      </c>
    </row>
    <row r="266" spans="1:34">
      <c r="A266" s="1" t="s">
        <v>363</v>
      </c>
      <c r="B266" s="1">
        <v>457</v>
      </c>
      <c r="C266" s="3"/>
      <c r="D266" s="3"/>
      <c r="E266" s="5">
        <v>4.9180000000000001</v>
      </c>
      <c r="F266" s="5">
        <v>33.537999999999997</v>
      </c>
      <c r="G266" s="5">
        <f t="shared" si="40"/>
        <v>-0.85336036734450471</v>
      </c>
      <c r="H266" s="5">
        <v>0.76200000000000001</v>
      </c>
      <c r="I266" s="5">
        <v>16.672000000000001</v>
      </c>
      <c r="J266" s="5">
        <f t="shared" si="41"/>
        <v>-0.95429462571976964</v>
      </c>
      <c r="K266" s="5">
        <v>4.1550000000000002</v>
      </c>
      <c r="L266" s="5">
        <v>16.866</v>
      </c>
      <c r="M266" s="5">
        <f t="shared" si="42"/>
        <v>-0.75364638918534321</v>
      </c>
      <c r="N266" s="5">
        <v>52.597999999999999</v>
      </c>
      <c r="O266" s="5">
        <v>28.59</v>
      </c>
      <c r="P266" s="5">
        <f t="shared" si="43"/>
        <v>0.83973417278768803</v>
      </c>
      <c r="Q266" s="5">
        <v>3.3130000000000002</v>
      </c>
      <c r="R266" s="5">
        <v>6.7779999999999996</v>
      </c>
      <c r="S266" s="5">
        <f t="shared" si="44"/>
        <v>-0.5112127471230451</v>
      </c>
      <c r="T266" s="5">
        <v>-16.245999999999999</v>
      </c>
      <c r="U266" s="5">
        <v>-15.705</v>
      </c>
      <c r="V266" s="5">
        <f t="shared" si="45"/>
        <v>3.4447628143903126E-2</v>
      </c>
      <c r="W266" s="5">
        <v>84.201999999999998</v>
      </c>
      <c r="X266" s="5">
        <v>49.954000000000001</v>
      </c>
      <c r="Y266" s="5">
        <f t="shared" si="46"/>
        <v>0.68559074348400528</v>
      </c>
      <c r="Z266" s="5">
        <v>43.033999999999999</v>
      </c>
      <c r="AA266" s="5">
        <v>69.388000000000005</v>
      </c>
      <c r="AB266" s="5">
        <f t="shared" si="47"/>
        <v>-0.37980630656597691</v>
      </c>
      <c r="AC266" s="5">
        <v>50.865000000000002</v>
      </c>
      <c r="AD266" s="5">
        <v>66.775999999999996</v>
      </c>
      <c r="AE266" s="5">
        <f t="shared" si="48"/>
        <v>-0.23827423026236963</v>
      </c>
      <c r="AF266" s="5">
        <v>797.1</v>
      </c>
      <c r="AG266" s="5">
        <v>401.9</v>
      </c>
      <c r="AH266" s="5">
        <f t="shared" si="49"/>
        <v>0.98332918636476752</v>
      </c>
    </row>
    <row r="267" spans="1:34">
      <c r="A267" s="1" t="s">
        <v>363</v>
      </c>
      <c r="B267" s="1">
        <v>462</v>
      </c>
      <c r="C267" s="3"/>
      <c r="D267" s="3"/>
      <c r="E267" s="5">
        <v>18.234000000000002</v>
      </c>
      <c r="F267" s="5">
        <v>36.200000000000003</v>
      </c>
      <c r="G267" s="5">
        <f t="shared" si="40"/>
        <v>-0.49629834254143645</v>
      </c>
      <c r="H267" s="5">
        <v>6.0389999999999997</v>
      </c>
      <c r="I267" s="5">
        <v>19.3</v>
      </c>
      <c r="J267" s="5">
        <f t="shared" si="41"/>
        <v>-0.68709844559585498</v>
      </c>
      <c r="K267" s="5">
        <v>12.195</v>
      </c>
      <c r="L267" s="5">
        <v>16.899999999999999</v>
      </c>
      <c r="M267" s="5">
        <f t="shared" si="42"/>
        <v>-0.27840236686390524</v>
      </c>
      <c r="N267" s="5">
        <v>43.871000000000002</v>
      </c>
      <c r="O267" s="5">
        <v>19.5</v>
      </c>
      <c r="P267" s="5">
        <f t="shared" si="43"/>
        <v>1.2497948717948719</v>
      </c>
      <c r="Q267" s="5">
        <v>9.4870000000000001</v>
      </c>
      <c r="R267" s="5">
        <v>8.4</v>
      </c>
      <c r="S267" s="5">
        <f t="shared" si="44"/>
        <v>0.12940476190476186</v>
      </c>
      <c r="T267" s="5">
        <v>-24.032</v>
      </c>
      <c r="U267" s="5">
        <v>-16.544</v>
      </c>
      <c r="V267" s="5">
        <f t="shared" si="45"/>
        <v>0.45261121856866532</v>
      </c>
      <c r="W267" s="5">
        <v>66.644000000000005</v>
      </c>
      <c r="X267" s="5">
        <v>47</v>
      </c>
      <c r="Y267" s="5">
        <f t="shared" si="46"/>
        <v>0.41795744680851077</v>
      </c>
      <c r="Z267" s="5">
        <v>56.322000000000003</v>
      </c>
      <c r="AA267" s="5">
        <v>64</v>
      </c>
      <c r="AB267" s="5">
        <f t="shared" si="47"/>
        <v>-0.11996874999999996</v>
      </c>
      <c r="AC267" s="5">
        <v>51.701000000000001</v>
      </c>
      <c r="AD267" s="5">
        <v>64</v>
      </c>
      <c r="AE267" s="5">
        <f t="shared" si="48"/>
        <v>-0.19217187499999999</v>
      </c>
      <c r="AF267" s="5">
        <v>777.9</v>
      </c>
      <c r="AG267" s="5">
        <v>496.7</v>
      </c>
      <c r="AH267" s="5">
        <f t="shared" si="49"/>
        <v>0.56613650090597945</v>
      </c>
    </row>
    <row r="268" spans="1:34">
      <c r="A268" s="1" t="s">
        <v>370</v>
      </c>
      <c r="B268" s="1">
        <v>520</v>
      </c>
      <c r="C268" s="2"/>
      <c r="D268" s="2"/>
      <c r="E268" s="5">
        <v>11.27</v>
      </c>
      <c r="F268" s="5">
        <v>40.506</v>
      </c>
      <c r="G268" s="5">
        <f t="shared" si="40"/>
        <v>-0.72176961437811682</v>
      </c>
      <c r="H268" s="5">
        <v>1.3240000000000001</v>
      </c>
      <c r="I268" s="5">
        <v>19.719000000000001</v>
      </c>
      <c r="J268" s="5">
        <f t="shared" si="41"/>
        <v>-0.93285663573203503</v>
      </c>
      <c r="K268" s="5">
        <v>9.9450000000000003</v>
      </c>
      <c r="L268" s="5">
        <v>20.786999999999999</v>
      </c>
      <c r="M268" s="5">
        <f t="shared" si="42"/>
        <v>-0.52157598499061908</v>
      </c>
      <c r="N268" s="5">
        <v>73.009</v>
      </c>
      <c r="O268" s="5">
        <v>32.182000000000002</v>
      </c>
      <c r="P268" s="5">
        <f t="shared" si="43"/>
        <v>1.2686284258281024</v>
      </c>
      <c r="Q268" s="5">
        <v>6.883</v>
      </c>
      <c r="R268" s="5">
        <v>6.5579999999999998</v>
      </c>
      <c r="S268" s="5">
        <f t="shared" si="44"/>
        <v>4.95577920097591E-2</v>
      </c>
      <c r="T268" s="5">
        <v>-33.5</v>
      </c>
      <c r="U268" s="5">
        <v>-11.531000000000001</v>
      </c>
      <c r="V268" s="5">
        <f t="shared" si="45"/>
        <v>1.9052120371173358</v>
      </c>
      <c r="W268" s="5">
        <v>87.55</v>
      </c>
      <c r="X268" s="5">
        <v>51.094999999999999</v>
      </c>
      <c r="Y268" s="5">
        <f t="shared" si="46"/>
        <v>0.71347489969664346</v>
      </c>
      <c r="Z268" s="5">
        <v>69.582999999999998</v>
      </c>
      <c r="AA268" s="5">
        <v>77.697999999999993</v>
      </c>
      <c r="AB268" s="5">
        <f t="shared" si="47"/>
        <v>-0.10444284280161646</v>
      </c>
      <c r="AC268" s="5">
        <v>64.959999999999994</v>
      </c>
      <c r="AD268" s="5">
        <v>76.007999999999996</v>
      </c>
      <c r="AE268" s="5">
        <f t="shared" si="48"/>
        <v>-0.14535312072413434</v>
      </c>
      <c r="AF268" s="5">
        <v>692.1</v>
      </c>
      <c r="AG268" s="5">
        <v>315.5</v>
      </c>
      <c r="AH268" s="5">
        <f t="shared" si="49"/>
        <v>1.1936608557844692</v>
      </c>
    </row>
    <row r="269" spans="1:34">
      <c r="A269" s="1" t="s">
        <v>370</v>
      </c>
      <c r="B269" s="1">
        <v>522</v>
      </c>
      <c r="C269" s="2"/>
      <c r="D269" s="2"/>
      <c r="E269" s="5">
        <v>9.1370000000000005</v>
      </c>
      <c r="F269" s="5">
        <v>33.5</v>
      </c>
      <c r="G269" s="5">
        <f t="shared" si="40"/>
        <v>-0.72725373134328353</v>
      </c>
      <c r="H269" s="5">
        <v>2.5979999999999999</v>
      </c>
      <c r="I269" s="5">
        <v>21.6</v>
      </c>
      <c r="J269" s="5">
        <f t="shared" si="41"/>
        <v>-0.87972222222222229</v>
      </c>
      <c r="K269" s="5">
        <v>6.5389999999999997</v>
      </c>
      <c r="L269" s="5">
        <v>11.9</v>
      </c>
      <c r="M269" s="5">
        <f t="shared" si="42"/>
        <v>-0.45050420168067229</v>
      </c>
      <c r="N269" s="5">
        <v>44.545000000000002</v>
      </c>
      <c r="O269" s="5">
        <v>18.5</v>
      </c>
      <c r="P269" s="5">
        <f t="shared" si="43"/>
        <v>1.407837837837838</v>
      </c>
      <c r="Q269" s="5">
        <v>4.7910000000000004</v>
      </c>
      <c r="R269" s="5">
        <v>4.0999999999999996</v>
      </c>
      <c r="S269" s="5">
        <f t="shared" si="44"/>
        <v>0.16853658536585386</v>
      </c>
      <c r="T269" s="5">
        <v>-28.687999999999999</v>
      </c>
      <c r="U269" s="5">
        <v>-10.026999999999999</v>
      </c>
      <c r="V269" s="5">
        <f t="shared" si="45"/>
        <v>1.8610750972374592</v>
      </c>
      <c r="W269" s="5">
        <v>70.477000000000004</v>
      </c>
      <c r="X269" s="5">
        <v>35</v>
      </c>
      <c r="Y269" s="5">
        <f t="shared" si="46"/>
        <v>1.0136285714285715</v>
      </c>
      <c r="Z269" s="5">
        <v>48.040999999999997</v>
      </c>
      <c r="AA269" s="5">
        <v>56</v>
      </c>
      <c r="AB269" s="5">
        <f t="shared" si="47"/>
        <v>-0.14212500000000006</v>
      </c>
      <c r="AC269" s="5">
        <v>43.713999999999999</v>
      </c>
      <c r="AD269" s="5">
        <v>57</v>
      </c>
      <c r="AE269" s="5">
        <f t="shared" si="48"/>
        <v>-0.23308771929824565</v>
      </c>
      <c r="AF269" s="5">
        <v>732.8</v>
      </c>
      <c r="AG269" s="5">
        <v>344.8</v>
      </c>
      <c r="AH269" s="5">
        <f t="shared" si="49"/>
        <v>1.1252900232018559</v>
      </c>
    </row>
    <row r="270" spans="1:34">
      <c r="A270" s="1" t="s">
        <v>370</v>
      </c>
      <c r="B270" s="1">
        <v>524</v>
      </c>
      <c r="C270" s="2"/>
      <c r="D270" s="2"/>
      <c r="E270" s="5">
        <v>10.199999999999999</v>
      </c>
      <c r="F270" s="5">
        <v>28.489000000000001</v>
      </c>
      <c r="G270" s="5">
        <f t="shared" si="40"/>
        <v>-0.64196707501140793</v>
      </c>
      <c r="H270" s="5">
        <v>2.21</v>
      </c>
      <c r="I270" s="5">
        <v>13.659000000000001</v>
      </c>
      <c r="J270" s="5">
        <f t="shared" si="41"/>
        <v>-0.83820191814920575</v>
      </c>
      <c r="K270" s="5">
        <v>7.9909999999999997</v>
      </c>
      <c r="L270" s="5">
        <v>14.83</v>
      </c>
      <c r="M270" s="5">
        <f t="shared" si="42"/>
        <v>-0.46115981119352667</v>
      </c>
      <c r="N270" s="5">
        <v>63.03</v>
      </c>
      <c r="O270" s="5">
        <v>30.558</v>
      </c>
      <c r="P270" s="5">
        <f t="shared" si="43"/>
        <v>1.062634989200864</v>
      </c>
      <c r="Q270" s="5">
        <v>5.4989999999999997</v>
      </c>
      <c r="R270" s="5">
        <v>4.5490000000000004</v>
      </c>
      <c r="S270" s="5">
        <f t="shared" si="44"/>
        <v>0.20883710705649575</v>
      </c>
      <c r="T270" s="5">
        <v>-17.481999999999999</v>
      </c>
      <c r="U270" s="5">
        <v>-9.4789999999999992</v>
      </c>
      <c r="V270" s="5">
        <f t="shared" si="45"/>
        <v>0.84428737208566318</v>
      </c>
      <c r="W270" s="5">
        <v>77.677000000000007</v>
      </c>
      <c r="X270" s="5">
        <v>51.874000000000002</v>
      </c>
      <c r="Y270" s="5">
        <f t="shared" si="46"/>
        <v>0.49741681767359375</v>
      </c>
      <c r="Z270" s="5">
        <v>48.173999999999999</v>
      </c>
      <c r="AA270" s="5">
        <v>76.484999999999999</v>
      </c>
      <c r="AB270" s="5">
        <f t="shared" si="47"/>
        <v>-0.37015101000196116</v>
      </c>
      <c r="AC270" s="5">
        <v>43.042999999999999</v>
      </c>
      <c r="AD270" s="5">
        <v>66.5</v>
      </c>
      <c r="AE270" s="5">
        <f t="shared" si="48"/>
        <v>-0.35273684210526318</v>
      </c>
      <c r="AF270" s="5">
        <v>688.1</v>
      </c>
      <c r="AG270" s="5">
        <v>306.7</v>
      </c>
      <c r="AH270" s="5">
        <f t="shared" si="49"/>
        <v>1.2435604825562441</v>
      </c>
    </row>
    <row r="271" spans="1:34">
      <c r="A271" s="1" t="s">
        <v>370</v>
      </c>
      <c r="B271" s="1">
        <v>537</v>
      </c>
      <c r="C271" s="2"/>
      <c r="D271" s="2"/>
      <c r="E271" s="5">
        <v>21.846</v>
      </c>
      <c r="F271" s="5">
        <v>40.972999999999999</v>
      </c>
      <c r="G271" s="5">
        <f t="shared" si="40"/>
        <v>-0.46681961291582258</v>
      </c>
      <c r="H271" s="5">
        <v>4.5810000000000004</v>
      </c>
      <c r="I271" s="5">
        <v>23.847000000000001</v>
      </c>
      <c r="J271" s="5">
        <f t="shared" si="41"/>
        <v>-0.80790036482576433</v>
      </c>
      <c r="K271" s="5">
        <v>17.265000000000001</v>
      </c>
      <c r="L271" s="5">
        <v>17.126000000000001</v>
      </c>
      <c r="M271" s="5">
        <f t="shared" si="42"/>
        <v>8.1163143758028345E-3</v>
      </c>
      <c r="N271" s="5">
        <v>67.135999999999996</v>
      </c>
      <c r="O271" s="5">
        <v>18.707000000000001</v>
      </c>
      <c r="P271" s="5">
        <f t="shared" si="43"/>
        <v>2.5888170203667071</v>
      </c>
      <c r="Q271" s="5">
        <v>11.957000000000001</v>
      </c>
      <c r="R271" s="5">
        <v>5.8550000000000004</v>
      </c>
      <c r="S271" s="5">
        <f t="shared" si="44"/>
        <v>1.0421861656703673</v>
      </c>
      <c r="T271" s="5">
        <v>-24.175999999999998</v>
      </c>
      <c r="U271" s="5">
        <v>-2.4580000000000002</v>
      </c>
      <c r="V271" s="5">
        <f t="shared" si="45"/>
        <v>8.8356387306753437</v>
      </c>
      <c r="W271" s="5">
        <v>78.308000000000007</v>
      </c>
      <c r="X271" s="5">
        <v>40.969000000000001</v>
      </c>
      <c r="Y271" s="5">
        <f t="shared" si="46"/>
        <v>0.91139642168468848</v>
      </c>
      <c r="Z271" s="5">
        <v>62.994</v>
      </c>
      <c r="AA271" s="5">
        <v>66.513000000000005</v>
      </c>
      <c r="AB271" s="5">
        <f t="shared" si="47"/>
        <v>-5.2906950520950867E-2</v>
      </c>
      <c r="AC271" s="5">
        <v>61.093000000000004</v>
      </c>
      <c r="AD271" s="5">
        <v>65.191999999999993</v>
      </c>
      <c r="AE271" s="5">
        <f t="shared" si="48"/>
        <v>-6.2875812983187965E-2</v>
      </c>
      <c r="AF271" s="5">
        <v>692.6</v>
      </c>
      <c r="AG271" s="5">
        <v>341.9</v>
      </c>
      <c r="AH271" s="5">
        <f t="shared" si="49"/>
        <v>1.0257385200350981</v>
      </c>
    </row>
    <row r="272" spans="1:34">
      <c r="A272" s="1" t="s">
        <v>370</v>
      </c>
      <c r="B272" s="1">
        <v>606</v>
      </c>
      <c r="C272" s="2"/>
      <c r="D272" s="2"/>
      <c r="E272" s="5">
        <v>10.542999999999999</v>
      </c>
      <c r="F272" s="5">
        <v>36.195</v>
      </c>
      <c r="G272" s="5">
        <f t="shared" si="40"/>
        <v>-0.70871667357369805</v>
      </c>
      <c r="H272" s="5">
        <v>1.599</v>
      </c>
      <c r="I272" s="5">
        <v>16.837</v>
      </c>
      <c r="J272" s="5">
        <f t="shared" si="41"/>
        <v>-0.90503058739680464</v>
      </c>
      <c r="K272" s="5">
        <v>8.9440000000000008</v>
      </c>
      <c r="L272" s="5">
        <v>19.358000000000001</v>
      </c>
      <c r="M272" s="5">
        <f t="shared" si="42"/>
        <v>-0.53796879842958978</v>
      </c>
      <c r="N272" s="5">
        <v>70.147000000000006</v>
      </c>
      <c r="O272" s="5">
        <v>27.686</v>
      </c>
      <c r="P272" s="5">
        <f t="shared" si="43"/>
        <v>1.5336632232897496</v>
      </c>
      <c r="Q272" s="5">
        <v>5.9660000000000002</v>
      </c>
      <c r="R272" s="5">
        <v>5.3849999999999998</v>
      </c>
      <c r="S272" s="5">
        <f t="shared" si="44"/>
        <v>0.10789229340761382</v>
      </c>
      <c r="T272" s="5">
        <v>-15.622999999999999</v>
      </c>
      <c r="U272" s="5">
        <v>-18.890999999999998</v>
      </c>
      <c r="V272" s="5">
        <f t="shared" si="45"/>
        <v>-0.17299243025779468</v>
      </c>
      <c r="W272" s="5">
        <v>84.418000000000006</v>
      </c>
      <c r="X272" s="5">
        <v>53.305</v>
      </c>
      <c r="Y272" s="5">
        <f t="shared" si="46"/>
        <v>0.58367882937810722</v>
      </c>
      <c r="Z272" s="5">
        <v>56.497</v>
      </c>
      <c r="AA272" s="5">
        <v>62.7</v>
      </c>
      <c r="AB272" s="5">
        <f t="shared" si="47"/>
        <v>-9.8931419457735287E-2</v>
      </c>
      <c r="AC272" s="5">
        <v>62.817999999999998</v>
      </c>
      <c r="AD272" s="5">
        <v>60.274000000000001</v>
      </c>
      <c r="AE272" s="5">
        <f t="shared" si="48"/>
        <v>4.220725354215743E-2</v>
      </c>
      <c r="AF272" s="5">
        <v>667</v>
      </c>
      <c r="AG272" s="5">
        <v>278.2</v>
      </c>
      <c r="AH272" s="5">
        <f t="shared" si="49"/>
        <v>1.3975557153127247</v>
      </c>
    </row>
    <row r="273" spans="1:34">
      <c r="A273" s="1" t="s">
        <v>370</v>
      </c>
      <c r="B273" s="1">
        <v>609</v>
      </c>
      <c r="C273" s="2"/>
      <c r="D273" s="2"/>
      <c r="E273" s="5">
        <v>12.5</v>
      </c>
      <c r="F273" s="5">
        <v>30.745999999999999</v>
      </c>
      <c r="G273" s="5">
        <f t="shared" si="40"/>
        <v>-0.59344304950237425</v>
      </c>
      <c r="H273" s="5">
        <v>0.7</v>
      </c>
      <c r="I273" s="5">
        <v>17.853000000000002</v>
      </c>
      <c r="J273" s="5">
        <f t="shared" si="41"/>
        <v>-0.9607909034896096</v>
      </c>
      <c r="K273" s="5">
        <v>11.8</v>
      </c>
      <c r="L273" s="5">
        <v>12.893000000000001</v>
      </c>
      <c r="M273" s="5">
        <f t="shared" si="42"/>
        <v>-8.4774683937020076E-2</v>
      </c>
      <c r="N273" s="5">
        <v>74.3</v>
      </c>
      <c r="O273" s="5">
        <v>20.859000000000002</v>
      </c>
      <c r="P273" s="5">
        <f t="shared" si="43"/>
        <v>2.562011601706697</v>
      </c>
      <c r="Q273" s="5">
        <v>8.6999999999999993</v>
      </c>
      <c r="R273" s="5">
        <v>3.9329999999999998</v>
      </c>
      <c r="S273" s="5">
        <f t="shared" si="44"/>
        <v>1.2120518688024409</v>
      </c>
      <c r="T273" s="5">
        <v>-31.292999999999999</v>
      </c>
      <c r="U273" s="5">
        <v>-12.781000000000001</v>
      </c>
      <c r="V273" s="5">
        <f t="shared" si="45"/>
        <v>1.4483999687035443</v>
      </c>
      <c r="W273" s="5">
        <v>95</v>
      </c>
      <c r="X273" s="5">
        <v>41.68</v>
      </c>
      <c r="Y273" s="5">
        <f t="shared" si="46"/>
        <v>1.279270633397313</v>
      </c>
      <c r="Z273" s="5">
        <v>61</v>
      </c>
      <c r="AA273" s="5">
        <v>80.847999999999999</v>
      </c>
      <c r="AB273" s="5">
        <f t="shared" si="47"/>
        <v>-0.24549772412428258</v>
      </c>
      <c r="AC273" s="5">
        <v>58</v>
      </c>
      <c r="AD273" s="5">
        <v>72.210999999999999</v>
      </c>
      <c r="AE273" s="5">
        <f t="shared" si="48"/>
        <v>-0.19679827173145364</v>
      </c>
      <c r="AF273" s="5">
        <v>735.3</v>
      </c>
      <c r="AG273" s="5">
        <v>305</v>
      </c>
      <c r="AH273" s="5">
        <f t="shared" si="49"/>
        <v>1.4108196721311475</v>
      </c>
    </row>
    <row r="274" spans="1:34">
      <c r="A274" s="1" t="s">
        <v>377</v>
      </c>
      <c r="B274" s="1">
        <v>166</v>
      </c>
      <c r="C274" s="2"/>
      <c r="D274" s="2"/>
      <c r="E274" s="5">
        <v>22.082999999999998</v>
      </c>
      <c r="F274" s="5">
        <v>23.35</v>
      </c>
      <c r="G274" s="5">
        <f t="shared" si="40"/>
        <v>-5.4261241970021537E-2</v>
      </c>
      <c r="H274" s="5">
        <v>7.2549999999999999</v>
      </c>
      <c r="I274" s="5">
        <v>12.365</v>
      </c>
      <c r="J274" s="5">
        <f t="shared" si="41"/>
        <v>-0.41326324302466644</v>
      </c>
      <c r="K274" s="5">
        <v>14.827999999999999</v>
      </c>
      <c r="L274" s="5">
        <v>10.984999999999999</v>
      </c>
      <c r="M274" s="5">
        <f t="shared" si="42"/>
        <v>0.3498406918525262</v>
      </c>
      <c r="N274" s="5">
        <v>44.746000000000002</v>
      </c>
      <c r="O274" s="5">
        <v>21.832000000000001</v>
      </c>
      <c r="P274" s="5">
        <f t="shared" si="43"/>
        <v>1.0495602784902895</v>
      </c>
      <c r="Q274" s="5">
        <v>10.663</v>
      </c>
      <c r="R274" s="5">
        <v>2.8479999999999999</v>
      </c>
      <c r="S274" s="5">
        <f t="shared" si="44"/>
        <v>2.7440308988764048</v>
      </c>
      <c r="T274" s="5">
        <v>-28.959</v>
      </c>
      <c r="U274" s="5">
        <v>-18.634</v>
      </c>
      <c r="V274" s="5">
        <f t="shared" si="45"/>
        <v>0.5540946656649135</v>
      </c>
      <c r="W274" s="5">
        <v>66.552000000000007</v>
      </c>
      <c r="X274" s="5">
        <v>47.006999999999998</v>
      </c>
      <c r="Y274" s="5">
        <f t="shared" si="46"/>
        <v>0.4157891377879892</v>
      </c>
      <c r="Z274" s="5">
        <v>54.247999999999998</v>
      </c>
      <c r="AA274" s="5">
        <v>54.823</v>
      </c>
      <c r="AB274" s="5">
        <f t="shared" si="47"/>
        <v>-1.048829870674722E-2</v>
      </c>
      <c r="AC274" s="5">
        <v>50.621000000000002</v>
      </c>
      <c r="AD274" s="5">
        <v>52.698999999999998</v>
      </c>
      <c r="AE274" s="5">
        <f t="shared" si="48"/>
        <v>-3.9431488263534334E-2</v>
      </c>
      <c r="AF274" s="5">
        <v>719.1</v>
      </c>
      <c r="AG274" s="5">
        <v>259.3</v>
      </c>
      <c r="AH274" s="5">
        <f t="shared" si="49"/>
        <v>1.7732356344003084</v>
      </c>
    </row>
    <row r="275" spans="1:34">
      <c r="A275" s="1" t="s">
        <v>377</v>
      </c>
      <c r="B275" s="1">
        <v>175</v>
      </c>
      <c r="C275" s="2"/>
      <c r="D275" s="2"/>
      <c r="E275" s="5">
        <v>8.6069999999999993</v>
      </c>
      <c r="F275" s="5">
        <v>19.773</v>
      </c>
      <c r="G275" s="5">
        <f t="shared" si="40"/>
        <v>-0.56470945228341685</v>
      </c>
      <c r="H275" s="5">
        <v>1.8720000000000001</v>
      </c>
      <c r="I275" s="5">
        <v>5.2770000000000001</v>
      </c>
      <c r="J275" s="5">
        <f t="shared" si="41"/>
        <v>-0.64525298465036951</v>
      </c>
      <c r="K275" s="5">
        <v>6.734</v>
      </c>
      <c r="L275" s="5">
        <v>14.496</v>
      </c>
      <c r="M275" s="5">
        <f t="shared" si="42"/>
        <v>-0.53545805739514352</v>
      </c>
      <c r="N275" s="5">
        <v>42.673000000000002</v>
      </c>
      <c r="O275" s="5">
        <v>53.609000000000002</v>
      </c>
      <c r="P275" s="5">
        <f t="shared" si="43"/>
        <v>-0.20399559775410844</v>
      </c>
      <c r="Q275" s="5">
        <v>5.0990000000000002</v>
      </c>
      <c r="R275" s="5">
        <v>5.2450000000000001</v>
      </c>
      <c r="S275" s="5">
        <f t="shared" si="44"/>
        <v>-2.7836034318398456E-2</v>
      </c>
      <c r="T275" s="5">
        <v>-10.315</v>
      </c>
      <c r="U275" s="5">
        <v>-21.036000000000001</v>
      </c>
      <c r="V275" s="5">
        <f t="shared" si="45"/>
        <v>-0.50965012359764217</v>
      </c>
      <c r="W275" s="5">
        <v>78.036000000000001</v>
      </c>
      <c r="X275" s="5">
        <v>73.091999999999999</v>
      </c>
      <c r="Y275" s="5">
        <f t="shared" si="46"/>
        <v>6.7640781480873463E-2</v>
      </c>
      <c r="Z275" s="5">
        <v>67.150000000000006</v>
      </c>
      <c r="AA275" s="5">
        <v>50.713999999999999</v>
      </c>
      <c r="AB275" s="5">
        <f t="shared" si="47"/>
        <v>0.3240919667153056</v>
      </c>
      <c r="AC275" s="5">
        <v>64.084000000000003</v>
      </c>
      <c r="AD275" s="5">
        <v>50.79</v>
      </c>
      <c r="AE275" s="5">
        <f t="shared" si="48"/>
        <v>0.26174443788147284</v>
      </c>
      <c r="AF275" s="5">
        <v>757.2</v>
      </c>
      <c r="AG275" s="5">
        <v>361.9</v>
      </c>
      <c r="AH275" s="5">
        <f t="shared" si="49"/>
        <v>1.0922906880353691</v>
      </c>
    </row>
    <row r="276" spans="1:34">
      <c r="A276" s="1" t="s">
        <v>377</v>
      </c>
      <c r="B276" s="1">
        <v>184</v>
      </c>
      <c r="C276" s="2"/>
      <c r="D276" s="2"/>
      <c r="E276" s="5">
        <v>24.263000000000002</v>
      </c>
      <c r="F276" s="5">
        <v>54.62</v>
      </c>
      <c r="G276" s="5">
        <f t="shared" si="40"/>
        <v>-0.55578542658366892</v>
      </c>
      <c r="H276" s="5">
        <v>6.3609999999999998</v>
      </c>
      <c r="I276" s="5">
        <v>35.356000000000002</v>
      </c>
      <c r="J276" s="5">
        <f t="shared" si="41"/>
        <v>-0.8200871139269148</v>
      </c>
      <c r="K276" s="5">
        <v>17.902000000000001</v>
      </c>
      <c r="L276" s="5">
        <v>19.263999999999999</v>
      </c>
      <c r="M276" s="5">
        <f t="shared" si="42"/>
        <v>-7.0701827242524828E-2</v>
      </c>
      <c r="N276" s="5">
        <v>55.026000000000003</v>
      </c>
      <c r="O276" s="5">
        <v>15.201000000000001</v>
      </c>
      <c r="P276" s="5">
        <f t="shared" si="43"/>
        <v>2.6198934280639432</v>
      </c>
      <c r="Q276" s="5">
        <v>12.52</v>
      </c>
      <c r="R276" s="5">
        <v>4.351</v>
      </c>
      <c r="S276" s="5">
        <f t="shared" si="44"/>
        <v>1.8774994254194439</v>
      </c>
      <c r="T276" s="5">
        <v>-32.621000000000002</v>
      </c>
      <c r="U276" s="5">
        <v>-12.956</v>
      </c>
      <c r="V276" s="5">
        <f t="shared" si="45"/>
        <v>1.5178295770299477</v>
      </c>
      <c r="W276" s="5">
        <v>72.826999999999998</v>
      </c>
      <c r="X276" s="5">
        <v>34.954000000000001</v>
      </c>
      <c r="Y276" s="5">
        <f t="shared" si="46"/>
        <v>1.0835097556788922</v>
      </c>
      <c r="Z276" s="5">
        <v>68.138000000000005</v>
      </c>
      <c r="AA276" s="5">
        <v>84.507999999999996</v>
      </c>
      <c r="AB276" s="5">
        <f t="shared" si="47"/>
        <v>-0.19370947129265859</v>
      </c>
      <c r="AC276" s="5">
        <v>61.372</v>
      </c>
      <c r="AD276" s="5">
        <v>85.399000000000001</v>
      </c>
      <c r="AE276" s="5">
        <f t="shared" si="48"/>
        <v>-0.28134989871075777</v>
      </c>
      <c r="AF276" s="5">
        <v>699.3</v>
      </c>
      <c r="AG276" s="5">
        <v>225.8</v>
      </c>
      <c r="AH276" s="5">
        <f t="shared" si="49"/>
        <v>2.0969884853852965</v>
      </c>
    </row>
    <row r="277" spans="1:34">
      <c r="A277" s="1" t="s">
        <v>377</v>
      </c>
      <c r="B277" s="1">
        <v>187</v>
      </c>
      <c r="C277" s="2"/>
      <c r="D277" s="2"/>
      <c r="E277" s="5">
        <v>7.4189999999999996</v>
      </c>
      <c r="F277" s="5">
        <v>23.414000000000001</v>
      </c>
      <c r="G277" s="5">
        <f t="shared" si="40"/>
        <v>-0.68313829332877762</v>
      </c>
      <c r="H277" s="5">
        <v>2.2789999999999999</v>
      </c>
      <c r="I277" s="5">
        <v>18.596</v>
      </c>
      <c r="J277" s="5">
        <f t="shared" si="41"/>
        <v>-0.87744676274467626</v>
      </c>
      <c r="K277" s="5">
        <v>5.141</v>
      </c>
      <c r="L277" s="5">
        <v>4.8179999999999996</v>
      </c>
      <c r="M277" s="5">
        <f t="shared" si="42"/>
        <v>6.7040265670402749E-2</v>
      </c>
      <c r="N277" s="5">
        <v>51.125999999999998</v>
      </c>
      <c r="O277" s="5">
        <v>9.8230000000000004</v>
      </c>
      <c r="P277" s="5">
        <f t="shared" si="43"/>
        <v>4.2047236078591057</v>
      </c>
      <c r="Q277" s="5">
        <v>3.7160000000000002</v>
      </c>
      <c r="R277" s="5">
        <v>1.2509999999999999</v>
      </c>
      <c r="S277" s="5">
        <f t="shared" si="44"/>
        <v>1.9704236610711434</v>
      </c>
      <c r="T277" s="5">
        <v>-11.170999999999999</v>
      </c>
      <c r="U277" s="5">
        <v>-2.0369999999999999</v>
      </c>
      <c r="V277" s="5">
        <f t="shared" si="45"/>
        <v>4.4840451644575356</v>
      </c>
      <c r="W277" s="5">
        <v>68.234999999999999</v>
      </c>
      <c r="X277" s="5">
        <v>13.878</v>
      </c>
      <c r="Y277" s="5">
        <f t="shared" si="46"/>
        <v>3.9167747514051015</v>
      </c>
      <c r="Z277" s="5">
        <v>59.152000000000001</v>
      </c>
      <c r="AA277" s="5">
        <v>43.665999999999997</v>
      </c>
      <c r="AB277" s="5">
        <f t="shared" si="47"/>
        <v>0.3546466358265013</v>
      </c>
      <c r="AC277" s="5">
        <v>64.847999999999999</v>
      </c>
      <c r="AD277" s="5">
        <v>44.003</v>
      </c>
      <c r="AE277" s="5">
        <f t="shared" si="48"/>
        <v>0.47371770106583638</v>
      </c>
      <c r="AF277" s="5">
        <v>722.9</v>
      </c>
      <c r="AG277" s="5">
        <v>259.7</v>
      </c>
      <c r="AH277" s="5">
        <f t="shared" si="49"/>
        <v>1.7835964574509049</v>
      </c>
    </row>
    <row r="278" spans="1:34">
      <c r="A278" s="1" t="s">
        <v>377</v>
      </c>
      <c r="B278" s="1">
        <v>189</v>
      </c>
      <c r="C278" s="2"/>
      <c r="D278" s="2"/>
      <c r="E278" s="5">
        <v>26.856999999999999</v>
      </c>
      <c r="F278" s="5">
        <v>33.6</v>
      </c>
      <c r="G278" s="5">
        <f t="shared" si="40"/>
        <v>-0.20068452380952387</v>
      </c>
      <c r="H278" s="5">
        <v>4.4370000000000003</v>
      </c>
      <c r="I278" s="5">
        <v>25.1</v>
      </c>
      <c r="J278" s="5">
        <f t="shared" si="41"/>
        <v>-0.82322709163346608</v>
      </c>
      <c r="K278" s="5">
        <v>22.42</v>
      </c>
      <c r="L278" s="5">
        <v>8.5</v>
      </c>
      <c r="M278" s="5">
        <f t="shared" si="42"/>
        <v>1.6376470588235297</v>
      </c>
      <c r="N278" s="5">
        <v>50.238999999999997</v>
      </c>
      <c r="O278" s="5">
        <v>13.7</v>
      </c>
      <c r="P278" s="5">
        <f t="shared" si="43"/>
        <v>2.667080291970803</v>
      </c>
      <c r="Q278" s="5">
        <v>14.8</v>
      </c>
      <c r="R278" s="5">
        <v>2.7</v>
      </c>
      <c r="S278" s="5">
        <f t="shared" si="44"/>
        <v>4.4814814814814818</v>
      </c>
      <c r="T278" s="5">
        <v>-34.299999999999997</v>
      </c>
      <c r="U278" s="5">
        <v>-15.01</v>
      </c>
      <c r="V278" s="5">
        <f t="shared" si="45"/>
        <v>1.2851432378414389</v>
      </c>
      <c r="W278" s="5">
        <v>82.736999999999995</v>
      </c>
      <c r="X278" s="5">
        <v>25</v>
      </c>
      <c r="Y278" s="5">
        <f t="shared" si="46"/>
        <v>2.3094799999999998</v>
      </c>
      <c r="Z278" s="5">
        <v>55.113999999999997</v>
      </c>
      <c r="AA278" s="5">
        <v>62</v>
      </c>
      <c r="AB278" s="5">
        <f t="shared" si="47"/>
        <v>-0.1110645161290323</v>
      </c>
      <c r="AC278" s="5">
        <v>56.244</v>
      </c>
      <c r="AD278" s="5">
        <v>67</v>
      </c>
      <c r="AE278" s="5">
        <f t="shared" si="48"/>
        <v>-0.16053731343283584</v>
      </c>
      <c r="AF278" s="5">
        <v>660.2</v>
      </c>
      <c r="AG278" s="5">
        <v>319.5</v>
      </c>
      <c r="AH278" s="5">
        <f t="shared" si="49"/>
        <v>1.0663536776212834</v>
      </c>
    </row>
    <row r="279" spans="1:34">
      <c r="A279" s="1" t="s">
        <v>377</v>
      </c>
      <c r="B279" s="1">
        <v>206</v>
      </c>
      <c r="C279" s="2"/>
      <c r="D279" s="2"/>
      <c r="E279" s="5">
        <v>15.492000000000001</v>
      </c>
      <c r="F279" s="5">
        <v>40.143999999999998</v>
      </c>
      <c r="G279" s="5">
        <f t="shared" si="40"/>
        <v>-0.61408927859705054</v>
      </c>
      <c r="H279" s="5">
        <v>1.7350000000000001</v>
      </c>
      <c r="I279" s="5">
        <v>24.28</v>
      </c>
      <c r="J279" s="5">
        <f t="shared" si="41"/>
        <v>-0.92854200988467872</v>
      </c>
      <c r="K279" s="5">
        <v>13.757</v>
      </c>
      <c r="L279" s="5">
        <v>15.865</v>
      </c>
      <c r="M279" s="5">
        <f t="shared" si="42"/>
        <v>-0.13287109990545229</v>
      </c>
      <c r="N279" s="5">
        <v>56.106999999999999</v>
      </c>
      <c r="O279" s="5">
        <v>15.148</v>
      </c>
      <c r="P279" s="5">
        <f t="shared" si="43"/>
        <v>2.703921309743861</v>
      </c>
      <c r="Q279" s="5">
        <v>9.7799999999999994</v>
      </c>
      <c r="R279" s="5">
        <v>5.6769999999999996</v>
      </c>
      <c r="S279" s="5">
        <f t="shared" si="44"/>
        <v>0.72274088426986083</v>
      </c>
      <c r="T279" s="5">
        <v>-28.541</v>
      </c>
      <c r="U279" s="5">
        <v>-17.698</v>
      </c>
      <c r="V279" s="5">
        <f t="shared" si="45"/>
        <v>0.61266809809017964</v>
      </c>
      <c r="W279" s="5">
        <v>88.319000000000003</v>
      </c>
      <c r="X279" s="5">
        <v>39.097999999999999</v>
      </c>
      <c r="Y279" s="5">
        <f t="shared" si="46"/>
        <v>1.2589134994117348</v>
      </c>
      <c r="Z279" s="5">
        <v>55.506</v>
      </c>
      <c r="AA279" s="5">
        <v>72.754000000000005</v>
      </c>
      <c r="AB279" s="5">
        <f t="shared" si="47"/>
        <v>-0.23707287571817362</v>
      </c>
      <c r="AC279" s="5">
        <v>52.942</v>
      </c>
      <c r="AD279" s="5">
        <v>74.051000000000002</v>
      </c>
      <c r="AE279" s="5">
        <f t="shared" si="48"/>
        <v>-0.28506029628229196</v>
      </c>
      <c r="AF279" s="5">
        <v>710.9</v>
      </c>
      <c r="AG279" s="5">
        <v>357.8</v>
      </c>
      <c r="AH279" s="5">
        <f t="shared" si="49"/>
        <v>0.98686416992733361</v>
      </c>
    </row>
    <row r="280" spans="1:34">
      <c r="A280" s="1" t="s">
        <v>384</v>
      </c>
      <c r="B280" s="1">
        <v>6533</v>
      </c>
      <c r="C280" s="2"/>
      <c r="D280" s="3"/>
      <c r="E280" s="5">
        <v>11.731999999999999</v>
      </c>
      <c r="F280" s="5">
        <v>36.200000000000003</v>
      </c>
      <c r="G280" s="5">
        <f t="shared" si="40"/>
        <v>-0.67591160220994484</v>
      </c>
      <c r="H280" s="5">
        <v>2.0539999999999998</v>
      </c>
      <c r="I280" s="5">
        <v>17.7</v>
      </c>
      <c r="J280" s="5">
        <f t="shared" si="41"/>
        <v>-0.88395480225988698</v>
      </c>
      <c r="K280" s="5">
        <v>9.6769999999999996</v>
      </c>
      <c r="L280" s="5">
        <v>18.5</v>
      </c>
      <c r="M280" s="5">
        <f t="shared" si="42"/>
        <v>-0.47691891891891897</v>
      </c>
      <c r="N280" s="5">
        <v>62.131</v>
      </c>
      <c r="O280" s="5">
        <v>28.9</v>
      </c>
      <c r="P280" s="5">
        <f t="shared" si="43"/>
        <v>1.149861591695502</v>
      </c>
      <c r="Q280" s="5">
        <v>7.0830000000000002</v>
      </c>
      <c r="R280" s="5">
        <v>7.8</v>
      </c>
      <c r="S280" s="5">
        <f t="shared" si="44"/>
        <v>-9.1923076923076885E-2</v>
      </c>
      <c r="T280" s="5">
        <v>-35.304000000000002</v>
      </c>
      <c r="U280" s="5">
        <v>-16.041</v>
      </c>
      <c r="V280" s="5">
        <f t="shared" si="45"/>
        <v>1.2008602954927998</v>
      </c>
      <c r="W280" s="5">
        <v>82.03</v>
      </c>
      <c r="X280" s="5">
        <v>51</v>
      </c>
      <c r="Y280" s="5">
        <f t="shared" si="46"/>
        <v>0.60843137254901958</v>
      </c>
      <c r="Z280" s="5">
        <v>88.393000000000001</v>
      </c>
      <c r="AA280" s="5">
        <v>64</v>
      </c>
      <c r="AB280" s="5">
        <f t="shared" si="47"/>
        <v>0.38114062500000001</v>
      </c>
      <c r="AC280" s="5">
        <v>72.481999999999999</v>
      </c>
      <c r="AD280" s="5">
        <v>63</v>
      </c>
      <c r="AE280" s="5">
        <f t="shared" si="48"/>
        <v>0.15050793650793651</v>
      </c>
      <c r="AF280" s="5">
        <v>731.9</v>
      </c>
      <c r="AG280" s="5">
        <v>422.2</v>
      </c>
      <c r="AH280" s="5">
        <f t="shared" si="49"/>
        <v>0.73353860729512077</v>
      </c>
    </row>
    <row r="281" spans="1:34">
      <c r="A281" s="1" t="s">
        <v>384</v>
      </c>
      <c r="B281" s="1">
        <v>6534</v>
      </c>
      <c r="C281" s="2"/>
      <c r="D281" s="3"/>
      <c r="E281" s="5">
        <v>20.100000000000001</v>
      </c>
      <c r="F281" s="5">
        <v>44.3</v>
      </c>
      <c r="G281" s="5">
        <f t="shared" si="40"/>
        <v>-0.54627539503386002</v>
      </c>
      <c r="H281" s="5">
        <v>9.7650000000000006</v>
      </c>
      <c r="I281" s="5">
        <v>21.6</v>
      </c>
      <c r="J281" s="5">
        <f t="shared" si="41"/>
        <v>-0.54791666666666672</v>
      </c>
      <c r="K281" s="5">
        <v>10.335000000000001</v>
      </c>
      <c r="L281" s="5">
        <v>22.6</v>
      </c>
      <c r="M281" s="5">
        <f t="shared" si="42"/>
        <v>-0.54269911504424773</v>
      </c>
      <c r="N281" s="5">
        <v>25.138999999999999</v>
      </c>
      <c r="O281" s="5">
        <v>20.3</v>
      </c>
      <c r="P281" s="5">
        <f t="shared" si="43"/>
        <v>0.23837438423645313</v>
      </c>
      <c r="Q281" s="5">
        <v>7.8129999999999997</v>
      </c>
      <c r="R281" s="5">
        <v>11.1</v>
      </c>
      <c r="S281" s="5">
        <f t="shared" si="44"/>
        <v>-0.29612612612612615</v>
      </c>
      <c r="T281" s="5">
        <v>-24.029</v>
      </c>
      <c r="U281" s="5">
        <v>-21.489000000000001</v>
      </c>
      <c r="V281" s="5">
        <f t="shared" si="45"/>
        <v>0.11820000930708731</v>
      </c>
      <c r="W281" s="5">
        <v>51.268999999999998</v>
      </c>
      <c r="X281" s="5">
        <v>51</v>
      </c>
      <c r="Y281" s="5">
        <f t="shared" si="46"/>
        <v>5.2745098039215363E-3</v>
      </c>
      <c r="Z281" s="5">
        <v>46.749000000000002</v>
      </c>
      <c r="AA281" s="5">
        <v>74</v>
      </c>
      <c r="AB281" s="5">
        <f t="shared" si="47"/>
        <v>-0.36825675675675673</v>
      </c>
      <c r="AC281" s="5">
        <v>42.69</v>
      </c>
      <c r="AD281" s="5">
        <v>62</v>
      </c>
      <c r="AE281" s="5">
        <f t="shared" si="48"/>
        <v>-0.31145161290322582</v>
      </c>
      <c r="AF281" s="5">
        <v>756</v>
      </c>
      <c r="AG281" s="5">
        <v>489.4</v>
      </c>
      <c r="AH281" s="5">
        <f t="shared" si="49"/>
        <v>0.54474867184307318</v>
      </c>
    </row>
    <row r="282" spans="1:34">
      <c r="A282" s="1" t="s">
        <v>384</v>
      </c>
      <c r="B282" s="1">
        <v>6535</v>
      </c>
      <c r="C282" s="2"/>
      <c r="D282" s="3"/>
      <c r="E282" s="5">
        <v>16.170999999999999</v>
      </c>
      <c r="F282" s="5">
        <v>57.6</v>
      </c>
      <c r="G282" s="5">
        <f t="shared" si="40"/>
        <v>-0.71925347222222225</v>
      </c>
      <c r="H282" s="5">
        <v>1.1599999999999999</v>
      </c>
      <c r="I282" s="5">
        <v>44.7</v>
      </c>
      <c r="J282" s="5">
        <f t="shared" si="41"/>
        <v>-0.97404921700223723</v>
      </c>
      <c r="K282" s="5">
        <v>15.010999999999999</v>
      </c>
      <c r="L282" s="5">
        <v>12.9</v>
      </c>
      <c r="M282" s="5">
        <f t="shared" si="42"/>
        <v>0.16364341085271308</v>
      </c>
      <c r="N282" s="5">
        <v>69.991</v>
      </c>
      <c r="O282" s="5">
        <v>9.1</v>
      </c>
      <c r="P282" s="5">
        <f t="shared" si="43"/>
        <v>6.6913186813186813</v>
      </c>
      <c r="Q282" s="5">
        <v>9.0530000000000008</v>
      </c>
      <c r="R282" s="5">
        <v>4.0999999999999996</v>
      </c>
      <c r="S282" s="5">
        <f t="shared" si="44"/>
        <v>1.2080487804878053</v>
      </c>
      <c r="T282" s="5">
        <v>-44.795999999999999</v>
      </c>
      <c r="U282" s="5">
        <v>-10.225</v>
      </c>
      <c r="V282" s="5">
        <f t="shared" si="45"/>
        <v>3.3810268948655255</v>
      </c>
      <c r="W282" s="5">
        <v>92.488</v>
      </c>
      <c r="X282" s="5">
        <v>22</v>
      </c>
      <c r="Y282" s="5">
        <f t="shared" si="46"/>
        <v>3.2040000000000002</v>
      </c>
      <c r="Z282" s="5">
        <v>71.91</v>
      </c>
      <c r="AA282" s="5">
        <v>77</v>
      </c>
      <c r="AB282" s="5">
        <f t="shared" si="47"/>
        <v>-6.6103896103896151E-2</v>
      </c>
      <c r="AC282" s="5">
        <v>63.768999999999998</v>
      </c>
      <c r="AD282" s="5">
        <v>73</v>
      </c>
      <c r="AE282" s="5">
        <f t="shared" si="48"/>
        <v>-0.12645205479452057</v>
      </c>
      <c r="AF282" s="5">
        <v>603.1</v>
      </c>
      <c r="AG282" s="5">
        <v>320.7</v>
      </c>
      <c r="AH282" s="5">
        <f t="shared" si="49"/>
        <v>0.88057374493295926</v>
      </c>
    </row>
    <row r="283" spans="1:34">
      <c r="A283" s="1" t="s">
        <v>384</v>
      </c>
      <c r="B283" s="1">
        <v>6538</v>
      </c>
      <c r="C283" s="2"/>
      <c r="D283" s="3"/>
      <c r="E283" s="5">
        <v>8.1</v>
      </c>
      <c r="F283" s="5">
        <v>37.9</v>
      </c>
      <c r="G283" s="5">
        <f t="shared" si="40"/>
        <v>-0.78627968337730869</v>
      </c>
      <c r="H283" s="5">
        <v>1.4</v>
      </c>
      <c r="I283" s="5">
        <v>22.1</v>
      </c>
      <c r="J283" s="5">
        <f t="shared" si="41"/>
        <v>-0.93665158371040735</v>
      </c>
      <c r="K283" s="5">
        <v>6.7</v>
      </c>
      <c r="L283" s="5">
        <v>15.8</v>
      </c>
      <c r="M283" s="5">
        <f t="shared" si="42"/>
        <v>-0.57594936708860767</v>
      </c>
      <c r="N283" s="5">
        <v>66.5</v>
      </c>
      <c r="O283" s="5">
        <v>18</v>
      </c>
      <c r="P283" s="5">
        <f t="shared" si="43"/>
        <v>2.6944444444444446</v>
      </c>
      <c r="Q283" s="5">
        <v>5.3</v>
      </c>
      <c r="R283" s="5">
        <v>7.2</v>
      </c>
      <c r="S283" s="5">
        <f t="shared" si="44"/>
        <v>-0.26388888888888895</v>
      </c>
      <c r="T283" s="5">
        <v>-27.794</v>
      </c>
      <c r="U283" s="5">
        <v>-15.148999999999999</v>
      </c>
      <c r="V283" s="5">
        <f t="shared" si="45"/>
        <v>0.83470856162122931</v>
      </c>
      <c r="W283" s="5">
        <v>82</v>
      </c>
      <c r="X283" s="5">
        <v>41</v>
      </c>
      <c r="Y283" s="5">
        <f t="shared" si="46"/>
        <v>1</v>
      </c>
      <c r="Z283" s="5">
        <v>48</v>
      </c>
      <c r="AA283" s="5">
        <v>52</v>
      </c>
      <c r="AB283" s="5">
        <f t="shared" si="47"/>
        <v>-7.6923076923076927E-2</v>
      </c>
      <c r="AC283" s="5">
        <v>46</v>
      </c>
      <c r="AD283" s="5">
        <v>53</v>
      </c>
      <c r="AE283" s="5">
        <f t="shared" si="48"/>
        <v>-0.13207547169811321</v>
      </c>
      <c r="AF283" s="5">
        <v>789.3</v>
      </c>
      <c r="AG283" s="5">
        <v>454.2</v>
      </c>
      <c r="AH283" s="5">
        <f t="shared" si="49"/>
        <v>0.73778071334214002</v>
      </c>
    </row>
    <row r="284" spans="1:34">
      <c r="A284" s="1" t="s">
        <v>384</v>
      </c>
      <c r="B284" s="1">
        <v>6539</v>
      </c>
      <c r="C284" s="2"/>
      <c r="D284" s="3"/>
      <c r="E284" s="5">
        <v>18.402000000000001</v>
      </c>
      <c r="F284" s="5">
        <v>30.3</v>
      </c>
      <c r="G284" s="5">
        <f t="shared" si="40"/>
        <v>-0.39267326732673263</v>
      </c>
      <c r="H284" s="5">
        <v>6.3440000000000003</v>
      </c>
      <c r="I284" s="5">
        <v>15.9</v>
      </c>
      <c r="J284" s="5">
        <f t="shared" si="41"/>
        <v>-0.60100628930817612</v>
      </c>
      <c r="K284" s="5">
        <v>12.058</v>
      </c>
      <c r="L284" s="5">
        <v>14.5</v>
      </c>
      <c r="M284" s="5">
        <f t="shared" si="42"/>
        <v>-0.16841379310344828</v>
      </c>
      <c r="N284" s="5">
        <v>26.024000000000001</v>
      </c>
      <c r="O284" s="5">
        <v>25.5</v>
      </c>
      <c r="P284" s="5">
        <f t="shared" si="43"/>
        <v>2.0549019607843173E-2</v>
      </c>
      <c r="Q284" s="5">
        <v>9.4480000000000004</v>
      </c>
      <c r="R284" s="5">
        <v>6.5</v>
      </c>
      <c r="S284" s="5">
        <f t="shared" si="44"/>
        <v>0.45353846153846161</v>
      </c>
      <c r="T284" s="5">
        <v>-20.382000000000001</v>
      </c>
      <c r="U284" s="5">
        <v>-14.519</v>
      </c>
      <c r="V284" s="5">
        <f t="shared" si="45"/>
        <v>0.40381568978579802</v>
      </c>
      <c r="W284" s="5">
        <v>64.683999999999997</v>
      </c>
      <c r="X284" s="5">
        <v>48</v>
      </c>
      <c r="Y284" s="5">
        <f t="shared" si="46"/>
        <v>0.3475833333333333</v>
      </c>
      <c r="Z284" s="5">
        <v>57.118000000000002</v>
      </c>
      <c r="AA284" s="5">
        <v>67</v>
      </c>
      <c r="AB284" s="5">
        <f t="shared" si="47"/>
        <v>-0.14749253731343281</v>
      </c>
      <c r="AC284" s="5">
        <v>54.058999999999997</v>
      </c>
      <c r="AD284" s="5">
        <v>64</v>
      </c>
      <c r="AE284" s="5">
        <f t="shared" si="48"/>
        <v>-0.15532812500000004</v>
      </c>
      <c r="AF284" s="5">
        <v>783.6</v>
      </c>
      <c r="AG284" s="5">
        <v>451.9</v>
      </c>
      <c r="AH284" s="5">
        <f t="shared" si="49"/>
        <v>0.73401194954635995</v>
      </c>
    </row>
    <row r="285" spans="1:34">
      <c r="A285" s="1" t="s">
        <v>384</v>
      </c>
      <c r="B285" s="1">
        <v>6541</v>
      </c>
      <c r="C285" s="2"/>
      <c r="D285" s="3"/>
      <c r="E285" s="5">
        <v>13.978999999999999</v>
      </c>
      <c r="F285" s="5">
        <v>28.7</v>
      </c>
      <c r="G285" s="5">
        <f t="shared" si="40"/>
        <v>-0.51292682926829269</v>
      </c>
      <c r="H285" s="5">
        <v>2.1030000000000002</v>
      </c>
      <c r="I285" s="5">
        <v>15.3</v>
      </c>
      <c r="J285" s="5">
        <f t="shared" si="41"/>
        <v>-0.86254901960784314</v>
      </c>
      <c r="K285" s="5">
        <v>11.875999999999999</v>
      </c>
      <c r="L285" s="5">
        <v>13.5</v>
      </c>
      <c r="M285" s="5">
        <f t="shared" si="42"/>
        <v>-0.12029629629629633</v>
      </c>
      <c r="N285" s="5">
        <v>57.174999999999997</v>
      </c>
      <c r="O285" s="5">
        <v>21.3</v>
      </c>
      <c r="P285" s="5">
        <f t="shared" si="43"/>
        <v>1.6842723004694835</v>
      </c>
      <c r="Q285" s="5">
        <v>9.0630000000000006</v>
      </c>
      <c r="R285" s="5">
        <v>5.0999999999999996</v>
      </c>
      <c r="S285" s="5">
        <f t="shared" si="44"/>
        <v>0.77705882352941202</v>
      </c>
      <c r="T285" s="5">
        <v>-31.677</v>
      </c>
      <c r="U285" s="5">
        <v>-17.751000000000001</v>
      </c>
      <c r="V285" s="5">
        <f t="shared" si="45"/>
        <v>0.78451918201791437</v>
      </c>
      <c r="W285" s="5">
        <v>84.406999999999996</v>
      </c>
      <c r="X285" s="5">
        <v>46</v>
      </c>
      <c r="Y285" s="5">
        <f t="shared" si="46"/>
        <v>0.83493478260869558</v>
      </c>
      <c r="Z285" s="5">
        <v>46.750999999999998</v>
      </c>
      <c r="AA285" s="5">
        <v>90</v>
      </c>
      <c r="AB285" s="5">
        <f t="shared" si="47"/>
        <v>-0.4805444444444445</v>
      </c>
      <c r="AC285" s="5">
        <v>44.466000000000001</v>
      </c>
      <c r="AD285" s="5">
        <v>75</v>
      </c>
      <c r="AE285" s="5">
        <f t="shared" si="48"/>
        <v>-0.40711999999999998</v>
      </c>
      <c r="AF285" s="5">
        <v>763.1</v>
      </c>
      <c r="AG285" s="5">
        <v>380.8</v>
      </c>
      <c r="AH285" s="5">
        <f t="shared" si="49"/>
        <v>1.0039390756302522</v>
      </c>
    </row>
    <row r="286" spans="1:34">
      <c r="A286" s="1" t="s">
        <v>391</v>
      </c>
      <c r="B286" s="1">
        <v>207</v>
      </c>
      <c r="C286" s="2"/>
      <c r="D286" s="3"/>
      <c r="E286" s="5">
        <v>16.78</v>
      </c>
      <c r="F286" s="5">
        <v>53.003</v>
      </c>
      <c r="G286" s="5">
        <f t="shared" si="40"/>
        <v>-0.68341414636907338</v>
      </c>
      <c r="H286" s="5">
        <v>4.5910000000000002</v>
      </c>
      <c r="I286" s="5">
        <v>29.370999999999999</v>
      </c>
      <c r="J286" s="5">
        <f t="shared" si="41"/>
        <v>-0.84368935344387319</v>
      </c>
      <c r="K286" s="5">
        <v>12.189</v>
      </c>
      <c r="L286" s="5">
        <v>23.632999999999999</v>
      </c>
      <c r="M286" s="5">
        <f t="shared" si="42"/>
        <v>-0.4842381415816866</v>
      </c>
      <c r="N286" s="5">
        <v>37.591999999999999</v>
      </c>
      <c r="O286" s="5">
        <v>24.356000000000002</v>
      </c>
      <c r="P286" s="5">
        <f t="shared" si="43"/>
        <v>0.54343898833962867</v>
      </c>
      <c r="Q286" s="5">
        <v>8.8019999999999996</v>
      </c>
      <c r="R286" s="5">
        <v>9.2949999999999999</v>
      </c>
      <c r="S286" s="5">
        <f t="shared" si="44"/>
        <v>-5.3039268423883845E-2</v>
      </c>
      <c r="T286" s="5">
        <v>-23.111000000000001</v>
      </c>
      <c r="U286" s="5">
        <v>-16.417999999999999</v>
      </c>
      <c r="V286" s="5">
        <f t="shared" si="45"/>
        <v>0.40766232184188095</v>
      </c>
      <c r="W286" s="5">
        <v>71.73</v>
      </c>
      <c r="X286" s="5">
        <v>44.475999999999999</v>
      </c>
      <c r="Y286" s="5">
        <f t="shared" si="46"/>
        <v>0.612779926252361</v>
      </c>
      <c r="Z286" s="5">
        <v>51.128</v>
      </c>
      <c r="AA286" s="5">
        <v>79.221000000000004</v>
      </c>
      <c r="AB286" s="5">
        <f t="shared" si="47"/>
        <v>-0.35461556910415171</v>
      </c>
      <c r="AC286" s="5">
        <v>55.337000000000003</v>
      </c>
      <c r="AD286" s="5">
        <v>79.971000000000004</v>
      </c>
      <c r="AE286" s="5">
        <f t="shared" si="48"/>
        <v>-0.30803666329044277</v>
      </c>
      <c r="AF286" s="5">
        <v>722.1</v>
      </c>
      <c r="AG286" s="5">
        <v>393.3</v>
      </c>
      <c r="AH286" s="5">
        <f t="shared" si="49"/>
        <v>0.83600305110602591</v>
      </c>
    </row>
    <row r="287" spans="1:34">
      <c r="A287" s="1" t="s">
        <v>391</v>
      </c>
      <c r="B287" s="1">
        <v>208</v>
      </c>
      <c r="C287" s="2"/>
      <c r="D287" s="3"/>
      <c r="E287" s="5">
        <v>19.952999999999999</v>
      </c>
      <c r="F287" s="5">
        <v>54.59</v>
      </c>
      <c r="G287" s="5">
        <f t="shared" si="40"/>
        <v>-0.63449349697746837</v>
      </c>
      <c r="H287" s="5">
        <v>8.0190000000000001</v>
      </c>
      <c r="I287" s="5">
        <v>30.605</v>
      </c>
      <c r="J287" s="5">
        <f t="shared" si="41"/>
        <v>-0.73798398954419209</v>
      </c>
      <c r="K287" s="5">
        <v>11.935</v>
      </c>
      <c r="L287" s="5">
        <v>23.984999999999999</v>
      </c>
      <c r="M287" s="5">
        <f t="shared" si="42"/>
        <v>-0.50239733166562428</v>
      </c>
      <c r="N287" s="5">
        <v>38.76</v>
      </c>
      <c r="O287" s="5">
        <v>18.587</v>
      </c>
      <c r="P287" s="5">
        <f t="shared" si="43"/>
        <v>1.0853284553720342</v>
      </c>
      <c r="Q287" s="5">
        <v>8.8970000000000002</v>
      </c>
      <c r="R287" s="5">
        <v>10.429</v>
      </c>
      <c r="S287" s="5">
        <f t="shared" si="44"/>
        <v>-0.14689807268194457</v>
      </c>
      <c r="T287" s="5">
        <v>-27.439</v>
      </c>
      <c r="U287" s="5">
        <v>-13.069000000000001</v>
      </c>
      <c r="V287" s="5">
        <f t="shared" si="45"/>
        <v>1.0995485500038258</v>
      </c>
      <c r="W287" s="5">
        <v>59.103000000000002</v>
      </c>
      <c r="X287" s="5">
        <v>43.892000000000003</v>
      </c>
      <c r="Y287" s="5">
        <f t="shared" si="46"/>
        <v>0.34655518089856918</v>
      </c>
      <c r="Z287" s="5">
        <v>59.905000000000001</v>
      </c>
      <c r="AA287" s="5">
        <v>65.274000000000001</v>
      </c>
      <c r="AB287" s="5">
        <f t="shared" si="47"/>
        <v>-8.2253270827588321E-2</v>
      </c>
      <c r="AC287" s="5">
        <v>62.377000000000002</v>
      </c>
      <c r="AD287" s="5">
        <v>66.638999999999996</v>
      </c>
      <c r="AE287" s="5">
        <f t="shared" si="48"/>
        <v>-6.3956541964915348E-2</v>
      </c>
      <c r="AF287" s="5">
        <v>745.5</v>
      </c>
      <c r="AG287" s="5">
        <v>434.8</v>
      </c>
      <c r="AH287" s="5">
        <f t="shared" si="49"/>
        <v>0.7145814167433302</v>
      </c>
    </row>
    <row r="288" spans="1:34">
      <c r="A288" s="1" t="s">
        <v>391</v>
      </c>
      <c r="B288" s="1">
        <v>209</v>
      </c>
      <c r="C288" s="2"/>
      <c r="D288" s="3"/>
      <c r="E288" s="5">
        <v>33.658999999999999</v>
      </c>
      <c r="F288" s="5">
        <v>57.36</v>
      </c>
      <c r="G288" s="5">
        <f t="shared" si="40"/>
        <v>-0.41319735006973501</v>
      </c>
      <c r="H288" s="5">
        <v>16.626999999999999</v>
      </c>
      <c r="I288" s="5">
        <v>32.5</v>
      </c>
      <c r="J288" s="5">
        <f t="shared" si="41"/>
        <v>-0.48840000000000006</v>
      </c>
      <c r="K288" s="5">
        <v>17.032</v>
      </c>
      <c r="L288" s="5">
        <v>24.86</v>
      </c>
      <c r="M288" s="5">
        <f t="shared" si="42"/>
        <v>-0.31488334674175378</v>
      </c>
      <c r="N288" s="5">
        <v>27.658000000000001</v>
      </c>
      <c r="O288" s="5">
        <v>22.25</v>
      </c>
      <c r="P288" s="5">
        <f t="shared" si="43"/>
        <v>0.24305617977528096</v>
      </c>
      <c r="Q288" s="5">
        <v>12.438000000000001</v>
      </c>
      <c r="R288" s="5">
        <v>10.052</v>
      </c>
      <c r="S288" s="5">
        <f t="shared" si="44"/>
        <v>0.23736569836848401</v>
      </c>
      <c r="T288" s="5">
        <v>-22.576000000000001</v>
      </c>
      <c r="U288" s="5">
        <v>-16.641999999999999</v>
      </c>
      <c r="V288" s="5">
        <f t="shared" si="45"/>
        <v>0.35656772022593447</v>
      </c>
      <c r="W288" s="5">
        <v>49.287999999999997</v>
      </c>
      <c r="X288" s="5">
        <v>43.186</v>
      </c>
      <c r="Y288" s="5">
        <f t="shared" si="46"/>
        <v>0.14129579030241274</v>
      </c>
      <c r="Z288" s="5">
        <v>61.122999999999998</v>
      </c>
      <c r="AA288" s="5">
        <v>77.936000000000007</v>
      </c>
      <c r="AB288" s="5">
        <f t="shared" si="47"/>
        <v>-0.21572828987887507</v>
      </c>
      <c r="AC288" s="5">
        <v>61.616</v>
      </c>
      <c r="AD288" s="5">
        <v>79.891000000000005</v>
      </c>
      <c r="AE288" s="5">
        <f t="shared" si="48"/>
        <v>-0.22874917074514031</v>
      </c>
      <c r="AF288" s="5">
        <v>730.3</v>
      </c>
      <c r="AG288" s="5">
        <v>404.3</v>
      </c>
      <c r="AH288" s="5">
        <f t="shared" si="49"/>
        <v>0.80633193173386086</v>
      </c>
    </row>
    <row r="289" spans="1:34">
      <c r="A289" s="1" t="s">
        <v>391</v>
      </c>
      <c r="B289" s="1">
        <v>213</v>
      </c>
      <c r="C289" s="2"/>
      <c r="D289" s="3"/>
      <c r="E289" s="5">
        <v>11.504</v>
      </c>
      <c r="F289" s="5">
        <v>47.134999999999998</v>
      </c>
      <c r="G289" s="5">
        <f t="shared" si="40"/>
        <v>-0.75593508008910582</v>
      </c>
      <c r="H289" s="5">
        <v>6.915</v>
      </c>
      <c r="I289" s="5">
        <v>28.457999999999998</v>
      </c>
      <c r="J289" s="5">
        <f t="shared" si="41"/>
        <v>-0.75701033101412607</v>
      </c>
      <c r="K289" s="5">
        <v>4.5880000000000001</v>
      </c>
      <c r="L289" s="5">
        <v>18.675999999999998</v>
      </c>
      <c r="M289" s="5">
        <f t="shared" si="42"/>
        <v>-0.75433711715570784</v>
      </c>
      <c r="N289" s="5">
        <v>29.702999999999999</v>
      </c>
      <c r="O289" s="5">
        <v>19.161999999999999</v>
      </c>
      <c r="P289" s="5">
        <f t="shared" si="43"/>
        <v>0.55009915457676661</v>
      </c>
      <c r="Q289" s="5">
        <v>3.157</v>
      </c>
      <c r="R289" s="5">
        <v>8.9809999999999999</v>
      </c>
      <c r="S289" s="5">
        <f t="shared" si="44"/>
        <v>-0.64848012470771632</v>
      </c>
      <c r="T289" s="5">
        <v>-21.72</v>
      </c>
      <c r="U289" s="5">
        <v>-12.24</v>
      </c>
      <c r="V289" s="5">
        <f t="shared" si="45"/>
        <v>0.77450980392156854</v>
      </c>
      <c r="W289" s="5">
        <v>38.920999999999999</v>
      </c>
      <c r="X289" s="5">
        <v>39.131999999999998</v>
      </c>
      <c r="Y289" s="5">
        <f t="shared" si="46"/>
        <v>-5.3920065419605064E-3</v>
      </c>
      <c r="Z289" s="5">
        <v>44.167999999999999</v>
      </c>
      <c r="AA289" s="5">
        <v>65.016999999999996</v>
      </c>
      <c r="AB289" s="5">
        <f t="shared" si="47"/>
        <v>-0.32066997862097602</v>
      </c>
      <c r="AC289" s="5">
        <v>49.183999999999997</v>
      </c>
      <c r="AD289" s="5">
        <v>66.478999999999999</v>
      </c>
      <c r="AE289" s="5">
        <f t="shared" si="48"/>
        <v>-0.26015734292032072</v>
      </c>
      <c r="AF289" s="5">
        <v>688.1</v>
      </c>
      <c r="AG289" s="5">
        <v>480.9</v>
      </c>
      <c r="AH289" s="5">
        <f t="shared" si="49"/>
        <v>0.43085880640465807</v>
      </c>
    </row>
    <row r="290" spans="1:34">
      <c r="A290" s="1" t="s">
        <v>391</v>
      </c>
      <c r="B290" s="1">
        <v>216</v>
      </c>
      <c r="C290" s="2"/>
      <c r="D290" s="3"/>
      <c r="E290" s="5">
        <v>21.317</v>
      </c>
      <c r="F290" s="5">
        <v>56.433999999999997</v>
      </c>
      <c r="G290" s="5">
        <f t="shared" si="40"/>
        <v>-0.62226671864478855</v>
      </c>
      <c r="H290" s="5">
        <v>10.401</v>
      </c>
      <c r="I290" s="5">
        <v>25.986000000000001</v>
      </c>
      <c r="J290" s="5">
        <f t="shared" si="41"/>
        <v>-0.5997460170861233</v>
      </c>
      <c r="K290" s="5">
        <v>10.916</v>
      </c>
      <c r="L290" s="5">
        <v>30.449000000000002</v>
      </c>
      <c r="M290" s="5">
        <f t="shared" si="42"/>
        <v>-0.64149889979966501</v>
      </c>
      <c r="N290" s="5">
        <v>25.786999999999999</v>
      </c>
      <c r="O290" s="5">
        <v>24.681999999999999</v>
      </c>
      <c r="P290" s="5">
        <f t="shared" si="43"/>
        <v>4.476946762823112E-2</v>
      </c>
      <c r="Q290" s="5">
        <v>8.7449999999999992</v>
      </c>
      <c r="R290" s="5">
        <v>15.923</v>
      </c>
      <c r="S290" s="5">
        <f t="shared" si="44"/>
        <v>-0.45079444828235893</v>
      </c>
      <c r="T290" s="5">
        <v>-13.996</v>
      </c>
      <c r="U290" s="5">
        <v>-20.65</v>
      </c>
      <c r="V290" s="5">
        <f t="shared" si="45"/>
        <v>-0.32222760290556896</v>
      </c>
      <c r="W290" s="5">
        <v>50.091000000000001</v>
      </c>
      <c r="X290" s="5">
        <v>53.856000000000002</v>
      </c>
      <c r="Y290" s="5">
        <f t="shared" si="46"/>
        <v>-6.9908645276292342E-2</v>
      </c>
      <c r="Z290" s="5">
        <v>71.912000000000006</v>
      </c>
      <c r="AA290" s="5">
        <v>67.376999999999995</v>
      </c>
      <c r="AB290" s="5">
        <f t="shared" si="47"/>
        <v>6.7307835017884607E-2</v>
      </c>
      <c r="AC290" s="5">
        <v>72.614999999999995</v>
      </c>
      <c r="AD290" s="5">
        <v>67.316999999999993</v>
      </c>
      <c r="AE290" s="5">
        <f t="shared" si="48"/>
        <v>7.8702259458977714E-2</v>
      </c>
      <c r="AF290" s="5">
        <v>801.1</v>
      </c>
      <c r="AG290" s="5">
        <v>522.9</v>
      </c>
      <c r="AH290" s="5">
        <f t="shared" si="49"/>
        <v>0.53203289347867677</v>
      </c>
    </row>
    <row r="291" spans="1:34">
      <c r="A291" s="1" t="s">
        <v>391</v>
      </c>
      <c r="B291" s="1">
        <v>221</v>
      </c>
      <c r="C291" s="2"/>
      <c r="D291" s="3"/>
      <c r="E291" s="5">
        <v>12.584</v>
      </c>
      <c r="F291" s="5">
        <v>45.09</v>
      </c>
      <c r="G291" s="5">
        <f t="shared" si="40"/>
        <v>-0.72091372809935683</v>
      </c>
      <c r="H291" s="5">
        <v>6.0620000000000003</v>
      </c>
      <c r="I291" s="5">
        <v>27.689</v>
      </c>
      <c r="J291" s="5">
        <f t="shared" si="41"/>
        <v>-0.78106829426848201</v>
      </c>
      <c r="K291" s="5">
        <v>6.5220000000000002</v>
      </c>
      <c r="L291" s="5">
        <v>17.401</v>
      </c>
      <c r="M291" s="5">
        <f t="shared" si="42"/>
        <v>-0.62519395437043845</v>
      </c>
      <c r="N291" s="5">
        <v>24.808</v>
      </c>
      <c r="O291" s="5">
        <v>19.378</v>
      </c>
      <c r="P291" s="5">
        <f t="shared" si="43"/>
        <v>0.28021467643719683</v>
      </c>
      <c r="Q291" s="5">
        <v>4.7519999999999998</v>
      </c>
      <c r="R291" s="5">
        <v>5.6429999999999998</v>
      </c>
      <c r="S291" s="5">
        <f t="shared" si="44"/>
        <v>-0.15789473684210528</v>
      </c>
      <c r="T291" s="5">
        <v>-13.353</v>
      </c>
      <c r="U291" s="5">
        <v>-13.284000000000001</v>
      </c>
      <c r="V291" s="5">
        <f t="shared" si="45"/>
        <v>5.194218608852684E-3</v>
      </c>
      <c r="W291" s="5">
        <v>51.280999999999999</v>
      </c>
      <c r="X291" s="5">
        <v>38.457000000000001</v>
      </c>
      <c r="Y291" s="5">
        <f t="shared" si="46"/>
        <v>0.3334633486751436</v>
      </c>
      <c r="Z291" s="5">
        <v>60.475999999999999</v>
      </c>
      <c r="AA291" s="5">
        <v>59.752000000000002</v>
      </c>
      <c r="AB291" s="5">
        <f t="shared" si="47"/>
        <v>1.2116749230151236E-2</v>
      </c>
      <c r="AC291" s="5">
        <v>62.52</v>
      </c>
      <c r="AD291" s="5">
        <v>62.142000000000003</v>
      </c>
      <c r="AE291" s="5">
        <f t="shared" si="48"/>
        <v>6.0828425219658219E-3</v>
      </c>
      <c r="AF291" s="5">
        <v>728.6</v>
      </c>
      <c r="AG291" s="5">
        <v>324.3</v>
      </c>
      <c r="AH291" s="5">
        <f t="shared" si="49"/>
        <v>1.2466851680542708</v>
      </c>
    </row>
    <row r="292" spans="1:34">
      <c r="A292" s="1" t="s">
        <v>398</v>
      </c>
      <c r="B292" s="1">
        <v>410</v>
      </c>
      <c r="C292" s="2"/>
      <c r="D292" s="2"/>
      <c r="E292" s="5">
        <v>19.8</v>
      </c>
      <c r="F292" s="5">
        <v>22.396999999999998</v>
      </c>
      <c r="G292" s="5">
        <f t="shared" si="40"/>
        <v>-0.11595302942358342</v>
      </c>
      <c r="H292" s="5">
        <v>9</v>
      </c>
      <c r="I292" s="5">
        <v>11.920999999999999</v>
      </c>
      <c r="J292" s="5">
        <f t="shared" si="41"/>
        <v>-0.24502977938092438</v>
      </c>
      <c r="K292" s="5">
        <v>10.8</v>
      </c>
      <c r="L292" s="5">
        <v>10.476000000000001</v>
      </c>
      <c r="M292" s="5">
        <f t="shared" si="42"/>
        <v>3.0927835051546376E-2</v>
      </c>
      <c r="N292" s="5">
        <v>26.9</v>
      </c>
      <c r="O292" s="5">
        <v>28.78</v>
      </c>
      <c r="P292" s="5">
        <f t="shared" si="43"/>
        <v>-6.5323141070187718E-2</v>
      </c>
      <c r="Q292" s="5">
        <v>4.3</v>
      </c>
      <c r="R292" s="5">
        <v>3.9460000000000002</v>
      </c>
      <c r="S292" s="5">
        <f t="shared" si="44"/>
        <v>8.9711099847947201E-2</v>
      </c>
      <c r="T292" s="5">
        <v>-20.629000000000001</v>
      </c>
      <c r="U292" s="5">
        <v>-11.805</v>
      </c>
      <c r="V292" s="5">
        <f t="shared" si="45"/>
        <v>0.74747988140618393</v>
      </c>
      <c r="W292" s="5">
        <v>54</v>
      </c>
      <c r="X292" s="5">
        <v>46.304000000000002</v>
      </c>
      <c r="Y292" s="5">
        <f t="shared" si="46"/>
        <v>0.16620594333102967</v>
      </c>
      <c r="Z292" s="5">
        <v>68</v>
      </c>
      <c r="AA292" s="5">
        <v>53.082999999999998</v>
      </c>
      <c r="AB292" s="5">
        <f t="shared" si="47"/>
        <v>0.28101275361226763</v>
      </c>
      <c r="AC292" s="5">
        <v>52</v>
      </c>
      <c r="AD292" s="5">
        <v>49.921999999999997</v>
      </c>
      <c r="AE292" s="5">
        <f t="shared" si="48"/>
        <v>4.1624934898441629E-2</v>
      </c>
      <c r="AF292" s="5">
        <v>400.8</v>
      </c>
      <c r="AG292" s="5">
        <v>376.7</v>
      </c>
      <c r="AH292" s="5">
        <f t="shared" si="49"/>
        <v>6.3976639235465954E-2</v>
      </c>
    </row>
    <row r="293" spans="1:34">
      <c r="A293" s="1" t="s">
        <v>398</v>
      </c>
      <c r="B293" s="1">
        <v>413</v>
      </c>
      <c r="C293" s="2"/>
      <c r="D293" s="2"/>
      <c r="E293" s="5">
        <v>45.811</v>
      </c>
      <c r="F293" s="5">
        <v>37</v>
      </c>
      <c r="G293" s="5">
        <f t="shared" si="40"/>
        <v>0.23813513513513512</v>
      </c>
      <c r="H293" s="5">
        <v>21.202000000000002</v>
      </c>
      <c r="I293" s="5">
        <v>21.4</v>
      </c>
      <c r="J293" s="5">
        <f t="shared" si="41"/>
        <v>-9.2523364485979833E-3</v>
      </c>
      <c r="K293" s="5">
        <v>24.609000000000002</v>
      </c>
      <c r="L293" s="5">
        <v>15.6</v>
      </c>
      <c r="M293" s="5">
        <f t="shared" si="42"/>
        <v>0.57750000000000012</v>
      </c>
      <c r="N293" s="5">
        <v>32.411000000000001</v>
      </c>
      <c r="O293" s="5">
        <v>21.2</v>
      </c>
      <c r="P293" s="5">
        <f t="shared" si="43"/>
        <v>0.5288207547169812</v>
      </c>
      <c r="Q293" s="5">
        <v>8.6329999999999991</v>
      </c>
      <c r="R293" s="5">
        <v>5.7</v>
      </c>
      <c r="S293" s="5">
        <f t="shared" si="44"/>
        <v>0.51456140350877178</v>
      </c>
      <c r="T293" s="5">
        <v>-15.407999999999999</v>
      </c>
      <c r="U293" s="5">
        <v>-15.83</v>
      </c>
      <c r="V293" s="5">
        <f t="shared" si="45"/>
        <v>-2.6658243840808629E-2</v>
      </c>
      <c r="W293" s="5">
        <v>52.292000000000002</v>
      </c>
      <c r="X293" s="5">
        <v>42</v>
      </c>
      <c r="Y293" s="5">
        <f t="shared" si="46"/>
        <v>0.2450476190476191</v>
      </c>
      <c r="Z293" s="5">
        <v>62.039000000000001</v>
      </c>
      <c r="AA293" s="5">
        <v>63</v>
      </c>
      <c r="AB293" s="5">
        <f t="shared" si="47"/>
        <v>-1.525396825396823E-2</v>
      </c>
      <c r="AC293" s="5">
        <v>58.545000000000002</v>
      </c>
      <c r="AD293" s="5">
        <v>61</v>
      </c>
      <c r="AE293" s="5">
        <f t="shared" si="48"/>
        <v>-4.0245901639344231E-2</v>
      </c>
      <c r="AF293" s="5">
        <v>350.8</v>
      </c>
      <c r="AG293" s="5">
        <v>365.1</v>
      </c>
      <c r="AH293" s="5">
        <f t="shared" si="49"/>
        <v>-3.9167351410572475E-2</v>
      </c>
    </row>
    <row r="294" spans="1:34">
      <c r="A294" s="1" t="s">
        <v>398</v>
      </c>
      <c r="B294" s="1">
        <v>433</v>
      </c>
      <c r="C294" s="2"/>
      <c r="D294" s="2"/>
      <c r="E294" s="5">
        <v>17.172999999999998</v>
      </c>
      <c r="F294" s="5">
        <v>45.5</v>
      </c>
      <c r="G294" s="5">
        <f t="shared" si="40"/>
        <v>-0.62257142857142866</v>
      </c>
      <c r="H294" s="5">
        <v>6.9359999999999999</v>
      </c>
      <c r="I294" s="5">
        <v>20.5</v>
      </c>
      <c r="J294" s="5">
        <f t="shared" si="41"/>
        <v>-0.66165853658536589</v>
      </c>
      <c r="K294" s="5">
        <v>10.237</v>
      </c>
      <c r="L294" s="5">
        <v>25</v>
      </c>
      <c r="M294" s="5">
        <f t="shared" si="42"/>
        <v>-0.59052000000000004</v>
      </c>
      <c r="N294" s="5">
        <v>37.511000000000003</v>
      </c>
      <c r="O294" s="5">
        <v>28.2</v>
      </c>
      <c r="P294" s="5">
        <f t="shared" si="43"/>
        <v>0.33017730496453912</v>
      </c>
      <c r="Q294" s="5">
        <v>7.476</v>
      </c>
      <c r="R294" s="5">
        <v>5.7</v>
      </c>
      <c r="S294" s="5">
        <f t="shared" si="44"/>
        <v>0.31157894736842101</v>
      </c>
      <c r="T294" s="5">
        <v>-22.018000000000001</v>
      </c>
      <c r="U294" s="5">
        <v>-18.692</v>
      </c>
      <c r="V294" s="5">
        <f t="shared" si="45"/>
        <v>0.17793708538412156</v>
      </c>
      <c r="W294" s="5">
        <v>58.16</v>
      </c>
      <c r="X294" s="5">
        <v>55</v>
      </c>
      <c r="Y294" s="5">
        <f t="shared" si="46"/>
        <v>5.745454545454539E-2</v>
      </c>
      <c r="Z294" s="5">
        <v>79.296000000000006</v>
      </c>
      <c r="AA294" s="5">
        <v>99</v>
      </c>
      <c r="AB294" s="5">
        <f t="shared" si="47"/>
        <v>-0.19903030303030297</v>
      </c>
      <c r="AC294" s="5">
        <v>68.402000000000001</v>
      </c>
      <c r="AD294" s="5">
        <v>94</v>
      </c>
      <c r="AE294" s="5">
        <f t="shared" si="48"/>
        <v>-0.27231914893617021</v>
      </c>
      <c r="AF294" s="5">
        <v>730.3</v>
      </c>
      <c r="AG294" s="5">
        <v>228.4</v>
      </c>
      <c r="AH294" s="5">
        <f t="shared" si="49"/>
        <v>2.1974605954465849</v>
      </c>
    </row>
    <row r="295" spans="1:34">
      <c r="A295" s="1" t="s">
        <v>398</v>
      </c>
      <c r="B295" s="1">
        <v>434</v>
      </c>
      <c r="C295" s="2"/>
      <c r="D295" s="2"/>
      <c r="E295" s="5">
        <v>14.926</v>
      </c>
      <c r="F295" s="5">
        <v>32.273000000000003</v>
      </c>
      <c r="G295" s="5">
        <f t="shared" si="40"/>
        <v>-0.53750813373408113</v>
      </c>
      <c r="H295" s="5">
        <v>5.133</v>
      </c>
      <c r="I295" s="5">
        <v>19.085000000000001</v>
      </c>
      <c r="J295" s="5">
        <f t="shared" si="41"/>
        <v>-0.73104532355252827</v>
      </c>
      <c r="K295" s="5">
        <v>9.7929999999999993</v>
      </c>
      <c r="L295" s="5">
        <v>13.188000000000001</v>
      </c>
      <c r="M295" s="5">
        <f t="shared" si="42"/>
        <v>-0.25743099787685786</v>
      </c>
      <c r="N295" s="5">
        <v>46.082000000000001</v>
      </c>
      <c r="O295" s="5">
        <v>20.843</v>
      </c>
      <c r="P295" s="5">
        <f t="shared" si="43"/>
        <v>1.2109101376961091</v>
      </c>
      <c r="Q295" s="5">
        <v>6.9619999999999997</v>
      </c>
      <c r="R295" s="5">
        <v>3.7850000000000001</v>
      </c>
      <c r="S295" s="5">
        <f t="shared" si="44"/>
        <v>0.83936591809775418</v>
      </c>
      <c r="T295" s="5">
        <v>-26.893999999999998</v>
      </c>
      <c r="U295" s="5">
        <v>-17.437999999999999</v>
      </c>
      <c r="V295" s="5">
        <f t="shared" si="45"/>
        <v>0.5422640211033376</v>
      </c>
      <c r="W295" s="5">
        <v>64.527000000000001</v>
      </c>
      <c r="X295" s="5">
        <v>40.725000000000001</v>
      </c>
      <c r="Y295" s="5">
        <f t="shared" si="46"/>
        <v>0.58445672191528542</v>
      </c>
      <c r="Z295" s="5">
        <v>68.77</v>
      </c>
      <c r="AA295" s="5">
        <v>89.206999999999994</v>
      </c>
      <c r="AB295" s="5">
        <f t="shared" si="47"/>
        <v>-0.22909637136099184</v>
      </c>
      <c r="AC295" s="5">
        <v>58.639000000000003</v>
      </c>
      <c r="AD295" s="5">
        <v>81.888000000000005</v>
      </c>
      <c r="AE295" s="5">
        <f t="shared" si="48"/>
        <v>-0.28391217272372021</v>
      </c>
      <c r="AF295" s="5">
        <v>710.9</v>
      </c>
      <c r="AG295" s="5">
        <v>287</v>
      </c>
      <c r="AH295" s="5">
        <f t="shared" si="49"/>
        <v>1.4770034843205575</v>
      </c>
    </row>
    <row r="296" spans="1:34">
      <c r="A296" s="1" t="s">
        <v>398</v>
      </c>
      <c r="B296" s="1">
        <v>479</v>
      </c>
      <c r="C296" s="2"/>
      <c r="D296" s="2"/>
      <c r="E296" s="5">
        <v>20.100000000000001</v>
      </c>
      <c r="F296" s="5">
        <v>47.593000000000004</v>
      </c>
      <c r="G296" s="5">
        <f t="shared" si="40"/>
        <v>-0.57766898493475927</v>
      </c>
      <c r="H296" s="5">
        <v>5</v>
      </c>
      <c r="I296" s="5">
        <v>30.116</v>
      </c>
      <c r="J296" s="5">
        <f t="shared" si="41"/>
        <v>-0.83397529552397398</v>
      </c>
      <c r="K296" s="5">
        <v>15.1</v>
      </c>
      <c r="L296" s="5">
        <v>17.477</v>
      </c>
      <c r="M296" s="5">
        <f t="shared" si="42"/>
        <v>-0.13600732391142648</v>
      </c>
      <c r="N296" s="5">
        <v>44.9</v>
      </c>
      <c r="O296" s="5">
        <v>19.305</v>
      </c>
      <c r="P296" s="5">
        <f t="shared" si="43"/>
        <v>1.3258223258223258</v>
      </c>
      <c r="Q296" s="5">
        <v>10.6</v>
      </c>
      <c r="R296" s="5">
        <v>7.4260000000000002</v>
      </c>
      <c r="S296" s="5">
        <f t="shared" si="44"/>
        <v>0.42741718287099373</v>
      </c>
      <c r="T296" s="5">
        <v>-29.68</v>
      </c>
      <c r="U296" s="5">
        <v>-13.391</v>
      </c>
      <c r="V296" s="5">
        <f t="shared" si="45"/>
        <v>1.2164140094093048</v>
      </c>
      <c r="W296" s="5">
        <v>75</v>
      </c>
      <c r="X296" s="5">
        <v>36.28</v>
      </c>
      <c r="Y296" s="5">
        <f t="shared" si="46"/>
        <v>1.0672546857772878</v>
      </c>
      <c r="Z296" s="5">
        <v>89</v>
      </c>
      <c r="AA296" s="5">
        <v>89.114999999999995</v>
      </c>
      <c r="AB296" s="5">
        <f t="shared" si="47"/>
        <v>-1.290467373618301E-3</v>
      </c>
      <c r="AC296" s="5">
        <v>78</v>
      </c>
      <c r="AD296" s="5">
        <v>85.254999999999995</v>
      </c>
      <c r="AE296" s="5">
        <f t="shared" si="48"/>
        <v>-8.5097648231775208E-2</v>
      </c>
      <c r="AF296" s="5">
        <v>706.2</v>
      </c>
      <c r="AG296" s="5">
        <v>424.9</v>
      </c>
      <c r="AH296" s="5">
        <f t="shared" si="49"/>
        <v>0.66203812661802797</v>
      </c>
    </row>
    <row r="297" spans="1:34">
      <c r="A297" s="1" t="s">
        <v>398</v>
      </c>
      <c r="B297" s="1">
        <v>488</v>
      </c>
      <c r="C297" s="2"/>
      <c r="D297" s="2"/>
      <c r="E297" s="5">
        <v>25.1</v>
      </c>
      <c r="F297" s="5">
        <v>41.29</v>
      </c>
      <c r="G297" s="5">
        <f t="shared" si="40"/>
        <v>-0.39210462581738914</v>
      </c>
      <c r="H297" s="5">
        <v>9.6</v>
      </c>
      <c r="I297" s="5">
        <v>24.488</v>
      </c>
      <c r="J297" s="5">
        <f t="shared" si="41"/>
        <v>-0.60797125122508988</v>
      </c>
      <c r="K297" s="5">
        <v>15.5</v>
      </c>
      <c r="L297" s="5">
        <v>16.803000000000001</v>
      </c>
      <c r="M297" s="5">
        <f t="shared" si="42"/>
        <v>-7.7545676367315408E-2</v>
      </c>
      <c r="N297" s="5">
        <v>33.5</v>
      </c>
      <c r="O297" s="5">
        <v>18.785</v>
      </c>
      <c r="P297" s="5">
        <f t="shared" si="43"/>
        <v>0.78333776949693901</v>
      </c>
      <c r="Q297" s="5">
        <v>4.2</v>
      </c>
      <c r="R297" s="5">
        <v>6.8010000000000002</v>
      </c>
      <c r="S297" s="5">
        <f t="shared" si="44"/>
        <v>-0.38244375827084254</v>
      </c>
      <c r="T297" s="5">
        <v>-22.416</v>
      </c>
      <c r="U297" s="5">
        <v>-13.728</v>
      </c>
      <c r="V297" s="5">
        <f t="shared" si="45"/>
        <v>0.63286713286713292</v>
      </c>
      <c r="W297" s="5">
        <v>57</v>
      </c>
      <c r="X297" s="5">
        <v>40.136000000000003</v>
      </c>
      <c r="Y297" s="5">
        <f t="shared" si="46"/>
        <v>0.42017141718158252</v>
      </c>
      <c r="Z297" s="5">
        <v>52</v>
      </c>
      <c r="AA297" s="5">
        <v>93.567999999999998</v>
      </c>
      <c r="AB297" s="5">
        <f t="shared" si="47"/>
        <v>-0.44425444596443225</v>
      </c>
      <c r="AC297" s="5">
        <v>50</v>
      </c>
      <c r="AD297" s="5">
        <v>94.566000000000003</v>
      </c>
      <c r="AE297" s="5">
        <f t="shared" si="48"/>
        <v>-0.4712687435230421</v>
      </c>
      <c r="AF297" s="5">
        <v>270.60000000000002</v>
      </c>
      <c r="AG297" s="5">
        <v>404.8</v>
      </c>
      <c r="AH297" s="5">
        <f t="shared" si="49"/>
        <v>-0.33152173913043476</v>
      </c>
    </row>
    <row r="298" spans="1:34">
      <c r="A298" s="1" t="s">
        <v>405</v>
      </c>
      <c r="B298" s="1">
        <v>222</v>
      </c>
      <c r="C298" s="2"/>
      <c r="D298" s="2"/>
      <c r="E298" s="5">
        <v>5.085</v>
      </c>
      <c r="F298" s="5">
        <v>22.209</v>
      </c>
      <c r="G298" s="5">
        <f t="shared" si="40"/>
        <v>-0.77103876806699978</v>
      </c>
      <c r="H298" s="5">
        <v>0.89700000000000002</v>
      </c>
      <c r="I298" s="5">
        <v>9.3800000000000008</v>
      </c>
      <c r="J298" s="5">
        <f t="shared" si="41"/>
        <v>-0.90437100213219612</v>
      </c>
      <c r="K298" s="5">
        <v>4.1890000000000001</v>
      </c>
      <c r="L298" s="5">
        <v>12.829000000000001</v>
      </c>
      <c r="M298" s="5">
        <f t="shared" si="42"/>
        <v>-0.6734741601060098</v>
      </c>
      <c r="N298" s="5">
        <v>56.944000000000003</v>
      </c>
      <c r="O298" s="5">
        <v>33.578000000000003</v>
      </c>
      <c r="P298" s="5">
        <f t="shared" si="43"/>
        <v>0.69587229733754241</v>
      </c>
      <c r="Q298" s="5">
        <v>3.2349999999999999</v>
      </c>
      <c r="R298" s="5">
        <v>6.0940000000000003</v>
      </c>
      <c r="S298" s="5">
        <f t="shared" si="44"/>
        <v>-0.46914998359041687</v>
      </c>
      <c r="T298" s="5">
        <v>-11.372999999999999</v>
      </c>
      <c r="U298" s="5">
        <v>-16.696999999999999</v>
      </c>
      <c r="V298" s="5">
        <f t="shared" si="45"/>
        <v>-0.31885967539078874</v>
      </c>
      <c r="W298" s="5">
        <v>81.724000000000004</v>
      </c>
      <c r="X298" s="5">
        <v>57.49</v>
      </c>
      <c r="Y298" s="5">
        <f t="shared" si="46"/>
        <v>0.42153417985736652</v>
      </c>
      <c r="Z298" s="5">
        <v>55.267000000000003</v>
      </c>
      <c r="AA298" s="5">
        <v>67.364000000000004</v>
      </c>
      <c r="AB298" s="5">
        <f t="shared" si="47"/>
        <v>-0.17957662846624312</v>
      </c>
      <c r="AC298" s="5">
        <v>57.857999999999997</v>
      </c>
      <c r="AD298" s="5">
        <v>70.069999999999993</v>
      </c>
      <c r="AE298" s="5">
        <f t="shared" si="48"/>
        <v>-0.17428285999714568</v>
      </c>
      <c r="AF298" s="5">
        <v>772.3</v>
      </c>
      <c r="AG298" s="5">
        <v>475</v>
      </c>
      <c r="AH298" s="5">
        <f t="shared" si="49"/>
        <v>0.62589473684210517</v>
      </c>
    </row>
    <row r="299" spans="1:34">
      <c r="A299" s="1" t="s">
        <v>405</v>
      </c>
      <c r="B299" s="1">
        <v>223</v>
      </c>
      <c r="C299" s="2"/>
      <c r="D299" s="2"/>
      <c r="E299" s="5">
        <v>12.18</v>
      </c>
      <c r="F299" s="5">
        <v>28.050999999999998</v>
      </c>
      <c r="G299" s="5">
        <f t="shared" si="40"/>
        <v>-0.56579088089551177</v>
      </c>
      <c r="H299" s="5">
        <v>0.96599999999999997</v>
      </c>
      <c r="I299" s="5">
        <v>13.132</v>
      </c>
      <c r="J299" s="5">
        <f t="shared" si="41"/>
        <v>-0.92643923240938175</v>
      </c>
      <c r="K299" s="5">
        <v>11.215</v>
      </c>
      <c r="L299" s="5">
        <v>14.919</v>
      </c>
      <c r="M299" s="5">
        <f t="shared" si="42"/>
        <v>-0.24827401300355256</v>
      </c>
      <c r="N299" s="5">
        <v>73.406999999999996</v>
      </c>
      <c r="O299" s="5">
        <v>27.824000000000002</v>
      </c>
      <c r="P299" s="5">
        <f t="shared" si="43"/>
        <v>1.6382619321449108</v>
      </c>
      <c r="Q299" s="5">
        <v>8.3219999999999992</v>
      </c>
      <c r="R299" s="5">
        <v>6.9470000000000001</v>
      </c>
      <c r="S299" s="5">
        <f t="shared" si="44"/>
        <v>0.19792716280408795</v>
      </c>
      <c r="T299" s="5">
        <v>-26.507000000000001</v>
      </c>
      <c r="U299" s="5">
        <v>-15.709</v>
      </c>
      <c r="V299" s="5">
        <f t="shared" si="45"/>
        <v>0.68737666305939282</v>
      </c>
      <c r="W299" s="5">
        <v>92.227000000000004</v>
      </c>
      <c r="X299" s="5">
        <v>52.968000000000004</v>
      </c>
      <c r="Y299" s="5">
        <f t="shared" si="46"/>
        <v>0.74118335598852136</v>
      </c>
      <c r="Z299" s="5">
        <v>59.432000000000002</v>
      </c>
      <c r="AA299" s="5">
        <v>76.424999999999997</v>
      </c>
      <c r="AB299" s="5">
        <f t="shared" si="47"/>
        <v>-0.22234870788354591</v>
      </c>
      <c r="AC299" s="5">
        <v>65.230999999999995</v>
      </c>
      <c r="AD299" s="5">
        <v>76.391000000000005</v>
      </c>
      <c r="AE299" s="5">
        <f t="shared" si="48"/>
        <v>-0.14609050804414145</v>
      </c>
      <c r="AF299" s="5">
        <v>742</v>
      </c>
      <c r="AG299" s="5">
        <v>465.7</v>
      </c>
      <c r="AH299" s="5">
        <f t="shared" si="49"/>
        <v>0.59330040798797512</v>
      </c>
    </row>
    <row r="300" spans="1:34">
      <c r="A300" s="1" t="s">
        <v>405</v>
      </c>
      <c r="B300" s="1">
        <v>224</v>
      </c>
      <c r="C300" s="2"/>
      <c r="D300" s="2"/>
      <c r="E300" s="5">
        <v>14.436</v>
      </c>
      <c r="F300" s="5">
        <v>29.193999999999999</v>
      </c>
      <c r="G300" s="5">
        <f t="shared" si="40"/>
        <v>-0.50551483181475643</v>
      </c>
      <c r="H300" s="5">
        <v>5.7460000000000004</v>
      </c>
      <c r="I300" s="5">
        <v>12.722</v>
      </c>
      <c r="J300" s="5">
        <f t="shared" si="41"/>
        <v>-0.54834145574595183</v>
      </c>
      <c r="K300" s="5">
        <v>8.69</v>
      </c>
      <c r="L300" s="5">
        <v>16.472000000000001</v>
      </c>
      <c r="M300" s="5">
        <f t="shared" si="42"/>
        <v>-0.4724380767362798</v>
      </c>
      <c r="N300" s="5">
        <v>27.672000000000001</v>
      </c>
      <c r="O300" s="5">
        <v>32.494</v>
      </c>
      <c r="P300" s="5">
        <f t="shared" si="43"/>
        <v>-0.14839662706961282</v>
      </c>
      <c r="Q300" s="5">
        <v>6.2610000000000001</v>
      </c>
      <c r="R300" s="5">
        <v>6.6920000000000002</v>
      </c>
      <c r="S300" s="5">
        <f t="shared" si="44"/>
        <v>-6.4405260011954582E-2</v>
      </c>
      <c r="T300" s="5">
        <v>-17.53</v>
      </c>
      <c r="U300" s="5">
        <v>-17.353999999999999</v>
      </c>
      <c r="V300" s="5">
        <f t="shared" si="45"/>
        <v>1.0141754062464097E-2</v>
      </c>
      <c r="W300" s="5">
        <v>59.631999999999998</v>
      </c>
      <c r="X300" s="5">
        <v>56.100999999999999</v>
      </c>
      <c r="Y300" s="5">
        <f t="shared" si="46"/>
        <v>6.2940054544482246E-2</v>
      </c>
      <c r="Z300" s="5">
        <v>63.78</v>
      </c>
      <c r="AA300" s="5">
        <v>54.811999999999998</v>
      </c>
      <c r="AB300" s="5">
        <f t="shared" si="47"/>
        <v>0.1636138071955047</v>
      </c>
      <c r="AC300" s="5">
        <v>65.174999999999997</v>
      </c>
      <c r="AD300" s="5">
        <v>56.146999999999998</v>
      </c>
      <c r="AE300" s="5">
        <f t="shared" si="48"/>
        <v>0.16079220617308135</v>
      </c>
      <c r="AF300" s="5">
        <v>720.5</v>
      </c>
      <c r="AG300" s="5">
        <v>406.3</v>
      </c>
      <c r="AH300" s="5">
        <f t="shared" si="49"/>
        <v>0.77332020674378532</v>
      </c>
    </row>
    <row r="301" spans="1:34">
      <c r="A301" s="1" t="s">
        <v>405</v>
      </c>
      <c r="B301" s="1">
        <v>225</v>
      </c>
      <c r="C301" s="2"/>
      <c r="D301" s="2"/>
      <c r="E301" s="5">
        <v>10.334</v>
      </c>
      <c r="F301" s="5">
        <v>40.445999999999998</v>
      </c>
      <c r="G301" s="5">
        <f t="shared" si="40"/>
        <v>-0.74449883795678184</v>
      </c>
      <c r="H301" s="5">
        <v>1.7549999999999999</v>
      </c>
      <c r="I301" s="5">
        <v>15.648999999999999</v>
      </c>
      <c r="J301" s="5">
        <f t="shared" si="41"/>
        <v>-0.88785225893028308</v>
      </c>
      <c r="K301" s="5">
        <v>8.5790000000000006</v>
      </c>
      <c r="L301" s="5">
        <v>24.797000000000001</v>
      </c>
      <c r="M301" s="5">
        <f t="shared" si="42"/>
        <v>-0.65403072952373265</v>
      </c>
      <c r="N301" s="5">
        <v>51.741</v>
      </c>
      <c r="O301" s="5">
        <v>27.280999999999999</v>
      </c>
      <c r="P301" s="5">
        <f t="shared" si="43"/>
        <v>0.89659469960778571</v>
      </c>
      <c r="Q301" s="5">
        <v>6.9770000000000003</v>
      </c>
      <c r="R301" s="5">
        <v>11.919</v>
      </c>
      <c r="S301" s="5">
        <f t="shared" si="44"/>
        <v>-0.41463210000838996</v>
      </c>
      <c r="T301" s="5">
        <v>-15.569000000000001</v>
      </c>
      <c r="U301" s="5">
        <v>-25.03</v>
      </c>
      <c r="V301" s="5">
        <f t="shared" si="45"/>
        <v>-0.37798641630043944</v>
      </c>
      <c r="W301" s="5">
        <v>82.712999999999994</v>
      </c>
      <c r="X301" s="5">
        <v>60.85</v>
      </c>
      <c r="Y301" s="5">
        <f t="shared" si="46"/>
        <v>0.35929334428923571</v>
      </c>
      <c r="Z301" s="5">
        <v>66.340999999999994</v>
      </c>
      <c r="AA301" s="5">
        <v>77.162000000000006</v>
      </c>
      <c r="AB301" s="5">
        <f t="shared" si="47"/>
        <v>-0.14023742256551167</v>
      </c>
      <c r="AC301" s="5">
        <v>71.933999999999997</v>
      </c>
      <c r="AD301" s="5">
        <v>81.344999999999999</v>
      </c>
      <c r="AE301" s="5">
        <f t="shared" si="48"/>
        <v>-0.11569242116909462</v>
      </c>
      <c r="AF301" s="5">
        <v>813.2</v>
      </c>
      <c r="AG301" s="5">
        <v>480.7</v>
      </c>
      <c r="AH301" s="5">
        <f t="shared" si="49"/>
        <v>0.69169960474308312</v>
      </c>
    </row>
    <row r="302" spans="1:34">
      <c r="A302" s="1" t="s">
        <v>405</v>
      </c>
      <c r="B302" s="1">
        <v>226</v>
      </c>
      <c r="C302" s="2"/>
      <c r="D302" s="2"/>
      <c r="E302" s="5">
        <v>16.187999999999999</v>
      </c>
      <c r="F302" s="5">
        <v>39.917000000000002</v>
      </c>
      <c r="G302" s="5">
        <f t="shared" si="40"/>
        <v>-0.59445850139038514</v>
      </c>
      <c r="H302" s="5">
        <v>4.4989999999999997</v>
      </c>
      <c r="I302" s="5">
        <v>19.818999999999999</v>
      </c>
      <c r="J302" s="5">
        <f t="shared" si="41"/>
        <v>-0.77299561027297048</v>
      </c>
      <c r="K302" s="5">
        <v>11.688000000000001</v>
      </c>
      <c r="L302" s="5">
        <v>17.097999999999999</v>
      </c>
      <c r="M302" s="5">
        <f t="shared" si="42"/>
        <v>-0.31641127617265169</v>
      </c>
      <c r="N302" s="5">
        <v>45.704000000000001</v>
      </c>
      <c r="O302" s="5">
        <v>22.155999999999999</v>
      </c>
      <c r="P302" s="5">
        <f t="shared" si="43"/>
        <v>1.0628272251308901</v>
      </c>
      <c r="Q302" s="5">
        <v>9.6519999999999992</v>
      </c>
      <c r="R302" s="5">
        <v>6.3929999999999998</v>
      </c>
      <c r="S302" s="5">
        <f t="shared" si="44"/>
        <v>0.50977631784764577</v>
      </c>
      <c r="T302" s="5">
        <v>-15.31</v>
      </c>
      <c r="U302" s="5">
        <v>-14.473000000000001</v>
      </c>
      <c r="V302" s="5">
        <f t="shared" si="45"/>
        <v>5.7831824777171262E-2</v>
      </c>
      <c r="W302" s="5">
        <v>71.838999999999999</v>
      </c>
      <c r="X302" s="5">
        <v>45.935000000000002</v>
      </c>
      <c r="Y302" s="5">
        <f t="shared" si="46"/>
        <v>0.56392728855992147</v>
      </c>
      <c r="Z302" s="5">
        <v>63.959000000000003</v>
      </c>
      <c r="AA302" s="5">
        <v>80.105000000000004</v>
      </c>
      <c r="AB302" s="5">
        <f t="shared" si="47"/>
        <v>-0.20156045190687222</v>
      </c>
      <c r="AC302" s="5">
        <v>66.572999999999993</v>
      </c>
      <c r="AD302" s="5">
        <v>81.790000000000006</v>
      </c>
      <c r="AE302" s="5">
        <f t="shared" si="48"/>
        <v>-0.18604963932021043</v>
      </c>
      <c r="AF302" s="5">
        <v>825.8</v>
      </c>
      <c r="AG302" s="5">
        <v>373.9</v>
      </c>
      <c r="AH302" s="5">
        <f t="shared" si="49"/>
        <v>1.208611928323081</v>
      </c>
    </row>
    <row r="303" spans="1:34">
      <c r="A303" s="1" t="s">
        <v>405</v>
      </c>
      <c r="B303" s="1">
        <v>227</v>
      </c>
      <c r="C303" s="2"/>
      <c r="D303" s="2"/>
      <c r="E303" s="5">
        <v>15.712</v>
      </c>
      <c r="F303" s="5">
        <v>35.220999999999997</v>
      </c>
      <c r="G303" s="5">
        <f t="shared" si="40"/>
        <v>-0.55390250134862717</v>
      </c>
      <c r="H303" s="5">
        <v>3.23</v>
      </c>
      <c r="I303" s="5">
        <v>23.661999999999999</v>
      </c>
      <c r="J303" s="5">
        <f t="shared" si="41"/>
        <v>-0.8634942101259403</v>
      </c>
      <c r="K303" s="5">
        <v>12.481999999999999</v>
      </c>
      <c r="L303" s="5">
        <v>11.558999999999999</v>
      </c>
      <c r="M303" s="5">
        <f t="shared" si="42"/>
        <v>7.9851198200536391E-2</v>
      </c>
      <c r="N303" s="5">
        <v>52.433</v>
      </c>
      <c r="O303" s="5">
        <v>12.739000000000001</v>
      </c>
      <c r="P303" s="5">
        <f t="shared" si="43"/>
        <v>3.1159431666535835</v>
      </c>
      <c r="Q303" s="5">
        <v>9.0950000000000006</v>
      </c>
      <c r="R303" s="5">
        <v>2.2869999999999999</v>
      </c>
      <c r="S303" s="5">
        <f t="shared" si="44"/>
        <v>2.976825535636205</v>
      </c>
      <c r="T303" s="5">
        <v>-27.242000000000001</v>
      </c>
      <c r="U303" s="5">
        <v>-11.702</v>
      </c>
      <c r="V303" s="5">
        <f t="shared" si="45"/>
        <v>1.3279781233977099</v>
      </c>
      <c r="W303" s="5">
        <v>78.795000000000002</v>
      </c>
      <c r="X303" s="5">
        <v>32.49</v>
      </c>
      <c r="Y303" s="5">
        <f t="shared" si="46"/>
        <v>1.4252077562326868</v>
      </c>
      <c r="Z303" s="5">
        <v>51.094999999999999</v>
      </c>
      <c r="AA303" s="5">
        <v>66.888000000000005</v>
      </c>
      <c r="AB303" s="5">
        <f t="shared" si="47"/>
        <v>-0.23611111111111119</v>
      </c>
      <c r="AC303" s="5">
        <v>55.271999999999998</v>
      </c>
      <c r="AD303" s="5">
        <v>66.025999999999996</v>
      </c>
      <c r="AE303" s="5">
        <f t="shared" si="48"/>
        <v>-0.16287523096961801</v>
      </c>
      <c r="AF303" s="5">
        <v>728.6</v>
      </c>
      <c r="AG303" s="5">
        <v>197.9</v>
      </c>
      <c r="AH303" s="5">
        <f t="shared" si="49"/>
        <v>2.6816574027286508</v>
      </c>
    </row>
    <row r="304" spans="1:34">
      <c r="A304" s="1" t="s">
        <v>412</v>
      </c>
      <c r="B304" s="1">
        <v>5320</v>
      </c>
      <c r="C304" s="3"/>
      <c r="D304" s="3"/>
      <c r="E304" s="5">
        <v>8.6219999999999999</v>
      </c>
      <c r="F304" s="5">
        <v>35.137</v>
      </c>
      <c r="G304" s="5">
        <f t="shared" si="40"/>
        <v>-0.75461763952528671</v>
      </c>
      <c r="H304" s="5">
        <v>2.161</v>
      </c>
      <c r="I304" s="5">
        <v>14.875</v>
      </c>
      <c r="J304" s="5">
        <f t="shared" si="41"/>
        <v>-0.85472268907563032</v>
      </c>
      <c r="K304" s="5">
        <v>6.46</v>
      </c>
      <c r="L304" s="5">
        <v>20.262</v>
      </c>
      <c r="M304" s="5">
        <f t="shared" si="42"/>
        <v>-0.68117658671404602</v>
      </c>
      <c r="N304" s="5">
        <v>43.530999999999999</v>
      </c>
      <c r="O304" s="5">
        <v>28.23</v>
      </c>
      <c r="P304" s="5">
        <f t="shared" si="43"/>
        <v>0.54201204392490254</v>
      </c>
      <c r="Q304" s="5">
        <v>4.3170000000000002</v>
      </c>
      <c r="R304" s="5">
        <v>7.4219999999999997</v>
      </c>
      <c r="S304" s="5">
        <f t="shared" si="44"/>
        <v>-0.41835084882780915</v>
      </c>
      <c r="T304" s="5">
        <v>-21.936</v>
      </c>
      <c r="U304" s="5">
        <v>-21.748000000000001</v>
      </c>
      <c r="V304" s="5">
        <f t="shared" si="45"/>
        <v>8.6444730549935078E-3</v>
      </c>
      <c r="W304" s="5">
        <v>74.305000000000007</v>
      </c>
      <c r="X304" s="5">
        <v>57.212000000000003</v>
      </c>
      <c r="Y304" s="5">
        <f t="shared" si="46"/>
        <v>0.29876599314829061</v>
      </c>
      <c r="Z304" s="5">
        <v>54.344000000000001</v>
      </c>
      <c r="AA304" s="5">
        <v>65.036000000000001</v>
      </c>
      <c r="AB304" s="5">
        <f t="shared" si="47"/>
        <v>-0.16440125468971031</v>
      </c>
      <c r="AC304" s="5">
        <v>54.32</v>
      </c>
      <c r="AD304" s="5">
        <v>68.045000000000002</v>
      </c>
      <c r="AE304" s="5">
        <f t="shared" si="48"/>
        <v>-0.20170475420677494</v>
      </c>
      <c r="AF304" s="5">
        <v>668.1</v>
      </c>
      <c r="AG304" s="5">
        <v>366.3</v>
      </c>
      <c r="AH304" s="5">
        <f t="shared" si="49"/>
        <v>0.82391482391482396</v>
      </c>
    </row>
    <row r="305" spans="1:34">
      <c r="A305" s="1" t="s">
        <v>412</v>
      </c>
      <c r="B305" s="1">
        <v>5321</v>
      </c>
      <c r="C305" s="3"/>
      <c r="D305" s="3"/>
      <c r="E305" s="5">
        <v>22.646000000000001</v>
      </c>
      <c r="F305" s="5">
        <v>46.093000000000004</v>
      </c>
      <c r="G305" s="5">
        <f t="shared" si="40"/>
        <v>-0.50868895493892785</v>
      </c>
      <c r="H305" s="5">
        <v>5.1749999999999998</v>
      </c>
      <c r="I305" s="5">
        <v>23.009</v>
      </c>
      <c r="J305" s="5">
        <f t="shared" si="41"/>
        <v>-0.77508800903994091</v>
      </c>
      <c r="K305" s="5">
        <v>17.471</v>
      </c>
      <c r="L305" s="5">
        <v>23.084</v>
      </c>
      <c r="M305" s="5">
        <f t="shared" si="42"/>
        <v>-0.24315543233408421</v>
      </c>
      <c r="N305" s="5">
        <v>36.923999999999999</v>
      </c>
      <c r="O305" s="5">
        <v>24.71</v>
      </c>
      <c r="P305" s="5">
        <f t="shared" si="43"/>
        <v>0.49429380817482793</v>
      </c>
      <c r="Q305" s="5">
        <v>12.587</v>
      </c>
      <c r="R305" s="5">
        <v>7.8419999999999996</v>
      </c>
      <c r="S305" s="5">
        <f t="shared" si="44"/>
        <v>0.60507523590920687</v>
      </c>
      <c r="T305" s="5">
        <v>-30.815000000000001</v>
      </c>
      <c r="U305" s="5">
        <v>-15.601000000000001</v>
      </c>
      <c r="V305" s="5">
        <f t="shared" si="45"/>
        <v>0.97519389782706234</v>
      </c>
      <c r="W305" s="5">
        <v>76.745000000000005</v>
      </c>
      <c r="X305" s="5">
        <v>49.951999999999998</v>
      </c>
      <c r="Y305" s="5">
        <f t="shared" si="46"/>
        <v>0.53637491992312636</v>
      </c>
      <c r="Z305" s="5">
        <v>57.427999999999997</v>
      </c>
      <c r="AA305" s="5">
        <v>63.942</v>
      </c>
      <c r="AB305" s="5">
        <f t="shared" si="47"/>
        <v>-0.10187357292546374</v>
      </c>
      <c r="AC305" s="5">
        <v>61.1</v>
      </c>
      <c r="AD305" s="5">
        <v>67.343000000000004</v>
      </c>
      <c r="AE305" s="5">
        <f t="shared" si="48"/>
        <v>-9.2704512718471133E-2</v>
      </c>
      <c r="AF305" s="5">
        <v>720.5</v>
      </c>
      <c r="AG305" s="5">
        <v>339.7</v>
      </c>
      <c r="AH305" s="5">
        <f t="shared" si="49"/>
        <v>1.1209891080365029</v>
      </c>
    </row>
    <row r="306" spans="1:34">
      <c r="A306" s="1" t="s">
        <v>412</v>
      </c>
      <c r="B306" s="1">
        <v>5322</v>
      </c>
      <c r="C306" s="3"/>
      <c r="D306" s="3"/>
      <c r="E306" s="5">
        <v>6.2910000000000004</v>
      </c>
      <c r="F306" s="5">
        <v>42.716000000000001</v>
      </c>
      <c r="G306" s="5">
        <f t="shared" si="40"/>
        <v>-0.852724974248525</v>
      </c>
      <c r="H306" s="5">
        <v>1.492</v>
      </c>
      <c r="I306" s="5">
        <v>18.524000000000001</v>
      </c>
      <c r="J306" s="5">
        <f t="shared" si="41"/>
        <v>-0.91945584107104295</v>
      </c>
      <c r="K306" s="5">
        <v>4.8</v>
      </c>
      <c r="L306" s="5">
        <v>24.193000000000001</v>
      </c>
      <c r="M306" s="5">
        <f t="shared" si="42"/>
        <v>-0.80159550283139747</v>
      </c>
      <c r="N306" s="5">
        <v>50.295000000000002</v>
      </c>
      <c r="O306" s="5">
        <v>31.253</v>
      </c>
      <c r="P306" s="5">
        <f t="shared" si="43"/>
        <v>0.60928550859117525</v>
      </c>
      <c r="Q306" s="5">
        <v>3.0670000000000002</v>
      </c>
      <c r="R306" s="5">
        <v>10.265000000000001</v>
      </c>
      <c r="S306" s="5">
        <f t="shared" si="44"/>
        <v>-0.70121773015099853</v>
      </c>
      <c r="T306" s="5">
        <v>-20.867999999999999</v>
      </c>
      <c r="U306" s="5">
        <v>-13.59</v>
      </c>
      <c r="V306" s="5">
        <f t="shared" si="45"/>
        <v>0.53554083885209702</v>
      </c>
      <c r="W306" s="5">
        <v>76.119</v>
      </c>
      <c r="X306" s="5">
        <v>56.601999999999997</v>
      </c>
      <c r="Y306" s="5">
        <f t="shared" si="46"/>
        <v>0.34481113741563912</v>
      </c>
      <c r="Z306" s="5">
        <v>44.7</v>
      </c>
      <c r="AA306" s="5">
        <v>70.456999999999994</v>
      </c>
      <c r="AB306" s="5">
        <f t="shared" si="47"/>
        <v>-0.36557048980229068</v>
      </c>
      <c r="AC306" s="5">
        <v>44.947000000000003</v>
      </c>
      <c r="AD306" s="5">
        <v>73.884</v>
      </c>
      <c r="AE306" s="5">
        <f t="shared" si="48"/>
        <v>-0.39165448540956088</v>
      </c>
      <c r="AF306" s="5">
        <v>639</v>
      </c>
      <c r="AG306" s="5">
        <v>424.3</v>
      </c>
      <c r="AH306" s="5">
        <f t="shared" si="49"/>
        <v>0.50600989865661083</v>
      </c>
    </row>
    <row r="307" spans="1:34">
      <c r="A307" s="1" t="s">
        <v>412</v>
      </c>
      <c r="B307" s="1">
        <v>5323</v>
      </c>
      <c r="C307" s="3"/>
      <c r="D307" s="3"/>
      <c r="E307" s="5">
        <v>9.6479999999999997</v>
      </c>
      <c r="F307" s="5">
        <v>32.088999999999999</v>
      </c>
      <c r="G307" s="5">
        <f t="shared" si="40"/>
        <v>-0.69933622113496841</v>
      </c>
      <c r="H307" s="5">
        <v>4.6509999999999998</v>
      </c>
      <c r="I307" s="5">
        <v>15.372</v>
      </c>
      <c r="J307" s="5">
        <f t="shared" si="41"/>
        <v>-0.6974368982565704</v>
      </c>
      <c r="K307" s="5">
        <v>4.9969999999999999</v>
      </c>
      <c r="L307" s="5">
        <v>16.716999999999999</v>
      </c>
      <c r="M307" s="5">
        <f t="shared" si="42"/>
        <v>-0.70108273015493205</v>
      </c>
      <c r="N307" s="5">
        <v>24.341000000000001</v>
      </c>
      <c r="O307" s="5">
        <v>26.172999999999998</v>
      </c>
      <c r="P307" s="5">
        <f t="shared" si="43"/>
        <v>-6.9995797195583132E-2</v>
      </c>
      <c r="Q307" s="5">
        <v>3.3119999999999998</v>
      </c>
      <c r="R307" s="5">
        <v>6.2309999999999999</v>
      </c>
      <c r="S307" s="5">
        <f t="shared" si="44"/>
        <v>-0.46846413095811268</v>
      </c>
      <c r="T307" s="5">
        <v>-24.513000000000002</v>
      </c>
      <c r="U307" s="5">
        <v>-18.366</v>
      </c>
      <c r="V307" s="5">
        <f t="shared" si="45"/>
        <v>0.33469454426657969</v>
      </c>
      <c r="W307" s="5">
        <v>51.061999999999998</v>
      </c>
      <c r="X307" s="5">
        <v>51.805999999999997</v>
      </c>
      <c r="Y307" s="5">
        <f t="shared" si="46"/>
        <v>-1.4361270895263093E-2</v>
      </c>
      <c r="Z307" s="5">
        <v>46.03</v>
      </c>
      <c r="AA307" s="5">
        <v>57.859000000000002</v>
      </c>
      <c r="AB307" s="5">
        <f t="shared" si="47"/>
        <v>-0.20444528941046336</v>
      </c>
      <c r="AC307" s="5">
        <v>49.98</v>
      </c>
      <c r="AD307" s="5">
        <v>57.085000000000001</v>
      </c>
      <c r="AE307" s="5">
        <f t="shared" si="48"/>
        <v>-0.12446351931330479</v>
      </c>
      <c r="AF307" s="5">
        <v>662.6</v>
      </c>
      <c r="AG307" s="5">
        <v>372.7</v>
      </c>
      <c r="AH307" s="5">
        <f t="shared" si="49"/>
        <v>0.7778374027367857</v>
      </c>
    </row>
    <row r="308" spans="1:34">
      <c r="A308" s="1" t="s">
        <v>412</v>
      </c>
      <c r="B308" s="1">
        <v>5324</v>
      </c>
      <c r="C308" s="3"/>
      <c r="D308" s="3"/>
      <c r="E308" s="5">
        <v>10.335000000000001</v>
      </c>
      <c r="F308" s="5">
        <v>52.555999999999997</v>
      </c>
      <c r="G308" s="5">
        <f t="shared" si="40"/>
        <v>-0.80335261435421257</v>
      </c>
      <c r="H308" s="5">
        <v>3.173</v>
      </c>
      <c r="I308" s="5">
        <v>30.113</v>
      </c>
      <c r="J308" s="5">
        <f t="shared" si="41"/>
        <v>-0.89463022614817511</v>
      </c>
      <c r="K308" s="5">
        <v>7.1619999999999999</v>
      </c>
      <c r="L308" s="5">
        <v>22.443999999999999</v>
      </c>
      <c r="M308" s="5">
        <f t="shared" si="42"/>
        <v>-0.68089467118160762</v>
      </c>
      <c r="N308" s="5">
        <v>40.081000000000003</v>
      </c>
      <c r="O308" s="5">
        <v>16.105</v>
      </c>
      <c r="P308" s="5">
        <f t="shared" si="43"/>
        <v>1.4887302080099349</v>
      </c>
      <c r="Q308" s="5">
        <v>5.1029999999999998</v>
      </c>
      <c r="R308" s="5">
        <v>9.6999999999999993</v>
      </c>
      <c r="S308" s="5">
        <f t="shared" si="44"/>
        <v>-0.47391752577319585</v>
      </c>
      <c r="T308" s="5">
        <v>-21.428000000000001</v>
      </c>
      <c r="U308" s="5">
        <v>-13.76</v>
      </c>
      <c r="V308" s="5">
        <f t="shared" si="45"/>
        <v>0.55726744186046517</v>
      </c>
      <c r="W308" s="5">
        <v>68.962000000000003</v>
      </c>
      <c r="X308" s="5">
        <v>42.374000000000002</v>
      </c>
      <c r="Y308" s="5">
        <f t="shared" si="46"/>
        <v>0.62746023504979465</v>
      </c>
      <c r="Z308" s="5">
        <v>61.792999999999999</v>
      </c>
      <c r="AA308" s="5">
        <v>64.753</v>
      </c>
      <c r="AB308" s="5">
        <f t="shared" si="47"/>
        <v>-4.5712167776010393E-2</v>
      </c>
      <c r="AC308" s="5">
        <v>63.094999999999999</v>
      </c>
      <c r="AD308" s="5">
        <v>65.765000000000001</v>
      </c>
      <c r="AE308" s="5">
        <f t="shared" si="48"/>
        <v>-4.0599102866266279E-2</v>
      </c>
      <c r="AF308" s="5">
        <v>712.5</v>
      </c>
      <c r="AG308" s="5">
        <v>432.2</v>
      </c>
      <c r="AH308" s="5">
        <f t="shared" si="49"/>
        <v>0.64854234150856094</v>
      </c>
    </row>
    <row r="309" spans="1:34">
      <c r="A309" s="1" t="s">
        <v>412</v>
      </c>
      <c r="B309" s="1">
        <v>5329</v>
      </c>
      <c r="C309" s="17"/>
      <c r="D309" s="3"/>
      <c r="E309" s="5">
        <v>14.879</v>
      </c>
      <c r="F309" s="5">
        <v>40.743000000000002</v>
      </c>
      <c r="G309" s="5">
        <f t="shared" si="40"/>
        <v>-0.63480843335051429</v>
      </c>
      <c r="H309" s="5">
        <v>4.91</v>
      </c>
      <c r="I309" s="5">
        <v>17.356000000000002</v>
      </c>
      <c r="J309" s="5">
        <f t="shared" si="41"/>
        <v>-0.71710071445033419</v>
      </c>
      <c r="K309" s="5">
        <v>9.9689999999999994</v>
      </c>
      <c r="L309" s="5">
        <v>23.388000000000002</v>
      </c>
      <c r="M309" s="5">
        <f t="shared" si="42"/>
        <v>-0.57375577219086715</v>
      </c>
      <c r="N309" s="5">
        <v>30.777000000000001</v>
      </c>
      <c r="O309" s="5">
        <v>24.492999999999999</v>
      </c>
      <c r="P309" s="5">
        <f t="shared" si="43"/>
        <v>0.25656309966112778</v>
      </c>
      <c r="Q309" s="5">
        <v>5.88</v>
      </c>
      <c r="R309" s="5">
        <v>9.7050000000000001</v>
      </c>
      <c r="S309" s="5">
        <f t="shared" si="44"/>
        <v>-0.39412673879443588</v>
      </c>
      <c r="T309" s="5">
        <v>-25.087</v>
      </c>
      <c r="U309" s="5">
        <v>-20.66</v>
      </c>
      <c r="V309" s="5">
        <f t="shared" si="45"/>
        <v>0.21427879961277829</v>
      </c>
      <c r="W309" s="5">
        <v>66.649000000000001</v>
      </c>
      <c r="X309" s="5">
        <v>56.902999999999999</v>
      </c>
      <c r="Y309" s="5">
        <f t="shared" si="46"/>
        <v>0.17127392228880731</v>
      </c>
      <c r="Z309" s="5">
        <v>46.746000000000002</v>
      </c>
      <c r="AA309" s="5">
        <v>57.622</v>
      </c>
      <c r="AB309" s="5">
        <f t="shared" si="47"/>
        <v>-0.18874735344139387</v>
      </c>
      <c r="AC309" s="5">
        <v>48.091999999999999</v>
      </c>
      <c r="AD309" s="5">
        <v>62.634</v>
      </c>
      <c r="AE309" s="5">
        <f t="shared" si="48"/>
        <v>-0.23217421847558836</v>
      </c>
      <c r="AF309" s="5">
        <v>589.79999999999995</v>
      </c>
      <c r="AG309" s="5">
        <v>415</v>
      </c>
      <c r="AH309" s="5">
        <f t="shared" si="49"/>
        <v>0.42120481927710834</v>
      </c>
    </row>
    <row r="310" spans="1:34">
      <c r="A310" s="1" t="s">
        <v>419</v>
      </c>
      <c r="B310" s="1">
        <v>96</v>
      </c>
      <c r="C310" s="2"/>
      <c r="D310" s="2"/>
      <c r="E310" s="5">
        <v>12.6</v>
      </c>
      <c r="F310" s="5">
        <v>21.356999999999999</v>
      </c>
      <c r="G310" s="5">
        <f t="shared" si="40"/>
        <v>-0.41002949852507375</v>
      </c>
      <c r="H310" s="5">
        <v>1.2</v>
      </c>
      <c r="I310" s="5">
        <v>5.8120000000000003</v>
      </c>
      <c r="J310" s="5">
        <f t="shared" si="41"/>
        <v>-0.79353062629043358</v>
      </c>
      <c r="K310" s="5">
        <v>11.5</v>
      </c>
      <c r="L310" s="5">
        <v>15.545</v>
      </c>
      <c r="M310" s="5">
        <f t="shared" si="42"/>
        <v>-0.26021228690897397</v>
      </c>
      <c r="N310" s="5">
        <v>68.099999999999994</v>
      </c>
      <c r="O310" s="5">
        <v>43.47</v>
      </c>
      <c r="P310" s="5">
        <f t="shared" si="43"/>
        <v>0.56659765355417524</v>
      </c>
      <c r="Q310" s="5">
        <v>7.4</v>
      </c>
      <c r="R310" s="5">
        <v>7.319</v>
      </c>
      <c r="S310" s="5">
        <f t="shared" si="44"/>
        <v>1.1067085667440963E-2</v>
      </c>
      <c r="T310" s="5">
        <v>-25.809000000000001</v>
      </c>
      <c r="U310" s="5">
        <v>-24.213000000000001</v>
      </c>
      <c r="V310" s="5">
        <f t="shared" si="45"/>
        <v>6.5915004336513441E-2</v>
      </c>
      <c r="W310" s="5">
        <v>90</v>
      </c>
      <c r="X310" s="5">
        <v>72.322999999999993</v>
      </c>
      <c r="Y310" s="5">
        <f t="shared" si="46"/>
        <v>0.24441740525144157</v>
      </c>
      <c r="Z310" s="5">
        <v>53</v>
      </c>
      <c r="AA310" s="5">
        <v>72.084000000000003</v>
      </c>
      <c r="AB310" s="5">
        <f t="shared" si="47"/>
        <v>-0.2647466844237279</v>
      </c>
      <c r="AC310" s="5">
        <v>56</v>
      </c>
      <c r="AD310" s="5">
        <v>66.340999999999994</v>
      </c>
      <c r="AE310" s="5">
        <f t="shared" si="48"/>
        <v>-0.15587645648995335</v>
      </c>
      <c r="AF310" s="5">
        <v>649.29999999999995</v>
      </c>
      <c r="AG310" s="5">
        <v>470.8</v>
      </c>
      <c r="AH310" s="5">
        <f t="shared" si="49"/>
        <v>0.37914188615123179</v>
      </c>
    </row>
    <row r="311" spans="1:34">
      <c r="A311" s="1" t="s">
        <v>419</v>
      </c>
      <c r="B311" s="1">
        <v>98</v>
      </c>
      <c r="C311" s="2"/>
      <c r="D311" s="2"/>
      <c r="E311" s="5">
        <v>11.893000000000001</v>
      </c>
      <c r="F311" s="5">
        <v>23.391999999999999</v>
      </c>
      <c r="G311" s="5">
        <f t="shared" si="40"/>
        <v>-0.49157831737346097</v>
      </c>
      <c r="H311" s="5">
        <v>2.472</v>
      </c>
      <c r="I311" s="5">
        <v>7.4930000000000003</v>
      </c>
      <c r="J311" s="5">
        <f t="shared" si="41"/>
        <v>-0.67009208594688385</v>
      </c>
      <c r="K311" s="5">
        <v>9.4209999999999994</v>
      </c>
      <c r="L311" s="5">
        <v>15.9</v>
      </c>
      <c r="M311" s="5">
        <f t="shared" si="42"/>
        <v>-0.40748427672955978</v>
      </c>
      <c r="N311" s="5">
        <v>48.542000000000002</v>
      </c>
      <c r="O311" s="5">
        <v>34.228999999999999</v>
      </c>
      <c r="P311" s="5">
        <f t="shared" si="43"/>
        <v>0.41815419673376386</v>
      </c>
      <c r="Q311" s="5">
        <v>6.4009999999999998</v>
      </c>
      <c r="R311" s="5">
        <v>4.9420000000000002</v>
      </c>
      <c r="S311" s="5">
        <f t="shared" si="44"/>
        <v>0.29522460542290563</v>
      </c>
      <c r="T311" s="5">
        <v>-25.343</v>
      </c>
      <c r="U311" s="5">
        <v>-21.914999999999999</v>
      </c>
      <c r="V311" s="5">
        <f t="shared" si="45"/>
        <v>0.15642254163814742</v>
      </c>
      <c r="W311" s="5">
        <v>77.268000000000001</v>
      </c>
      <c r="X311" s="5">
        <v>67.406999999999996</v>
      </c>
      <c r="Y311" s="5">
        <f t="shared" si="46"/>
        <v>0.1462904446125774</v>
      </c>
      <c r="Z311" s="5">
        <v>61.715000000000003</v>
      </c>
      <c r="AA311" s="5">
        <v>65.965999999999994</v>
      </c>
      <c r="AB311" s="5">
        <f t="shared" si="47"/>
        <v>-6.4442288451626459E-2</v>
      </c>
      <c r="AC311" s="5">
        <v>56.334000000000003</v>
      </c>
      <c r="AD311" s="5">
        <v>60.459000000000003</v>
      </c>
      <c r="AE311" s="5">
        <f t="shared" si="48"/>
        <v>-6.8228055376370764E-2</v>
      </c>
      <c r="AF311" s="5">
        <v>679.4</v>
      </c>
      <c r="AG311" s="5">
        <v>310.89999999999998</v>
      </c>
      <c r="AH311" s="5">
        <f t="shared" si="49"/>
        <v>1.1852685751045353</v>
      </c>
    </row>
    <row r="312" spans="1:34">
      <c r="A312" s="1" t="s">
        <v>419</v>
      </c>
      <c r="B312" s="1">
        <v>105</v>
      </c>
      <c r="C312" s="2"/>
      <c r="D312" s="2"/>
      <c r="E312" s="5">
        <v>14.3</v>
      </c>
      <c r="F312" s="5">
        <v>24.1</v>
      </c>
      <c r="G312" s="5">
        <f t="shared" si="40"/>
        <v>-0.40663900414937759</v>
      </c>
      <c r="H312" s="5">
        <v>1.9</v>
      </c>
      <c r="I312" s="5">
        <v>6.7</v>
      </c>
      <c r="J312" s="5">
        <f t="shared" si="41"/>
        <v>-0.71641791044776126</v>
      </c>
      <c r="K312" s="5">
        <v>12.4</v>
      </c>
      <c r="L312" s="5">
        <v>17.399999999999999</v>
      </c>
      <c r="M312" s="5">
        <f t="shared" si="42"/>
        <v>-0.28735632183908039</v>
      </c>
      <c r="N312" s="5">
        <v>71.3</v>
      </c>
      <c r="O312" s="5">
        <v>42.3</v>
      </c>
      <c r="P312" s="5">
        <f t="shared" si="43"/>
        <v>0.68557919621749419</v>
      </c>
      <c r="Q312" s="5">
        <v>8.1</v>
      </c>
      <c r="R312" s="5">
        <v>6.7</v>
      </c>
      <c r="S312" s="5">
        <f t="shared" si="44"/>
        <v>0.20895522388059692</v>
      </c>
      <c r="T312" s="5">
        <v>-39.027000000000001</v>
      </c>
      <c r="U312" s="5">
        <v>-22.052</v>
      </c>
      <c r="V312" s="5">
        <f t="shared" si="45"/>
        <v>0.76977144930165076</v>
      </c>
      <c r="W312" s="5">
        <v>87</v>
      </c>
      <c r="X312" s="5">
        <v>72</v>
      </c>
      <c r="Y312" s="5">
        <f t="shared" si="46"/>
        <v>0.20833333333333334</v>
      </c>
      <c r="Z312" s="5">
        <v>67</v>
      </c>
      <c r="AA312" s="5">
        <v>75</v>
      </c>
      <c r="AB312" s="5">
        <f t="shared" si="47"/>
        <v>-0.10666666666666667</v>
      </c>
      <c r="AC312" s="5">
        <v>57</v>
      </c>
      <c r="AD312" s="5">
        <v>71</v>
      </c>
      <c r="AE312" s="5">
        <f t="shared" si="48"/>
        <v>-0.19718309859154928</v>
      </c>
      <c r="AF312" s="5">
        <v>656.5</v>
      </c>
      <c r="AG312" s="5">
        <v>386.1</v>
      </c>
      <c r="AH312" s="5">
        <f t="shared" si="49"/>
        <v>0.70033670033670026</v>
      </c>
    </row>
    <row r="313" spans="1:34">
      <c r="A313" s="1" t="s">
        <v>419</v>
      </c>
      <c r="B313" s="1">
        <v>133</v>
      </c>
      <c r="C313" s="2"/>
      <c r="D313" s="2"/>
      <c r="E313" s="5">
        <v>9.3350000000000009</v>
      </c>
      <c r="F313" s="5">
        <v>29.914000000000001</v>
      </c>
      <c r="G313" s="5">
        <f t="shared" si="40"/>
        <v>-0.68793875777228053</v>
      </c>
      <c r="H313" s="5">
        <v>0.95299999999999996</v>
      </c>
      <c r="I313" s="5">
        <v>11.336</v>
      </c>
      <c r="J313" s="5">
        <f t="shared" si="41"/>
        <v>-0.91593154551870148</v>
      </c>
      <c r="K313" s="5">
        <v>8.3810000000000002</v>
      </c>
      <c r="L313" s="5">
        <v>18.577000000000002</v>
      </c>
      <c r="M313" s="5">
        <f t="shared" si="42"/>
        <v>-0.54885072939656565</v>
      </c>
      <c r="N313" s="5">
        <v>69.378</v>
      </c>
      <c r="O313" s="5">
        <v>40.720999999999997</v>
      </c>
      <c r="P313" s="5">
        <f t="shared" si="43"/>
        <v>0.70374008496844398</v>
      </c>
      <c r="Q313" s="5">
        <v>5.6230000000000002</v>
      </c>
      <c r="R313" s="5">
        <v>5.8739999999999997</v>
      </c>
      <c r="S313" s="5">
        <f t="shared" si="44"/>
        <v>-4.2730677562138143E-2</v>
      </c>
      <c r="T313" s="5">
        <v>-16.645</v>
      </c>
      <c r="U313" s="5">
        <v>-1.331</v>
      </c>
      <c r="V313" s="5">
        <f t="shared" si="45"/>
        <v>11.505634861006762</v>
      </c>
      <c r="W313" s="5">
        <v>89.275000000000006</v>
      </c>
      <c r="X313" s="5">
        <v>61.39</v>
      </c>
      <c r="Y313" s="5">
        <f t="shared" si="46"/>
        <v>0.45422707281316183</v>
      </c>
      <c r="Z313" s="5">
        <v>68.444999999999993</v>
      </c>
      <c r="AA313" s="5">
        <v>82.18</v>
      </c>
      <c r="AB313" s="5">
        <f t="shared" si="47"/>
        <v>-0.16713312241421285</v>
      </c>
      <c r="AC313" s="5">
        <v>66.7</v>
      </c>
      <c r="AD313" s="5">
        <v>74.742000000000004</v>
      </c>
      <c r="AE313" s="5">
        <f t="shared" si="48"/>
        <v>-0.10759679965748845</v>
      </c>
      <c r="AF313" s="5">
        <v>670.9</v>
      </c>
      <c r="AG313" s="5">
        <v>316.2</v>
      </c>
      <c r="AH313" s="5">
        <f t="shared" si="49"/>
        <v>1.1217583807716636</v>
      </c>
    </row>
    <row r="314" spans="1:34">
      <c r="A314" s="1" t="s">
        <v>419</v>
      </c>
      <c r="B314" s="1">
        <v>134</v>
      </c>
      <c r="C314" s="2"/>
      <c r="D314" s="2"/>
      <c r="E314" s="5">
        <v>19.736999999999998</v>
      </c>
      <c r="F314" s="5">
        <v>30.277999999999999</v>
      </c>
      <c r="G314" s="5">
        <f t="shared" si="40"/>
        <v>-0.34814056410595157</v>
      </c>
      <c r="H314" s="5">
        <v>3.5550000000000002</v>
      </c>
      <c r="I314" s="5">
        <v>18.797999999999998</v>
      </c>
      <c r="J314" s="5">
        <f t="shared" si="41"/>
        <v>-0.81088413661027769</v>
      </c>
      <c r="K314" s="5">
        <v>16.181999999999999</v>
      </c>
      <c r="L314" s="5">
        <v>11.481</v>
      </c>
      <c r="M314" s="5">
        <f t="shared" si="42"/>
        <v>0.40945910634962102</v>
      </c>
      <c r="N314" s="5">
        <v>67.555999999999997</v>
      </c>
      <c r="O314" s="5">
        <v>16.782</v>
      </c>
      <c r="P314" s="5">
        <f t="shared" si="43"/>
        <v>3.0255035156715531</v>
      </c>
      <c r="Q314" s="5">
        <v>11.119</v>
      </c>
      <c r="R314" s="5">
        <v>4.891</v>
      </c>
      <c r="S314" s="5">
        <f t="shared" si="44"/>
        <v>1.2733592312410549</v>
      </c>
      <c r="T314" s="5">
        <v>-20.623000000000001</v>
      </c>
      <c r="U314" s="5">
        <v>-10.722</v>
      </c>
      <c r="V314" s="5">
        <f t="shared" si="45"/>
        <v>0.92342846483864971</v>
      </c>
      <c r="W314" s="5">
        <v>81.162000000000006</v>
      </c>
      <c r="X314" s="5">
        <v>37.481999999999999</v>
      </c>
      <c r="Y314" s="5">
        <f t="shared" si="46"/>
        <v>1.1653593724987996</v>
      </c>
      <c r="Z314" s="5">
        <v>73.903000000000006</v>
      </c>
      <c r="AA314" s="5">
        <v>92.84</v>
      </c>
      <c r="AB314" s="5">
        <f t="shared" si="47"/>
        <v>-0.20397457992244719</v>
      </c>
      <c r="AC314" s="5">
        <v>72.960999999999999</v>
      </c>
      <c r="AD314" s="5">
        <v>90.456999999999994</v>
      </c>
      <c r="AE314" s="5">
        <f t="shared" si="48"/>
        <v>-0.1934178670528538</v>
      </c>
      <c r="AF314" s="5">
        <v>687.1</v>
      </c>
      <c r="AG314" s="5">
        <v>426</v>
      </c>
      <c r="AH314" s="5">
        <f t="shared" si="49"/>
        <v>0.61291079812206584</v>
      </c>
    </row>
    <row r="315" spans="1:34">
      <c r="A315" s="1" t="s">
        <v>419</v>
      </c>
      <c r="B315" s="1">
        <v>141</v>
      </c>
      <c r="C315" s="18"/>
      <c r="D315" s="2"/>
      <c r="E315" s="5">
        <v>21.3</v>
      </c>
      <c r="F315" s="5">
        <v>35.4</v>
      </c>
      <c r="G315" s="5">
        <f t="shared" si="40"/>
        <v>-0.39830508474576265</v>
      </c>
      <c r="H315" s="5">
        <v>4.3</v>
      </c>
      <c r="I315" s="5">
        <v>14.7</v>
      </c>
      <c r="J315" s="5">
        <f t="shared" si="41"/>
        <v>-0.70748299319727881</v>
      </c>
      <c r="K315" s="5">
        <v>17</v>
      </c>
      <c r="L315" s="5">
        <v>20.7</v>
      </c>
      <c r="M315" s="5">
        <f t="shared" si="42"/>
        <v>-0.17874396135265697</v>
      </c>
      <c r="N315" s="5">
        <v>53.8</v>
      </c>
      <c r="O315" s="5">
        <v>30.2</v>
      </c>
      <c r="P315" s="5">
        <f t="shared" si="43"/>
        <v>0.7814569536423841</v>
      </c>
      <c r="Q315" s="5">
        <v>6.6</v>
      </c>
      <c r="R315" s="5">
        <v>6.7</v>
      </c>
      <c r="S315" s="5">
        <f t="shared" si="44"/>
        <v>-1.4925373134328438E-2</v>
      </c>
      <c r="T315" s="5">
        <v>-36.026000000000003</v>
      </c>
      <c r="U315" s="5">
        <v>-16.277000000000001</v>
      </c>
      <c r="V315" s="5">
        <f t="shared" si="45"/>
        <v>1.2133071204767465</v>
      </c>
      <c r="W315" s="5">
        <v>78</v>
      </c>
      <c r="X315" s="5">
        <v>58</v>
      </c>
      <c r="Y315" s="5">
        <f t="shared" si="46"/>
        <v>0.34482758620689657</v>
      </c>
      <c r="Z315" s="5">
        <v>59</v>
      </c>
      <c r="AA315" s="5">
        <v>64</v>
      </c>
      <c r="AB315" s="5">
        <f t="shared" si="47"/>
        <v>-7.8125E-2</v>
      </c>
      <c r="AC315" s="5">
        <v>56</v>
      </c>
      <c r="AD315" s="5">
        <v>61</v>
      </c>
      <c r="AE315" s="5">
        <f t="shared" si="48"/>
        <v>-8.1967213114754092E-2</v>
      </c>
      <c r="AF315" s="5">
        <v>391.8</v>
      </c>
      <c r="AG315" s="5">
        <v>321.39999999999998</v>
      </c>
      <c r="AH315" s="5">
        <f t="shared" si="49"/>
        <v>0.21904169259489745</v>
      </c>
    </row>
    <row r="316" spans="1:34">
      <c r="A316" s="1" t="s">
        <v>426</v>
      </c>
      <c r="B316" s="1">
        <v>1628</v>
      </c>
      <c r="C316" s="2"/>
      <c r="D316" s="3"/>
      <c r="E316" s="5">
        <v>14.5</v>
      </c>
      <c r="F316" s="5">
        <v>30.6</v>
      </c>
      <c r="G316" s="5">
        <f t="shared" si="40"/>
        <v>-0.52614379084967322</v>
      </c>
      <c r="H316" s="5">
        <v>3.2</v>
      </c>
      <c r="I316" s="5">
        <v>17.7</v>
      </c>
      <c r="J316" s="5">
        <f t="shared" si="41"/>
        <v>-0.8192090395480226</v>
      </c>
      <c r="K316" s="5">
        <v>11.4</v>
      </c>
      <c r="L316" s="5">
        <v>12.9</v>
      </c>
      <c r="M316" s="5">
        <f t="shared" si="42"/>
        <v>-0.11627906976744186</v>
      </c>
      <c r="N316" s="5">
        <v>49.3</v>
      </c>
      <c r="O316" s="5">
        <v>17.5</v>
      </c>
      <c r="P316" s="5">
        <f t="shared" si="43"/>
        <v>1.8171428571428569</v>
      </c>
      <c r="Q316" s="5">
        <v>7.7</v>
      </c>
      <c r="R316" s="5">
        <v>4.0999999999999996</v>
      </c>
      <c r="S316" s="5">
        <f t="shared" si="44"/>
        <v>0.8780487804878051</v>
      </c>
      <c r="T316" s="5">
        <v>-37.521000000000001</v>
      </c>
      <c r="U316" s="5">
        <v>-17.274000000000001</v>
      </c>
      <c r="V316" s="5">
        <f t="shared" si="45"/>
        <v>1.1721083709621396</v>
      </c>
      <c r="W316" s="5">
        <v>78</v>
      </c>
      <c r="X316" s="5">
        <v>42</v>
      </c>
      <c r="Y316" s="5">
        <f t="shared" si="46"/>
        <v>0.8571428571428571</v>
      </c>
      <c r="Z316" s="5">
        <v>64</v>
      </c>
      <c r="AA316" s="5">
        <v>67</v>
      </c>
      <c r="AB316" s="5">
        <f t="shared" si="47"/>
        <v>-4.4776119402985072E-2</v>
      </c>
      <c r="AC316" s="5">
        <v>53</v>
      </c>
      <c r="AD316" s="5">
        <v>61</v>
      </c>
      <c r="AE316" s="5">
        <f t="shared" si="48"/>
        <v>-0.13114754098360656</v>
      </c>
      <c r="AF316" s="5">
        <v>679.4</v>
      </c>
      <c r="AG316" s="5">
        <v>316.10000000000002</v>
      </c>
      <c r="AH316" s="5">
        <f t="shared" si="49"/>
        <v>1.1493198354950962</v>
      </c>
    </row>
    <row r="317" spans="1:34">
      <c r="A317" s="1" t="s">
        <v>426</v>
      </c>
      <c r="B317" s="1">
        <v>1629</v>
      </c>
      <c r="C317" s="2"/>
      <c r="D317" s="3"/>
      <c r="E317" s="5">
        <v>5.3090000000000002</v>
      </c>
      <c r="F317" s="5">
        <v>40.1</v>
      </c>
      <c r="G317" s="5">
        <f t="shared" si="40"/>
        <v>-0.8676059850374066</v>
      </c>
      <c r="H317" s="5">
        <v>3.2170000000000001</v>
      </c>
      <c r="I317" s="5">
        <v>19.100000000000001</v>
      </c>
      <c r="J317" s="5">
        <f t="shared" si="41"/>
        <v>-0.83157068062827222</v>
      </c>
      <c r="K317" s="5">
        <v>2.093</v>
      </c>
      <c r="L317" s="5">
        <v>21</v>
      </c>
      <c r="M317" s="5">
        <f t="shared" si="42"/>
        <v>-0.90033333333333332</v>
      </c>
      <c r="N317" s="5">
        <v>27.326000000000001</v>
      </c>
      <c r="O317" s="5">
        <v>24</v>
      </c>
      <c r="P317" s="5">
        <f t="shared" si="43"/>
        <v>0.13858333333333336</v>
      </c>
      <c r="Q317" s="5">
        <v>1.484</v>
      </c>
      <c r="R317" s="5">
        <v>10.3</v>
      </c>
      <c r="S317" s="5">
        <f t="shared" si="44"/>
        <v>-0.8559223300970874</v>
      </c>
      <c r="T317" s="5">
        <v>-17.879000000000001</v>
      </c>
      <c r="U317" s="5">
        <v>-21.119</v>
      </c>
      <c r="V317" s="5">
        <f t="shared" si="45"/>
        <v>-0.15341635494104827</v>
      </c>
      <c r="W317" s="5">
        <v>36.476999999999997</v>
      </c>
      <c r="X317" s="5">
        <v>52</v>
      </c>
      <c r="Y317" s="5">
        <f t="shared" si="46"/>
        <v>-0.29851923076923081</v>
      </c>
      <c r="Z317" s="5">
        <v>42.088999999999999</v>
      </c>
      <c r="AA317" s="5">
        <v>61</v>
      </c>
      <c r="AB317" s="5">
        <f t="shared" si="47"/>
        <v>-0.310016393442623</v>
      </c>
      <c r="AC317" s="5">
        <v>39.472999999999999</v>
      </c>
      <c r="AD317" s="5">
        <v>61</v>
      </c>
      <c r="AE317" s="5">
        <f t="shared" si="48"/>
        <v>-0.35290163934426233</v>
      </c>
      <c r="AF317" s="5">
        <v>709.4</v>
      </c>
      <c r="AG317" s="5">
        <v>492.1</v>
      </c>
      <c r="AH317" s="5">
        <f t="shared" si="49"/>
        <v>0.44157691526112569</v>
      </c>
    </row>
    <row r="318" spans="1:34">
      <c r="A318" s="1" t="s">
        <v>426</v>
      </c>
      <c r="B318" s="1">
        <v>1630</v>
      </c>
      <c r="C318" s="2"/>
      <c r="D318" s="3"/>
      <c r="E318" s="5">
        <v>14.621</v>
      </c>
      <c r="F318" s="5">
        <v>34</v>
      </c>
      <c r="G318" s="5">
        <f t="shared" si="40"/>
        <v>-0.56997058823529401</v>
      </c>
      <c r="H318" s="5">
        <v>1.698</v>
      </c>
      <c r="I318" s="5">
        <v>18</v>
      </c>
      <c r="J318" s="5">
        <f t="shared" si="41"/>
        <v>-0.90566666666666662</v>
      </c>
      <c r="K318" s="5">
        <v>12.922000000000001</v>
      </c>
      <c r="L318" s="5">
        <v>16</v>
      </c>
      <c r="M318" s="5">
        <f t="shared" si="42"/>
        <v>-0.19237499999999996</v>
      </c>
      <c r="N318" s="5">
        <v>58.884999999999998</v>
      </c>
      <c r="O318" s="5">
        <v>21.7</v>
      </c>
      <c r="P318" s="5">
        <f t="shared" si="43"/>
        <v>1.713594470046083</v>
      </c>
      <c r="Q318" s="5">
        <v>9.5009999999999994</v>
      </c>
      <c r="R318" s="5">
        <v>7.5</v>
      </c>
      <c r="S318" s="5">
        <f t="shared" si="44"/>
        <v>0.26679999999999993</v>
      </c>
      <c r="T318" s="5">
        <v>-43.854999999999997</v>
      </c>
      <c r="U318" s="5">
        <v>-19.943000000000001</v>
      </c>
      <c r="V318" s="5">
        <f t="shared" si="45"/>
        <v>1.1990171990171987</v>
      </c>
      <c r="W318" s="5">
        <v>88.352000000000004</v>
      </c>
      <c r="X318" s="5">
        <v>47</v>
      </c>
      <c r="Y318" s="5">
        <f t="shared" si="46"/>
        <v>0.87982978723404259</v>
      </c>
      <c r="Z318" s="5">
        <v>44.66</v>
      </c>
      <c r="AA318" s="5">
        <v>58</v>
      </c>
      <c r="AB318" s="5">
        <f t="shared" si="47"/>
        <v>-0.23000000000000007</v>
      </c>
      <c r="AC318" s="5">
        <v>47.484999999999999</v>
      </c>
      <c r="AD318" s="5">
        <v>54</v>
      </c>
      <c r="AE318" s="5">
        <f t="shared" si="48"/>
        <v>-0.12064814814814816</v>
      </c>
      <c r="AF318" s="5">
        <v>735.3</v>
      </c>
      <c r="AG318" s="5">
        <v>471</v>
      </c>
      <c r="AH318" s="5">
        <f t="shared" si="49"/>
        <v>0.5611464968152865</v>
      </c>
    </row>
    <row r="319" spans="1:34">
      <c r="A319" s="1" t="s">
        <v>426</v>
      </c>
      <c r="B319" s="1">
        <v>1631</v>
      </c>
      <c r="C319" s="2"/>
      <c r="D319" s="3"/>
      <c r="E319" s="5">
        <v>7.7</v>
      </c>
      <c r="F319" s="5">
        <v>36.5</v>
      </c>
      <c r="G319" s="5">
        <f t="shared" si="40"/>
        <v>-0.78904109589041094</v>
      </c>
      <c r="H319" s="5">
        <v>1.4</v>
      </c>
      <c r="I319" s="5">
        <v>23.1</v>
      </c>
      <c r="J319" s="5">
        <f t="shared" si="41"/>
        <v>-0.93939393939393945</v>
      </c>
      <c r="K319" s="5">
        <v>6.3</v>
      </c>
      <c r="L319" s="5">
        <v>13.4</v>
      </c>
      <c r="M319" s="5">
        <f t="shared" si="42"/>
        <v>-0.52985074626865669</v>
      </c>
      <c r="N319" s="5">
        <v>57.5</v>
      </c>
      <c r="O319" s="5">
        <v>14.7</v>
      </c>
      <c r="P319" s="5">
        <f t="shared" si="43"/>
        <v>2.9115646258503403</v>
      </c>
      <c r="Q319" s="5">
        <v>4.3</v>
      </c>
      <c r="R319" s="5">
        <v>6.8</v>
      </c>
      <c r="S319" s="5">
        <f t="shared" si="44"/>
        <v>-0.36764705882352944</v>
      </c>
      <c r="T319" s="5">
        <v>-38.152999999999999</v>
      </c>
      <c r="U319" s="5">
        <v>-14.587999999999999</v>
      </c>
      <c r="V319" s="5">
        <f t="shared" si="45"/>
        <v>1.6153687962709076</v>
      </c>
      <c r="W319" s="5">
        <v>81</v>
      </c>
      <c r="X319" s="5">
        <v>36</v>
      </c>
      <c r="Y319" s="5">
        <f t="shared" si="46"/>
        <v>1.25</v>
      </c>
      <c r="Z319" s="5">
        <v>39</v>
      </c>
      <c r="AA319" s="5">
        <v>51</v>
      </c>
      <c r="AB319" s="5">
        <f t="shared" si="47"/>
        <v>-0.23529411764705882</v>
      </c>
      <c r="AC319" s="5">
        <v>37</v>
      </c>
      <c r="AD319" s="5">
        <v>51</v>
      </c>
      <c r="AE319" s="5">
        <f t="shared" si="48"/>
        <v>-0.27450980392156865</v>
      </c>
      <c r="AF319" s="5">
        <v>685.2</v>
      </c>
      <c r="AG319" s="5">
        <v>504.7</v>
      </c>
      <c r="AH319" s="5">
        <f t="shared" si="49"/>
        <v>0.35763820091143267</v>
      </c>
    </row>
    <row r="320" spans="1:34">
      <c r="A320" s="1" t="s">
        <v>426</v>
      </c>
      <c r="B320" s="1">
        <v>1632</v>
      </c>
      <c r="C320" s="2"/>
      <c r="D320" s="3"/>
      <c r="E320" s="5">
        <v>4.8540000000000001</v>
      </c>
      <c r="F320" s="5">
        <v>33.067999999999998</v>
      </c>
      <c r="G320" s="5">
        <f t="shared" si="40"/>
        <v>-0.85321156404983667</v>
      </c>
      <c r="H320" s="5">
        <v>1.7490000000000001</v>
      </c>
      <c r="I320" s="5">
        <v>22.315999999999999</v>
      </c>
      <c r="J320" s="5">
        <f t="shared" si="41"/>
        <v>-0.92162573937981718</v>
      </c>
      <c r="K320" s="5">
        <v>3.105</v>
      </c>
      <c r="L320" s="5">
        <v>10.752000000000001</v>
      </c>
      <c r="M320" s="5">
        <f t="shared" si="42"/>
        <v>-0.71121651785714279</v>
      </c>
      <c r="N320" s="5">
        <v>45.610999999999997</v>
      </c>
      <c r="O320" s="5">
        <v>16.815999999999999</v>
      </c>
      <c r="P320" s="5">
        <f t="shared" si="43"/>
        <v>1.7123572787821122</v>
      </c>
      <c r="Q320" s="5">
        <v>2.1829999999999998</v>
      </c>
      <c r="R320" s="5">
        <v>4.3899999999999997</v>
      </c>
      <c r="S320" s="5">
        <f t="shared" si="44"/>
        <v>-0.50273348519362182</v>
      </c>
      <c r="T320" s="5">
        <v>-14.304</v>
      </c>
      <c r="U320" s="5">
        <v>-11.494999999999999</v>
      </c>
      <c r="V320" s="5">
        <f t="shared" si="45"/>
        <v>0.24436711613745118</v>
      </c>
      <c r="W320" s="5">
        <v>60.936</v>
      </c>
      <c r="X320" s="5">
        <v>32.348999999999997</v>
      </c>
      <c r="Y320" s="5">
        <f t="shared" si="46"/>
        <v>0.88370583325605134</v>
      </c>
      <c r="Z320" s="5">
        <v>41.125</v>
      </c>
      <c r="AA320" s="5">
        <v>59.8</v>
      </c>
      <c r="AB320" s="5">
        <f t="shared" si="47"/>
        <v>-0.31229096989966554</v>
      </c>
      <c r="AC320" s="5">
        <v>30.001999999999999</v>
      </c>
      <c r="AD320" s="5">
        <v>57.737000000000002</v>
      </c>
      <c r="AE320" s="5">
        <f t="shared" si="48"/>
        <v>-0.48036787501948497</v>
      </c>
      <c r="AF320" s="5">
        <v>703.2</v>
      </c>
      <c r="AG320" s="5">
        <v>408.3</v>
      </c>
      <c r="AH320" s="5">
        <f t="shared" si="49"/>
        <v>0.7222630418809699</v>
      </c>
    </row>
    <row r="321" spans="1:34">
      <c r="A321" s="1" t="s">
        <v>426</v>
      </c>
      <c r="B321" s="1">
        <v>1633</v>
      </c>
      <c r="C321" s="2"/>
      <c r="D321" s="3"/>
      <c r="E321" s="5">
        <v>7.0979999999999999</v>
      </c>
      <c r="F321" s="5">
        <v>32.299999999999997</v>
      </c>
      <c r="G321" s="5">
        <f t="shared" si="40"/>
        <v>-0.78024767801857586</v>
      </c>
      <c r="H321" s="5">
        <v>1.9370000000000001</v>
      </c>
      <c r="I321" s="5">
        <v>20.7</v>
      </c>
      <c r="J321" s="5">
        <f t="shared" si="41"/>
        <v>-0.90642512077294679</v>
      </c>
      <c r="K321" s="5">
        <v>5.1609999999999996</v>
      </c>
      <c r="L321" s="5">
        <v>11.5</v>
      </c>
      <c r="M321" s="5">
        <f t="shared" si="42"/>
        <v>-0.55121739130434788</v>
      </c>
      <c r="N321" s="5">
        <v>31.466000000000001</v>
      </c>
      <c r="O321" s="5">
        <v>10.9</v>
      </c>
      <c r="P321" s="5">
        <f t="shared" si="43"/>
        <v>1.8867889908256883</v>
      </c>
      <c r="Q321" s="5">
        <v>3.83</v>
      </c>
      <c r="R321" s="5">
        <v>5.5</v>
      </c>
      <c r="S321" s="5">
        <f t="shared" si="44"/>
        <v>-0.30363636363636365</v>
      </c>
      <c r="T321" s="5">
        <v>-28.931000000000001</v>
      </c>
      <c r="U321" s="5">
        <v>-16.32</v>
      </c>
      <c r="V321" s="5">
        <f t="shared" si="45"/>
        <v>0.77273284313725488</v>
      </c>
      <c r="W321" s="5">
        <v>72.637</v>
      </c>
      <c r="X321" s="5">
        <v>35</v>
      </c>
      <c r="Y321" s="5">
        <f t="shared" si="46"/>
        <v>1.0753428571428572</v>
      </c>
      <c r="Z321" s="5">
        <v>38.554000000000002</v>
      </c>
      <c r="AA321" s="5">
        <v>48</v>
      </c>
      <c r="AB321" s="5">
        <f t="shared" si="47"/>
        <v>-0.19679166666666661</v>
      </c>
      <c r="AC321" s="5">
        <v>33.273000000000003</v>
      </c>
      <c r="AD321" s="5">
        <v>49</v>
      </c>
      <c r="AE321" s="5">
        <f t="shared" si="48"/>
        <v>-0.32095918367346932</v>
      </c>
      <c r="AF321" s="5">
        <v>742</v>
      </c>
      <c r="AG321" s="5">
        <v>477.7</v>
      </c>
      <c r="AH321" s="5">
        <f t="shared" si="49"/>
        <v>0.55327611471634919</v>
      </c>
    </row>
    <row r="322" spans="1:34">
      <c r="A322" s="1" t="s">
        <v>433</v>
      </c>
      <c r="B322" s="1">
        <v>242</v>
      </c>
      <c r="C322" s="2"/>
      <c r="D322" s="2"/>
      <c r="E322" s="5">
        <v>7.992</v>
      </c>
      <c r="F322" s="5">
        <v>35.795999999999999</v>
      </c>
      <c r="G322" s="5">
        <f t="shared" si="40"/>
        <v>-0.77673483070734162</v>
      </c>
      <c r="H322" s="5">
        <v>1.4379999999999999</v>
      </c>
      <c r="I322" s="5">
        <v>25.405000000000001</v>
      </c>
      <c r="J322" s="5">
        <f t="shared" si="41"/>
        <v>-0.9433969691005708</v>
      </c>
      <c r="K322" s="5">
        <v>6.5540000000000003</v>
      </c>
      <c r="L322" s="5">
        <v>10.391</v>
      </c>
      <c r="M322" s="5">
        <f t="shared" si="42"/>
        <v>-0.36926186122606097</v>
      </c>
      <c r="N322" s="5">
        <v>58.613</v>
      </c>
      <c r="O322" s="5">
        <v>10.005000000000001</v>
      </c>
      <c r="P322" s="5">
        <f t="shared" si="43"/>
        <v>4.8583708145927034</v>
      </c>
      <c r="Q322" s="5">
        <v>4.5389999999999997</v>
      </c>
      <c r="R322" s="5">
        <v>4.3499999999999996</v>
      </c>
      <c r="S322" s="5">
        <f t="shared" si="44"/>
        <v>4.344827586206898E-2</v>
      </c>
      <c r="T322" s="5">
        <v>-25.498000000000001</v>
      </c>
      <c r="U322" s="5">
        <v>-14.654</v>
      </c>
      <c r="V322" s="5">
        <f t="shared" si="45"/>
        <v>0.74000272963013525</v>
      </c>
      <c r="W322" s="5">
        <v>81.331000000000003</v>
      </c>
      <c r="X322" s="5">
        <v>28.847999999999999</v>
      </c>
      <c r="Y322" s="5">
        <f t="shared" si="46"/>
        <v>1.8192942318358294</v>
      </c>
      <c r="Z322" s="5">
        <v>58.155999999999999</v>
      </c>
      <c r="AA322" s="5">
        <v>76.117999999999995</v>
      </c>
      <c r="AB322" s="5">
        <f t="shared" si="47"/>
        <v>-0.23597572190546254</v>
      </c>
      <c r="AC322" s="5">
        <v>67.472999999999999</v>
      </c>
      <c r="AD322" s="5">
        <v>75.426000000000002</v>
      </c>
      <c r="AE322" s="5">
        <f t="shared" si="48"/>
        <v>-0.1054410945827699</v>
      </c>
      <c r="AF322" s="5">
        <v>692.6</v>
      </c>
      <c r="AG322" s="5">
        <v>418.6</v>
      </c>
      <c r="AH322" s="5">
        <f t="shared" si="49"/>
        <v>0.65456282847587188</v>
      </c>
    </row>
    <row r="323" spans="1:34">
      <c r="A323" s="1" t="s">
        <v>433</v>
      </c>
      <c r="B323" s="1">
        <v>243</v>
      </c>
      <c r="C323" s="2"/>
      <c r="D323" s="2"/>
      <c r="E323" s="5">
        <v>14.513</v>
      </c>
      <c r="F323" s="5">
        <v>27.855</v>
      </c>
      <c r="G323" s="5">
        <f t="shared" si="40"/>
        <v>-0.47898043439238919</v>
      </c>
      <c r="H323" s="5">
        <v>4.9390000000000001</v>
      </c>
      <c r="I323" s="5">
        <v>10.042</v>
      </c>
      <c r="J323" s="5">
        <f t="shared" si="41"/>
        <v>-0.50816570404301931</v>
      </c>
      <c r="K323" s="5">
        <v>9.5739999999999998</v>
      </c>
      <c r="L323" s="5">
        <v>17.812999999999999</v>
      </c>
      <c r="M323" s="5">
        <f t="shared" si="42"/>
        <v>-0.46252736765283781</v>
      </c>
      <c r="N323" s="5">
        <v>31.564</v>
      </c>
      <c r="O323" s="5">
        <v>28.803000000000001</v>
      </c>
      <c r="P323" s="5">
        <f t="shared" si="43"/>
        <v>9.5858070339895116E-2</v>
      </c>
      <c r="Q323" s="5">
        <v>6.7169999999999996</v>
      </c>
      <c r="R323" s="5">
        <v>8.9550000000000001</v>
      </c>
      <c r="S323" s="5">
        <f t="shared" si="44"/>
        <v>-0.24991624790619771</v>
      </c>
      <c r="T323" s="5">
        <v>-18.565999999999999</v>
      </c>
      <c r="U323" s="5">
        <v>-27.991</v>
      </c>
      <c r="V323" s="5">
        <f t="shared" si="45"/>
        <v>-0.33671537279839953</v>
      </c>
      <c r="W323" s="5">
        <v>65.582999999999998</v>
      </c>
      <c r="X323" s="5">
        <v>63.506999999999998</v>
      </c>
      <c r="Y323" s="5">
        <f t="shared" si="46"/>
        <v>3.2689309839860181E-2</v>
      </c>
      <c r="Z323" s="5">
        <v>63.164999999999999</v>
      </c>
      <c r="AA323" s="5">
        <v>57.05</v>
      </c>
      <c r="AB323" s="5">
        <f t="shared" si="47"/>
        <v>0.10718667835232257</v>
      </c>
      <c r="AC323" s="5">
        <v>67.83</v>
      </c>
      <c r="AD323" s="5">
        <v>61.506999999999998</v>
      </c>
      <c r="AE323" s="5">
        <f t="shared" si="48"/>
        <v>0.10280130716828979</v>
      </c>
      <c r="AF323" s="5">
        <v>701.6</v>
      </c>
      <c r="AG323" s="5">
        <v>502.7</v>
      </c>
      <c r="AH323" s="5">
        <f t="shared" si="49"/>
        <v>0.39566341754525569</v>
      </c>
    </row>
    <row r="324" spans="1:34">
      <c r="A324" s="1" t="s">
        <v>433</v>
      </c>
      <c r="B324" s="1">
        <v>244</v>
      </c>
      <c r="C324" s="2"/>
      <c r="D324" s="2"/>
      <c r="E324" s="5">
        <v>23.193000000000001</v>
      </c>
      <c r="F324" s="5">
        <v>40.405999999999999</v>
      </c>
      <c r="G324" s="5">
        <f t="shared" ref="G324:G357" si="50">(E324-F324)/F324</f>
        <v>-0.42600108894718602</v>
      </c>
      <c r="H324" s="5">
        <v>6.9969999999999999</v>
      </c>
      <c r="I324" s="5">
        <v>15.634</v>
      </c>
      <c r="J324" s="5">
        <f t="shared" ref="J324:J357" si="51">(H324-I324)/I324</f>
        <v>-0.55244978892158114</v>
      </c>
      <c r="K324" s="5">
        <v>16.196000000000002</v>
      </c>
      <c r="L324" s="5">
        <v>24.771999999999998</v>
      </c>
      <c r="M324" s="5">
        <f t="shared" ref="M324:M357" si="52">(K324-L324)/L324</f>
        <v>-0.34619731955433541</v>
      </c>
      <c r="N324" s="5">
        <v>40.823999999999998</v>
      </c>
      <c r="O324" s="5">
        <v>24.529</v>
      </c>
      <c r="P324" s="5">
        <f t="shared" ref="P324:P357" si="53">(N324-O324)/O324</f>
        <v>0.66431570793754324</v>
      </c>
      <c r="Q324" s="5">
        <v>12.36</v>
      </c>
      <c r="R324" s="5">
        <v>12.529</v>
      </c>
      <c r="S324" s="5">
        <f t="shared" ref="S324:S357" si="54">(Q324-R324)/R324</f>
        <v>-1.3488706201612298E-2</v>
      </c>
      <c r="T324" s="5">
        <v>-32.311999999999998</v>
      </c>
      <c r="U324" s="5">
        <v>-29.501000000000001</v>
      </c>
      <c r="V324" s="5">
        <f t="shared" ref="V324:V357" si="55">(T324-U324)/U324</f>
        <v>9.5284905596420333E-2</v>
      </c>
      <c r="W324" s="5">
        <v>68.314999999999998</v>
      </c>
      <c r="X324" s="5">
        <v>61.076999999999998</v>
      </c>
      <c r="Y324" s="5">
        <f t="shared" ref="Y324:Y357" si="56">(W324-X324)/X324</f>
        <v>0.11850614797714361</v>
      </c>
      <c r="Z324" s="5">
        <v>49.506999999999998</v>
      </c>
      <c r="AA324" s="5">
        <v>63.945</v>
      </c>
      <c r="AB324" s="5">
        <f t="shared" ref="AB324:AB357" si="57">(Z324-AA324)/AA324</f>
        <v>-0.22578778637891941</v>
      </c>
      <c r="AC324" s="5">
        <v>57.393000000000001</v>
      </c>
      <c r="AD324" s="5">
        <v>70.578000000000003</v>
      </c>
      <c r="AE324" s="5">
        <f t="shared" ref="AE324:AE357" si="58">(AC324-AD324)/AD324</f>
        <v>-0.18681458811527674</v>
      </c>
      <c r="AF324" s="5">
        <v>763.1</v>
      </c>
      <c r="AG324" s="5">
        <v>505.8</v>
      </c>
      <c r="AH324" s="5">
        <f t="shared" ref="AH324:AH357" si="59">(AF324-AG324)/AG324</f>
        <v>0.50869909054962437</v>
      </c>
    </row>
    <row r="325" spans="1:34">
      <c r="A325" s="1" t="s">
        <v>433</v>
      </c>
      <c r="B325" s="1">
        <v>245</v>
      </c>
      <c r="C325" s="2"/>
      <c r="D325" s="2"/>
      <c r="E325" s="5">
        <v>23.14</v>
      </c>
      <c r="F325" s="5">
        <v>34.549999999999997</v>
      </c>
      <c r="G325" s="5">
        <f t="shared" si="50"/>
        <v>-0.33024602026049199</v>
      </c>
      <c r="H325" s="5">
        <v>7.3540000000000001</v>
      </c>
      <c r="I325" s="5">
        <v>21.847999999999999</v>
      </c>
      <c r="J325" s="5">
        <f t="shared" si="51"/>
        <v>-0.66340168436470159</v>
      </c>
      <c r="K325" s="5">
        <v>15.786</v>
      </c>
      <c r="L325" s="5">
        <v>12.702</v>
      </c>
      <c r="M325" s="5">
        <f t="shared" si="52"/>
        <v>0.24279641001417096</v>
      </c>
      <c r="N325" s="5">
        <v>36.783999999999999</v>
      </c>
      <c r="O325" s="5">
        <v>20.210999999999999</v>
      </c>
      <c r="P325" s="5">
        <f t="shared" si="53"/>
        <v>0.81999901043985957</v>
      </c>
      <c r="Q325" s="5">
        <v>11.686999999999999</v>
      </c>
      <c r="R325" s="5">
        <v>5.8440000000000003</v>
      </c>
      <c r="S325" s="5">
        <f t="shared" si="54"/>
        <v>0.99982888432580408</v>
      </c>
      <c r="T325" s="5">
        <v>-24.707999999999998</v>
      </c>
      <c r="U325" s="5">
        <v>-16.196999999999999</v>
      </c>
      <c r="V325" s="5">
        <f t="shared" si="55"/>
        <v>0.52546767919985182</v>
      </c>
      <c r="W325" s="5">
        <v>67.510999999999996</v>
      </c>
      <c r="X325" s="5">
        <v>36.444000000000003</v>
      </c>
      <c r="Y325" s="5">
        <f t="shared" si="56"/>
        <v>0.85245856656788477</v>
      </c>
      <c r="Z325" s="5">
        <v>58.116999999999997</v>
      </c>
      <c r="AA325" s="5">
        <v>66.760000000000005</v>
      </c>
      <c r="AB325" s="5">
        <f t="shared" si="57"/>
        <v>-0.12946375074895158</v>
      </c>
      <c r="AC325" s="5">
        <v>62.947000000000003</v>
      </c>
      <c r="AD325" s="5">
        <v>68.620999999999995</v>
      </c>
      <c r="AE325" s="5">
        <f t="shared" si="58"/>
        <v>-8.2686058203756768E-2</v>
      </c>
      <c r="AF325" s="5">
        <v>740.3</v>
      </c>
      <c r="AG325" s="5">
        <v>460.1</v>
      </c>
      <c r="AH325" s="5">
        <f t="shared" si="59"/>
        <v>0.6089980439034991</v>
      </c>
    </row>
    <row r="326" spans="1:34">
      <c r="A326" s="1" t="s">
        <v>433</v>
      </c>
      <c r="B326" s="1">
        <v>246</v>
      </c>
      <c r="C326" s="2"/>
      <c r="D326" s="2"/>
      <c r="E326" s="5">
        <v>26.352</v>
      </c>
      <c r="F326" s="5">
        <v>59.026000000000003</v>
      </c>
      <c r="G326" s="5">
        <f t="shared" si="50"/>
        <v>-0.55355267170399491</v>
      </c>
      <c r="H326" s="5">
        <v>14.066000000000001</v>
      </c>
      <c r="I326" s="5">
        <v>41.231000000000002</v>
      </c>
      <c r="J326" s="5">
        <f t="shared" si="51"/>
        <v>-0.65884892435303533</v>
      </c>
      <c r="K326" s="5">
        <v>12.286</v>
      </c>
      <c r="L326" s="5">
        <v>17.795000000000002</v>
      </c>
      <c r="M326" s="5">
        <f t="shared" si="52"/>
        <v>-0.30958134307389723</v>
      </c>
      <c r="N326" s="5">
        <v>26.88</v>
      </c>
      <c r="O326" s="5">
        <v>11.552</v>
      </c>
      <c r="P326" s="5">
        <f t="shared" si="53"/>
        <v>1.3268698060941828</v>
      </c>
      <c r="Q326" s="5">
        <v>8.9510000000000005</v>
      </c>
      <c r="R326" s="5">
        <v>7.2670000000000003</v>
      </c>
      <c r="S326" s="5">
        <f t="shared" si="54"/>
        <v>0.23173248933535159</v>
      </c>
      <c r="T326" s="5">
        <v>-21.704999999999998</v>
      </c>
      <c r="U326" s="5">
        <v>-10.891</v>
      </c>
      <c r="V326" s="5">
        <f t="shared" si="55"/>
        <v>0.99292994215407204</v>
      </c>
      <c r="W326" s="5">
        <v>44.994</v>
      </c>
      <c r="X326" s="5">
        <v>30.015000000000001</v>
      </c>
      <c r="Y326" s="5">
        <f t="shared" si="56"/>
        <v>0.49905047476261866</v>
      </c>
      <c r="Z326" s="5">
        <v>57.741999999999997</v>
      </c>
      <c r="AA326" s="5">
        <v>74.018000000000001</v>
      </c>
      <c r="AB326" s="5">
        <f t="shared" si="57"/>
        <v>-0.21989245859115356</v>
      </c>
      <c r="AC326" s="5">
        <v>58.896000000000001</v>
      </c>
      <c r="AD326" s="5">
        <v>74.772999999999996</v>
      </c>
      <c r="AE326" s="5">
        <f t="shared" si="58"/>
        <v>-0.21233600363767666</v>
      </c>
      <c r="AF326" s="5">
        <v>728.6</v>
      </c>
      <c r="AG326" s="5">
        <v>408.4</v>
      </c>
      <c r="AH326" s="5">
        <f t="shared" si="59"/>
        <v>0.78403525954946152</v>
      </c>
    </row>
    <row r="327" spans="1:34">
      <c r="A327" s="1" t="s">
        <v>433</v>
      </c>
      <c r="B327" s="1">
        <v>248</v>
      </c>
      <c r="C327" s="2"/>
      <c r="D327" s="2"/>
      <c r="E327" s="5">
        <v>18.064</v>
      </c>
      <c r="F327" s="5">
        <v>37.898000000000003</v>
      </c>
      <c r="G327" s="5">
        <f t="shared" si="50"/>
        <v>-0.52335215578658512</v>
      </c>
      <c r="H327" s="5">
        <v>4.22</v>
      </c>
      <c r="I327" s="5">
        <v>13.409000000000001</v>
      </c>
      <c r="J327" s="5">
        <f t="shared" si="51"/>
        <v>-0.68528600193899614</v>
      </c>
      <c r="K327" s="5">
        <v>13.845000000000001</v>
      </c>
      <c r="L327" s="5">
        <v>24.489000000000001</v>
      </c>
      <c r="M327" s="5">
        <f t="shared" si="52"/>
        <v>-0.43464412593409285</v>
      </c>
      <c r="N327" s="5">
        <v>43.658999999999999</v>
      </c>
      <c r="O327" s="5">
        <v>35.148000000000003</v>
      </c>
      <c r="P327" s="5">
        <f t="shared" si="53"/>
        <v>0.24214749061112995</v>
      </c>
      <c r="Q327" s="5">
        <v>9.9079999999999995</v>
      </c>
      <c r="R327" s="5">
        <v>13.597</v>
      </c>
      <c r="S327" s="5">
        <f t="shared" si="54"/>
        <v>-0.27130984776053541</v>
      </c>
      <c r="T327" s="5">
        <v>-27.975999999999999</v>
      </c>
      <c r="U327" s="5">
        <v>-25.257000000000001</v>
      </c>
      <c r="V327" s="5">
        <f t="shared" si="55"/>
        <v>0.10765332383101704</v>
      </c>
      <c r="W327" s="5">
        <v>76.195999999999998</v>
      </c>
      <c r="X327" s="5">
        <v>63.915999999999997</v>
      </c>
      <c r="Y327" s="5">
        <f t="shared" si="56"/>
        <v>0.19212716690656489</v>
      </c>
      <c r="Z327" s="5">
        <v>51.018999999999998</v>
      </c>
      <c r="AA327" s="5">
        <v>43.893000000000001</v>
      </c>
      <c r="AB327" s="5">
        <f t="shared" si="57"/>
        <v>0.16234934955459862</v>
      </c>
      <c r="AC327" s="5">
        <v>55.776000000000003</v>
      </c>
      <c r="AD327" s="5">
        <v>46.822000000000003</v>
      </c>
      <c r="AE327" s="5">
        <f t="shared" si="58"/>
        <v>0.19123488958182053</v>
      </c>
      <c r="AF327" s="5">
        <v>715.7</v>
      </c>
      <c r="AG327" s="5">
        <v>555.20000000000005</v>
      </c>
      <c r="AH327" s="5">
        <f t="shared" si="59"/>
        <v>0.28908501440922185</v>
      </c>
    </row>
    <row r="328" spans="1:34">
      <c r="A328" s="1" t="s">
        <v>440</v>
      </c>
      <c r="B328" s="1">
        <v>295</v>
      </c>
      <c r="C328" s="2"/>
      <c r="D328" s="2"/>
      <c r="E328" s="5">
        <v>13.92</v>
      </c>
      <c r="F328" s="5">
        <v>30.6</v>
      </c>
      <c r="G328" s="5">
        <f t="shared" si="50"/>
        <v>-0.54509803921568623</v>
      </c>
      <c r="H328" s="5">
        <v>3.78</v>
      </c>
      <c r="I328" s="5">
        <v>15.8</v>
      </c>
      <c r="J328" s="5">
        <f t="shared" si="51"/>
        <v>-0.76075949367088613</v>
      </c>
      <c r="K328" s="5">
        <v>10.14</v>
      </c>
      <c r="L328" s="5">
        <v>14.8</v>
      </c>
      <c r="M328" s="5">
        <f t="shared" si="52"/>
        <v>-0.31486486486486487</v>
      </c>
      <c r="N328" s="5">
        <v>39.200000000000003</v>
      </c>
      <c r="O328" s="5">
        <v>19.3</v>
      </c>
      <c r="P328" s="5">
        <f t="shared" si="53"/>
        <v>1.0310880829015545</v>
      </c>
      <c r="Q328" s="5">
        <v>7.2889999999999997</v>
      </c>
      <c r="R328" s="5">
        <v>5.6</v>
      </c>
      <c r="S328" s="5">
        <f t="shared" si="54"/>
        <v>0.30160714285714291</v>
      </c>
      <c r="T328" s="5">
        <v>-24.495000000000001</v>
      </c>
      <c r="U328" s="5">
        <v>-20.117999999999999</v>
      </c>
      <c r="V328" s="5">
        <f t="shared" si="55"/>
        <v>0.21756635848493899</v>
      </c>
      <c r="W328" s="5">
        <v>71.521000000000001</v>
      </c>
      <c r="X328" s="5">
        <v>48</v>
      </c>
      <c r="Y328" s="5">
        <f t="shared" si="56"/>
        <v>0.49002083333333335</v>
      </c>
      <c r="Z328" s="5">
        <v>47.600999999999999</v>
      </c>
      <c r="AA328" s="5">
        <v>59</v>
      </c>
      <c r="AB328" s="5">
        <f t="shared" si="57"/>
        <v>-0.1932033898305085</v>
      </c>
      <c r="AC328" s="5">
        <v>45.732999999999997</v>
      </c>
      <c r="AD328" s="5">
        <v>57</v>
      </c>
      <c r="AE328" s="5">
        <f t="shared" si="58"/>
        <v>-0.19766666666666671</v>
      </c>
      <c r="AF328" s="5">
        <v>718.9</v>
      </c>
      <c r="AG328" s="5">
        <v>379.3</v>
      </c>
      <c r="AH328" s="5">
        <f t="shared" si="59"/>
        <v>0.89533350909570253</v>
      </c>
    </row>
    <row r="329" spans="1:34">
      <c r="A329" s="1" t="s">
        <v>440</v>
      </c>
      <c r="B329" s="1">
        <v>319</v>
      </c>
      <c r="C329" s="2"/>
      <c r="D329" s="2"/>
      <c r="E329" s="5">
        <v>7.8609999999999998</v>
      </c>
      <c r="F329" s="5">
        <v>37.335000000000001</v>
      </c>
      <c r="G329" s="5">
        <f t="shared" si="50"/>
        <v>-0.78944689969197801</v>
      </c>
      <c r="H329" s="5">
        <v>1.4</v>
      </c>
      <c r="I329" s="5">
        <v>21.847999999999999</v>
      </c>
      <c r="J329" s="5">
        <f t="shared" si="51"/>
        <v>-0.93592090809227391</v>
      </c>
      <c r="K329" s="5">
        <v>6.4619999999999997</v>
      </c>
      <c r="L329" s="5">
        <v>15.487</v>
      </c>
      <c r="M329" s="5">
        <f t="shared" si="52"/>
        <v>-0.58274681991347588</v>
      </c>
      <c r="N329" s="5">
        <v>61.587000000000003</v>
      </c>
      <c r="O329" s="5">
        <v>18.841000000000001</v>
      </c>
      <c r="P329" s="5">
        <f t="shared" si="53"/>
        <v>2.2687755426994323</v>
      </c>
      <c r="Q329" s="5">
        <v>4.1289999999999996</v>
      </c>
      <c r="R329" s="5">
        <v>6.4690000000000003</v>
      </c>
      <c r="S329" s="5">
        <f t="shared" si="54"/>
        <v>-0.36172515071881289</v>
      </c>
      <c r="T329" s="5">
        <v>-10.186</v>
      </c>
      <c r="U329" s="5">
        <v>-16.725999999999999</v>
      </c>
      <c r="V329" s="5">
        <f t="shared" si="55"/>
        <v>-0.39100801147913428</v>
      </c>
      <c r="W329" s="5">
        <v>81.686000000000007</v>
      </c>
      <c r="X329" s="5">
        <v>41.216000000000001</v>
      </c>
      <c r="Y329" s="5">
        <f t="shared" si="56"/>
        <v>0.98190023291925477</v>
      </c>
      <c r="Z329" s="5">
        <v>45.564999999999998</v>
      </c>
      <c r="AA329" s="5">
        <v>53.878999999999998</v>
      </c>
      <c r="AB329" s="5">
        <f t="shared" si="57"/>
        <v>-0.15430872881827801</v>
      </c>
      <c r="AC329" s="5">
        <v>47.62</v>
      </c>
      <c r="AD329" s="5">
        <v>50.494</v>
      </c>
      <c r="AE329" s="5">
        <f t="shared" si="58"/>
        <v>-5.6917653582603922E-2</v>
      </c>
      <c r="AF329" s="5">
        <v>639</v>
      </c>
      <c r="AG329" s="5">
        <v>417.7</v>
      </c>
      <c r="AH329" s="5">
        <f t="shared" si="59"/>
        <v>0.52980608091932013</v>
      </c>
    </row>
    <row r="330" spans="1:34">
      <c r="A330" s="1" t="s">
        <v>440</v>
      </c>
      <c r="B330" s="1">
        <v>320</v>
      </c>
      <c r="C330" s="2"/>
      <c r="D330" s="2"/>
      <c r="E330" s="5">
        <v>9.3390000000000004</v>
      </c>
      <c r="F330" s="5">
        <v>28.3</v>
      </c>
      <c r="G330" s="5">
        <f t="shared" si="50"/>
        <v>-0.66999999999999993</v>
      </c>
      <c r="H330" s="5">
        <v>1.1240000000000001</v>
      </c>
      <c r="I330" s="5">
        <v>18</v>
      </c>
      <c r="J330" s="5">
        <f t="shared" si="51"/>
        <v>-0.93755555555555559</v>
      </c>
      <c r="K330" s="5">
        <v>8.2149999999999999</v>
      </c>
      <c r="L330" s="5">
        <v>10.3</v>
      </c>
      <c r="M330" s="5">
        <f t="shared" si="52"/>
        <v>-0.20242718446601948</v>
      </c>
      <c r="N330" s="5">
        <v>73.230999999999995</v>
      </c>
      <c r="O330" s="5">
        <v>17</v>
      </c>
      <c r="P330" s="5">
        <f t="shared" si="53"/>
        <v>3.3077058823529408</v>
      </c>
      <c r="Q330" s="5">
        <v>4.9409999999999998</v>
      </c>
      <c r="R330" s="5">
        <v>4.5999999999999996</v>
      </c>
      <c r="S330" s="5">
        <f t="shared" si="54"/>
        <v>7.4130434782608737E-2</v>
      </c>
      <c r="T330" s="5">
        <v>-31.4</v>
      </c>
      <c r="U330" s="5">
        <v>-13.76</v>
      </c>
      <c r="V330" s="5">
        <f t="shared" si="55"/>
        <v>1.2819767441860466</v>
      </c>
      <c r="W330" s="5">
        <v>87.192999999999998</v>
      </c>
      <c r="X330" s="5">
        <v>36</v>
      </c>
      <c r="Y330" s="5">
        <f t="shared" si="56"/>
        <v>1.4220277777777777</v>
      </c>
      <c r="Z330" s="5">
        <v>34.42</v>
      </c>
      <c r="AA330" s="5">
        <v>55</v>
      </c>
      <c r="AB330" s="5">
        <f t="shared" si="57"/>
        <v>-0.37418181818181817</v>
      </c>
      <c r="AC330" s="5">
        <v>39.276000000000003</v>
      </c>
      <c r="AD330" s="5">
        <v>52</v>
      </c>
      <c r="AE330" s="5">
        <f t="shared" si="58"/>
        <v>-0.24469230769230763</v>
      </c>
      <c r="AF330" s="5">
        <v>601.4</v>
      </c>
      <c r="AG330" s="5">
        <v>443.6</v>
      </c>
      <c r="AH330" s="5">
        <f t="shared" si="59"/>
        <v>0.3557258791704237</v>
      </c>
    </row>
    <row r="331" spans="1:34">
      <c r="A331" s="1" t="s">
        <v>440</v>
      </c>
      <c r="B331" s="1">
        <v>327</v>
      </c>
      <c r="C331" s="2"/>
      <c r="D331" s="2"/>
      <c r="E331" s="5">
        <v>7.2</v>
      </c>
      <c r="F331" s="5">
        <v>19.213999999999999</v>
      </c>
      <c r="G331" s="5">
        <f t="shared" si="50"/>
        <v>-0.62527323826376602</v>
      </c>
      <c r="H331" s="5">
        <v>2.1</v>
      </c>
      <c r="I331" s="5">
        <v>10.029999999999999</v>
      </c>
      <c r="J331" s="5">
        <f t="shared" si="51"/>
        <v>-0.79062811565304092</v>
      </c>
      <c r="K331" s="5">
        <v>5.0999999999999996</v>
      </c>
      <c r="L331" s="5">
        <v>9.1829999999999998</v>
      </c>
      <c r="M331" s="5">
        <f t="shared" si="52"/>
        <v>-0.44462593923554394</v>
      </c>
      <c r="N331" s="5">
        <v>48.6</v>
      </c>
      <c r="O331" s="5">
        <v>24.143999999999998</v>
      </c>
      <c r="P331" s="5">
        <f t="shared" si="53"/>
        <v>1.0129224652087476</v>
      </c>
      <c r="Q331" s="5">
        <v>3.2</v>
      </c>
      <c r="R331" s="5">
        <v>3.7480000000000002</v>
      </c>
      <c r="S331" s="5">
        <f t="shared" si="54"/>
        <v>-0.14621131270010673</v>
      </c>
      <c r="T331" s="5">
        <v>-28.053999999999998</v>
      </c>
      <c r="U331" s="5">
        <v>-16.634</v>
      </c>
      <c r="V331" s="5">
        <f t="shared" si="55"/>
        <v>0.68654562943368991</v>
      </c>
      <c r="W331" s="5">
        <v>70</v>
      </c>
      <c r="X331" s="5">
        <v>47.697000000000003</v>
      </c>
      <c r="Y331" s="5">
        <f t="shared" si="56"/>
        <v>0.46759754282239963</v>
      </c>
      <c r="Z331" s="5">
        <v>41</v>
      </c>
      <c r="AA331" s="5">
        <v>47.496000000000002</v>
      </c>
      <c r="AB331" s="5">
        <f t="shared" si="57"/>
        <v>-0.13676941216102412</v>
      </c>
      <c r="AC331" s="5">
        <v>40</v>
      </c>
      <c r="AD331" s="5">
        <v>43.44</v>
      </c>
      <c r="AE331" s="5">
        <f t="shared" si="58"/>
        <v>-7.9189686924493505E-2</v>
      </c>
      <c r="AF331" s="5">
        <v>629.70000000000005</v>
      </c>
      <c r="AG331" s="5">
        <v>408.2</v>
      </c>
      <c r="AH331" s="5">
        <f t="shared" si="59"/>
        <v>0.54262616364527205</v>
      </c>
    </row>
    <row r="332" spans="1:34">
      <c r="A332" s="1" t="s">
        <v>440</v>
      </c>
      <c r="B332" s="1" t="s">
        <v>445</v>
      </c>
      <c r="C332" s="2"/>
      <c r="D332" s="2"/>
      <c r="E332" s="5">
        <v>5.8</v>
      </c>
      <c r="F332" s="5">
        <v>19.899999999999999</v>
      </c>
      <c r="G332" s="5">
        <f t="shared" si="50"/>
        <v>-0.70854271356783916</v>
      </c>
      <c r="H332" s="5">
        <v>0.4</v>
      </c>
      <c r="I332" s="5">
        <v>12.8</v>
      </c>
      <c r="J332" s="5">
        <f t="shared" si="51"/>
        <v>-0.96875</v>
      </c>
      <c r="K332" s="5">
        <v>5.4</v>
      </c>
      <c r="L332" s="5">
        <v>7.1</v>
      </c>
      <c r="M332" s="5">
        <f t="shared" si="52"/>
        <v>-0.23943661971830976</v>
      </c>
      <c r="N332" s="5">
        <v>68.2</v>
      </c>
      <c r="O332" s="5">
        <v>16.7</v>
      </c>
      <c r="P332" s="5">
        <f t="shared" si="53"/>
        <v>3.0838323353293413</v>
      </c>
      <c r="Q332" s="5">
        <v>3.9</v>
      </c>
      <c r="R332" s="5">
        <v>3.3</v>
      </c>
      <c r="S332" s="5">
        <f t="shared" si="54"/>
        <v>0.18181818181818185</v>
      </c>
      <c r="T332" s="5">
        <v>-25.37</v>
      </c>
      <c r="U332" s="5">
        <v>-10.773</v>
      </c>
      <c r="V332" s="5">
        <f t="shared" si="55"/>
        <v>1.3549614777684955</v>
      </c>
      <c r="W332" s="5">
        <v>93</v>
      </c>
      <c r="X332" s="5">
        <v>35</v>
      </c>
      <c r="Y332" s="5">
        <f t="shared" si="56"/>
        <v>1.6571428571428573</v>
      </c>
      <c r="Z332" s="5">
        <v>30</v>
      </c>
      <c r="AA332" s="5">
        <v>41</v>
      </c>
      <c r="AB332" s="5">
        <f t="shared" si="57"/>
        <v>-0.26829268292682928</v>
      </c>
      <c r="AC332" s="5">
        <v>31</v>
      </c>
      <c r="AD332" s="5">
        <v>40</v>
      </c>
      <c r="AE332" s="5">
        <f t="shared" si="58"/>
        <v>-0.22500000000000001</v>
      </c>
      <c r="AF332" s="5">
        <v>725.3</v>
      </c>
      <c r="AG332" s="5">
        <v>470.8</v>
      </c>
      <c r="AH332" s="5">
        <f t="shared" si="59"/>
        <v>0.54056924384027172</v>
      </c>
    </row>
    <row r="333" spans="1:34">
      <c r="A333" s="1" t="s">
        <v>440</v>
      </c>
      <c r="B333" s="1">
        <v>381</v>
      </c>
      <c r="C333" s="2"/>
      <c r="D333" s="2"/>
      <c r="E333" s="5">
        <v>5.2</v>
      </c>
      <c r="F333" s="5">
        <v>20.756</v>
      </c>
      <c r="G333" s="5">
        <f t="shared" si="50"/>
        <v>-0.74947003276161117</v>
      </c>
      <c r="H333" s="5">
        <v>2.6</v>
      </c>
      <c r="I333" s="5">
        <v>9.2460000000000004</v>
      </c>
      <c r="J333" s="5">
        <f t="shared" si="51"/>
        <v>-0.718797317759031</v>
      </c>
      <c r="K333" s="5">
        <v>2.6</v>
      </c>
      <c r="L333" s="5">
        <v>11.509</v>
      </c>
      <c r="M333" s="5">
        <f t="shared" si="52"/>
        <v>-0.77408984273177517</v>
      </c>
      <c r="N333" s="5">
        <v>30.6</v>
      </c>
      <c r="O333" s="5">
        <v>27.713999999999999</v>
      </c>
      <c r="P333" s="5">
        <f t="shared" si="53"/>
        <v>0.10413509417622872</v>
      </c>
      <c r="Q333" s="5">
        <v>1.8</v>
      </c>
      <c r="R333" s="5">
        <v>4.2320000000000002</v>
      </c>
      <c r="S333" s="5">
        <f t="shared" si="54"/>
        <v>-0.5746691871455577</v>
      </c>
      <c r="T333" s="5">
        <v>-26.562000000000001</v>
      </c>
      <c r="U333" s="5">
        <v>-19.782</v>
      </c>
      <c r="V333" s="5">
        <f t="shared" si="55"/>
        <v>0.34273582044282686</v>
      </c>
      <c r="W333" s="5">
        <v>49</v>
      </c>
      <c r="X333" s="5">
        <v>54.984000000000002</v>
      </c>
      <c r="Y333" s="5">
        <f t="shared" si="56"/>
        <v>-0.10883166011930746</v>
      </c>
      <c r="Z333" s="5">
        <v>46</v>
      </c>
      <c r="AA333" s="5">
        <v>52.749000000000002</v>
      </c>
      <c r="AB333" s="5">
        <f t="shared" si="57"/>
        <v>-0.127945553470208</v>
      </c>
      <c r="AC333" s="5">
        <v>38</v>
      </c>
      <c r="AD333" s="5">
        <v>50.152000000000001</v>
      </c>
      <c r="AE333" s="5">
        <f t="shared" si="58"/>
        <v>-0.24230339767107995</v>
      </c>
      <c r="AF333" s="5">
        <v>709.4</v>
      </c>
      <c r="AG333" s="5">
        <v>367.7</v>
      </c>
      <c r="AH333" s="5">
        <f t="shared" si="59"/>
        <v>0.92929018221376125</v>
      </c>
    </row>
    <row r="334" spans="1:34">
      <c r="A334" s="1" t="s">
        <v>448</v>
      </c>
      <c r="B334" s="1">
        <v>385</v>
      </c>
      <c r="C334" s="3"/>
      <c r="D334" s="3"/>
      <c r="E334" s="5">
        <v>17.614000000000001</v>
      </c>
      <c r="F334" s="5">
        <v>32.619999999999997</v>
      </c>
      <c r="G334" s="5">
        <f t="shared" si="50"/>
        <v>-0.46002452483139172</v>
      </c>
      <c r="H334" s="5">
        <v>6.79</v>
      </c>
      <c r="I334" s="5">
        <v>10.949</v>
      </c>
      <c r="J334" s="5">
        <f t="shared" si="51"/>
        <v>-0.37985204128230887</v>
      </c>
      <c r="K334" s="5">
        <v>10.824</v>
      </c>
      <c r="L334" s="5">
        <v>21.670999999999999</v>
      </c>
      <c r="M334" s="5">
        <f t="shared" si="52"/>
        <v>-0.50053066309814964</v>
      </c>
      <c r="N334" s="5">
        <v>34.737000000000002</v>
      </c>
      <c r="O334" s="5">
        <v>41.874000000000002</v>
      </c>
      <c r="P334" s="5">
        <f t="shared" si="53"/>
        <v>-0.17043989110187707</v>
      </c>
      <c r="Q334" s="5">
        <v>8.032</v>
      </c>
      <c r="R334" s="5">
        <v>10.339</v>
      </c>
      <c r="S334" s="5">
        <f t="shared" si="54"/>
        <v>-0.22313569977754139</v>
      </c>
      <c r="T334" s="5">
        <v>-24.710999999999999</v>
      </c>
      <c r="U334" s="5">
        <v>-22.332000000000001</v>
      </c>
      <c r="V334" s="5">
        <f t="shared" si="55"/>
        <v>0.10652874798495422</v>
      </c>
      <c r="W334" s="5">
        <v>60.86</v>
      </c>
      <c r="X334" s="5">
        <v>65.849999999999994</v>
      </c>
      <c r="Y334" s="5">
        <f t="shared" si="56"/>
        <v>-7.5778283978739494E-2</v>
      </c>
      <c r="Z334" s="5">
        <v>64.162000000000006</v>
      </c>
      <c r="AA334" s="5">
        <v>59.716999999999999</v>
      </c>
      <c r="AB334" s="5">
        <f t="shared" si="57"/>
        <v>7.4434415660532299E-2</v>
      </c>
      <c r="AC334" s="5">
        <v>66.376999999999995</v>
      </c>
      <c r="AD334" s="5">
        <v>63.941000000000003</v>
      </c>
      <c r="AE334" s="5">
        <f t="shared" si="58"/>
        <v>3.809762124458474E-2</v>
      </c>
      <c r="AF334" s="5">
        <v>742</v>
      </c>
      <c r="AG334" s="5">
        <v>477.1</v>
      </c>
      <c r="AH334" s="5">
        <f t="shared" si="59"/>
        <v>0.55522951163278134</v>
      </c>
    </row>
    <row r="335" spans="1:34">
      <c r="A335" s="1" t="s">
        <v>448</v>
      </c>
      <c r="B335" s="1">
        <v>386</v>
      </c>
      <c r="C335" s="3"/>
      <c r="D335" s="3"/>
      <c r="E335" s="5">
        <v>18.303999999999998</v>
      </c>
      <c r="F335" s="5">
        <v>38.921999999999997</v>
      </c>
      <c r="G335" s="5">
        <f t="shared" si="50"/>
        <v>-0.52972611890447563</v>
      </c>
      <c r="H335" s="5">
        <v>3.7949999999999999</v>
      </c>
      <c r="I335" s="5">
        <v>17.716999999999999</v>
      </c>
      <c r="J335" s="5">
        <f t="shared" si="51"/>
        <v>-0.78579895016086243</v>
      </c>
      <c r="K335" s="5">
        <v>14.507999999999999</v>
      </c>
      <c r="L335" s="5">
        <v>21.206</v>
      </c>
      <c r="M335" s="5">
        <f t="shared" si="52"/>
        <v>-0.31585400358389137</v>
      </c>
      <c r="N335" s="5">
        <v>49.265999999999998</v>
      </c>
      <c r="O335" s="5">
        <v>27.599</v>
      </c>
      <c r="P335" s="5">
        <f t="shared" si="53"/>
        <v>0.78506467625638598</v>
      </c>
      <c r="Q335" s="5">
        <v>10.202</v>
      </c>
      <c r="R335" s="5">
        <v>11.673999999999999</v>
      </c>
      <c r="S335" s="5">
        <f t="shared" si="54"/>
        <v>-0.12609217063560044</v>
      </c>
      <c r="T335" s="5">
        <v>-27.683</v>
      </c>
      <c r="U335" s="5">
        <v>-22.398</v>
      </c>
      <c r="V335" s="5">
        <f t="shared" si="55"/>
        <v>0.23595856772926155</v>
      </c>
      <c r="W335" s="5">
        <v>78.861999999999995</v>
      </c>
      <c r="X335" s="5">
        <v>54.207000000000001</v>
      </c>
      <c r="Y335" s="5">
        <f t="shared" si="56"/>
        <v>0.4548305569391406</v>
      </c>
      <c r="Z335" s="5">
        <v>73.686000000000007</v>
      </c>
      <c r="AA335" s="5">
        <v>65.331000000000003</v>
      </c>
      <c r="AB335" s="5">
        <f t="shared" si="57"/>
        <v>0.12788722046195533</v>
      </c>
      <c r="AC335" s="5">
        <v>83.29</v>
      </c>
      <c r="AD335" s="5">
        <v>67.426000000000002</v>
      </c>
      <c r="AE335" s="5">
        <f t="shared" si="58"/>
        <v>0.23528015898911406</v>
      </c>
      <c r="AF335" s="5">
        <v>703.2</v>
      </c>
      <c r="AG335" s="5">
        <v>550.5</v>
      </c>
      <c r="AH335" s="5">
        <f t="shared" si="59"/>
        <v>0.2773841961852862</v>
      </c>
    </row>
    <row r="336" spans="1:34">
      <c r="A336" s="1" t="s">
        <v>448</v>
      </c>
      <c r="B336" s="1">
        <v>388</v>
      </c>
      <c r="C336" s="3"/>
      <c r="D336" s="3"/>
      <c r="E336" s="5">
        <v>7.55</v>
      </c>
      <c r="F336" s="5">
        <v>33.006999999999998</v>
      </c>
      <c r="G336" s="5">
        <f t="shared" si="50"/>
        <v>-0.77126064168206743</v>
      </c>
      <c r="H336" s="5">
        <v>1.417</v>
      </c>
      <c r="I336" s="5">
        <v>18.503</v>
      </c>
      <c r="J336" s="5">
        <f t="shared" si="51"/>
        <v>-0.92341782413662643</v>
      </c>
      <c r="K336" s="5">
        <v>6.133</v>
      </c>
      <c r="L336" s="5">
        <v>14.505000000000001</v>
      </c>
      <c r="M336" s="5">
        <f t="shared" si="52"/>
        <v>-0.57718028266115129</v>
      </c>
      <c r="N336" s="5">
        <v>58.517000000000003</v>
      </c>
      <c r="O336" s="5">
        <v>26.768999999999998</v>
      </c>
      <c r="P336" s="5">
        <f t="shared" si="53"/>
        <v>1.1859987298741084</v>
      </c>
      <c r="Q336" s="5">
        <v>3.7410000000000001</v>
      </c>
      <c r="R336" s="5">
        <v>6.2779999999999996</v>
      </c>
      <c r="S336" s="5">
        <f t="shared" si="54"/>
        <v>-0.40410958904109584</v>
      </c>
      <c r="T336" s="5">
        <v>-17.7</v>
      </c>
      <c r="U336" s="5">
        <v>-12.72</v>
      </c>
      <c r="V336" s="5">
        <f t="shared" si="55"/>
        <v>0.39150943396226401</v>
      </c>
      <c r="W336" s="5">
        <v>80.798000000000002</v>
      </c>
      <c r="X336" s="5">
        <v>43.158000000000001</v>
      </c>
      <c r="Y336" s="5">
        <f t="shared" si="56"/>
        <v>0.87214421428240418</v>
      </c>
      <c r="Z336" s="5">
        <v>47.408000000000001</v>
      </c>
      <c r="AA336" s="5">
        <v>53.043999999999997</v>
      </c>
      <c r="AB336" s="5">
        <f t="shared" si="57"/>
        <v>-0.10625141392051873</v>
      </c>
      <c r="AC336" s="5">
        <v>47.084000000000003</v>
      </c>
      <c r="AD336" s="5">
        <v>55.64</v>
      </c>
      <c r="AE336" s="5">
        <f t="shared" si="58"/>
        <v>-0.15377426312005746</v>
      </c>
      <c r="AF336" s="5">
        <v>609.9</v>
      </c>
      <c r="AG336" s="5">
        <v>432.9</v>
      </c>
      <c r="AH336" s="5">
        <f t="shared" si="59"/>
        <v>0.40887040887040887</v>
      </c>
    </row>
    <row r="337" spans="1:34">
      <c r="A337" s="1" t="s">
        <v>448</v>
      </c>
      <c r="B337" s="1">
        <v>389</v>
      </c>
      <c r="C337" s="3"/>
      <c r="D337" s="3"/>
      <c r="E337" s="5">
        <v>29.117999999999999</v>
      </c>
      <c r="F337" s="5">
        <v>28.986000000000001</v>
      </c>
      <c r="G337" s="5">
        <f t="shared" si="50"/>
        <v>4.5539225833160111E-3</v>
      </c>
      <c r="H337" s="5">
        <v>11.423999999999999</v>
      </c>
      <c r="I337" s="5">
        <v>11.528</v>
      </c>
      <c r="J337" s="5">
        <f t="shared" si="51"/>
        <v>-9.021512838306817E-3</v>
      </c>
      <c r="K337" s="5">
        <v>17.693999999999999</v>
      </c>
      <c r="L337" s="5">
        <v>17.457999999999998</v>
      </c>
      <c r="M337" s="5">
        <f t="shared" si="52"/>
        <v>1.3518157864589339E-2</v>
      </c>
      <c r="N337" s="5">
        <v>36.223999999999997</v>
      </c>
      <c r="O337" s="5">
        <v>37.020000000000003</v>
      </c>
      <c r="P337" s="5">
        <f t="shared" si="53"/>
        <v>-2.150189086980028E-2</v>
      </c>
      <c r="Q337" s="5">
        <v>5.0789999999999997</v>
      </c>
      <c r="R337" s="5">
        <v>8.44</v>
      </c>
      <c r="S337" s="5">
        <f t="shared" si="54"/>
        <v>-0.39822274881516589</v>
      </c>
      <c r="T337" s="5">
        <v>-18.59</v>
      </c>
      <c r="U337" s="5">
        <v>-22.346</v>
      </c>
      <c r="V337" s="5">
        <f t="shared" si="55"/>
        <v>-0.16808377338226083</v>
      </c>
      <c r="W337" s="5">
        <v>57.598999999999997</v>
      </c>
      <c r="X337" s="5">
        <v>60.003</v>
      </c>
      <c r="Y337" s="5">
        <f t="shared" si="56"/>
        <v>-4.0064663433495053E-2</v>
      </c>
      <c r="Z337" s="5">
        <v>61.536000000000001</v>
      </c>
      <c r="AA337" s="5">
        <v>50.603999999999999</v>
      </c>
      <c r="AB337" s="5">
        <f t="shared" si="57"/>
        <v>0.21603035333175247</v>
      </c>
      <c r="AC337" s="5">
        <v>61.832999999999998</v>
      </c>
      <c r="AD337" s="5">
        <v>53.337000000000003</v>
      </c>
      <c r="AE337" s="5">
        <f t="shared" si="58"/>
        <v>0.15928904887788956</v>
      </c>
      <c r="AF337" s="5">
        <v>287</v>
      </c>
      <c r="AG337" s="5">
        <v>483.5</v>
      </c>
      <c r="AH337" s="5">
        <f t="shared" si="59"/>
        <v>-0.40641158221302998</v>
      </c>
    </row>
    <row r="338" spans="1:34">
      <c r="A338" s="1" t="s">
        <v>448</v>
      </c>
      <c r="B338" s="1">
        <v>390</v>
      </c>
      <c r="C338" s="3"/>
      <c r="D338" s="3"/>
      <c r="E338" s="5">
        <v>12.117000000000001</v>
      </c>
      <c r="F338" s="5">
        <v>14.939</v>
      </c>
      <c r="G338" s="5">
        <f t="shared" si="50"/>
        <v>-0.18890153290046183</v>
      </c>
      <c r="H338" s="5">
        <v>2.52</v>
      </c>
      <c r="I338" s="5">
        <v>6.4089999999999998</v>
      </c>
      <c r="J338" s="5">
        <f t="shared" si="51"/>
        <v>-0.60680293337494151</v>
      </c>
      <c r="K338" s="5">
        <v>9.5969999999999995</v>
      </c>
      <c r="L338" s="5">
        <v>8.5299999999999994</v>
      </c>
      <c r="M338" s="5">
        <f t="shared" si="52"/>
        <v>0.12508792497069171</v>
      </c>
      <c r="N338" s="5">
        <v>44.069000000000003</v>
      </c>
      <c r="O338" s="5">
        <v>35.561</v>
      </c>
      <c r="P338" s="5">
        <f t="shared" si="53"/>
        <v>0.23925086471134116</v>
      </c>
      <c r="Q338" s="5">
        <v>6.8680000000000003</v>
      </c>
      <c r="R338" s="5">
        <v>4.343</v>
      </c>
      <c r="S338" s="5">
        <f t="shared" si="54"/>
        <v>0.58139534883720934</v>
      </c>
      <c r="T338" s="5">
        <v>-29.481999999999999</v>
      </c>
      <c r="U338" s="5">
        <v>-14.725</v>
      </c>
      <c r="V338" s="5">
        <f t="shared" si="55"/>
        <v>1.0021731748726654</v>
      </c>
      <c r="W338" s="5">
        <v>78.820999999999998</v>
      </c>
      <c r="X338" s="5">
        <v>56.914999999999999</v>
      </c>
      <c r="Y338" s="5">
        <f t="shared" si="56"/>
        <v>0.38488974786963015</v>
      </c>
      <c r="Z338" s="5">
        <v>50.527999999999999</v>
      </c>
      <c r="AA338" s="5">
        <v>39.040999999999997</v>
      </c>
      <c r="AB338" s="5">
        <f t="shared" si="57"/>
        <v>0.29422914372070397</v>
      </c>
      <c r="AC338" s="5">
        <v>52.542000000000002</v>
      </c>
      <c r="AD338" s="5">
        <v>38.244</v>
      </c>
      <c r="AE338" s="5">
        <f t="shared" si="58"/>
        <v>0.37386256667712586</v>
      </c>
      <c r="AF338" s="5">
        <v>715.7</v>
      </c>
      <c r="AG338" s="5">
        <v>509.1</v>
      </c>
      <c r="AH338" s="5">
        <f t="shared" si="59"/>
        <v>0.40581418188960916</v>
      </c>
    </row>
    <row r="339" spans="1:34">
      <c r="A339" s="1" t="s">
        <v>448</v>
      </c>
      <c r="B339" s="1">
        <v>505</v>
      </c>
      <c r="C339" s="3"/>
      <c r="D339" s="3"/>
      <c r="E339" s="5">
        <v>10.093999999999999</v>
      </c>
      <c r="F339" s="5">
        <v>30.163</v>
      </c>
      <c r="G339" s="5">
        <f t="shared" si="50"/>
        <v>-0.66535158969598518</v>
      </c>
      <c r="H339" s="5">
        <v>3.536</v>
      </c>
      <c r="I339" s="5">
        <v>17.12</v>
      </c>
      <c r="J339" s="5">
        <f t="shared" si="51"/>
        <v>-0.79345794392523372</v>
      </c>
      <c r="K339" s="5">
        <v>6.5579999999999998</v>
      </c>
      <c r="L339" s="5">
        <v>13.042</v>
      </c>
      <c r="M339" s="5">
        <f t="shared" si="52"/>
        <v>-0.49716301180800493</v>
      </c>
      <c r="N339" s="5">
        <v>39.374000000000002</v>
      </c>
      <c r="O339" s="5">
        <v>23.86</v>
      </c>
      <c r="P339" s="5">
        <f t="shared" si="53"/>
        <v>0.65020955574182748</v>
      </c>
      <c r="Q339" s="5">
        <v>4.8550000000000004</v>
      </c>
      <c r="R339" s="5">
        <v>5.3289999999999997</v>
      </c>
      <c r="S339" s="5">
        <f t="shared" si="54"/>
        <v>-8.8947269656595856E-2</v>
      </c>
      <c r="T339" s="5">
        <v>-23.529</v>
      </c>
      <c r="U339" s="5">
        <v>-10.587</v>
      </c>
      <c r="V339" s="5">
        <f t="shared" si="55"/>
        <v>1.2224426183054691</v>
      </c>
      <c r="W339" s="5">
        <v>63.311999999999998</v>
      </c>
      <c r="X339" s="5">
        <v>43.094999999999999</v>
      </c>
      <c r="Y339" s="5">
        <f t="shared" si="56"/>
        <v>0.46912634876435777</v>
      </c>
      <c r="Z339" s="5">
        <v>34.197000000000003</v>
      </c>
      <c r="AA339" s="5">
        <v>60.734000000000002</v>
      </c>
      <c r="AB339" s="5">
        <f t="shared" si="57"/>
        <v>-0.43693812362103596</v>
      </c>
      <c r="AC339" s="5">
        <v>36.545999999999999</v>
      </c>
      <c r="AD339" s="5">
        <v>61.761000000000003</v>
      </c>
      <c r="AE339" s="5">
        <f t="shared" si="58"/>
        <v>-0.40826735318404822</v>
      </c>
      <c r="AF339" s="5">
        <v>740.3</v>
      </c>
      <c r="AG339" s="5">
        <v>408.6</v>
      </c>
      <c r="AH339" s="5">
        <f t="shared" si="59"/>
        <v>0.81179637787567283</v>
      </c>
    </row>
    <row r="340" spans="1:34">
      <c r="A340" s="1" t="s">
        <v>455</v>
      </c>
      <c r="B340" s="1">
        <v>342</v>
      </c>
      <c r="C340" s="2"/>
      <c r="D340" s="2"/>
      <c r="E340" s="5">
        <v>28.527999999999999</v>
      </c>
      <c r="F340" s="5">
        <v>69.251000000000005</v>
      </c>
      <c r="G340" s="5">
        <f t="shared" si="50"/>
        <v>-0.58804927004664198</v>
      </c>
      <c r="H340" s="5">
        <v>6.8369999999999997</v>
      </c>
      <c r="I340" s="5">
        <v>38.488999999999997</v>
      </c>
      <c r="J340" s="5">
        <f t="shared" si="51"/>
        <v>-0.8223648315103016</v>
      </c>
      <c r="K340" s="5">
        <v>21.690999999999999</v>
      </c>
      <c r="L340" s="5">
        <v>30.762</v>
      </c>
      <c r="M340" s="5">
        <f t="shared" si="52"/>
        <v>-0.29487679604707112</v>
      </c>
      <c r="N340" s="5">
        <v>46.31</v>
      </c>
      <c r="O340" s="5">
        <v>16.446000000000002</v>
      </c>
      <c r="P340" s="5">
        <f t="shared" si="53"/>
        <v>1.8158822814058129</v>
      </c>
      <c r="Q340" s="5">
        <v>15.420999999999999</v>
      </c>
      <c r="R340" s="5">
        <v>11.234</v>
      </c>
      <c r="S340" s="5">
        <f t="shared" si="54"/>
        <v>0.37270785116610283</v>
      </c>
      <c r="T340" s="5">
        <v>-32.725000000000001</v>
      </c>
      <c r="U340" s="5">
        <v>-16.361999999999998</v>
      </c>
      <c r="V340" s="5">
        <f t="shared" si="55"/>
        <v>1.0000611172228338</v>
      </c>
      <c r="W340" s="5">
        <v>75.570999999999998</v>
      </c>
      <c r="X340" s="5">
        <v>44.246000000000002</v>
      </c>
      <c r="Y340" s="5">
        <f t="shared" si="56"/>
        <v>0.70797360213352611</v>
      </c>
      <c r="Z340" s="5">
        <v>54.04</v>
      </c>
      <c r="AA340" s="5">
        <v>83.48</v>
      </c>
      <c r="AB340" s="5">
        <f t="shared" si="57"/>
        <v>-0.3526593195975084</v>
      </c>
      <c r="AC340" s="5">
        <v>64.951999999999998</v>
      </c>
      <c r="AD340" s="5">
        <v>82.656000000000006</v>
      </c>
      <c r="AE340" s="5">
        <f t="shared" si="58"/>
        <v>-0.21418892760356184</v>
      </c>
      <c r="AF340" s="5">
        <v>710.9</v>
      </c>
      <c r="AG340" s="5">
        <v>365.2</v>
      </c>
      <c r="AH340" s="5">
        <f t="shared" si="59"/>
        <v>0.94660460021905801</v>
      </c>
    </row>
    <row r="341" spans="1:34">
      <c r="A341" s="1" t="s">
        <v>455</v>
      </c>
      <c r="B341" s="1">
        <v>343</v>
      </c>
      <c r="C341" s="2"/>
      <c r="D341" s="2"/>
      <c r="E341" s="5">
        <v>9.2260000000000009</v>
      </c>
      <c r="F341" s="5">
        <v>24.584</v>
      </c>
      <c r="G341" s="5">
        <f t="shared" si="50"/>
        <v>-0.62471526195899774</v>
      </c>
      <c r="H341" s="5">
        <v>3.831</v>
      </c>
      <c r="I341" s="5">
        <v>16.934999999999999</v>
      </c>
      <c r="J341" s="5">
        <f t="shared" si="51"/>
        <v>-0.77378210806023029</v>
      </c>
      <c r="K341" s="5">
        <v>5.3949999999999996</v>
      </c>
      <c r="L341" s="5">
        <v>7.649</v>
      </c>
      <c r="M341" s="5">
        <f t="shared" si="52"/>
        <v>-0.29467904301215853</v>
      </c>
      <c r="N341" s="5">
        <v>30.010999999999999</v>
      </c>
      <c r="O341" s="5">
        <v>14.108000000000001</v>
      </c>
      <c r="P341" s="5">
        <f t="shared" si="53"/>
        <v>1.1272327757300822</v>
      </c>
      <c r="Q341" s="5">
        <v>4.0220000000000002</v>
      </c>
      <c r="R341" s="5">
        <v>2.3159999999999998</v>
      </c>
      <c r="S341" s="5">
        <f t="shared" si="54"/>
        <v>0.73661485319516429</v>
      </c>
      <c r="T341" s="5">
        <v>-26.715</v>
      </c>
      <c r="U341" s="5">
        <v>-11.19</v>
      </c>
      <c r="V341" s="5">
        <f t="shared" si="55"/>
        <v>1.3873994638069707</v>
      </c>
      <c r="W341" s="5">
        <v>57.88</v>
      </c>
      <c r="X341" s="5">
        <v>30.969000000000001</v>
      </c>
      <c r="Y341" s="5">
        <f t="shared" si="56"/>
        <v>0.86896573993348192</v>
      </c>
      <c r="Z341" s="5">
        <v>41.780999999999999</v>
      </c>
      <c r="AA341" s="5">
        <v>44.755000000000003</v>
      </c>
      <c r="AB341" s="5">
        <f t="shared" si="57"/>
        <v>-6.6450675902133924E-2</v>
      </c>
      <c r="AC341" s="5">
        <v>42.54</v>
      </c>
      <c r="AD341" s="5">
        <v>46.555999999999997</v>
      </c>
      <c r="AE341" s="5">
        <f t="shared" si="58"/>
        <v>-8.6261706332159085E-2</v>
      </c>
      <c r="AF341" s="5">
        <v>745.5</v>
      </c>
      <c r="AG341" s="5">
        <v>302.8</v>
      </c>
      <c r="AH341" s="5">
        <f t="shared" si="59"/>
        <v>1.4620211360634081</v>
      </c>
    </row>
    <row r="342" spans="1:34">
      <c r="A342" s="1" t="s">
        <v>455</v>
      </c>
      <c r="B342" s="1">
        <v>344</v>
      </c>
      <c r="C342" s="2"/>
      <c r="D342" s="2"/>
      <c r="E342" s="5">
        <v>13.420999999999999</v>
      </c>
      <c r="F342" s="5">
        <v>33.753</v>
      </c>
      <c r="G342" s="5">
        <f t="shared" si="50"/>
        <v>-0.60237608508873286</v>
      </c>
      <c r="H342" s="5">
        <v>4.87</v>
      </c>
      <c r="I342" s="5">
        <v>20.193000000000001</v>
      </c>
      <c r="J342" s="5">
        <f t="shared" si="51"/>
        <v>-0.75882731639677115</v>
      </c>
      <c r="K342" s="5">
        <v>8.5510000000000002</v>
      </c>
      <c r="L342" s="5">
        <v>13.558999999999999</v>
      </c>
      <c r="M342" s="5">
        <f t="shared" si="52"/>
        <v>-0.36934877203333577</v>
      </c>
      <c r="N342" s="5">
        <v>27.466000000000001</v>
      </c>
      <c r="O342" s="5">
        <v>18.16</v>
      </c>
      <c r="P342" s="5">
        <f t="shared" si="53"/>
        <v>0.51244493392070489</v>
      </c>
      <c r="Q342" s="5">
        <v>6.4340000000000002</v>
      </c>
      <c r="R342" s="5">
        <v>4.12</v>
      </c>
      <c r="S342" s="5">
        <f t="shared" si="54"/>
        <v>0.56165048543689322</v>
      </c>
      <c r="T342" s="5">
        <v>-20.093</v>
      </c>
      <c r="U342" s="5">
        <v>-9.4239999999999995</v>
      </c>
      <c r="V342" s="5">
        <f t="shared" si="55"/>
        <v>1.132109507640068</v>
      </c>
      <c r="W342" s="5">
        <v>60.170999999999999</v>
      </c>
      <c r="X342" s="5">
        <v>39.799999999999997</v>
      </c>
      <c r="Y342" s="5">
        <f t="shared" si="56"/>
        <v>0.51183417085427141</v>
      </c>
      <c r="Z342" s="5">
        <v>53.317</v>
      </c>
      <c r="AA342" s="5">
        <v>53.067</v>
      </c>
      <c r="AB342" s="5">
        <f t="shared" si="57"/>
        <v>4.7110256845120319E-3</v>
      </c>
      <c r="AC342" s="5">
        <v>56.692</v>
      </c>
      <c r="AD342" s="5">
        <v>55.067</v>
      </c>
      <c r="AE342" s="5">
        <f t="shared" si="58"/>
        <v>2.9509506601049632E-2</v>
      </c>
      <c r="AF342" s="5">
        <v>752.4</v>
      </c>
      <c r="AG342" s="5">
        <v>303.8</v>
      </c>
      <c r="AH342" s="5">
        <f t="shared" si="59"/>
        <v>1.4766293614219881</v>
      </c>
    </row>
    <row r="343" spans="1:34">
      <c r="A343" s="1" t="s">
        <v>455</v>
      </c>
      <c r="B343" s="1">
        <v>345</v>
      </c>
      <c r="C343" s="2"/>
      <c r="D343" s="2"/>
      <c r="E343" s="5">
        <v>8.5380000000000003</v>
      </c>
      <c r="F343" s="5">
        <v>21.661999999999999</v>
      </c>
      <c r="G343" s="5">
        <f t="shared" si="50"/>
        <v>-0.60585356846089922</v>
      </c>
      <c r="H343" s="5">
        <v>0.91900000000000004</v>
      </c>
      <c r="I343" s="5">
        <v>10.226000000000001</v>
      </c>
      <c r="J343" s="5">
        <f t="shared" si="51"/>
        <v>-0.91013103852923916</v>
      </c>
      <c r="K343" s="5">
        <v>7.62</v>
      </c>
      <c r="L343" s="5">
        <v>11.436</v>
      </c>
      <c r="M343" s="5">
        <f t="shared" si="52"/>
        <v>-0.33368310598111228</v>
      </c>
      <c r="N343" s="5">
        <v>56.686999999999998</v>
      </c>
      <c r="O343" s="5">
        <v>24.524000000000001</v>
      </c>
      <c r="P343" s="5">
        <f t="shared" si="53"/>
        <v>1.3114907845375956</v>
      </c>
      <c r="Q343" s="5">
        <v>5.5640000000000001</v>
      </c>
      <c r="R343" s="5">
        <v>4.4219999999999997</v>
      </c>
      <c r="S343" s="5">
        <f t="shared" si="54"/>
        <v>0.25825418362731806</v>
      </c>
      <c r="T343" s="5">
        <v>-33.551000000000002</v>
      </c>
      <c r="U343" s="5">
        <v>-19.440999999999999</v>
      </c>
      <c r="V343" s="5">
        <f t="shared" si="55"/>
        <v>0.72578571061159425</v>
      </c>
      <c r="W343" s="5">
        <v>88.960999999999999</v>
      </c>
      <c r="X343" s="5">
        <v>52.094000000000001</v>
      </c>
      <c r="Y343" s="5">
        <f t="shared" si="56"/>
        <v>0.70770146274043066</v>
      </c>
      <c r="Z343" s="5">
        <v>40.674999999999997</v>
      </c>
      <c r="AA343" s="5">
        <v>36.136000000000003</v>
      </c>
      <c r="AB343" s="5">
        <f t="shared" si="57"/>
        <v>0.12560881115784797</v>
      </c>
      <c r="AC343" s="5">
        <v>45.295999999999999</v>
      </c>
      <c r="AD343" s="5">
        <v>37.295000000000002</v>
      </c>
      <c r="AE343" s="5">
        <f t="shared" si="58"/>
        <v>0.21453277919292124</v>
      </c>
      <c r="AF343" s="5">
        <v>730.3</v>
      </c>
      <c r="AG343" s="5">
        <v>386.7</v>
      </c>
      <c r="AH343" s="5">
        <f t="shared" si="59"/>
        <v>0.88854409102663556</v>
      </c>
    </row>
    <row r="344" spans="1:34">
      <c r="A344" s="1" t="s">
        <v>455</v>
      </c>
      <c r="B344" s="1">
        <v>346</v>
      </c>
      <c r="C344" s="2"/>
      <c r="D344" s="2"/>
      <c r="E344" s="5">
        <v>6.6559999999999997</v>
      </c>
      <c r="F344" s="5">
        <v>27.71</v>
      </c>
      <c r="G344" s="5">
        <f t="shared" si="50"/>
        <v>-0.75979790689281856</v>
      </c>
      <c r="H344" s="5">
        <v>0.749</v>
      </c>
      <c r="I344" s="5">
        <v>17.707999999999998</v>
      </c>
      <c r="J344" s="5">
        <f t="shared" si="51"/>
        <v>-0.95770273322791966</v>
      </c>
      <c r="K344" s="5">
        <v>5.907</v>
      </c>
      <c r="L344" s="5">
        <v>10.002000000000001</v>
      </c>
      <c r="M344" s="5">
        <f t="shared" si="52"/>
        <v>-0.40941811637672471</v>
      </c>
      <c r="N344" s="5">
        <v>60.363</v>
      </c>
      <c r="O344" s="5">
        <v>15.872999999999999</v>
      </c>
      <c r="P344" s="5">
        <f t="shared" si="53"/>
        <v>2.8028728028728032</v>
      </c>
      <c r="Q344" s="5">
        <v>4.3630000000000004</v>
      </c>
      <c r="R344" s="5">
        <v>3.9329999999999998</v>
      </c>
      <c r="S344" s="5">
        <f t="shared" si="54"/>
        <v>0.10933129926264953</v>
      </c>
      <c r="T344" s="5">
        <v>-41.506999999999998</v>
      </c>
      <c r="U344" s="5">
        <v>-11.51</v>
      </c>
      <c r="V344" s="5">
        <f t="shared" si="55"/>
        <v>2.6061685490877498</v>
      </c>
      <c r="W344" s="5">
        <v>88.134</v>
      </c>
      <c r="X344" s="5">
        <v>35.484999999999999</v>
      </c>
      <c r="Y344" s="5">
        <f t="shared" si="56"/>
        <v>1.4836973369029167</v>
      </c>
      <c r="Z344" s="5">
        <v>44.177999999999997</v>
      </c>
      <c r="AA344" s="5">
        <v>38.737000000000002</v>
      </c>
      <c r="AB344" s="5">
        <f t="shared" si="57"/>
        <v>0.1404600252988098</v>
      </c>
      <c r="AC344" s="5">
        <v>61.314999999999998</v>
      </c>
      <c r="AD344" s="5">
        <v>40.03</v>
      </c>
      <c r="AE344" s="5">
        <f t="shared" si="58"/>
        <v>0.53172620534599035</v>
      </c>
      <c r="AF344" s="5">
        <v>738.6</v>
      </c>
      <c r="AG344" s="5">
        <v>393.2</v>
      </c>
      <c r="AH344" s="5">
        <f t="shared" si="59"/>
        <v>0.87843336724313337</v>
      </c>
    </row>
    <row r="345" spans="1:34">
      <c r="A345" s="1" t="s">
        <v>455</v>
      </c>
      <c r="B345" s="1">
        <v>347</v>
      </c>
      <c r="C345" s="2"/>
      <c r="D345" s="2"/>
      <c r="E345" s="5">
        <v>8.109</v>
      </c>
      <c r="F345" s="5">
        <v>41.470999999999997</v>
      </c>
      <c r="G345" s="5">
        <f t="shared" si="50"/>
        <v>-0.8044657712618456</v>
      </c>
      <c r="H345" s="5">
        <v>1.8089999999999999</v>
      </c>
      <c r="I345" s="5">
        <v>35.351999999999997</v>
      </c>
      <c r="J345" s="5">
        <f t="shared" si="51"/>
        <v>-0.9488289205702648</v>
      </c>
      <c r="K345" s="5">
        <v>6.3010000000000002</v>
      </c>
      <c r="L345" s="5">
        <v>6.12</v>
      </c>
      <c r="M345" s="5">
        <f t="shared" si="52"/>
        <v>2.9575163398692816E-2</v>
      </c>
      <c r="N345" s="5">
        <v>41.43</v>
      </c>
      <c r="O345" s="5">
        <v>5.7670000000000003</v>
      </c>
      <c r="P345" s="5">
        <f t="shared" si="53"/>
        <v>6.1839778047511693</v>
      </c>
      <c r="Q345" s="5">
        <v>4.9009999999999998</v>
      </c>
      <c r="R345" s="5">
        <v>1.7350000000000001</v>
      </c>
      <c r="S345" s="5">
        <f t="shared" si="54"/>
        <v>1.8247838616714693</v>
      </c>
      <c r="T345" s="5">
        <v>-23.431999999999999</v>
      </c>
      <c r="U345" s="5">
        <v>-4.9909999999999997</v>
      </c>
      <c r="V345" s="5">
        <f t="shared" si="55"/>
        <v>3.6948507313163694</v>
      </c>
      <c r="W345" s="5">
        <v>77.105000000000004</v>
      </c>
      <c r="X345" s="5">
        <v>14.266</v>
      </c>
      <c r="Y345" s="5">
        <f t="shared" si="56"/>
        <v>4.4048086359175667</v>
      </c>
      <c r="Z345" s="5">
        <v>40.857999999999997</v>
      </c>
      <c r="AA345" s="5">
        <v>58.88</v>
      </c>
      <c r="AB345" s="5">
        <f t="shared" si="57"/>
        <v>-0.30608016304347835</v>
      </c>
      <c r="AC345" s="5">
        <v>43.097999999999999</v>
      </c>
      <c r="AD345" s="5">
        <v>60.503999999999998</v>
      </c>
      <c r="AE345" s="5">
        <f t="shared" si="58"/>
        <v>-0.28768345894486314</v>
      </c>
      <c r="AF345" s="5">
        <v>777.9</v>
      </c>
      <c r="AG345" s="5">
        <v>283.5</v>
      </c>
      <c r="AH345" s="5">
        <f t="shared" si="59"/>
        <v>1.7439153439153439</v>
      </c>
    </row>
    <row r="346" spans="1:34">
      <c r="A346" s="1" t="s">
        <v>462</v>
      </c>
      <c r="B346" s="1">
        <v>983</v>
      </c>
      <c r="C346" s="2"/>
      <c r="D346" s="2"/>
      <c r="E346" s="5">
        <v>17.457000000000001</v>
      </c>
      <c r="F346" s="5">
        <v>34.848999999999997</v>
      </c>
      <c r="G346" s="5">
        <f t="shared" si="50"/>
        <v>-0.49906740509053338</v>
      </c>
      <c r="H346" s="5">
        <v>2.3220000000000001</v>
      </c>
      <c r="I346" s="5">
        <v>24.565999999999999</v>
      </c>
      <c r="J346" s="5">
        <f t="shared" si="51"/>
        <v>-0.90547911747944321</v>
      </c>
      <c r="K346" s="5">
        <v>15.135</v>
      </c>
      <c r="L346" s="5">
        <v>10.282999999999999</v>
      </c>
      <c r="M346" s="5">
        <f t="shared" si="52"/>
        <v>0.47184673733346305</v>
      </c>
      <c r="N346" s="5">
        <v>62.808</v>
      </c>
      <c r="O346" s="5">
        <v>12.134</v>
      </c>
      <c r="P346" s="5">
        <f t="shared" si="53"/>
        <v>4.1761991099390139</v>
      </c>
      <c r="Q346" s="5">
        <v>10.505000000000001</v>
      </c>
      <c r="R346" s="5">
        <v>3.8380000000000001</v>
      </c>
      <c r="S346" s="5">
        <f t="shared" si="54"/>
        <v>1.7371026576341846</v>
      </c>
      <c r="T346" s="5">
        <v>-29.817</v>
      </c>
      <c r="U346" s="5">
        <v>-17.532</v>
      </c>
      <c r="V346" s="5">
        <f t="shared" si="55"/>
        <v>0.70071868583162222</v>
      </c>
      <c r="W346" s="5">
        <v>86.022999999999996</v>
      </c>
      <c r="X346" s="5">
        <v>28.922999999999998</v>
      </c>
      <c r="Y346" s="5">
        <f t="shared" si="56"/>
        <v>1.9742073782111123</v>
      </c>
      <c r="Z346" s="5">
        <v>61.966999999999999</v>
      </c>
      <c r="AA346" s="5">
        <v>96.272999999999996</v>
      </c>
      <c r="AB346" s="5">
        <f t="shared" si="57"/>
        <v>-0.35634082245281645</v>
      </c>
      <c r="AC346" s="5">
        <v>45.566000000000003</v>
      </c>
      <c r="AD346" s="5">
        <v>98.644000000000005</v>
      </c>
      <c r="AE346" s="5">
        <f t="shared" si="58"/>
        <v>-0.53807631482908236</v>
      </c>
      <c r="AF346" s="5">
        <v>694.1</v>
      </c>
      <c r="AG346" s="5">
        <v>373.3</v>
      </c>
      <c r="AH346" s="5">
        <f t="shared" si="59"/>
        <v>0.85936244307527454</v>
      </c>
    </row>
    <row r="347" spans="1:34">
      <c r="A347" s="1" t="s">
        <v>462</v>
      </c>
      <c r="B347" s="1">
        <v>984</v>
      </c>
      <c r="C347" s="2"/>
      <c r="D347" s="2"/>
      <c r="E347" s="5">
        <v>13.095000000000001</v>
      </c>
      <c r="F347" s="5">
        <v>43.6</v>
      </c>
      <c r="G347" s="5">
        <f t="shared" si="50"/>
        <v>-0.69965596330275237</v>
      </c>
      <c r="H347" s="5">
        <v>2.5550000000000002</v>
      </c>
      <c r="I347" s="5">
        <v>26.3</v>
      </c>
      <c r="J347" s="5">
        <f t="shared" si="51"/>
        <v>-0.90285171102661599</v>
      </c>
      <c r="K347" s="5">
        <v>10.54</v>
      </c>
      <c r="L347" s="5">
        <v>17.399999999999999</v>
      </c>
      <c r="M347" s="5">
        <f t="shared" si="52"/>
        <v>-0.39425287356321836</v>
      </c>
      <c r="N347" s="5">
        <v>52.52</v>
      </c>
      <c r="O347" s="5">
        <v>16.2</v>
      </c>
      <c r="P347" s="5">
        <f t="shared" si="53"/>
        <v>2.241975308641976</v>
      </c>
      <c r="Q347" s="5">
        <v>7.931</v>
      </c>
      <c r="R347" s="5">
        <v>4.7</v>
      </c>
      <c r="S347" s="5">
        <f t="shared" si="54"/>
        <v>0.68744680851063822</v>
      </c>
      <c r="T347" s="5">
        <v>-28.273</v>
      </c>
      <c r="U347" s="5">
        <v>-11.218999999999999</v>
      </c>
      <c r="V347" s="5">
        <f t="shared" si="55"/>
        <v>1.5200998306444427</v>
      </c>
      <c r="W347" s="5">
        <v>79.680999999999997</v>
      </c>
      <c r="X347" s="5">
        <v>38</v>
      </c>
      <c r="Y347" s="5">
        <f t="shared" si="56"/>
        <v>1.0968684210526316</v>
      </c>
      <c r="Z347" s="5">
        <v>54.341999999999999</v>
      </c>
      <c r="AA347" s="5">
        <v>76</v>
      </c>
      <c r="AB347" s="5">
        <f t="shared" si="57"/>
        <v>-0.28497368421052632</v>
      </c>
      <c r="AC347" s="5">
        <v>53.856999999999999</v>
      </c>
      <c r="AD347" s="5">
        <v>66</v>
      </c>
      <c r="AE347" s="5">
        <f t="shared" si="58"/>
        <v>-0.1839848484848485</v>
      </c>
      <c r="AF347" s="5">
        <v>752.4</v>
      </c>
      <c r="AG347" s="5">
        <v>271.10000000000002</v>
      </c>
      <c r="AH347" s="5">
        <f t="shared" si="59"/>
        <v>1.7753596458871261</v>
      </c>
    </row>
    <row r="348" spans="1:34">
      <c r="A348" s="1" t="s">
        <v>462</v>
      </c>
      <c r="B348" s="1">
        <v>985</v>
      </c>
      <c r="C348" s="2"/>
      <c r="D348" s="2"/>
      <c r="E348" s="5">
        <v>13.5</v>
      </c>
      <c r="F348" s="5">
        <v>38.299999999999997</v>
      </c>
      <c r="G348" s="5">
        <f t="shared" si="50"/>
        <v>-0.64751958224543082</v>
      </c>
      <c r="H348" s="5">
        <v>3.2</v>
      </c>
      <c r="I348" s="5">
        <v>18.600000000000001</v>
      </c>
      <c r="J348" s="5">
        <f t="shared" si="51"/>
        <v>-0.82795698924731187</v>
      </c>
      <c r="K348" s="5">
        <v>10.3</v>
      </c>
      <c r="L348" s="5">
        <v>19.600000000000001</v>
      </c>
      <c r="M348" s="5">
        <f t="shared" si="52"/>
        <v>-0.47448979591836737</v>
      </c>
      <c r="N348" s="5">
        <v>60.3</v>
      </c>
      <c r="O348" s="5">
        <v>25.2</v>
      </c>
      <c r="P348" s="5">
        <f t="shared" si="53"/>
        <v>1.3928571428571426</v>
      </c>
      <c r="Q348" s="5">
        <v>7.7</v>
      </c>
      <c r="R348" s="5">
        <v>6.8</v>
      </c>
      <c r="S348" s="5">
        <f t="shared" si="54"/>
        <v>0.13235294117647065</v>
      </c>
      <c r="T348" s="5">
        <v>-29.791</v>
      </c>
      <c r="U348" s="5">
        <v>-15.561</v>
      </c>
      <c r="V348" s="5">
        <f t="shared" si="55"/>
        <v>0.91446565130775659</v>
      </c>
      <c r="W348" s="5">
        <v>76</v>
      </c>
      <c r="X348" s="5">
        <v>51</v>
      </c>
      <c r="Y348" s="5">
        <f t="shared" si="56"/>
        <v>0.49019607843137253</v>
      </c>
      <c r="Z348" s="5">
        <v>42</v>
      </c>
      <c r="AA348" s="5">
        <v>64</v>
      </c>
      <c r="AB348" s="5">
        <f t="shared" si="57"/>
        <v>-0.34375</v>
      </c>
      <c r="AC348" s="5">
        <v>41</v>
      </c>
      <c r="AD348" s="5">
        <v>61</v>
      </c>
      <c r="AE348" s="5">
        <f t="shared" si="58"/>
        <v>-0.32786885245901637</v>
      </c>
      <c r="AF348" s="5">
        <v>740.3</v>
      </c>
      <c r="AG348" s="5">
        <v>348.8</v>
      </c>
      <c r="AH348" s="5">
        <f t="shared" si="59"/>
        <v>1.122419724770642</v>
      </c>
    </row>
    <row r="349" spans="1:34">
      <c r="A349" s="1" t="s">
        <v>462</v>
      </c>
      <c r="B349" s="1">
        <v>986</v>
      </c>
      <c r="C349" s="2"/>
      <c r="D349" s="2"/>
      <c r="E349" s="5">
        <v>7.0780000000000003</v>
      </c>
      <c r="F349" s="5">
        <v>45</v>
      </c>
      <c r="G349" s="5">
        <f t="shared" si="50"/>
        <v>-0.84271111111111108</v>
      </c>
      <c r="H349" s="5">
        <v>1.3140000000000001</v>
      </c>
      <c r="I349" s="5">
        <v>37.1</v>
      </c>
      <c r="J349" s="5">
        <f t="shared" si="51"/>
        <v>-0.96458221024258761</v>
      </c>
      <c r="K349" s="5">
        <v>5.7640000000000002</v>
      </c>
      <c r="L349" s="5">
        <v>7.9</v>
      </c>
      <c r="M349" s="5">
        <f t="shared" si="52"/>
        <v>-0.27037974683544302</v>
      </c>
      <c r="N349" s="5">
        <v>55.343000000000004</v>
      </c>
      <c r="O349" s="5">
        <v>7.7</v>
      </c>
      <c r="P349" s="5">
        <f t="shared" si="53"/>
        <v>6.1874025974025972</v>
      </c>
      <c r="Q349" s="5">
        <v>3.992</v>
      </c>
      <c r="R349" s="5">
        <v>1.5</v>
      </c>
      <c r="S349" s="5">
        <f t="shared" si="54"/>
        <v>1.6613333333333333</v>
      </c>
      <c r="T349" s="5">
        <v>-7.3529999999999998</v>
      </c>
      <c r="U349" s="5">
        <v>-8.7409999999999997</v>
      </c>
      <c r="V349" s="5">
        <f t="shared" si="55"/>
        <v>-0.15879190024024711</v>
      </c>
      <c r="W349" s="5">
        <v>80.831000000000003</v>
      </c>
      <c r="X349" s="5">
        <v>17</v>
      </c>
      <c r="Y349" s="5">
        <f t="shared" si="56"/>
        <v>3.7547647058823532</v>
      </c>
      <c r="Z349" s="5">
        <v>39</v>
      </c>
      <c r="AA349" s="5">
        <v>73</v>
      </c>
      <c r="AB349" s="5">
        <f t="shared" si="57"/>
        <v>-0.46575342465753422</v>
      </c>
      <c r="AC349" s="5">
        <v>39.917000000000002</v>
      </c>
      <c r="AD349" s="5">
        <v>70</v>
      </c>
      <c r="AE349" s="5">
        <f t="shared" si="58"/>
        <v>-0.42975714285714284</v>
      </c>
      <c r="AF349" s="5">
        <v>692.6</v>
      </c>
      <c r="AG349" s="5">
        <v>187.5</v>
      </c>
      <c r="AH349" s="5">
        <f t="shared" si="59"/>
        <v>2.6938666666666666</v>
      </c>
    </row>
    <row r="350" spans="1:34">
      <c r="A350" s="1" t="s">
        <v>462</v>
      </c>
      <c r="B350" s="1">
        <v>987</v>
      </c>
      <c r="C350" s="2"/>
      <c r="D350" s="2"/>
      <c r="E350" s="5">
        <v>13.647</v>
      </c>
      <c r="F350" s="5">
        <v>49.8</v>
      </c>
      <c r="G350" s="5">
        <f t="shared" si="50"/>
        <v>-0.72596385542168673</v>
      </c>
      <c r="H350" s="5">
        <v>3.3</v>
      </c>
      <c r="I350" s="5">
        <v>27.8</v>
      </c>
      <c r="J350" s="5">
        <f t="shared" si="51"/>
        <v>-0.88129496402877694</v>
      </c>
      <c r="K350" s="5">
        <v>10.347</v>
      </c>
      <c r="L350" s="5">
        <v>22.1</v>
      </c>
      <c r="M350" s="5">
        <f t="shared" si="52"/>
        <v>-0.53180995475113124</v>
      </c>
      <c r="N350" s="5">
        <v>54.128999999999998</v>
      </c>
      <c r="O350" s="5">
        <v>16.5</v>
      </c>
      <c r="P350" s="5">
        <f t="shared" si="53"/>
        <v>2.2805454545454542</v>
      </c>
      <c r="Q350" s="5">
        <v>7.26</v>
      </c>
      <c r="R350" s="5">
        <v>7.3</v>
      </c>
      <c r="S350" s="5">
        <f t="shared" si="54"/>
        <v>-5.4794520547945258E-3</v>
      </c>
      <c r="T350" s="5">
        <v>-23.337</v>
      </c>
      <c r="U350" s="5">
        <v>-17.968</v>
      </c>
      <c r="V350" s="5">
        <f t="shared" si="55"/>
        <v>0.29880899376669634</v>
      </c>
      <c r="W350" s="5">
        <v>75.537000000000006</v>
      </c>
      <c r="X350" s="5">
        <v>44</v>
      </c>
      <c r="Y350" s="5">
        <f t="shared" si="56"/>
        <v>0.71675000000000011</v>
      </c>
      <c r="Z350" s="5">
        <v>41.640999999999998</v>
      </c>
      <c r="AA350" s="5">
        <v>61</v>
      </c>
      <c r="AB350" s="5">
        <f t="shared" si="57"/>
        <v>-0.31736065573770494</v>
      </c>
      <c r="AC350" s="5">
        <v>40.107999999999997</v>
      </c>
      <c r="AD350" s="5">
        <v>59</v>
      </c>
      <c r="AE350" s="5">
        <f t="shared" si="58"/>
        <v>-0.3202033898305085</v>
      </c>
      <c r="AF350" s="5">
        <v>701.6</v>
      </c>
      <c r="AG350" s="5">
        <v>333.1</v>
      </c>
      <c r="AH350" s="5">
        <f t="shared" si="59"/>
        <v>1.106274392074452</v>
      </c>
    </row>
    <row r="351" spans="1:34">
      <c r="A351" s="1" t="s">
        <v>462</v>
      </c>
      <c r="B351" s="1">
        <v>988</v>
      </c>
      <c r="C351" s="2"/>
      <c r="D351" s="2"/>
      <c r="E351" s="5">
        <v>18.117000000000001</v>
      </c>
      <c r="F351" s="5">
        <v>40.9</v>
      </c>
      <c r="G351" s="5">
        <f t="shared" si="50"/>
        <v>-0.55704156479217604</v>
      </c>
      <c r="H351" s="5">
        <v>4.7590000000000003</v>
      </c>
      <c r="I351" s="5">
        <v>21.4</v>
      </c>
      <c r="J351" s="5">
        <f t="shared" si="51"/>
        <v>-0.77761682242990648</v>
      </c>
      <c r="K351" s="5">
        <v>13.359</v>
      </c>
      <c r="L351" s="5">
        <v>19.5</v>
      </c>
      <c r="M351" s="5">
        <f t="shared" si="52"/>
        <v>-0.31492307692307692</v>
      </c>
      <c r="N351" s="5">
        <v>45.055999999999997</v>
      </c>
      <c r="O351" s="5">
        <v>21.4</v>
      </c>
      <c r="P351" s="5">
        <f t="shared" si="53"/>
        <v>1.1054205607476635</v>
      </c>
      <c r="Q351" s="5">
        <v>9.69</v>
      </c>
      <c r="R351" s="5">
        <v>7.7</v>
      </c>
      <c r="S351" s="5">
        <f t="shared" si="54"/>
        <v>0.25844155844155836</v>
      </c>
      <c r="T351" s="5">
        <v>-25.167000000000002</v>
      </c>
      <c r="U351" s="5">
        <v>-20.488</v>
      </c>
      <c r="V351" s="5">
        <f t="shared" si="55"/>
        <v>0.22837758688012505</v>
      </c>
      <c r="W351" s="5">
        <v>72.600999999999999</v>
      </c>
      <c r="X351" s="5">
        <v>47</v>
      </c>
      <c r="Y351" s="5">
        <f t="shared" si="56"/>
        <v>0.54470212765957449</v>
      </c>
      <c r="Z351" s="5">
        <v>53.523000000000003</v>
      </c>
      <c r="AA351" s="5">
        <v>57</v>
      </c>
      <c r="AB351" s="5">
        <f t="shared" si="57"/>
        <v>-6.0999999999999943E-2</v>
      </c>
      <c r="AC351" s="5">
        <v>50.704000000000001</v>
      </c>
      <c r="AD351" s="5">
        <v>55</v>
      </c>
      <c r="AE351" s="5">
        <f t="shared" si="58"/>
        <v>-7.8109090909090892E-2</v>
      </c>
      <c r="AF351" s="5">
        <v>725.3</v>
      </c>
      <c r="AG351" s="5">
        <v>393.7</v>
      </c>
      <c r="AH351" s="5">
        <f t="shared" si="59"/>
        <v>0.84226568453136896</v>
      </c>
    </row>
    <row r="352" spans="1:34">
      <c r="A352" s="1" t="s">
        <v>469</v>
      </c>
      <c r="B352" s="1">
        <v>345</v>
      </c>
      <c r="C352" s="3"/>
      <c r="D352" s="3"/>
      <c r="E352" s="5">
        <v>13.321</v>
      </c>
      <c r="F352" s="5">
        <v>44.688000000000002</v>
      </c>
      <c r="G352" s="5">
        <f t="shared" si="50"/>
        <v>-0.70191102756892232</v>
      </c>
      <c r="H352" s="5">
        <v>4.2770000000000001</v>
      </c>
      <c r="I352" s="5">
        <v>23.413</v>
      </c>
      <c r="J352" s="5">
        <f t="shared" si="51"/>
        <v>-0.81732370905052742</v>
      </c>
      <c r="K352" s="5">
        <v>9.0440000000000005</v>
      </c>
      <c r="L352" s="5">
        <v>21.274999999999999</v>
      </c>
      <c r="M352" s="5">
        <f t="shared" si="52"/>
        <v>-0.57490011750881309</v>
      </c>
      <c r="N352" s="5">
        <v>43.588999999999999</v>
      </c>
      <c r="O352" s="5">
        <v>21.26</v>
      </c>
      <c r="P352" s="5">
        <f t="shared" si="53"/>
        <v>1.0502822201317026</v>
      </c>
      <c r="Q352" s="5">
        <v>7.3</v>
      </c>
      <c r="R352" s="5">
        <v>12.595000000000001</v>
      </c>
      <c r="S352" s="5">
        <f t="shared" si="54"/>
        <v>-0.42040492258832873</v>
      </c>
      <c r="T352" s="5">
        <v>-35.481999999999999</v>
      </c>
      <c r="U352" s="5">
        <v>-16.387</v>
      </c>
      <c r="V352" s="5">
        <f t="shared" si="55"/>
        <v>1.165252944407152</v>
      </c>
      <c r="W352" s="5">
        <v>66.653999999999996</v>
      </c>
      <c r="X352" s="5">
        <v>46.954000000000001</v>
      </c>
      <c r="Y352" s="5">
        <f t="shared" si="56"/>
        <v>0.41955956893981333</v>
      </c>
      <c r="Z352" s="5">
        <v>35.667000000000002</v>
      </c>
      <c r="AA352" s="5">
        <v>68.347999999999999</v>
      </c>
      <c r="AB352" s="5">
        <f t="shared" si="57"/>
        <v>-0.47815590800023405</v>
      </c>
      <c r="AC352" s="5">
        <v>39.829000000000001</v>
      </c>
      <c r="AD352" s="5">
        <v>69.739000000000004</v>
      </c>
      <c r="AE352" s="5">
        <f t="shared" si="58"/>
        <v>-0.428884842053944</v>
      </c>
      <c r="AF352" s="5">
        <v>807.1</v>
      </c>
      <c r="AG352" s="5">
        <v>592</v>
      </c>
      <c r="AH352" s="5">
        <f t="shared" si="59"/>
        <v>0.36334459459459462</v>
      </c>
    </row>
    <row r="353" spans="1:34">
      <c r="A353" s="1" t="s">
        <v>469</v>
      </c>
      <c r="B353" s="1">
        <v>346</v>
      </c>
      <c r="C353" s="3"/>
      <c r="D353" s="3"/>
      <c r="E353" s="5">
        <v>17.356999999999999</v>
      </c>
      <c r="F353" s="5">
        <v>44.362000000000002</v>
      </c>
      <c r="G353" s="5">
        <f t="shared" si="50"/>
        <v>-0.60874171588296289</v>
      </c>
      <c r="H353" s="5">
        <v>3.242</v>
      </c>
      <c r="I353" s="5">
        <v>23.102</v>
      </c>
      <c r="J353" s="5">
        <f t="shared" si="51"/>
        <v>-0.85966582979828587</v>
      </c>
      <c r="K353" s="5">
        <v>14.114000000000001</v>
      </c>
      <c r="L353" s="5">
        <v>21.26</v>
      </c>
      <c r="M353" s="5">
        <f t="shared" si="52"/>
        <v>-0.33612417685794921</v>
      </c>
      <c r="N353" s="5">
        <v>56.783999999999999</v>
      </c>
      <c r="O353" s="5">
        <v>21.7</v>
      </c>
      <c r="P353" s="5">
        <f t="shared" si="53"/>
        <v>1.6167741935483873</v>
      </c>
      <c r="Q353" s="5">
        <v>10.67</v>
      </c>
      <c r="R353" s="5">
        <v>12.471</v>
      </c>
      <c r="S353" s="5">
        <f t="shared" si="54"/>
        <v>-0.14441504289952692</v>
      </c>
      <c r="T353" s="5">
        <v>-27.138999999999999</v>
      </c>
      <c r="U353" s="5">
        <v>-17.805</v>
      </c>
      <c r="V353" s="5">
        <f t="shared" si="55"/>
        <v>0.52423476551530468</v>
      </c>
      <c r="W353" s="5">
        <v>80.918999999999997</v>
      </c>
      <c r="X353" s="5">
        <v>46.805</v>
      </c>
      <c r="Y353" s="5">
        <f t="shared" si="56"/>
        <v>0.72885375494071136</v>
      </c>
      <c r="Z353" s="5">
        <v>40.4</v>
      </c>
      <c r="AA353" s="5">
        <v>65.206999999999994</v>
      </c>
      <c r="AB353" s="5">
        <f t="shared" si="57"/>
        <v>-0.38043461591546918</v>
      </c>
      <c r="AC353" s="5">
        <v>43.713000000000001</v>
      </c>
      <c r="AD353" s="5">
        <v>68.168000000000006</v>
      </c>
      <c r="AE353" s="5">
        <f t="shared" si="58"/>
        <v>-0.35874603919727738</v>
      </c>
      <c r="AF353" s="5">
        <v>756</v>
      </c>
      <c r="AG353" s="5">
        <v>586.6</v>
      </c>
      <c r="AH353" s="5">
        <f t="shared" si="59"/>
        <v>0.28878281622911689</v>
      </c>
    </row>
    <row r="354" spans="1:34">
      <c r="A354" s="1" t="s">
        <v>469</v>
      </c>
      <c r="B354" s="1">
        <v>347</v>
      </c>
      <c r="C354" s="3"/>
      <c r="D354" s="3"/>
      <c r="E354" s="5">
        <v>14.715</v>
      </c>
      <c r="F354" s="5">
        <v>62.415999999999997</v>
      </c>
      <c r="G354" s="5">
        <f t="shared" si="50"/>
        <v>-0.76424314278390149</v>
      </c>
      <c r="H354" s="5">
        <v>1.444</v>
      </c>
      <c r="I354" s="5">
        <v>29.576000000000001</v>
      </c>
      <c r="J354" s="5">
        <f t="shared" si="51"/>
        <v>-0.95117662969975658</v>
      </c>
      <c r="K354" s="5">
        <v>13.27</v>
      </c>
      <c r="L354" s="5">
        <v>32.840000000000003</v>
      </c>
      <c r="M354" s="5">
        <f t="shared" si="52"/>
        <v>-0.59591961023142515</v>
      </c>
      <c r="N354" s="5">
        <v>72.995999999999995</v>
      </c>
      <c r="O354" s="5">
        <v>25.696999999999999</v>
      </c>
      <c r="P354" s="5">
        <f t="shared" si="53"/>
        <v>1.8406428766003811</v>
      </c>
      <c r="Q354" s="5">
        <v>9.8249999999999993</v>
      </c>
      <c r="R354" s="5">
        <v>14.75</v>
      </c>
      <c r="S354" s="5">
        <f t="shared" si="54"/>
        <v>-0.33389830508474583</v>
      </c>
      <c r="T354" s="5">
        <v>-18.777000000000001</v>
      </c>
      <c r="U354" s="5">
        <v>-17.094999999999999</v>
      </c>
      <c r="V354" s="5">
        <f t="shared" si="55"/>
        <v>9.8391342497806511E-2</v>
      </c>
      <c r="W354" s="5">
        <v>89.915999999999997</v>
      </c>
      <c r="X354" s="5">
        <v>52.113999999999997</v>
      </c>
      <c r="Y354" s="5">
        <f t="shared" si="56"/>
        <v>0.72537130137774886</v>
      </c>
      <c r="Z354" s="5">
        <v>54.975999999999999</v>
      </c>
      <c r="AA354" s="5">
        <v>70.409000000000006</v>
      </c>
      <c r="AB354" s="5">
        <f t="shared" si="57"/>
        <v>-0.21919072845800971</v>
      </c>
      <c r="AC354" s="5">
        <v>55.878</v>
      </c>
      <c r="AD354" s="5">
        <v>75.070999999999998</v>
      </c>
      <c r="AE354" s="5">
        <f t="shared" si="58"/>
        <v>-0.25566463747652218</v>
      </c>
      <c r="AF354" s="5">
        <v>740.3</v>
      </c>
      <c r="AG354" s="5">
        <v>449.2</v>
      </c>
      <c r="AH354" s="5">
        <f t="shared" si="59"/>
        <v>0.64804096170970604</v>
      </c>
    </row>
    <row r="355" spans="1:34">
      <c r="A355" s="1" t="s">
        <v>469</v>
      </c>
      <c r="B355" s="1">
        <v>348</v>
      </c>
      <c r="C355" s="3"/>
      <c r="D355" s="3"/>
      <c r="E355" s="5">
        <v>17.782</v>
      </c>
      <c r="F355" s="5">
        <v>34.845999999999997</v>
      </c>
      <c r="G355" s="5">
        <f t="shared" si="50"/>
        <v>-0.48969752625839402</v>
      </c>
      <c r="H355" s="5">
        <v>4.12</v>
      </c>
      <c r="I355" s="5">
        <v>10.821999999999999</v>
      </c>
      <c r="J355" s="5">
        <f t="shared" si="51"/>
        <v>-0.61929403067824795</v>
      </c>
      <c r="K355" s="5">
        <v>13.662000000000001</v>
      </c>
      <c r="L355" s="5">
        <v>24.024999999999999</v>
      </c>
      <c r="M355" s="5">
        <f t="shared" si="52"/>
        <v>-0.43134235171696145</v>
      </c>
      <c r="N355" s="5">
        <v>52.372</v>
      </c>
      <c r="O355" s="5">
        <v>36.826000000000001</v>
      </c>
      <c r="P355" s="5">
        <f t="shared" si="53"/>
        <v>0.42214739586161948</v>
      </c>
      <c r="Q355" s="5">
        <v>10.576000000000001</v>
      </c>
      <c r="R355" s="5">
        <v>12.965999999999999</v>
      </c>
      <c r="S355" s="5">
        <f t="shared" si="54"/>
        <v>-0.1843282430973314</v>
      </c>
      <c r="T355" s="5">
        <v>-29.631</v>
      </c>
      <c r="U355" s="5">
        <v>-15.423999999999999</v>
      </c>
      <c r="V355" s="5">
        <f t="shared" si="55"/>
        <v>0.92109699170124493</v>
      </c>
      <c r="W355" s="5">
        <v>76.114999999999995</v>
      </c>
      <c r="X355" s="5">
        <v>68.617000000000004</v>
      </c>
      <c r="Y355" s="5">
        <f t="shared" si="56"/>
        <v>0.10927321217774007</v>
      </c>
      <c r="Z355" s="5">
        <v>50.529000000000003</v>
      </c>
      <c r="AA355" s="5">
        <v>47.682000000000002</v>
      </c>
      <c r="AB355" s="5">
        <f t="shared" si="57"/>
        <v>5.9708065936831534E-2</v>
      </c>
      <c r="AC355" s="5">
        <v>56.078000000000003</v>
      </c>
      <c r="AD355" s="5">
        <v>50.701000000000001</v>
      </c>
      <c r="AE355" s="5">
        <f t="shared" si="58"/>
        <v>0.10605313504664607</v>
      </c>
      <c r="AF355" s="5">
        <v>774.2</v>
      </c>
      <c r="AG355" s="5">
        <v>539.70000000000005</v>
      </c>
      <c r="AH355" s="5">
        <f t="shared" si="59"/>
        <v>0.43450064850843056</v>
      </c>
    </row>
    <row r="356" spans="1:34">
      <c r="A356" s="1" t="s">
        <v>469</v>
      </c>
      <c r="B356" s="1">
        <v>352</v>
      </c>
      <c r="C356" s="3"/>
      <c r="D356" s="3"/>
      <c r="E356" s="5">
        <v>14.47</v>
      </c>
      <c r="F356" s="5">
        <v>44.139000000000003</v>
      </c>
      <c r="G356" s="5">
        <f t="shared" si="50"/>
        <v>-0.67217200208432459</v>
      </c>
      <c r="H356" s="5">
        <v>2.6739999999999999</v>
      </c>
      <c r="I356" s="5">
        <v>17.667000000000002</v>
      </c>
      <c r="J356" s="5">
        <f t="shared" si="51"/>
        <v>-0.84864436520065667</v>
      </c>
      <c r="K356" s="5">
        <v>11.795999999999999</v>
      </c>
      <c r="L356" s="5">
        <v>26.472000000000001</v>
      </c>
      <c r="M356" s="5">
        <f t="shared" si="52"/>
        <v>-0.55439709882139621</v>
      </c>
      <c r="N356" s="5">
        <v>51.064</v>
      </c>
      <c r="O356" s="5">
        <v>31.581</v>
      </c>
      <c r="P356" s="5">
        <f t="shared" si="53"/>
        <v>0.61692156676482701</v>
      </c>
      <c r="Q356" s="5">
        <v>8.4420000000000002</v>
      </c>
      <c r="R356" s="5">
        <v>14.217000000000001</v>
      </c>
      <c r="S356" s="5">
        <f t="shared" si="54"/>
        <v>-0.40620384047267355</v>
      </c>
      <c r="T356" s="5">
        <v>-33.573</v>
      </c>
      <c r="U356" s="5">
        <v>-20.11</v>
      </c>
      <c r="V356" s="5">
        <f t="shared" si="55"/>
        <v>0.66946792640477382</v>
      </c>
      <c r="W356" s="5">
        <v>81.265000000000001</v>
      </c>
      <c r="X356" s="5">
        <v>59.752000000000002</v>
      </c>
      <c r="Y356" s="5">
        <f t="shared" si="56"/>
        <v>0.36003815771857006</v>
      </c>
      <c r="Z356" s="5">
        <v>46.984999999999999</v>
      </c>
      <c r="AA356" s="5">
        <v>57.500999999999998</v>
      </c>
      <c r="AB356" s="5">
        <f t="shared" si="57"/>
        <v>-0.18288377593433155</v>
      </c>
      <c r="AC356" s="5">
        <v>49.210999999999999</v>
      </c>
      <c r="AD356" s="5">
        <v>62.64</v>
      </c>
      <c r="AE356" s="5">
        <f t="shared" si="58"/>
        <v>-0.21438378033205621</v>
      </c>
      <c r="AF356" s="5">
        <v>715.7</v>
      </c>
      <c r="AG356" s="5">
        <v>537.1</v>
      </c>
      <c r="AH356" s="5">
        <f t="shared" si="59"/>
        <v>0.33252653137218396</v>
      </c>
    </row>
    <row r="357" spans="1:34">
      <c r="A357" s="1" t="s">
        <v>469</v>
      </c>
      <c r="B357" s="1">
        <v>353</v>
      </c>
      <c r="C357" s="3"/>
      <c r="D357" s="3"/>
      <c r="E357" s="5">
        <v>21.806999999999999</v>
      </c>
      <c r="F357" s="5">
        <v>46.424999999999997</v>
      </c>
      <c r="G357" s="5">
        <f t="shared" si="50"/>
        <v>-0.53027463651050077</v>
      </c>
      <c r="H357" s="5">
        <v>4.2770000000000001</v>
      </c>
      <c r="I357" s="5">
        <v>19.693999999999999</v>
      </c>
      <c r="J357" s="5">
        <f t="shared" si="51"/>
        <v>-0.7828272570325987</v>
      </c>
      <c r="K357" s="5">
        <v>17.529</v>
      </c>
      <c r="L357" s="5">
        <v>26.731000000000002</v>
      </c>
      <c r="M357" s="5">
        <f t="shared" si="52"/>
        <v>-0.34424451011933715</v>
      </c>
      <c r="N357" s="5">
        <v>40.780999999999999</v>
      </c>
      <c r="O357" s="5">
        <v>32.552</v>
      </c>
      <c r="P357" s="5">
        <f t="shared" si="53"/>
        <v>0.25279552715654952</v>
      </c>
      <c r="Q357" s="5">
        <v>13.974</v>
      </c>
      <c r="R357" s="5">
        <v>13.285</v>
      </c>
      <c r="S357" s="5">
        <f t="shared" si="54"/>
        <v>5.1863003387278887E-2</v>
      </c>
      <c r="T357" s="5">
        <v>-25.106000000000002</v>
      </c>
      <c r="U357" s="5">
        <v>-20.170000000000002</v>
      </c>
      <c r="V357" s="5">
        <f t="shared" si="55"/>
        <v>0.24471988101140305</v>
      </c>
      <c r="W357" s="5">
        <v>79.915999999999997</v>
      </c>
      <c r="X357" s="5">
        <v>57.145000000000003</v>
      </c>
      <c r="Y357" s="5">
        <f t="shared" si="56"/>
        <v>0.39847755709160892</v>
      </c>
      <c r="Z357" s="5">
        <v>50.436</v>
      </c>
      <c r="AA357" s="5">
        <v>62.716000000000001</v>
      </c>
      <c r="AB357" s="5">
        <f t="shared" si="57"/>
        <v>-0.19580330378212898</v>
      </c>
      <c r="AC357" s="5">
        <v>55.454000000000001</v>
      </c>
      <c r="AD357" s="5">
        <v>64.63</v>
      </c>
      <c r="AE357" s="5">
        <f t="shared" si="58"/>
        <v>-0.14197740987157659</v>
      </c>
      <c r="AF357" s="5">
        <v>797.1</v>
      </c>
      <c r="AG357" s="5">
        <v>497</v>
      </c>
      <c r="AH357" s="5">
        <f t="shared" si="59"/>
        <v>0.60382293762575456</v>
      </c>
    </row>
    <row r="359" spans="1:34">
      <c r="C359" s="2"/>
      <c r="D359" s="2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</vt:lpstr>
      <vt:lpstr>Delta_Calc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Cuomo, Danila</dc:creator>
  <cp:lastModifiedBy>Threadgill, David W</cp:lastModifiedBy>
  <dcterms:created xsi:type="dcterms:W3CDTF">2023-11-10T16:05:08Z</dcterms:created>
  <dcterms:modified xsi:type="dcterms:W3CDTF">2025-07-22T13:21:23Z</dcterms:modified>
</cp:coreProperties>
</file>