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ny\Downloads\"/>
    </mc:Choice>
  </mc:AlternateContent>
  <bookViews>
    <workbookView xWindow="0" yWindow="0" windowWidth="12216" windowHeight="310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C9" i="1" l="1"/>
  <c r="C10" i="1" l="1"/>
  <c r="C151" i="1" l="1"/>
  <c r="C150" i="1"/>
  <c r="C152" i="1"/>
  <c r="C149" i="1"/>
  <c r="C165" i="1"/>
  <c r="C99" i="1"/>
  <c r="C100" i="1"/>
  <c r="C98" i="1"/>
  <c r="C101" i="1"/>
  <c r="C166" i="1"/>
  <c r="C167" i="1"/>
  <c r="C144" i="1"/>
  <c r="C121" i="1"/>
  <c r="C129" i="1"/>
  <c r="C164" i="1"/>
  <c r="C163" i="1"/>
  <c r="C106" i="1"/>
  <c r="C131" i="1"/>
  <c r="C132" i="1"/>
  <c r="C113" i="1"/>
  <c r="C130" i="1"/>
  <c r="C126" i="1"/>
  <c r="C127" i="1"/>
  <c r="C97" i="1"/>
  <c r="C96" i="1"/>
  <c r="C178" i="1"/>
  <c r="C116" i="1"/>
  <c r="C124" i="1"/>
  <c r="C125" i="1"/>
  <c r="C190" i="1"/>
  <c r="C146" i="1"/>
  <c r="C156" i="1"/>
  <c r="C177" i="1"/>
  <c r="C109" i="1"/>
  <c r="C176" i="1"/>
  <c r="C180" i="1"/>
  <c r="C181" i="1"/>
  <c r="C110" i="1"/>
  <c r="C175" i="1"/>
  <c r="C94" i="1"/>
  <c r="C160" i="1"/>
  <c r="C161" i="1"/>
  <c r="C154" i="1"/>
  <c r="C155" i="1"/>
  <c r="C153" i="1"/>
  <c r="C103" i="1"/>
  <c r="C174" i="1"/>
  <c r="C172" i="1"/>
  <c r="C104" i="1"/>
  <c r="C114" i="1"/>
  <c r="C136" i="1"/>
  <c r="C137" i="1"/>
  <c r="C95" i="1"/>
  <c r="C145" i="1"/>
  <c r="C111" i="1"/>
  <c r="C92" i="1"/>
  <c r="C93" i="1"/>
  <c r="C138" i="1"/>
  <c r="C157" i="1"/>
  <c r="C159" i="1"/>
  <c r="C102" i="1"/>
  <c r="C115" i="1"/>
  <c r="C141" i="1"/>
  <c r="C142" i="1"/>
  <c r="C133" i="1"/>
  <c r="C134" i="1"/>
  <c r="C147" i="1"/>
  <c r="C158" i="1"/>
  <c r="C120" i="1"/>
  <c r="C119" i="1"/>
  <c r="C179" i="1"/>
  <c r="C118" i="1"/>
  <c r="C123" i="1"/>
  <c r="C182" i="1"/>
  <c r="C168" i="1"/>
  <c r="C173" i="1"/>
  <c r="C162" i="1"/>
  <c r="C91" i="1"/>
  <c r="C122" i="1"/>
  <c r="C139" i="1"/>
  <c r="C171" i="1"/>
  <c r="C143" i="1"/>
  <c r="C107" i="1"/>
  <c r="C187" i="1"/>
  <c r="C186" i="1"/>
  <c r="C188" i="1"/>
  <c r="C140" i="1"/>
  <c r="C105" i="1"/>
  <c r="C191" i="1"/>
  <c r="C128" i="1"/>
  <c r="C108" i="1"/>
  <c r="C183" i="1"/>
  <c r="C185" i="1"/>
  <c r="C189" i="1"/>
  <c r="C184" i="1"/>
  <c r="C170" i="1"/>
  <c r="C135" i="1"/>
  <c r="C169" i="1"/>
  <c r="C112" i="1"/>
  <c r="C117" i="1"/>
  <c r="C148" i="1"/>
  <c r="C41" i="1"/>
  <c r="C15" i="1"/>
  <c r="C17" i="1"/>
  <c r="C27" i="1"/>
  <c r="C36" i="1"/>
  <c r="C33" i="1"/>
  <c r="C35" i="1"/>
  <c r="C31" i="1"/>
  <c r="C32" i="1"/>
  <c r="C28" i="1"/>
  <c r="C42" i="1"/>
  <c r="C16" i="1"/>
  <c r="C34" i="1"/>
  <c r="C24" i="1"/>
  <c r="C44" i="1"/>
  <c r="C38" i="1"/>
  <c r="C19" i="1"/>
  <c r="C20" i="1"/>
  <c r="C22" i="1"/>
  <c r="C25" i="1"/>
  <c r="C13" i="1"/>
  <c r="C39" i="1"/>
  <c r="C18" i="1"/>
  <c r="C21" i="1"/>
  <c r="C26" i="1"/>
  <c r="C40" i="1"/>
  <c r="C14" i="1"/>
  <c r="C23" i="1"/>
  <c r="C43" i="1"/>
  <c r="C37" i="1"/>
  <c r="C30" i="1"/>
  <c r="C29" i="1"/>
  <c r="C61" i="1"/>
  <c r="C71" i="1"/>
  <c r="C59" i="1"/>
  <c r="C46" i="1"/>
  <c r="C64" i="1"/>
  <c r="C63" i="1"/>
  <c r="C65" i="1"/>
  <c r="C69" i="1"/>
  <c r="C68" i="1"/>
  <c r="C76" i="1"/>
  <c r="C50" i="1"/>
  <c r="C51" i="1"/>
  <c r="C56" i="1"/>
  <c r="C57" i="1"/>
  <c r="C72" i="1"/>
  <c r="C53" i="1"/>
  <c r="C54" i="1"/>
  <c r="C55" i="1"/>
  <c r="C52" i="1"/>
  <c r="C49" i="1"/>
  <c r="C70" i="1"/>
  <c r="C73" i="1"/>
  <c r="C62" i="1"/>
  <c r="C48" i="1"/>
  <c r="C78" i="1"/>
  <c r="C75" i="1"/>
  <c r="C58" i="1"/>
  <c r="C74" i="1"/>
  <c r="C66" i="1"/>
  <c r="C60" i="1"/>
  <c r="C47" i="1"/>
  <c r="C77" i="1"/>
  <c r="C67" i="1"/>
  <c r="C88" i="1"/>
  <c r="C89" i="1"/>
  <c r="C83" i="1"/>
  <c r="C82" i="1"/>
  <c r="C87" i="1"/>
  <c r="C86" i="1"/>
  <c r="C80" i="1"/>
  <c r="C85" i="1"/>
  <c r="C84" i="1"/>
  <c r="C81" i="1"/>
  <c r="C5" i="1" l="1"/>
  <c r="C6" i="1"/>
  <c r="C7" i="1"/>
  <c r="C11" i="1"/>
  <c r="C4" i="1"/>
</calcChain>
</file>

<file path=xl/sharedStrings.xml><?xml version="1.0" encoding="utf-8"?>
<sst xmlns="http://schemas.openxmlformats.org/spreadsheetml/2006/main" count="193" uniqueCount="192">
  <si>
    <t>GP visits</t>
  </si>
  <si>
    <t>Specialist visits</t>
  </si>
  <si>
    <t>Psychiatrist visits</t>
  </si>
  <si>
    <t>Subspecialist visits</t>
  </si>
  <si>
    <t xml:space="preserve">Ward and Emergency </t>
  </si>
  <si>
    <t>ICU</t>
  </si>
  <si>
    <t>Pelvic Sonography</t>
  </si>
  <si>
    <t>Abdomen Sonography</t>
  </si>
  <si>
    <t>Abdomenopelvic Sonography</t>
  </si>
  <si>
    <t>Chest Sonography</t>
  </si>
  <si>
    <t>Liver Sonography</t>
  </si>
  <si>
    <t>Knee Sonography</t>
  </si>
  <si>
    <t>KUB Sonography</t>
  </si>
  <si>
    <t>Endoscopy</t>
  </si>
  <si>
    <t>Head X-ray</t>
  </si>
  <si>
    <t>Chest X-ray</t>
  </si>
  <si>
    <t>Pelvic X-ray</t>
  </si>
  <si>
    <t>Abdomen X-ray</t>
  </si>
  <si>
    <t>Knee X-ray</t>
  </si>
  <si>
    <t>Cervical X-ray</t>
  </si>
  <si>
    <t>Thoracic X-ray</t>
  </si>
  <si>
    <t>Lumbar X-ray</t>
  </si>
  <si>
    <t>Bone marrow densitometry</t>
  </si>
  <si>
    <t>Brain CT scan</t>
  </si>
  <si>
    <t>Cervical CT scan</t>
  </si>
  <si>
    <t>Chest CT scan</t>
  </si>
  <si>
    <t>Abdomen CT scan</t>
  </si>
  <si>
    <t>Pelvic CT scan</t>
  </si>
  <si>
    <t>Abdomenopevic CT scan</t>
  </si>
  <si>
    <t>Brain MRI</t>
  </si>
  <si>
    <t>Chest MRI</t>
  </si>
  <si>
    <t>Pelvic MRI</t>
  </si>
  <si>
    <t>Abdomen MRI</t>
  </si>
  <si>
    <t>Cervical MRI</t>
  </si>
  <si>
    <t>Thoracic MRI</t>
  </si>
  <si>
    <t>Lumbar MRI</t>
  </si>
  <si>
    <t>BUN, Cr</t>
  </si>
  <si>
    <t>Ferritin, Iron, TIBC</t>
  </si>
  <si>
    <t>AST, ALT, Alk.p</t>
  </si>
  <si>
    <t>25-OH Vit D3 level</t>
  </si>
  <si>
    <t>CA 19-9</t>
  </si>
  <si>
    <t>CA 125</t>
  </si>
  <si>
    <t>CBC</t>
  </si>
  <si>
    <t>ESR</t>
  </si>
  <si>
    <t>CRP</t>
  </si>
  <si>
    <t>PT, PTT, INR</t>
  </si>
  <si>
    <t>Anti CMV IgG</t>
  </si>
  <si>
    <t>Anti CMV IgM</t>
  </si>
  <si>
    <t>Anti HSV IgG</t>
  </si>
  <si>
    <t>Anti HSV IgM</t>
  </si>
  <si>
    <t>HBS Ag</t>
  </si>
  <si>
    <t>Anti HBC IgM</t>
  </si>
  <si>
    <t>Anti HBS Ab</t>
  </si>
  <si>
    <t>Anti HCV Ab</t>
  </si>
  <si>
    <t>Anti ds DNA</t>
  </si>
  <si>
    <t>Anti CCP</t>
  </si>
  <si>
    <t>Fecal Calprotectin</t>
  </si>
  <si>
    <t>OB, OP</t>
  </si>
  <si>
    <t>Cytopathology</t>
  </si>
  <si>
    <t>Ca</t>
  </si>
  <si>
    <t>Alpha fetoprotein</t>
  </si>
  <si>
    <t>Wright</t>
  </si>
  <si>
    <t>PPD test</t>
  </si>
  <si>
    <t>Anti TTG</t>
  </si>
  <si>
    <t>PCR</t>
  </si>
  <si>
    <t>CEA</t>
  </si>
  <si>
    <t>Bhcg</t>
  </si>
  <si>
    <t>Acid Fast</t>
  </si>
  <si>
    <t>Vit-B12-level</t>
  </si>
  <si>
    <t>Clostridium</t>
  </si>
  <si>
    <t>Nutrition consult</t>
  </si>
  <si>
    <t>Partical colectomy</t>
  </si>
  <si>
    <t>Total colectomy</t>
  </si>
  <si>
    <t>colotomy</t>
  </si>
  <si>
    <t>colostmy</t>
  </si>
  <si>
    <t>jejunostomy</t>
  </si>
  <si>
    <t>colonoscopy</t>
  </si>
  <si>
    <t>ileostomy</t>
  </si>
  <si>
    <t>balloon insertion</t>
  </si>
  <si>
    <t>hemorrhoidectomy</t>
  </si>
  <si>
    <t>fistulectomy</t>
  </si>
  <si>
    <t>cholecystectomy</t>
  </si>
  <si>
    <t>mesalazine, supp</t>
  </si>
  <si>
    <t>azaram, tab 50 mg</t>
  </si>
  <si>
    <t>asacol, tab 800 mg</t>
  </si>
  <si>
    <t>asacol, tab 400 mg</t>
  </si>
  <si>
    <t>Pentasta, tab 500 mg</t>
  </si>
  <si>
    <t>mesalazine, tab 250 mg</t>
  </si>
  <si>
    <t>meslazine, tab 800 mg</t>
  </si>
  <si>
    <t>mesalazine, tab 500 mg</t>
  </si>
  <si>
    <t>mesalazine, tab 800 mg</t>
  </si>
  <si>
    <t>prednisolone, tab 5 mg</t>
  </si>
  <si>
    <t>prednisolone, tab 50 mg</t>
  </si>
  <si>
    <t>loperamid, tab</t>
  </si>
  <si>
    <t>diphenoxylate, tab</t>
  </si>
  <si>
    <t>ferinject, amp</t>
  </si>
  <si>
    <t>pantaprazole, tab 40 mg</t>
  </si>
  <si>
    <t>pantaprazole, tab 20 mg</t>
  </si>
  <si>
    <t>asacol, enema</t>
  </si>
  <si>
    <t>calcium, tab</t>
  </si>
  <si>
    <t>follic acid, tab 1 mg</t>
  </si>
  <si>
    <t>follic acid, tab 5 mg</t>
  </si>
  <si>
    <t>cinnora, amp</t>
  </si>
  <si>
    <t>fluoxetine, tab 20 mg</t>
  </si>
  <si>
    <t>famotidine, tab 20 mg</t>
  </si>
  <si>
    <t>famotidine, tab 40 mg</t>
  </si>
  <si>
    <t>anti hemorrhoid, supp</t>
  </si>
  <si>
    <t>anti hemorrhoid, oint</t>
  </si>
  <si>
    <t>ursodiol, tab</t>
  </si>
  <si>
    <t>clidinium-c, tab</t>
  </si>
  <si>
    <t>escitalopram, tab 20 mg</t>
  </si>
  <si>
    <t xml:space="preserve">vit-D, cap 50000 unit </t>
  </si>
  <si>
    <t>multivitamin, tab</t>
  </si>
  <si>
    <t>mebeverine, tab</t>
  </si>
  <si>
    <t>tenidazole, tab</t>
  </si>
  <si>
    <t>cefexime, tab 400 mg</t>
  </si>
  <si>
    <t>Tearlos, drop</t>
  </si>
  <si>
    <t>Vit A, oint</t>
  </si>
  <si>
    <t xml:space="preserve">vit A, Tab </t>
  </si>
  <si>
    <t>cellcept, tab</t>
  </si>
  <si>
    <t>tacrolimus, tab</t>
  </si>
  <si>
    <t>amitriptyline, tab</t>
  </si>
  <si>
    <t>omeprazole, cap 20 mg</t>
  </si>
  <si>
    <t>methotrexate, tab 250 mg</t>
  </si>
  <si>
    <t>methotrexate, tab 500 mg</t>
  </si>
  <si>
    <t>bismuth, tab 120 mg</t>
  </si>
  <si>
    <t>sertraline, tab 50 mg</t>
  </si>
  <si>
    <t>remicade, amp</t>
  </si>
  <si>
    <t>budesonide, cap</t>
  </si>
  <si>
    <t>ciprofloxacin, tab 500 mg</t>
  </si>
  <si>
    <t>glycerin, oint</t>
  </si>
  <si>
    <t>amoxicillin, cap 500 mg</t>
  </si>
  <si>
    <t>omeprazole, cap 40 mg</t>
  </si>
  <si>
    <t>lorazepam, tab 2 mg</t>
  </si>
  <si>
    <t>chlorediazepoxide, tab</t>
  </si>
  <si>
    <t>alprazolam, tab 0.5 mg</t>
  </si>
  <si>
    <t>alprazolam, tab 1 mg</t>
  </si>
  <si>
    <t>methotrexate, amp</t>
  </si>
  <si>
    <t>hematinic, cap</t>
  </si>
  <si>
    <t xml:space="preserve">myforic, cap </t>
  </si>
  <si>
    <t>olanzapine, tab 5 mg</t>
  </si>
  <si>
    <t>bipridine, tab</t>
  </si>
  <si>
    <t>lansoprazole, cap 15 mg</t>
  </si>
  <si>
    <t>lansoprazole, cap 30 mg</t>
  </si>
  <si>
    <t>citalopram, tab 20 mg</t>
  </si>
  <si>
    <t>glycerin, supp</t>
  </si>
  <si>
    <t>gabapentin, cap 100 mg</t>
  </si>
  <si>
    <t>gabapentine, cap 300 mg</t>
  </si>
  <si>
    <t>escitalopram, tab 10 mg</t>
  </si>
  <si>
    <t>mercaptopurine, tab 50 mg</t>
  </si>
  <si>
    <t>nortriptyline, cap 25 mg</t>
  </si>
  <si>
    <t>diltiazem, gel</t>
  </si>
  <si>
    <t>dexamethasone, tab 0.5 mg</t>
  </si>
  <si>
    <t>viribit, tab 300 mg</t>
  </si>
  <si>
    <t>clonazpam, tab 2 mg</t>
  </si>
  <si>
    <t>ebetrex, tab</t>
  </si>
  <si>
    <t>vit B12, amp</t>
  </si>
  <si>
    <t>pregabalin, cap 75 mg</t>
  </si>
  <si>
    <t>rifampicin, cap</t>
  </si>
  <si>
    <t>oxycodone, tab</t>
  </si>
  <si>
    <t>alendronate, tab</t>
  </si>
  <si>
    <t xml:space="preserve">domperidone, tab </t>
  </si>
  <si>
    <t xml:space="preserve">hydroxychloroquinem, tab </t>
  </si>
  <si>
    <t>refamide, amp</t>
  </si>
  <si>
    <t>lidocaine, gel</t>
  </si>
  <si>
    <t>vit D, tab 1000</t>
  </si>
  <si>
    <t>vit C, tab</t>
  </si>
  <si>
    <t>vit E, tab</t>
  </si>
  <si>
    <t xml:space="preserve">iron, tab </t>
  </si>
  <si>
    <t>calcium- vitamin D, tab</t>
  </si>
  <si>
    <t>zinc, tab</t>
  </si>
  <si>
    <t>fefol, tab</t>
  </si>
  <si>
    <t>calmagzinc, tab</t>
  </si>
  <si>
    <t>vit b12, tab</t>
  </si>
  <si>
    <t>vit B-complex, tab</t>
  </si>
  <si>
    <t>vitaglobin, tab</t>
  </si>
  <si>
    <t>vit B6, tab</t>
  </si>
  <si>
    <t>pyloshot, cap</t>
  </si>
  <si>
    <t>globiferplus, tab</t>
  </si>
  <si>
    <t>psyllium, powder</t>
  </si>
  <si>
    <t>cholestyramine, powder</t>
  </si>
  <si>
    <t>clomipiramine, tab</t>
  </si>
  <si>
    <t>Physician visit</t>
  </si>
  <si>
    <t>Physiotherapy evaluation</t>
  </si>
  <si>
    <t>Imaging</t>
  </si>
  <si>
    <t>Laboratory data</t>
  </si>
  <si>
    <t>Surgery</t>
  </si>
  <si>
    <t>Medication</t>
  </si>
  <si>
    <t>Unit Cost( in $)</t>
  </si>
  <si>
    <t>k($)=</t>
  </si>
  <si>
    <t>Unit Cost( in Rial*)</t>
  </si>
  <si>
    <t>Supplenetary Table 1: (Unit Costs of Medical Resources Consumed by Patients/*: For Nurition Consult, Imaging, Laboratory, and Surgery constant of k should be multipled by given data;k=13600)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</si>
</sst>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1"/>
  <sheetViews>
    <sheetView tabSelected="1" workbookViewId="0">
      <selection activeCell="E4" sqref="E4"/>
    </sheetView>
  </sheetViews>
  <sheetFormatPr defaultRowHeight="14.4" x14ac:dyDescent="0.3"/>
  <cols>
    <col min="1" max="1" width="24.88671875" bestFit="1" customWidth="1"/>
    <col min="2" max="2" width="15.5546875" style="5" bestFit="1" customWidth="1"/>
    <col min="3" max="3" width="29" style="5" customWidth="1"/>
  </cols>
  <sheetData>
    <row r="1" spans="1:15" x14ac:dyDescent="0.3">
      <c r="A1" s="7" t="s">
        <v>191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x14ac:dyDescent="0.3">
      <c r="A2" s="1"/>
      <c r="B2" s="3" t="s">
        <v>190</v>
      </c>
      <c r="C2" s="3" t="s">
        <v>188</v>
      </c>
    </row>
    <row r="3" spans="1:15" x14ac:dyDescent="0.3">
      <c r="A3" s="2" t="s">
        <v>182</v>
      </c>
      <c r="B3" s="4"/>
      <c r="C3" s="4"/>
      <c r="E3" s="8"/>
    </row>
    <row r="4" spans="1:15" x14ac:dyDescent="0.3">
      <c r="A4" t="s">
        <v>0</v>
      </c>
      <c r="B4" s="5">
        <v>248600</v>
      </c>
      <c r="C4" s="5">
        <f>B4/252000</f>
        <v>0.98650793650793656</v>
      </c>
      <c r="D4" s="6" t="s">
        <v>189</v>
      </c>
      <c r="E4" s="1">
        <f>13600/25200</f>
        <v>0.53968253968253965</v>
      </c>
    </row>
    <row r="5" spans="1:15" x14ac:dyDescent="0.3">
      <c r="A5" t="s">
        <v>1</v>
      </c>
      <c r="B5" s="5">
        <v>346600</v>
      </c>
      <c r="C5" s="5">
        <f t="shared" ref="C5:C11" si="0">B5/252000</f>
        <v>1.3753968253968254</v>
      </c>
    </row>
    <row r="6" spans="1:15" x14ac:dyDescent="0.3">
      <c r="A6" t="s">
        <v>2</v>
      </c>
      <c r="B6" s="5">
        <v>452300</v>
      </c>
      <c r="C6" s="5">
        <f t="shared" si="0"/>
        <v>1.7948412698412699</v>
      </c>
    </row>
    <row r="7" spans="1:15" x14ac:dyDescent="0.3">
      <c r="A7" t="s">
        <v>3</v>
      </c>
      <c r="B7" s="5">
        <v>431000</v>
      </c>
      <c r="C7" s="5">
        <f t="shared" si="0"/>
        <v>1.7103174603174602</v>
      </c>
    </row>
    <row r="8" spans="1:15" x14ac:dyDescent="0.3">
      <c r="A8" s="2" t="s">
        <v>183</v>
      </c>
      <c r="B8" s="4"/>
      <c r="C8" s="4">
        <v>0.91700000000000004</v>
      </c>
    </row>
    <row r="9" spans="1:15" x14ac:dyDescent="0.3">
      <c r="A9" s="2" t="s">
        <v>70</v>
      </c>
      <c r="B9" s="4">
        <v>1.8</v>
      </c>
      <c r="C9" s="4">
        <f>B9*E4</f>
        <v>0.97142857142857142</v>
      </c>
    </row>
    <row r="10" spans="1:15" x14ac:dyDescent="0.3">
      <c r="A10" t="s">
        <v>4</v>
      </c>
      <c r="B10" s="5">
        <v>6259700</v>
      </c>
      <c r="C10" s="5">
        <f t="shared" si="0"/>
        <v>24.840079365079365</v>
      </c>
    </row>
    <row r="11" spans="1:15" x14ac:dyDescent="0.3">
      <c r="A11" t="s">
        <v>5</v>
      </c>
      <c r="B11" s="5">
        <v>17241700</v>
      </c>
      <c r="C11" s="5">
        <f t="shared" si="0"/>
        <v>68.419444444444451</v>
      </c>
    </row>
    <row r="12" spans="1:15" x14ac:dyDescent="0.3">
      <c r="A12" s="2" t="s">
        <v>184</v>
      </c>
      <c r="B12" s="4"/>
      <c r="C12" s="4"/>
    </row>
    <row r="13" spans="1:15" x14ac:dyDescent="0.3">
      <c r="A13" t="s">
        <v>26</v>
      </c>
      <c r="B13" s="5">
        <v>5.85</v>
      </c>
      <c r="C13" s="5">
        <f t="shared" ref="C13:C44" si="1">B13*13600/25200</f>
        <v>3.157142857142857</v>
      </c>
    </row>
    <row r="14" spans="1:15" x14ac:dyDescent="0.3">
      <c r="A14" t="s">
        <v>32</v>
      </c>
      <c r="B14" s="5">
        <v>8.34</v>
      </c>
      <c r="C14" s="5">
        <f t="shared" si="1"/>
        <v>4.5009523809523806</v>
      </c>
    </row>
    <row r="15" spans="1:15" x14ac:dyDescent="0.3">
      <c r="A15" t="s">
        <v>7</v>
      </c>
      <c r="B15" s="5">
        <v>3.75</v>
      </c>
      <c r="C15" s="5">
        <f t="shared" si="1"/>
        <v>2.0238095238095237</v>
      </c>
    </row>
    <row r="16" spans="1:15" x14ac:dyDescent="0.3">
      <c r="A16" t="s">
        <v>17</v>
      </c>
      <c r="B16" s="5">
        <v>1.58</v>
      </c>
      <c r="C16" s="5">
        <f t="shared" si="1"/>
        <v>0.85269841269841273</v>
      </c>
    </row>
    <row r="17" spans="1:3" x14ac:dyDescent="0.3">
      <c r="A17" t="s">
        <v>8</v>
      </c>
      <c r="B17" s="5">
        <v>5</v>
      </c>
      <c r="C17" s="5">
        <f t="shared" si="1"/>
        <v>2.6984126984126986</v>
      </c>
    </row>
    <row r="18" spans="1:3" x14ac:dyDescent="0.3">
      <c r="A18" t="s">
        <v>28</v>
      </c>
      <c r="B18" s="5">
        <v>8.5299999999999994</v>
      </c>
      <c r="C18" s="5">
        <f t="shared" si="1"/>
        <v>4.6034920634920633</v>
      </c>
    </row>
    <row r="19" spans="1:3" x14ac:dyDescent="0.3">
      <c r="A19" t="s">
        <v>22</v>
      </c>
      <c r="B19" s="5">
        <v>13.9</v>
      </c>
      <c r="C19" s="5">
        <f t="shared" si="1"/>
        <v>7.5015873015873016</v>
      </c>
    </row>
    <row r="20" spans="1:3" x14ac:dyDescent="0.3">
      <c r="A20" t="s">
        <v>23</v>
      </c>
      <c r="B20" s="5">
        <v>4.3600000000000003</v>
      </c>
      <c r="C20" s="5">
        <f t="shared" si="1"/>
        <v>2.3530158730158734</v>
      </c>
    </row>
    <row r="21" spans="1:3" x14ac:dyDescent="0.3">
      <c r="A21" t="s">
        <v>29</v>
      </c>
      <c r="B21" s="5">
        <v>8.34</v>
      </c>
      <c r="C21" s="5">
        <f t="shared" si="1"/>
        <v>4.5009523809523806</v>
      </c>
    </row>
    <row r="22" spans="1:3" x14ac:dyDescent="0.3">
      <c r="A22" t="s">
        <v>24</v>
      </c>
      <c r="B22" s="5">
        <v>4.99</v>
      </c>
      <c r="C22" s="5">
        <f t="shared" si="1"/>
        <v>2.6930158730158729</v>
      </c>
    </row>
    <row r="23" spans="1:3" x14ac:dyDescent="0.3">
      <c r="A23" t="s">
        <v>33</v>
      </c>
      <c r="B23" s="5">
        <v>8.34</v>
      </c>
      <c r="C23" s="5">
        <f t="shared" si="1"/>
        <v>4.5009523809523806</v>
      </c>
    </row>
    <row r="24" spans="1:3" x14ac:dyDescent="0.3">
      <c r="A24" t="s">
        <v>19</v>
      </c>
      <c r="B24" s="5">
        <v>2.3199999999999998</v>
      </c>
      <c r="C24" s="5">
        <f t="shared" si="1"/>
        <v>1.2520634920634919</v>
      </c>
    </row>
    <row r="25" spans="1:3" x14ac:dyDescent="0.3">
      <c r="A25" t="s">
        <v>25</v>
      </c>
      <c r="B25" s="5">
        <v>4.88</v>
      </c>
      <c r="C25" s="5">
        <f t="shared" si="1"/>
        <v>2.6336507936507938</v>
      </c>
    </row>
    <row r="26" spans="1:3" x14ac:dyDescent="0.3">
      <c r="A26" t="s">
        <v>30</v>
      </c>
      <c r="B26" s="5">
        <v>8.34</v>
      </c>
      <c r="C26" s="5">
        <f t="shared" si="1"/>
        <v>4.5009523809523806</v>
      </c>
    </row>
    <row r="27" spans="1:3" x14ac:dyDescent="0.3">
      <c r="A27" t="s">
        <v>9</v>
      </c>
      <c r="B27" s="5">
        <v>2</v>
      </c>
      <c r="C27" s="5">
        <f t="shared" si="1"/>
        <v>1.0793650793650793</v>
      </c>
    </row>
    <row r="28" spans="1:3" x14ac:dyDescent="0.3">
      <c r="A28" t="s">
        <v>15</v>
      </c>
      <c r="B28" s="5">
        <v>1.48</v>
      </c>
      <c r="C28" s="5">
        <f t="shared" si="1"/>
        <v>0.79873015873015873</v>
      </c>
    </row>
    <row r="29" spans="1:3" x14ac:dyDescent="0.3">
      <c r="A29" t="s">
        <v>76</v>
      </c>
      <c r="B29" s="5">
        <v>18</v>
      </c>
      <c r="C29" s="5">
        <f t="shared" si="1"/>
        <v>9.7142857142857135</v>
      </c>
    </row>
    <row r="30" spans="1:3" x14ac:dyDescent="0.3">
      <c r="A30" t="s">
        <v>58</v>
      </c>
      <c r="B30" s="5">
        <v>8</v>
      </c>
      <c r="C30" s="5">
        <f t="shared" si="1"/>
        <v>4.3174603174603172</v>
      </c>
    </row>
    <row r="31" spans="1:3" x14ac:dyDescent="0.3">
      <c r="A31" t="s">
        <v>13</v>
      </c>
      <c r="B31" s="5">
        <v>16</v>
      </c>
      <c r="C31" s="5">
        <f t="shared" si="1"/>
        <v>8.6349206349206344</v>
      </c>
    </row>
    <row r="32" spans="1:3" x14ac:dyDescent="0.3">
      <c r="A32" t="s">
        <v>14</v>
      </c>
      <c r="B32" s="5">
        <v>2.3199999999999998</v>
      </c>
      <c r="C32" s="5">
        <f t="shared" si="1"/>
        <v>1.2520634920634919</v>
      </c>
    </row>
    <row r="33" spans="1:3" x14ac:dyDescent="0.3">
      <c r="A33" t="s">
        <v>11</v>
      </c>
      <c r="B33" s="5">
        <v>3</v>
      </c>
      <c r="C33" s="5">
        <f t="shared" si="1"/>
        <v>1.6190476190476191</v>
      </c>
    </row>
    <row r="34" spans="1:3" x14ac:dyDescent="0.3">
      <c r="A34" t="s">
        <v>18</v>
      </c>
      <c r="B34" s="5">
        <v>1.5</v>
      </c>
      <c r="C34" s="5">
        <f t="shared" si="1"/>
        <v>0.80952380952380953</v>
      </c>
    </row>
    <row r="35" spans="1:3" x14ac:dyDescent="0.3">
      <c r="A35" t="s">
        <v>12</v>
      </c>
      <c r="B35" s="5">
        <v>3</v>
      </c>
      <c r="C35" s="5">
        <f t="shared" si="1"/>
        <v>1.6190476190476191</v>
      </c>
    </row>
    <row r="36" spans="1:3" x14ac:dyDescent="0.3">
      <c r="A36" t="s">
        <v>10</v>
      </c>
      <c r="B36" s="5">
        <v>2.4</v>
      </c>
      <c r="C36" s="5">
        <f t="shared" si="1"/>
        <v>1.2952380952380953</v>
      </c>
    </row>
    <row r="37" spans="1:3" x14ac:dyDescent="0.3">
      <c r="A37" t="s">
        <v>35</v>
      </c>
      <c r="B37" s="5">
        <v>8.34</v>
      </c>
      <c r="C37" s="5">
        <f t="shared" si="1"/>
        <v>4.5009523809523806</v>
      </c>
    </row>
    <row r="38" spans="1:3" x14ac:dyDescent="0.3">
      <c r="A38" t="s">
        <v>21</v>
      </c>
      <c r="B38" s="5">
        <v>2.98</v>
      </c>
      <c r="C38" s="5">
        <f t="shared" si="1"/>
        <v>1.6082539682539683</v>
      </c>
    </row>
    <row r="39" spans="1:3" x14ac:dyDescent="0.3">
      <c r="A39" t="s">
        <v>27</v>
      </c>
      <c r="B39" s="5">
        <v>5.47</v>
      </c>
      <c r="C39" s="5">
        <f t="shared" si="1"/>
        <v>2.9520634920634921</v>
      </c>
    </row>
    <row r="40" spans="1:3" x14ac:dyDescent="0.3">
      <c r="A40" t="s">
        <v>31</v>
      </c>
      <c r="B40" s="5">
        <v>8.34</v>
      </c>
      <c r="C40" s="5">
        <f t="shared" si="1"/>
        <v>4.5009523809523806</v>
      </c>
    </row>
    <row r="41" spans="1:3" x14ac:dyDescent="0.3">
      <c r="A41" t="s">
        <v>6</v>
      </c>
      <c r="B41" s="5">
        <v>3.15</v>
      </c>
      <c r="C41" s="5">
        <f t="shared" si="1"/>
        <v>1.7</v>
      </c>
    </row>
    <row r="42" spans="1:3" x14ac:dyDescent="0.3">
      <c r="A42" t="s">
        <v>16</v>
      </c>
      <c r="B42" s="5">
        <v>1.5</v>
      </c>
      <c r="C42" s="5">
        <f t="shared" si="1"/>
        <v>0.80952380952380953</v>
      </c>
    </row>
    <row r="43" spans="1:3" x14ac:dyDescent="0.3">
      <c r="A43" t="s">
        <v>34</v>
      </c>
      <c r="B43" s="5">
        <v>8.34</v>
      </c>
      <c r="C43" s="5">
        <f t="shared" si="1"/>
        <v>4.5009523809523806</v>
      </c>
    </row>
    <row r="44" spans="1:3" x14ac:dyDescent="0.3">
      <c r="A44" t="s">
        <v>20</v>
      </c>
      <c r="B44" s="5">
        <v>2.98</v>
      </c>
      <c r="C44" s="5">
        <f t="shared" si="1"/>
        <v>1.6082539682539683</v>
      </c>
    </row>
    <row r="45" spans="1:3" x14ac:dyDescent="0.3">
      <c r="A45" s="2" t="s">
        <v>185</v>
      </c>
      <c r="B45" s="4"/>
      <c r="C45" s="4"/>
    </row>
    <row r="46" spans="1:3" x14ac:dyDescent="0.3">
      <c r="A46" t="s">
        <v>39</v>
      </c>
      <c r="B46" s="5">
        <v>1</v>
      </c>
      <c r="C46" s="5">
        <f t="shared" ref="C46:C78" si="2">B46*13600/25200</f>
        <v>0.53968253968253965</v>
      </c>
    </row>
    <row r="47" spans="1:3" x14ac:dyDescent="0.3">
      <c r="A47" t="s">
        <v>67</v>
      </c>
      <c r="B47" s="5">
        <v>2.2200000000000002</v>
      </c>
      <c r="C47" s="5">
        <f t="shared" si="2"/>
        <v>1.1980952380952383</v>
      </c>
    </row>
    <row r="48" spans="1:3" x14ac:dyDescent="0.3">
      <c r="A48" t="s">
        <v>60</v>
      </c>
      <c r="B48" s="5">
        <v>1.25</v>
      </c>
      <c r="C48" s="5">
        <f t="shared" si="2"/>
        <v>0.67460317460317465</v>
      </c>
    </row>
    <row r="49" spans="1:3" x14ac:dyDescent="0.3">
      <c r="A49" t="s">
        <v>55</v>
      </c>
      <c r="B49" s="5">
        <v>2.62</v>
      </c>
      <c r="C49" s="5">
        <f t="shared" si="2"/>
        <v>1.4139682539682539</v>
      </c>
    </row>
    <row r="50" spans="1:3" x14ac:dyDescent="0.3">
      <c r="A50" t="s">
        <v>46</v>
      </c>
      <c r="B50" s="5">
        <v>1.32</v>
      </c>
      <c r="C50" s="5">
        <f t="shared" si="2"/>
        <v>0.71238095238095234</v>
      </c>
    </row>
    <row r="51" spans="1:3" x14ac:dyDescent="0.3">
      <c r="A51" t="s">
        <v>47</v>
      </c>
      <c r="B51" s="5">
        <v>1.32</v>
      </c>
      <c r="C51" s="5">
        <f t="shared" si="2"/>
        <v>0.71238095238095234</v>
      </c>
    </row>
    <row r="52" spans="1:3" x14ac:dyDescent="0.3">
      <c r="A52" t="s">
        <v>54</v>
      </c>
      <c r="B52" s="5">
        <v>1.26</v>
      </c>
      <c r="C52" s="5">
        <f t="shared" si="2"/>
        <v>0.68</v>
      </c>
    </row>
    <row r="53" spans="1:3" x14ac:dyDescent="0.3">
      <c r="A53" t="s">
        <v>51</v>
      </c>
      <c r="B53" s="5">
        <v>1.81</v>
      </c>
      <c r="C53" s="5">
        <f t="shared" si="2"/>
        <v>0.97682539682539682</v>
      </c>
    </row>
    <row r="54" spans="1:3" x14ac:dyDescent="0.3">
      <c r="A54" t="s">
        <v>52</v>
      </c>
      <c r="B54" s="5">
        <v>1.81</v>
      </c>
      <c r="C54" s="5">
        <f t="shared" si="2"/>
        <v>0.97682539682539682</v>
      </c>
    </row>
    <row r="55" spans="1:3" x14ac:dyDescent="0.3">
      <c r="A55" t="s">
        <v>53</v>
      </c>
      <c r="B55" s="5">
        <v>1.81</v>
      </c>
      <c r="C55" s="5">
        <f t="shared" si="2"/>
        <v>0.97682539682539682</v>
      </c>
    </row>
    <row r="56" spans="1:3" x14ac:dyDescent="0.3">
      <c r="A56" t="s">
        <v>48</v>
      </c>
      <c r="B56" s="5">
        <v>1.24</v>
      </c>
      <c r="C56" s="5">
        <f t="shared" si="2"/>
        <v>0.66920634920634925</v>
      </c>
    </row>
    <row r="57" spans="1:3" x14ac:dyDescent="0.3">
      <c r="A57" t="s">
        <v>49</v>
      </c>
      <c r="B57" s="5">
        <v>1.24</v>
      </c>
      <c r="C57" s="5">
        <f t="shared" si="2"/>
        <v>0.66920634920634925</v>
      </c>
    </row>
    <row r="58" spans="1:3" x14ac:dyDescent="0.3">
      <c r="A58" t="s">
        <v>63</v>
      </c>
      <c r="B58" s="5">
        <v>1.56</v>
      </c>
      <c r="C58" s="5">
        <f t="shared" si="2"/>
        <v>0.84190476190476193</v>
      </c>
    </row>
    <row r="59" spans="1:3" x14ac:dyDescent="0.3">
      <c r="A59" t="s">
        <v>38</v>
      </c>
      <c r="B59" s="5">
        <v>0.75</v>
      </c>
      <c r="C59" s="5">
        <f t="shared" si="2"/>
        <v>0.40476190476190477</v>
      </c>
    </row>
    <row r="60" spans="1:3" x14ac:dyDescent="0.3">
      <c r="A60" t="s">
        <v>66</v>
      </c>
      <c r="B60" s="5">
        <v>1.81</v>
      </c>
      <c r="C60" s="5">
        <f t="shared" si="2"/>
        <v>0.97682539682539682</v>
      </c>
    </row>
    <row r="61" spans="1:3" x14ac:dyDescent="0.3">
      <c r="A61" t="s">
        <v>36</v>
      </c>
      <c r="B61" s="5">
        <v>0.36</v>
      </c>
      <c r="C61" s="5">
        <f t="shared" si="2"/>
        <v>0.19428571428571428</v>
      </c>
    </row>
    <row r="62" spans="1:3" x14ac:dyDescent="0.3">
      <c r="A62" t="s">
        <v>59</v>
      </c>
      <c r="B62" s="5">
        <v>0.25</v>
      </c>
      <c r="C62" s="5">
        <f t="shared" si="2"/>
        <v>0.13492063492063491</v>
      </c>
    </row>
    <row r="63" spans="1:3" x14ac:dyDescent="0.3">
      <c r="A63" t="s">
        <v>41</v>
      </c>
      <c r="B63" s="5">
        <v>1.81</v>
      </c>
      <c r="C63" s="5">
        <f t="shared" si="2"/>
        <v>0.97682539682539682</v>
      </c>
    </row>
    <row r="64" spans="1:3" x14ac:dyDescent="0.3">
      <c r="A64" t="s">
        <v>40</v>
      </c>
      <c r="B64" s="5">
        <v>1.81</v>
      </c>
      <c r="C64" s="5">
        <f t="shared" si="2"/>
        <v>0.97682539682539682</v>
      </c>
    </row>
    <row r="65" spans="1:3" x14ac:dyDescent="0.3">
      <c r="A65" t="s">
        <v>42</v>
      </c>
      <c r="B65" s="5">
        <v>0.34</v>
      </c>
      <c r="C65" s="5">
        <f t="shared" si="2"/>
        <v>0.18349206349206348</v>
      </c>
    </row>
    <row r="66" spans="1:3" x14ac:dyDescent="0.3">
      <c r="A66" t="s">
        <v>65</v>
      </c>
      <c r="B66" s="5">
        <v>1.56</v>
      </c>
      <c r="C66" s="5">
        <f t="shared" si="2"/>
        <v>0.84190476190476193</v>
      </c>
    </row>
    <row r="67" spans="1:3" x14ac:dyDescent="0.3">
      <c r="A67" t="s">
        <v>69</v>
      </c>
      <c r="B67" s="5">
        <v>5.92</v>
      </c>
      <c r="C67" s="5">
        <f t="shared" si="2"/>
        <v>3.1949206349206349</v>
      </c>
    </row>
    <row r="68" spans="1:3" x14ac:dyDescent="0.3">
      <c r="A68" t="s">
        <v>44</v>
      </c>
      <c r="B68" s="5">
        <v>0.19</v>
      </c>
      <c r="C68" s="5">
        <f t="shared" si="2"/>
        <v>0.10253968253968254</v>
      </c>
    </row>
    <row r="69" spans="1:3" x14ac:dyDescent="0.3">
      <c r="A69" t="s">
        <v>43</v>
      </c>
      <c r="B69" s="5">
        <v>0.11</v>
      </c>
      <c r="C69" s="5">
        <f t="shared" si="2"/>
        <v>5.9365079365079364E-2</v>
      </c>
    </row>
    <row r="70" spans="1:3" x14ac:dyDescent="0.3">
      <c r="A70" t="s">
        <v>56</v>
      </c>
      <c r="B70" s="5">
        <v>7.41</v>
      </c>
      <c r="C70" s="5">
        <f t="shared" si="2"/>
        <v>3.999047619047619</v>
      </c>
    </row>
    <row r="71" spans="1:3" x14ac:dyDescent="0.3">
      <c r="A71" t="s">
        <v>37</v>
      </c>
      <c r="B71" s="5">
        <v>2.08</v>
      </c>
      <c r="C71" s="5">
        <f t="shared" si="2"/>
        <v>1.1225396825396825</v>
      </c>
    </row>
    <row r="72" spans="1:3" x14ac:dyDescent="0.3">
      <c r="A72" t="s">
        <v>50</v>
      </c>
      <c r="B72" s="5">
        <v>1.81</v>
      </c>
      <c r="C72" s="5">
        <f t="shared" si="2"/>
        <v>0.97682539682539682</v>
      </c>
    </row>
    <row r="73" spans="1:3" x14ac:dyDescent="0.3">
      <c r="A73" t="s">
        <v>57</v>
      </c>
      <c r="B73" s="5">
        <v>0.42</v>
      </c>
      <c r="C73" s="5">
        <f t="shared" si="2"/>
        <v>0.22666666666666666</v>
      </c>
    </row>
    <row r="74" spans="1:3" x14ac:dyDescent="0.3">
      <c r="A74" t="s">
        <v>64</v>
      </c>
      <c r="B74" s="5">
        <v>4.5</v>
      </c>
      <c r="C74" s="5">
        <f t="shared" si="2"/>
        <v>2.4285714285714284</v>
      </c>
    </row>
    <row r="75" spans="1:3" x14ac:dyDescent="0.3">
      <c r="A75" t="s">
        <v>62</v>
      </c>
      <c r="B75" s="5">
        <v>0.14000000000000001</v>
      </c>
      <c r="C75" s="5">
        <f t="shared" si="2"/>
        <v>7.555555555555557E-2</v>
      </c>
    </row>
    <row r="76" spans="1:3" x14ac:dyDescent="0.3">
      <c r="A76" t="s">
        <v>45</v>
      </c>
      <c r="B76" s="5">
        <v>0.71</v>
      </c>
      <c r="C76" s="5">
        <f t="shared" si="2"/>
        <v>0.38317460317460317</v>
      </c>
    </row>
    <row r="77" spans="1:3" x14ac:dyDescent="0.3">
      <c r="A77" t="s">
        <v>68</v>
      </c>
      <c r="B77" s="5">
        <v>1.5</v>
      </c>
      <c r="C77" s="5">
        <f t="shared" si="2"/>
        <v>0.80952380952380953</v>
      </c>
    </row>
    <row r="78" spans="1:3" x14ac:dyDescent="0.3">
      <c r="A78" t="s">
        <v>61</v>
      </c>
      <c r="B78" s="5">
        <v>0.34</v>
      </c>
      <c r="C78" s="5">
        <f t="shared" si="2"/>
        <v>0.18349206349206348</v>
      </c>
    </row>
    <row r="79" spans="1:3" x14ac:dyDescent="0.3">
      <c r="A79" s="2" t="s">
        <v>186</v>
      </c>
      <c r="B79" s="4"/>
      <c r="C79" s="4"/>
    </row>
    <row r="80" spans="1:3" x14ac:dyDescent="0.3">
      <c r="A80" t="s">
        <v>78</v>
      </c>
      <c r="B80" s="5">
        <v>39</v>
      </c>
      <c r="C80" s="5">
        <f t="shared" ref="C80:C89" si="3">B80*13600/25200</f>
        <v>21.047619047619047</v>
      </c>
    </row>
    <row r="81" spans="1:3" x14ac:dyDescent="0.3">
      <c r="A81" t="s">
        <v>81</v>
      </c>
      <c r="B81" s="5">
        <v>42</v>
      </c>
      <c r="C81" s="5">
        <f t="shared" si="3"/>
        <v>22.666666666666668</v>
      </c>
    </row>
    <row r="82" spans="1:3" x14ac:dyDescent="0.3">
      <c r="A82" t="s">
        <v>74</v>
      </c>
      <c r="B82" s="5">
        <v>44</v>
      </c>
      <c r="C82" s="5">
        <f t="shared" si="3"/>
        <v>23.746031746031747</v>
      </c>
    </row>
    <row r="83" spans="1:3" x14ac:dyDescent="0.3">
      <c r="A83" t="s">
        <v>73</v>
      </c>
      <c r="B83" s="5">
        <v>42.5</v>
      </c>
      <c r="C83" s="5">
        <f t="shared" si="3"/>
        <v>22.936507936507937</v>
      </c>
    </row>
    <row r="84" spans="1:3" x14ac:dyDescent="0.3">
      <c r="A84" t="s">
        <v>80</v>
      </c>
      <c r="B84" s="5">
        <v>20</v>
      </c>
      <c r="C84" s="5">
        <f t="shared" si="3"/>
        <v>10.793650793650794</v>
      </c>
    </row>
    <row r="85" spans="1:3" x14ac:dyDescent="0.3">
      <c r="A85" t="s">
        <v>79</v>
      </c>
      <c r="B85" s="5">
        <v>6</v>
      </c>
      <c r="C85" s="5">
        <f t="shared" si="3"/>
        <v>3.2380952380952381</v>
      </c>
    </row>
    <row r="86" spans="1:3" x14ac:dyDescent="0.3">
      <c r="A86" t="s">
        <v>77</v>
      </c>
      <c r="B86" s="5">
        <v>47.8</v>
      </c>
      <c r="C86" s="5">
        <f t="shared" si="3"/>
        <v>25.796825396825398</v>
      </c>
    </row>
    <row r="87" spans="1:3" x14ac:dyDescent="0.3">
      <c r="A87" t="s">
        <v>75</v>
      </c>
      <c r="B87" s="5">
        <v>7.5</v>
      </c>
      <c r="C87" s="5">
        <f t="shared" si="3"/>
        <v>4.0476190476190474</v>
      </c>
    </row>
    <row r="88" spans="1:3" x14ac:dyDescent="0.3">
      <c r="A88" t="s">
        <v>71</v>
      </c>
      <c r="B88" s="5">
        <v>76</v>
      </c>
      <c r="C88" s="5">
        <f t="shared" si="3"/>
        <v>41.015873015873019</v>
      </c>
    </row>
    <row r="89" spans="1:3" x14ac:dyDescent="0.3">
      <c r="A89" t="s">
        <v>72</v>
      </c>
      <c r="B89" s="5">
        <v>77</v>
      </c>
      <c r="C89" s="5">
        <f t="shared" si="3"/>
        <v>41.555555555555557</v>
      </c>
    </row>
    <row r="90" spans="1:3" x14ac:dyDescent="0.3">
      <c r="A90" s="2" t="s">
        <v>187</v>
      </c>
      <c r="B90" s="4"/>
      <c r="C90" s="4"/>
    </row>
    <row r="91" spans="1:3" x14ac:dyDescent="0.3">
      <c r="A91" t="s">
        <v>160</v>
      </c>
      <c r="B91" s="5">
        <v>7000</v>
      </c>
      <c r="C91" s="5">
        <f t="shared" ref="C91:C122" si="4">B91/252000</f>
        <v>2.7777777777777776E-2</v>
      </c>
    </row>
    <row r="92" spans="1:3" x14ac:dyDescent="0.3">
      <c r="A92" t="s">
        <v>135</v>
      </c>
      <c r="B92" s="5">
        <v>1800</v>
      </c>
      <c r="C92" s="5">
        <f t="shared" si="4"/>
        <v>7.1428571428571426E-3</v>
      </c>
    </row>
    <row r="93" spans="1:3" x14ac:dyDescent="0.3">
      <c r="A93" t="s">
        <v>136</v>
      </c>
      <c r="B93" s="5">
        <v>2170</v>
      </c>
      <c r="C93" s="5">
        <f t="shared" si="4"/>
        <v>8.611111111111111E-3</v>
      </c>
    </row>
    <row r="94" spans="1:3" x14ac:dyDescent="0.3">
      <c r="A94" t="s">
        <v>121</v>
      </c>
      <c r="B94" s="5">
        <v>1600</v>
      </c>
      <c r="C94" s="5">
        <f t="shared" si="4"/>
        <v>6.3492063492063492E-3</v>
      </c>
    </row>
    <row r="95" spans="1:3" x14ac:dyDescent="0.3">
      <c r="A95" t="s">
        <v>131</v>
      </c>
      <c r="B95" s="5">
        <v>6100</v>
      </c>
      <c r="C95" s="5">
        <f t="shared" si="4"/>
        <v>2.4206349206349207E-2</v>
      </c>
    </row>
    <row r="96" spans="1:3" x14ac:dyDescent="0.3">
      <c r="A96" t="s">
        <v>107</v>
      </c>
      <c r="B96" s="5">
        <v>91000</v>
      </c>
      <c r="C96" s="5">
        <f t="shared" si="4"/>
        <v>0.3611111111111111</v>
      </c>
    </row>
    <row r="97" spans="1:3" x14ac:dyDescent="0.3">
      <c r="A97" t="s">
        <v>106</v>
      </c>
      <c r="B97" s="5">
        <v>18200</v>
      </c>
      <c r="C97" s="5">
        <f t="shared" si="4"/>
        <v>7.2222222222222215E-2</v>
      </c>
    </row>
    <row r="98" spans="1:3" x14ac:dyDescent="0.3">
      <c r="A98" t="s">
        <v>98</v>
      </c>
      <c r="B98" s="5">
        <v>1566000</v>
      </c>
      <c r="C98" s="5">
        <f t="shared" si="4"/>
        <v>6.2142857142857144</v>
      </c>
    </row>
    <row r="99" spans="1:3" x14ac:dyDescent="0.3">
      <c r="A99" t="s">
        <v>85</v>
      </c>
      <c r="B99" s="5">
        <v>63700</v>
      </c>
      <c r="C99" s="5">
        <f t="shared" si="4"/>
        <v>0.25277777777777777</v>
      </c>
    </row>
    <row r="100" spans="1:3" x14ac:dyDescent="0.3">
      <c r="A100" t="s">
        <v>84</v>
      </c>
      <c r="B100" s="5">
        <v>144000</v>
      </c>
      <c r="C100" s="5">
        <f t="shared" si="4"/>
        <v>0.5714285714285714</v>
      </c>
    </row>
    <row r="101" spans="1:3" x14ac:dyDescent="0.3">
      <c r="A101" t="s">
        <v>83</v>
      </c>
      <c r="B101" s="5">
        <v>6000</v>
      </c>
      <c r="C101" s="5">
        <f t="shared" si="4"/>
        <v>2.3809523809523808E-2</v>
      </c>
    </row>
    <row r="102" spans="1:3" x14ac:dyDescent="0.3">
      <c r="A102" t="s">
        <v>141</v>
      </c>
      <c r="B102" s="5">
        <v>3200</v>
      </c>
      <c r="C102" s="5">
        <f t="shared" si="4"/>
        <v>1.2698412698412698E-2</v>
      </c>
    </row>
    <row r="103" spans="1:3" x14ac:dyDescent="0.3">
      <c r="A103" t="s">
        <v>125</v>
      </c>
      <c r="B103" s="5">
        <v>8000</v>
      </c>
      <c r="C103" s="5">
        <f t="shared" si="4"/>
        <v>3.1746031746031744E-2</v>
      </c>
    </row>
    <row r="104" spans="1:3" x14ac:dyDescent="0.3">
      <c r="A104" t="s">
        <v>128</v>
      </c>
      <c r="B104" s="5">
        <v>6700</v>
      </c>
      <c r="C104" s="5">
        <f t="shared" si="4"/>
        <v>2.6587301587301587E-2</v>
      </c>
    </row>
    <row r="105" spans="1:3" x14ac:dyDescent="0.3">
      <c r="A105" t="s">
        <v>169</v>
      </c>
      <c r="B105" s="5">
        <v>600</v>
      </c>
      <c r="C105" s="5">
        <f t="shared" si="4"/>
        <v>2.3809523809523812E-3</v>
      </c>
    </row>
    <row r="106" spans="1:3" x14ac:dyDescent="0.3">
      <c r="A106" t="s">
        <v>99</v>
      </c>
      <c r="B106" s="5">
        <v>6000</v>
      </c>
      <c r="C106" s="5">
        <f t="shared" si="4"/>
        <v>2.3809523809523808E-2</v>
      </c>
    </row>
    <row r="107" spans="1:3" x14ac:dyDescent="0.3">
      <c r="A107" t="s">
        <v>99</v>
      </c>
      <c r="B107" s="5">
        <v>560</v>
      </c>
      <c r="C107" s="5">
        <f t="shared" si="4"/>
        <v>2.2222222222222222E-3</v>
      </c>
    </row>
    <row r="108" spans="1:3" x14ac:dyDescent="0.3">
      <c r="A108" t="s">
        <v>172</v>
      </c>
      <c r="B108" s="5">
        <v>12000</v>
      </c>
      <c r="C108" s="5">
        <f t="shared" si="4"/>
        <v>4.7619047619047616E-2</v>
      </c>
    </row>
    <row r="109" spans="1:3" x14ac:dyDescent="0.3">
      <c r="A109" t="s">
        <v>115</v>
      </c>
      <c r="B109" s="5">
        <v>12000</v>
      </c>
      <c r="C109" s="5">
        <f t="shared" si="4"/>
        <v>4.7619047619047616E-2</v>
      </c>
    </row>
    <row r="110" spans="1:3" x14ac:dyDescent="0.3">
      <c r="A110" t="s">
        <v>119</v>
      </c>
      <c r="B110" s="5">
        <v>17000</v>
      </c>
      <c r="C110" s="5">
        <f t="shared" si="4"/>
        <v>6.7460317460317457E-2</v>
      </c>
    </row>
    <row r="111" spans="1:3" x14ac:dyDescent="0.3">
      <c r="A111" t="s">
        <v>134</v>
      </c>
      <c r="B111" s="5">
        <v>2000</v>
      </c>
      <c r="C111" s="5">
        <f t="shared" si="4"/>
        <v>7.9365079365079361E-3</v>
      </c>
    </row>
    <row r="112" spans="1:3" x14ac:dyDescent="0.3">
      <c r="A112" t="s">
        <v>180</v>
      </c>
      <c r="B112" s="5">
        <v>151300</v>
      </c>
      <c r="C112" s="5">
        <f t="shared" si="4"/>
        <v>0.60039682539682537</v>
      </c>
    </row>
    <row r="113" spans="1:3" x14ac:dyDescent="0.3">
      <c r="A113" t="s">
        <v>102</v>
      </c>
      <c r="B113" s="5">
        <v>7230000</v>
      </c>
      <c r="C113" s="5">
        <f t="shared" si="4"/>
        <v>28.69047619047619</v>
      </c>
    </row>
    <row r="114" spans="1:3" x14ac:dyDescent="0.3">
      <c r="A114" t="s">
        <v>129</v>
      </c>
      <c r="B114" s="5">
        <v>7200</v>
      </c>
      <c r="C114" s="5">
        <f t="shared" si="4"/>
        <v>2.8571428571428571E-2</v>
      </c>
    </row>
    <row r="115" spans="1:3" x14ac:dyDescent="0.3">
      <c r="A115" t="s">
        <v>144</v>
      </c>
      <c r="B115" s="5">
        <v>1900</v>
      </c>
      <c r="C115" s="5">
        <f t="shared" si="4"/>
        <v>7.5396825396825398E-3</v>
      </c>
    </row>
    <row r="116" spans="1:3" x14ac:dyDescent="0.3">
      <c r="A116" t="s">
        <v>109</v>
      </c>
      <c r="B116" s="5">
        <v>2170</v>
      </c>
      <c r="C116" s="5">
        <f t="shared" si="4"/>
        <v>8.611111111111111E-3</v>
      </c>
    </row>
    <row r="117" spans="1:3" x14ac:dyDescent="0.3">
      <c r="A117" t="s">
        <v>181</v>
      </c>
      <c r="B117" s="5">
        <v>2500</v>
      </c>
      <c r="C117" s="5">
        <f t="shared" si="4"/>
        <v>9.9206349206349201E-3</v>
      </c>
    </row>
    <row r="118" spans="1:3" x14ac:dyDescent="0.3">
      <c r="A118" t="s">
        <v>154</v>
      </c>
      <c r="B118" s="5">
        <v>2600</v>
      </c>
      <c r="C118" s="5">
        <f t="shared" si="4"/>
        <v>1.0317460317460317E-2</v>
      </c>
    </row>
    <row r="119" spans="1:3" x14ac:dyDescent="0.3">
      <c r="A119" t="s">
        <v>152</v>
      </c>
      <c r="B119" s="5">
        <v>1450</v>
      </c>
      <c r="C119" s="5">
        <f t="shared" si="4"/>
        <v>5.7539682539682543E-3</v>
      </c>
    </row>
    <row r="120" spans="1:3" x14ac:dyDescent="0.3">
      <c r="A120" t="s">
        <v>151</v>
      </c>
      <c r="B120" s="5">
        <v>98100</v>
      </c>
      <c r="C120" s="5">
        <f t="shared" si="4"/>
        <v>0.38928571428571429</v>
      </c>
    </row>
    <row r="121" spans="1:3" x14ac:dyDescent="0.3">
      <c r="A121" t="s">
        <v>94</v>
      </c>
      <c r="B121" s="5">
        <v>1350</v>
      </c>
      <c r="C121" s="5">
        <f t="shared" si="4"/>
        <v>5.3571428571428572E-3</v>
      </c>
    </row>
    <row r="122" spans="1:3" x14ac:dyDescent="0.3">
      <c r="A122" t="s">
        <v>161</v>
      </c>
      <c r="B122" s="5">
        <v>3900</v>
      </c>
      <c r="C122" s="5">
        <f t="shared" si="4"/>
        <v>1.5476190476190477E-2</v>
      </c>
    </row>
    <row r="123" spans="1:3" x14ac:dyDescent="0.3">
      <c r="A123" t="s">
        <v>155</v>
      </c>
      <c r="B123" s="5">
        <v>2370</v>
      </c>
      <c r="C123" s="5">
        <f t="shared" ref="C123:C154" si="5">B123/252000</f>
        <v>9.4047619047619054E-3</v>
      </c>
    </row>
    <row r="124" spans="1:3" x14ac:dyDescent="0.3">
      <c r="A124" t="s">
        <v>148</v>
      </c>
      <c r="B124" s="5">
        <v>6800</v>
      </c>
      <c r="C124" s="5">
        <f t="shared" si="5"/>
        <v>2.6984126984126985E-2</v>
      </c>
    </row>
    <row r="125" spans="1:3" x14ac:dyDescent="0.3">
      <c r="A125" t="s">
        <v>110</v>
      </c>
      <c r="B125" s="5">
        <v>10020</v>
      </c>
      <c r="C125" s="5">
        <f t="shared" si="5"/>
        <v>3.9761904761904762E-2</v>
      </c>
    </row>
    <row r="126" spans="1:3" x14ac:dyDescent="0.3">
      <c r="A126" t="s">
        <v>104</v>
      </c>
      <c r="B126" s="5">
        <v>2000</v>
      </c>
      <c r="C126" s="5">
        <f t="shared" si="5"/>
        <v>7.9365079365079361E-3</v>
      </c>
    </row>
    <row r="127" spans="1:3" x14ac:dyDescent="0.3">
      <c r="A127" t="s">
        <v>105</v>
      </c>
      <c r="B127" s="5">
        <v>3000</v>
      </c>
      <c r="C127" s="5">
        <f t="shared" si="5"/>
        <v>1.1904761904761904E-2</v>
      </c>
    </row>
    <row r="128" spans="1:3" x14ac:dyDescent="0.3">
      <c r="A128" t="s">
        <v>171</v>
      </c>
      <c r="B128" s="5">
        <v>21300</v>
      </c>
      <c r="C128" s="5">
        <f t="shared" si="5"/>
        <v>8.4523809523809529E-2</v>
      </c>
    </row>
    <row r="129" spans="1:3" x14ac:dyDescent="0.3">
      <c r="A129" t="s">
        <v>95</v>
      </c>
      <c r="B129" s="5">
        <v>2200000</v>
      </c>
      <c r="C129" s="5">
        <f t="shared" si="5"/>
        <v>8.7301587301587293</v>
      </c>
    </row>
    <row r="130" spans="1:3" x14ac:dyDescent="0.3">
      <c r="A130" t="s">
        <v>103</v>
      </c>
      <c r="B130" s="5">
        <v>3000</v>
      </c>
      <c r="C130" s="5">
        <f t="shared" si="5"/>
        <v>1.1904761904761904E-2</v>
      </c>
    </row>
    <row r="131" spans="1:3" x14ac:dyDescent="0.3">
      <c r="A131" t="s">
        <v>100</v>
      </c>
      <c r="B131" s="5">
        <v>1450</v>
      </c>
      <c r="C131" s="5">
        <f t="shared" si="5"/>
        <v>5.7539682539682543E-3</v>
      </c>
    </row>
    <row r="132" spans="1:3" x14ac:dyDescent="0.3">
      <c r="A132" t="s">
        <v>101</v>
      </c>
      <c r="B132" s="5">
        <v>2160</v>
      </c>
      <c r="C132" s="5">
        <f t="shared" si="5"/>
        <v>8.5714285714285719E-3</v>
      </c>
    </row>
    <row r="133" spans="1:3" x14ac:dyDescent="0.3">
      <c r="A133" t="s">
        <v>146</v>
      </c>
      <c r="B133" s="5">
        <v>5070</v>
      </c>
      <c r="C133" s="5">
        <f t="shared" si="5"/>
        <v>2.011904761904762E-2</v>
      </c>
    </row>
    <row r="134" spans="1:3" x14ac:dyDescent="0.3">
      <c r="A134" t="s">
        <v>147</v>
      </c>
      <c r="B134" s="5">
        <v>6750</v>
      </c>
      <c r="C134" s="5">
        <f t="shared" si="5"/>
        <v>2.6785714285714284E-2</v>
      </c>
    </row>
    <row r="135" spans="1:3" x14ac:dyDescent="0.3">
      <c r="A135" t="s">
        <v>178</v>
      </c>
      <c r="B135" s="5">
        <v>35000</v>
      </c>
      <c r="C135" s="5">
        <f t="shared" si="5"/>
        <v>0.1388888888888889</v>
      </c>
    </row>
    <row r="136" spans="1:3" x14ac:dyDescent="0.3">
      <c r="A136" t="s">
        <v>130</v>
      </c>
      <c r="B136" s="5">
        <v>80000</v>
      </c>
      <c r="C136" s="5">
        <f t="shared" si="5"/>
        <v>0.31746031746031744</v>
      </c>
    </row>
    <row r="137" spans="1:3" x14ac:dyDescent="0.3">
      <c r="A137" t="s">
        <v>145</v>
      </c>
      <c r="B137" s="5">
        <v>10500</v>
      </c>
      <c r="C137" s="5">
        <f t="shared" si="5"/>
        <v>4.1666666666666664E-2</v>
      </c>
    </row>
    <row r="138" spans="1:3" x14ac:dyDescent="0.3">
      <c r="A138" t="s">
        <v>138</v>
      </c>
      <c r="B138" s="5">
        <v>6000</v>
      </c>
      <c r="C138" s="5">
        <f t="shared" si="5"/>
        <v>2.3809523809523808E-2</v>
      </c>
    </row>
    <row r="139" spans="1:3" x14ac:dyDescent="0.3">
      <c r="A139" t="s">
        <v>162</v>
      </c>
      <c r="B139" s="5">
        <v>3800</v>
      </c>
      <c r="C139" s="5">
        <f t="shared" si="5"/>
        <v>1.507936507936508E-2</v>
      </c>
    </row>
    <row r="140" spans="1:3" x14ac:dyDescent="0.3">
      <c r="A140" t="s">
        <v>168</v>
      </c>
      <c r="B140" s="5">
        <v>8800</v>
      </c>
      <c r="C140" s="5">
        <f t="shared" si="5"/>
        <v>3.4920634920634921E-2</v>
      </c>
    </row>
    <row r="141" spans="1:3" x14ac:dyDescent="0.3">
      <c r="A141" t="s">
        <v>142</v>
      </c>
      <c r="B141" s="5">
        <v>6100</v>
      </c>
      <c r="C141" s="5">
        <f t="shared" si="5"/>
        <v>2.4206349206349207E-2</v>
      </c>
    </row>
    <row r="142" spans="1:3" x14ac:dyDescent="0.3">
      <c r="A142" t="s">
        <v>143</v>
      </c>
      <c r="B142" s="5">
        <v>7500</v>
      </c>
      <c r="C142" s="5">
        <f t="shared" si="5"/>
        <v>2.976190476190476E-2</v>
      </c>
    </row>
    <row r="143" spans="1:3" x14ac:dyDescent="0.3">
      <c r="A143" t="s">
        <v>164</v>
      </c>
      <c r="B143" s="5">
        <v>132500</v>
      </c>
      <c r="C143" s="5">
        <f t="shared" si="5"/>
        <v>0.52579365079365081</v>
      </c>
    </row>
    <row r="144" spans="1:3" x14ac:dyDescent="0.3">
      <c r="A144" t="s">
        <v>93</v>
      </c>
      <c r="B144" s="5">
        <v>2000</v>
      </c>
      <c r="C144" s="5">
        <f t="shared" si="5"/>
        <v>7.9365079365079361E-3</v>
      </c>
    </row>
    <row r="145" spans="1:3" x14ac:dyDescent="0.3">
      <c r="A145" t="s">
        <v>133</v>
      </c>
      <c r="B145" s="5">
        <v>1515</v>
      </c>
      <c r="C145" s="5">
        <f t="shared" si="5"/>
        <v>6.0119047619047617E-3</v>
      </c>
    </row>
    <row r="146" spans="1:3" x14ac:dyDescent="0.3">
      <c r="A146" t="s">
        <v>113</v>
      </c>
      <c r="B146" s="5">
        <v>4700</v>
      </c>
      <c r="C146" s="5">
        <f t="shared" si="5"/>
        <v>1.865079365079365E-2</v>
      </c>
    </row>
    <row r="147" spans="1:3" x14ac:dyDescent="0.3">
      <c r="A147" t="s">
        <v>149</v>
      </c>
      <c r="B147" s="5">
        <v>3000</v>
      </c>
      <c r="C147" s="5">
        <f t="shared" si="5"/>
        <v>1.1904761904761904E-2</v>
      </c>
    </row>
    <row r="148" spans="1:3" x14ac:dyDescent="0.3">
      <c r="A148" t="s">
        <v>82</v>
      </c>
      <c r="B148" s="5">
        <v>11500</v>
      </c>
      <c r="C148" s="5">
        <f t="shared" si="5"/>
        <v>4.5634920634920632E-2</v>
      </c>
    </row>
    <row r="149" spans="1:3" x14ac:dyDescent="0.3">
      <c r="A149" t="s">
        <v>87</v>
      </c>
      <c r="B149" s="5">
        <v>4800</v>
      </c>
      <c r="C149" s="5">
        <f t="shared" si="5"/>
        <v>1.9047619047619049E-2</v>
      </c>
    </row>
    <row r="150" spans="1:3" x14ac:dyDescent="0.3">
      <c r="A150" t="s">
        <v>89</v>
      </c>
      <c r="B150" s="5">
        <v>12900</v>
      </c>
      <c r="C150" s="5">
        <f t="shared" si="5"/>
        <v>5.1190476190476189E-2</v>
      </c>
    </row>
    <row r="151" spans="1:3" x14ac:dyDescent="0.3">
      <c r="A151" t="s">
        <v>90</v>
      </c>
      <c r="B151" s="5">
        <v>9500</v>
      </c>
      <c r="C151" s="5">
        <f t="shared" si="5"/>
        <v>3.7698412698412696E-2</v>
      </c>
    </row>
    <row r="152" spans="1:3" x14ac:dyDescent="0.3">
      <c r="A152" t="s">
        <v>88</v>
      </c>
      <c r="B152" s="5">
        <v>9500</v>
      </c>
      <c r="C152" s="5">
        <f t="shared" si="5"/>
        <v>3.7698412698412696E-2</v>
      </c>
    </row>
    <row r="153" spans="1:3" x14ac:dyDescent="0.3">
      <c r="A153" t="s">
        <v>137</v>
      </c>
      <c r="B153" s="5">
        <v>100000</v>
      </c>
      <c r="C153" s="5">
        <f t="shared" si="5"/>
        <v>0.3968253968253968</v>
      </c>
    </row>
    <row r="154" spans="1:3" x14ac:dyDescent="0.3">
      <c r="A154" t="s">
        <v>123</v>
      </c>
      <c r="B154" s="5">
        <v>2400</v>
      </c>
      <c r="C154" s="5">
        <f t="shared" si="5"/>
        <v>9.5238095238095247E-3</v>
      </c>
    </row>
    <row r="155" spans="1:3" x14ac:dyDescent="0.3">
      <c r="A155" t="s">
        <v>124</v>
      </c>
      <c r="B155" s="5">
        <v>3000</v>
      </c>
      <c r="C155" s="5">
        <f t="shared" ref="C155:C186" si="6">B155/252000</f>
        <v>1.1904761904761904E-2</v>
      </c>
    </row>
    <row r="156" spans="1:3" x14ac:dyDescent="0.3">
      <c r="A156" t="s">
        <v>112</v>
      </c>
      <c r="B156" s="5">
        <v>10900</v>
      </c>
      <c r="C156" s="5">
        <f t="shared" si="6"/>
        <v>4.3253968253968253E-2</v>
      </c>
    </row>
    <row r="157" spans="1:3" x14ac:dyDescent="0.3">
      <c r="A157" t="s">
        <v>139</v>
      </c>
      <c r="B157" s="5">
        <v>39000</v>
      </c>
      <c r="C157" s="5">
        <f t="shared" si="6"/>
        <v>0.15476190476190477</v>
      </c>
    </row>
    <row r="158" spans="1:3" x14ac:dyDescent="0.3">
      <c r="A158" t="s">
        <v>150</v>
      </c>
      <c r="B158" s="5">
        <v>1870</v>
      </c>
      <c r="C158" s="5">
        <f t="shared" si="6"/>
        <v>7.4206349206349205E-3</v>
      </c>
    </row>
    <row r="159" spans="1:3" x14ac:dyDescent="0.3">
      <c r="A159" t="s">
        <v>140</v>
      </c>
      <c r="B159" s="5">
        <v>2300</v>
      </c>
      <c r="C159" s="5">
        <f t="shared" si="6"/>
        <v>9.1269841269841275E-3</v>
      </c>
    </row>
    <row r="160" spans="1:3" x14ac:dyDescent="0.3">
      <c r="A160" t="s">
        <v>122</v>
      </c>
      <c r="B160" s="5">
        <v>9000</v>
      </c>
      <c r="C160" s="5">
        <f t="shared" si="6"/>
        <v>3.5714285714285712E-2</v>
      </c>
    </row>
    <row r="161" spans="1:3" x14ac:dyDescent="0.3">
      <c r="A161" t="s">
        <v>132</v>
      </c>
      <c r="B161" s="5">
        <v>10100</v>
      </c>
      <c r="C161" s="5">
        <f t="shared" si="6"/>
        <v>4.0079365079365083E-2</v>
      </c>
    </row>
    <row r="162" spans="1:3" x14ac:dyDescent="0.3">
      <c r="A162" t="s">
        <v>159</v>
      </c>
      <c r="B162" s="5">
        <v>3500</v>
      </c>
      <c r="C162" s="5">
        <f t="shared" si="6"/>
        <v>1.3888888888888888E-2</v>
      </c>
    </row>
    <row r="163" spans="1:3" x14ac:dyDescent="0.3">
      <c r="A163" t="s">
        <v>97</v>
      </c>
      <c r="B163" s="5">
        <v>6000</v>
      </c>
      <c r="C163" s="5">
        <f t="shared" si="6"/>
        <v>2.3809523809523808E-2</v>
      </c>
    </row>
    <row r="164" spans="1:3" x14ac:dyDescent="0.3">
      <c r="A164" t="s">
        <v>96</v>
      </c>
      <c r="B164" s="5">
        <v>6000</v>
      </c>
      <c r="C164" s="5">
        <f t="shared" si="6"/>
        <v>2.3809523809523808E-2</v>
      </c>
    </row>
    <row r="165" spans="1:3" x14ac:dyDescent="0.3">
      <c r="A165" t="s">
        <v>86</v>
      </c>
      <c r="B165" s="5">
        <v>895000</v>
      </c>
      <c r="C165" s="5">
        <f t="shared" si="6"/>
        <v>3.5515873015873014</v>
      </c>
    </row>
    <row r="166" spans="1:3" x14ac:dyDescent="0.3">
      <c r="A166" t="s">
        <v>91</v>
      </c>
      <c r="B166" s="5">
        <v>2100</v>
      </c>
      <c r="C166" s="5">
        <f t="shared" si="6"/>
        <v>8.3333333333333332E-3</v>
      </c>
    </row>
    <row r="167" spans="1:3" x14ac:dyDescent="0.3">
      <c r="A167" t="s">
        <v>92</v>
      </c>
      <c r="B167" s="5">
        <v>7600</v>
      </c>
      <c r="C167" s="5">
        <f t="shared" si="6"/>
        <v>3.0158730158730159E-2</v>
      </c>
    </row>
    <row r="168" spans="1:3" x14ac:dyDescent="0.3">
      <c r="A168" t="s">
        <v>157</v>
      </c>
      <c r="B168" s="5">
        <v>5070</v>
      </c>
      <c r="C168" s="5">
        <f t="shared" si="6"/>
        <v>2.011904761904762E-2</v>
      </c>
    </row>
    <row r="169" spans="1:3" x14ac:dyDescent="0.3">
      <c r="A169" t="s">
        <v>179</v>
      </c>
      <c r="B169" s="5">
        <v>60000</v>
      </c>
      <c r="C169" s="5">
        <f t="shared" si="6"/>
        <v>0.23809523809523808</v>
      </c>
    </row>
    <row r="170" spans="1:3" x14ac:dyDescent="0.3">
      <c r="A170" t="s">
        <v>177</v>
      </c>
      <c r="B170" s="5">
        <v>13000</v>
      </c>
      <c r="C170" s="5">
        <f t="shared" si="6"/>
        <v>5.1587301587301584E-2</v>
      </c>
    </row>
    <row r="171" spans="1:3" x14ac:dyDescent="0.3">
      <c r="A171" t="s">
        <v>163</v>
      </c>
      <c r="B171" s="5">
        <v>8610000</v>
      </c>
      <c r="C171" s="5">
        <f t="shared" si="6"/>
        <v>34.166666666666664</v>
      </c>
    </row>
    <row r="172" spans="1:3" x14ac:dyDescent="0.3">
      <c r="A172" t="s">
        <v>127</v>
      </c>
      <c r="B172" s="5">
        <v>8610000</v>
      </c>
      <c r="C172" s="5">
        <f t="shared" si="6"/>
        <v>34.166666666666664</v>
      </c>
    </row>
    <row r="173" spans="1:3" x14ac:dyDescent="0.3">
      <c r="A173" t="s">
        <v>158</v>
      </c>
      <c r="B173" s="5">
        <v>8400</v>
      </c>
      <c r="C173" s="5">
        <f t="shared" si="6"/>
        <v>3.3333333333333333E-2</v>
      </c>
    </row>
    <row r="174" spans="1:3" x14ac:dyDescent="0.3">
      <c r="A174" t="s">
        <v>126</v>
      </c>
      <c r="B174" s="5">
        <v>2500</v>
      </c>
      <c r="C174" s="5">
        <f t="shared" si="6"/>
        <v>9.9206349206349201E-3</v>
      </c>
    </row>
    <row r="175" spans="1:3" x14ac:dyDescent="0.3">
      <c r="A175" t="s">
        <v>120</v>
      </c>
      <c r="B175" s="5">
        <v>22000</v>
      </c>
      <c r="C175" s="5">
        <f t="shared" si="6"/>
        <v>8.7301587301587297E-2</v>
      </c>
    </row>
    <row r="176" spans="1:3" x14ac:dyDescent="0.3">
      <c r="A176" t="s">
        <v>116</v>
      </c>
      <c r="B176" s="5">
        <v>55000</v>
      </c>
      <c r="C176" s="5">
        <f t="shared" si="6"/>
        <v>0.21825396825396826</v>
      </c>
    </row>
    <row r="177" spans="1:3" x14ac:dyDescent="0.3">
      <c r="A177" t="s">
        <v>114</v>
      </c>
      <c r="B177" s="5">
        <v>3600</v>
      </c>
      <c r="C177" s="5">
        <f t="shared" si="6"/>
        <v>1.4285714285714285E-2</v>
      </c>
    </row>
    <row r="178" spans="1:3" x14ac:dyDescent="0.3">
      <c r="A178" t="s">
        <v>108</v>
      </c>
      <c r="B178" s="5">
        <v>14000</v>
      </c>
      <c r="C178" s="5">
        <f t="shared" si="6"/>
        <v>5.5555555555555552E-2</v>
      </c>
    </row>
    <row r="179" spans="1:3" x14ac:dyDescent="0.3">
      <c r="A179" t="s">
        <v>153</v>
      </c>
      <c r="B179" s="5">
        <v>1900</v>
      </c>
      <c r="C179" s="5">
        <f t="shared" si="6"/>
        <v>7.5396825396825398E-3</v>
      </c>
    </row>
    <row r="180" spans="1:3" x14ac:dyDescent="0.3">
      <c r="A180" t="s">
        <v>117</v>
      </c>
      <c r="B180" s="5">
        <v>70000</v>
      </c>
      <c r="C180" s="5">
        <f t="shared" si="6"/>
        <v>0.27777777777777779</v>
      </c>
    </row>
    <row r="181" spans="1:3" x14ac:dyDescent="0.3">
      <c r="A181" t="s">
        <v>118</v>
      </c>
      <c r="B181" s="5">
        <v>2500</v>
      </c>
      <c r="C181" s="5">
        <f t="shared" si="6"/>
        <v>9.9206349206349201E-3</v>
      </c>
    </row>
    <row r="182" spans="1:3" x14ac:dyDescent="0.3">
      <c r="A182" t="s">
        <v>156</v>
      </c>
      <c r="B182" s="5">
        <v>28700</v>
      </c>
      <c r="C182" s="5">
        <f t="shared" si="6"/>
        <v>0.11388888888888889</v>
      </c>
    </row>
    <row r="183" spans="1:3" x14ac:dyDescent="0.3">
      <c r="A183" t="s">
        <v>173</v>
      </c>
      <c r="B183" s="5">
        <v>14000</v>
      </c>
      <c r="C183" s="5">
        <f t="shared" si="6"/>
        <v>5.5555555555555552E-2</v>
      </c>
    </row>
    <row r="184" spans="1:3" x14ac:dyDescent="0.3">
      <c r="A184" t="s">
        <v>176</v>
      </c>
      <c r="B184" s="5">
        <v>4000</v>
      </c>
      <c r="C184" s="5">
        <f t="shared" si="6"/>
        <v>1.5873015873015872E-2</v>
      </c>
    </row>
    <row r="185" spans="1:3" x14ac:dyDescent="0.3">
      <c r="A185" t="s">
        <v>174</v>
      </c>
      <c r="B185" s="5">
        <v>10000</v>
      </c>
      <c r="C185" s="5">
        <f t="shared" si="6"/>
        <v>3.968253968253968E-2</v>
      </c>
    </row>
    <row r="186" spans="1:3" x14ac:dyDescent="0.3">
      <c r="A186" t="s">
        <v>166</v>
      </c>
      <c r="B186" s="5">
        <v>18000</v>
      </c>
      <c r="C186" s="5">
        <f t="shared" si="6"/>
        <v>7.1428571428571425E-2</v>
      </c>
    </row>
    <row r="187" spans="1:3" x14ac:dyDescent="0.3">
      <c r="A187" t="s">
        <v>165</v>
      </c>
      <c r="B187" s="5">
        <v>8060</v>
      </c>
      <c r="C187" s="5">
        <f t="shared" ref="C187:C191" si="7">B187/252000</f>
        <v>3.1984126984126983E-2</v>
      </c>
    </row>
    <row r="188" spans="1:3" x14ac:dyDescent="0.3">
      <c r="A188" t="s">
        <v>167</v>
      </c>
      <c r="B188" s="5">
        <v>6450</v>
      </c>
      <c r="C188" s="5">
        <f t="shared" si="7"/>
        <v>2.5595238095238095E-2</v>
      </c>
    </row>
    <row r="189" spans="1:3" x14ac:dyDescent="0.3">
      <c r="A189" t="s">
        <v>175</v>
      </c>
      <c r="B189" s="5">
        <v>23000</v>
      </c>
      <c r="C189" s="5">
        <f t="shared" si="7"/>
        <v>9.1269841269841265E-2</v>
      </c>
    </row>
    <row r="190" spans="1:3" x14ac:dyDescent="0.3">
      <c r="A190" t="s">
        <v>111</v>
      </c>
      <c r="B190" s="5">
        <v>7000</v>
      </c>
      <c r="C190" s="5">
        <f t="shared" si="7"/>
        <v>2.7777777777777776E-2</v>
      </c>
    </row>
    <row r="191" spans="1:3" x14ac:dyDescent="0.3">
      <c r="A191" t="s">
        <v>170</v>
      </c>
      <c r="B191" s="5">
        <v>9000</v>
      </c>
      <c r="C191" s="5">
        <f t="shared" si="7"/>
        <v>3.5714285714285712E-2</v>
      </c>
    </row>
  </sheetData>
  <sortState ref="A44:C76">
    <sortCondition ref="A44"/>
  </sortState>
  <mergeCells count="1">
    <mergeCell ref="A1:O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RIG-202</dc:creator>
  <cp:lastModifiedBy>Sony</cp:lastModifiedBy>
  <dcterms:created xsi:type="dcterms:W3CDTF">2022-12-22T15:04:23Z</dcterms:created>
  <dcterms:modified xsi:type="dcterms:W3CDTF">2022-12-29T22:32:12Z</dcterms:modified>
</cp:coreProperties>
</file>