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I79" i="1" l="1"/>
  <c r="E79" i="1"/>
  <c r="I63" i="1"/>
  <c r="E63" i="1"/>
  <c r="I41" i="1"/>
  <c r="E41" i="1"/>
  <c r="I22" i="1"/>
  <c r="E22" i="1"/>
  <c r="I14" i="1"/>
  <c r="E14" i="1"/>
  <c r="F41" i="1" l="1"/>
  <c r="J63" i="1"/>
  <c r="K79" i="1"/>
  <c r="K14" i="1"/>
  <c r="K41" i="1"/>
  <c r="F22" i="1"/>
  <c r="G63" i="1"/>
  <c r="K63" i="1"/>
  <c r="F79" i="1"/>
  <c r="G41" i="1"/>
  <c r="G79" i="1"/>
  <c r="J22" i="1"/>
  <c r="F63" i="1"/>
  <c r="J41" i="1"/>
  <c r="J79" i="1"/>
  <c r="G14" i="1"/>
</calcChain>
</file>

<file path=xl/sharedStrings.xml><?xml version="1.0" encoding="utf-8"?>
<sst xmlns="http://schemas.openxmlformats.org/spreadsheetml/2006/main" count="208" uniqueCount="94">
  <si>
    <t>2-Delta Ct</t>
  </si>
  <si>
    <t>FOLD-CHANGE</t>
  </si>
  <si>
    <t>miR-146a</t>
  </si>
  <si>
    <t>miR-155</t>
  </si>
  <si>
    <t>P1</t>
  </si>
  <si>
    <t>P3</t>
  </si>
  <si>
    <t>P7</t>
  </si>
  <si>
    <t>P9</t>
  </si>
  <si>
    <t>P12</t>
  </si>
  <si>
    <t>P14</t>
  </si>
  <si>
    <t>P15</t>
  </si>
  <si>
    <t>P16</t>
  </si>
  <si>
    <t>P19</t>
  </si>
  <si>
    <t>P38</t>
  </si>
  <si>
    <t>P39</t>
  </si>
  <si>
    <t>P40</t>
  </si>
  <si>
    <t>P41</t>
  </si>
  <si>
    <t>P43</t>
  </si>
  <si>
    <t>P44</t>
  </si>
  <si>
    <t>P45</t>
  </si>
  <si>
    <t>P46</t>
  </si>
  <si>
    <t>P47</t>
  </si>
  <si>
    <t>P50</t>
  </si>
  <si>
    <t>P53</t>
  </si>
  <si>
    <t>P54</t>
  </si>
  <si>
    <t>P55</t>
  </si>
  <si>
    <t>P56</t>
  </si>
  <si>
    <t>P58</t>
  </si>
  <si>
    <t>P59</t>
  </si>
  <si>
    <t>M51</t>
  </si>
  <si>
    <t>M52</t>
  </si>
  <si>
    <t>M53</t>
  </si>
  <si>
    <t>M55</t>
  </si>
  <si>
    <t>M58</t>
  </si>
  <si>
    <t>M59</t>
  </si>
  <si>
    <t>M60</t>
  </si>
  <si>
    <t>M61</t>
  </si>
  <si>
    <t>M63</t>
  </si>
  <si>
    <t>M64</t>
  </si>
  <si>
    <t>M65</t>
  </si>
  <si>
    <t>M66</t>
  </si>
  <si>
    <t>M67</t>
  </si>
  <si>
    <t>M69</t>
  </si>
  <si>
    <t>M71</t>
  </si>
  <si>
    <t>M74</t>
  </si>
  <si>
    <t>M75</t>
  </si>
  <si>
    <t>M76</t>
  </si>
  <si>
    <t>M78</t>
  </si>
  <si>
    <t>F18</t>
  </si>
  <si>
    <t>F9</t>
  </si>
  <si>
    <t>F10</t>
  </si>
  <si>
    <t xml:space="preserve">F29 </t>
  </si>
  <si>
    <t xml:space="preserve">F3 </t>
  </si>
  <si>
    <t xml:space="preserve">F32 </t>
  </si>
  <si>
    <t xml:space="preserve">F28 </t>
  </si>
  <si>
    <t xml:space="preserve">F34 </t>
  </si>
  <si>
    <t xml:space="preserve">F24 </t>
  </si>
  <si>
    <t xml:space="preserve">F33 </t>
  </si>
  <si>
    <t xml:space="preserve">F7 </t>
  </si>
  <si>
    <t xml:space="preserve">F16 </t>
  </si>
  <si>
    <t xml:space="preserve">F19 </t>
  </si>
  <si>
    <t>CHILDREN</t>
  </si>
  <si>
    <t xml:space="preserve">ADULTS </t>
  </si>
  <si>
    <t>AVERAGE</t>
  </si>
  <si>
    <t xml:space="preserve">A1 </t>
  </si>
  <si>
    <t>A2</t>
  </si>
  <si>
    <t xml:space="preserve">A3 </t>
  </si>
  <si>
    <t xml:space="preserve">A4 </t>
  </si>
  <si>
    <t xml:space="preserve">A7 </t>
  </si>
  <si>
    <r>
      <rPr>
        <b/>
        <i/>
        <sz val="11"/>
        <color theme="3"/>
        <rFont val="Calibri"/>
        <family val="2"/>
        <scheme val="minor"/>
      </rPr>
      <t>vs</t>
    </r>
    <r>
      <rPr>
        <b/>
        <sz val="11"/>
        <color theme="3"/>
        <rFont val="Calibri"/>
        <family val="2"/>
        <scheme val="minor"/>
      </rPr>
      <t xml:space="preserve"> children Hp-</t>
    </r>
  </si>
  <si>
    <r>
      <rPr>
        <b/>
        <i/>
        <sz val="11"/>
        <color theme="3"/>
        <rFont val="Calibri"/>
        <family val="2"/>
        <scheme val="minor"/>
      </rPr>
      <t>vs</t>
    </r>
    <r>
      <rPr>
        <b/>
        <sz val="11"/>
        <color theme="3"/>
        <rFont val="Calibri"/>
        <family val="2"/>
        <scheme val="minor"/>
      </rPr>
      <t xml:space="preserve"> Adults Hp-</t>
    </r>
  </si>
  <si>
    <r>
      <rPr>
        <sz val="11"/>
        <color theme="3"/>
        <rFont val="Calibri"/>
        <family val="2"/>
        <scheme val="minor"/>
      </rPr>
      <t>vs</t>
    </r>
    <r>
      <rPr>
        <b/>
        <sz val="11"/>
        <color theme="3"/>
        <rFont val="Calibri"/>
        <family val="2"/>
        <scheme val="minor"/>
      </rPr>
      <t xml:space="preserve"> children Hp-</t>
    </r>
  </si>
  <si>
    <t>Metaplasia</t>
  </si>
  <si>
    <t>Fold-Change miR-146a</t>
  </si>
  <si>
    <t>Fold-Change miR-155</t>
  </si>
  <si>
    <t>Follicular gastritis</t>
  </si>
  <si>
    <t>Gastritis</t>
  </si>
  <si>
    <t>The expression levels of miRNA-146a and miRNA-155</t>
  </si>
  <si>
    <t>Adults Hp-</t>
  </si>
  <si>
    <t>Children Hp +</t>
  </si>
  <si>
    <t>Normalizes with children Hp-</t>
  </si>
  <si>
    <t>Normalizes with Adults Hp-</t>
  </si>
  <si>
    <t>Children Hp -</t>
  </si>
  <si>
    <t>AGE (years)</t>
  </si>
  <si>
    <t>SEX</t>
  </si>
  <si>
    <t>FEMALE</t>
  </si>
  <si>
    <t>MALE</t>
  </si>
  <si>
    <r>
      <t xml:space="preserve"> </t>
    </r>
    <r>
      <rPr>
        <b/>
        <i/>
        <sz val="11"/>
        <color theme="3"/>
        <rFont val="Calibri"/>
        <family val="2"/>
        <scheme val="minor"/>
      </rPr>
      <t xml:space="preserve"> Helicobacter pylori </t>
    </r>
    <r>
      <rPr>
        <b/>
        <sz val="11"/>
        <color theme="3"/>
        <rFont val="Calibri"/>
        <family val="2"/>
        <scheme val="minor"/>
      </rPr>
      <t xml:space="preserve"> Negative ( Without)</t>
    </r>
  </si>
  <si>
    <r>
      <t xml:space="preserve"> </t>
    </r>
    <r>
      <rPr>
        <b/>
        <i/>
        <sz val="11"/>
        <color theme="3"/>
        <rFont val="Calibri"/>
        <family val="2"/>
        <scheme val="minor"/>
      </rPr>
      <t xml:space="preserve"> Helicobacter pylori </t>
    </r>
    <r>
      <rPr>
        <b/>
        <sz val="11"/>
        <color theme="3"/>
        <rFont val="Calibri"/>
        <family val="2"/>
        <scheme val="minor"/>
      </rPr>
      <t>Negative (Without)</t>
    </r>
  </si>
  <si>
    <r>
      <t xml:space="preserve"> </t>
    </r>
    <r>
      <rPr>
        <b/>
        <i/>
        <sz val="11"/>
        <color theme="3"/>
        <rFont val="Calibri"/>
        <family val="2"/>
        <scheme val="minor"/>
      </rPr>
      <t xml:space="preserve"> Helicobacter pylori </t>
    </r>
    <r>
      <rPr>
        <b/>
        <sz val="11"/>
        <color theme="3"/>
        <rFont val="Calibri"/>
        <family val="2"/>
        <scheme val="minor"/>
      </rPr>
      <t xml:space="preserve"> Positive (With)</t>
    </r>
  </si>
  <si>
    <r>
      <t xml:space="preserve"> </t>
    </r>
    <r>
      <rPr>
        <b/>
        <i/>
        <sz val="11"/>
        <color theme="3"/>
        <rFont val="Calibri"/>
        <family val="2"/>
        <scheme val="minor"/>
      </rPr>
      <t xml:space="preserve"> Helicobacter pylori </t>
    </r>
    <r>
      <rPr>
        <b/>
        <sz val="11"/>
        <color theme="3"/>
        <rFont val="Calibri"/>
        <family val="2"/>
        <scheme val="minor"/>
      </rPr>
      <t>positive (With)</t>
    </r>
  </si>
  <si>
    <t>miRNA levels were normalized to RNU48 and RNU6 levels.</t>
  </si>
  <si>
    <r>
      <t xml:space="preserve">Table S1. Expression of miRNA-146a and miRNA-155 in the gastric lesions of  children and adults infected with and without </t>
    </r>
    <r>
      <rPr>
        <b/>
        <i/>
        <sz val="16"/>
        <color theme="3"/>
        <rFont val="Calibri"/>
        <family val="2"/>
        <scheme val="minor"/>
      </rPr>
      <t>H. pylori</t>
    </r>
    <r>
      <rPr>
        <b/>
        <sz val="16"/>
        <color theme="3"/>
        <rFont val="Calibri"/>
        <family val="2"/>
        <scheme val="minor"/>
      </rPr>
      <t xml:space="preserve">. </t>
    </r>
  </si>
  <si>
    <r>
      <t xml:space="preserve">  </t>
    </r>
    <r>
      <rPr>
        <b/>
        <i/>
        <sz val="11"/>
        <color theme="3"/>
        <rFont val="Calibri"/>
        <family val="2"/>
        <scheme val="minor"/>
      </rPr>
      <t>Helicobacter pylori</t>
    </r>
    <r>
      <rPr>
        <b/>
        <sz val="11"/>
        <color theme="3"/>
        <rFont val="Calibri"/>
        <family val="2"/>
        <scheme val="minor"/>
      </rPr>
      <t xml:space="preserve"> positive (With)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</si>
</sst>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theme="3"/>
      <name val="Calibri"/>
      <family val="2"/>
      <scheme val="minor"/>
    </font>
    <font>
      <b/>
      <sz val="15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i/>
      <sz val="16"/>
      <color theme="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B77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double">
        <color indexed="64"/>
      </bottom>
      <diagonal/>
    </border>
  </borders>
  <cellStyleXfs count="10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5" fillId="6" borderId="0" applyFont="0"/>
    <xf numFmtId="0" fontId="6" fillId="8" borderId="0"/>
    <xf numFmtId="0" fontId="1" fillId="9" borderId="0"/>
    <xf numFmtId="0" fontId="1" fillId="10" borderId="0"/>
  </cellStyleXfs>
  <cellXfs count="48">
    <xf numFmtId="0" fontId="0" fillId="0" borderId="0" xfId="0"/>
    <xf numFmtId="0" fontId="3" fillId="0" borderId="0" xfId="2" applyFill="1" applyBorder="1"/>
    <xf numFmtId="0" fontId="3" fillId="0" borderId="2" xfId="2"/>
    <xf numFmtId="0" fontId="5" fillId="0" borderId="0" xfId="0" applyFont="1"/>
    <xf numFmtId="0" fontId="1" fillId="6" borderId="0" xfId="6" applyFont="1"/>
    <xf numFmtId="0" fontId="0" fillId="6" borderId="0" xfId="6" applyFont="1"/>
    <xf numFmtId="0" fontId="0" fillId="7" borderId="0" xfId="0" applyFill="1"/>
    <xf numFmtId="0" fontId="1" fillId="7" borderId="0" xfId="7" applyFont="1" applyFill="1"/>
    <xf numFmtId="0" fontId="9" fillId="0" borderId="0" xfId="0" applyFont="1"/>
    <xf numFmtId="0" fontId="0" fillId="0" borderId="0" xfId="0" applyFill="1"/>
    <xf numFmtId="0" fontId="1" fillId="0" borderId="0" xfId="6" applyFont="1" applyFill="1"/>
    <xf numFmtId="0" fontId="0" fillId="0" borderId="0" xfId="6" applyFont="1" applyFill="1"/>
    <xf numFmtId="0" fontId="9" fillId="0" borderId="3" xfId="0" applyFont="1" applyBorder="1"/>
    <xf numFmtId="0" fontId="10" fillId="0" borderId="0" xfId="0" applyFont="1"/>
    <xf numFmtId="0" fontId="3" fillId="0" borderId="2" xfId="2" applyAlignment="1">
      <alignment horizontal="center"/>
    </xf>
    <xf numFmtId="0" fontId="7" fillId="0" borderId="2" xfId="2" applyFont="1" applyAlignment="1">
      <alignment horizontal="center"/>
    </xf>
    <xf numFmtId="0" fontId="2" fillId="0" borderId="1" xfId="1" applyAlignment="1">
      <alignment horizontal="center"/>
    </xf>
    <xf numFmtId="0" fontId="0" fillId="0" borderId="0" xfId="0" applyAlignment="1">
      <alignment horizontal="center"/>
    </xf>
    <xf numFmtId="0" fontId="3" fillId="0" borderId="0" xfId="2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5" fillId="3" borderId="0" xfId="4" applyFont="1" applyBorder="1"/>
    <xf numFmtId="0" fontId="5" fillId="3" borderId="0" xfId="4" applyFont="1"/>
    <xf numFmtId="0" fontId="5" fillId="4" borderId="0" xfId="5" applyFont="1" applyBorder="1"/>
    <xf numFmtId="0" fontId="5" fillId="4" borderId="0" xfId="5" applyFont="1"/>
    <xf numFmtId="0" fontId="5" fillId="3" borderId="0" xfId="4" applyFont="1" applyBorder="1" applyAlignment="1">
      <alignment horizontal="center"/>
    </xf>
    <xf numFmtId="0" fontId="5" fillId="3" borderId="0" xfId="4" applyFont="1" applyAlignment="1">
      <alignment horizontal="center"/>
    </xf>
    <xf numFmtId="0" fontId="12" fillId="2" borderId="0" xfId="3" applyFont="1" applyAlignment="1"/>
    <xf numFmtId="0" fontId="5" fillId="4" borderId="0" xfId="5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4" borderId="0" xfId="5" applyFont="1" applyBorder="1" applyAlignment="1">
      <alignment horizontal="center"/>
    </xf>
    <xf numFmtId="0" fontId="3" fillId="0" borderId="2" xfId="2" applyAlignment="1">
      <alignment horizontal="left"/>
    </xf>
    <xf numFmtId="0" fontId="0" fillId="0" borderId="0" xfId="0" applyFill="1" applyBorder="1"/>
    <xf numFmtId="0" fontId="12" fillId="0" borderId="0" xfId="3" applyFont="1" applyFill="1" applyBorder="1" applyAlignment="1"/>
    <xf numFmtId="0" fontId="5" fillId="0" borderId="0" xfId="4" applyFont="1" applyFill="1" applyBorder="1" applyAlignment="1">
      <alignment horizontal="center"/>
    </xf>
    <xf numFmtId="0" fontId="5" fillId="0" borderId="0" xfId="4" applyFont="1" applyFill="1" applyBorder="1"/>
    <xf numFmtId="0" fontId="0" fillId="0" borderId="0" xfId="0" applyFill="1" applyBorder="1" applyAlignment="1">
      <alignment horizontal="center"/>
    </xf>
    <xf numFmtId="0" fontId="5" fillId="0" borderId="0" xfId="5" applyFont="1" applyFill="1" applyBorder="1"/>
    <xf numFmtId="0" fontId="5" fillId="0" borderId="0" xfId="5" applyFont="1" applyFill="1" applyBorder="1" applyAlignment="1">
      <alignment horizontal="center"/>
    </xf>
    <xf numFmtId="0" fontId="12" fillId="0" borderId="0" xfId="3" applyFont="1" applyFill="1" applyBorder="1" applyAlignment="1">
      <alignment horizontal="center"/>
    </xf>
    <xf numFmtId="0" fontId="12" fillId="2" borderId="0" xfId="3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2" fillId="0" borderId="0" xfId="1" applyFill="1" applyBorder="1"/>
  </cellXfs>
  <cellStyles count="10">
    <cellStyle name="20% - Énfasis2" xfId="4" builtinId="34"/>
    <cellStyle name="60% - Énfasis5" xfId="5" builtinId="48"/>
    <cellStyle name="Buena" xfId="3" builtinId="26"/>
    <cellStyle name="Normal" xfId="0" builtinId="0"/>
    <cellStyle name="Style 1" xfId="7"/>
    <cellStyle name="Style 2" xfId="6"/>
    <cellStyle name="Style 7" xfId="8"/>
    <cellStyle name="Style 8" xfId="9"/>
    <cellStyle name="Título 1" xfId="1" builtinId="16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zoomScale="70" zoomScaleNormal="70" workbookViewId="0">
      <selection activeCell="H4" sqref="H4"/>
    </sheetView>
  </sheetViews>
  <sheetFormatPr baseColWidth="10" defaultRowHeight="14.4" x14ac:dyDescent="0.3"/>
  <cols>
    <col min="1" max="1" width="45.109375" customWidth="1"/>
    <col min="2" max="2" width="21.88671875" style="17" customWidth="1"/>
    <col min="3" max="3" width="24.77734375" customWidth="1"/>
    <col min="4" max="4" width="22.21875" style="17" customWidth="1"/>
    <col min="5" max="5" width="17" customWidth="1"/>
    <col min="6" max="6" width="20.21875" customWidth="1"/>
    <col min="7" max="7" width="16.21875" customWidth="1"/>
    <col min="8" max="8" width="18.21875" style="17" customWidth="1"/>
    <col min="9" max="9" width="16.33203125" customWidth="1"/>
    <col min="10" max="10" width="20.21875" customWidth="1"/>
    <col min="11" max="11" width="20.6640625" customWidth="1"/>
    <col min="14" max="14" width="21.21875" customWidth="1"/>
    <col min="15" max="15" width="14.6640625" customWidth="1"/>
    <col min="16" max="16" width="20.77734375" customWidth="1"/>
  </cols>
  <sheetData>
    <row r="1" spans="1:13" ht="27.6" customHeight="1" x14ac:dyDescent="0.4">
      <c r="A1" s="44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3" ht="31.8" customHeight="1" thickBot="1" x14ac:dyDescent="0.45">
      <c r="A2" s="45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3" s="17" customFormat="1" ht="21" thickTop="1" thickBot="1" x14ac:dyDescent="0.45">
      <c r="A3" s="16" t="s">
        <v>61</v>
      </c>
      <c r="B3" s="16"/>
      <c r="C3" s="16"/>
      <c r="D3" s="17" t="s">
        <v>0</v>
      </c>
      <c r="F3" s="18" t="s">
        <v>1</v>
      </c>
      <c r="G3" s="18" t="s">
        <v>1</v>
      </c>
      <c r="H3" s="17" t="s">
        <v>0</v>
      </c>
      <c r="J3" s="18" t="s">
        <v>1</v>
      </c>
      <c r="K3" s="18" t="s">
        <v>1</v>
      </c>
    </row>
    <row r="4" spans="1:13" ht="15.6" thickTop="1" thickBot="1" x14ac:dyDescent="0.35">
      <c r="A4" s="2" t="s">
        <v>87</v>
      </c>
      <c r="B4" s="14" t="s">
        <v>83</v>
      </c>
      <c r="C4" s="14" t="s">
        <v>84</v>
      </c>
      <c r="D4" s="15" t="s">
        <v>2</v>
      </c>
      <c r="E4" s="18" t="s">
        <v>63</v>
      </c>
      <c r="F4" s="1" t="s">
        <v>69</v>
      </c>
      <c r="G4" s="1" t="s">
        <v>70</v>
      </c>
      <c r="H4" s="15" t="s">
        <v>3</v>
      </c>
      <c r="I4" s="18" t="s">
        <v>63</v>
      </c>
      <c r="J4" s="1" t="s">
        <v>71</v>
      </c>
      <c r="K4" s="1" t="s">
        <v>69</v>
      </c>
      <c r="M4" s="46"/>
    </row>
    <row r="5" spans="1:13" ht="15" thickBot="1" x14ac:dyDescent="0.35">
      <c r="A5" s="2" t="s">
        <v>76</v>
      </c>
      <c r="B5" s="14"/>
      <c r="C5" s="14"/>
      <c r="D5" s="15"/>
      <c r="E5" s="18"/>
      <c r="F5" s="1"/>
      <c r="G5" s="1"/>
      <c r="H5" s="15"/>
      <c r="I5" s="18"/>
      <c r="J5" s="1"/>
      <c r="K5" s="1"/>
    </row>
    <row r="6" spans="1:13" x14ac:dyDescent="0.3">
      <c r="A6" s="3" t="s">
        <v>4</v>
      </c>
      <c r="B6" s="29">
        <v>12</v>
      </c>
      <c r="C6" s="29" t="s">
        <v>85</v>
      </c>
      <c r="D6">
        <v>1.38831345047979</v>
      </c>
      <c r="E6" s="17"/>
      <c r="H6">
        <v>1.0946903631931799E-2</v>
      </c>
      <c r="I6" s="17"/>
    </row>
    <row r="7" spans="1:13" x14ac:dyDescent="0.3">
      <c r="A7" s="3" t="s">
        <v>5</v>
      </c>
      <c r="B7" s="29">
        <v>12</v>
      </c>
      <c r="C7" s="29" t="s">
        <v>86</v>
      </c>
      <c r="D7">
        <v>0.10932283375697995</v>
      </c>
      <c r="E7" s="17"/>
      <c r="H7">
        <v>0.11949316469921796</v>
      </c>
      <c r="I7" s="17"/>
    </row>
    <row r="8" spans="1:13" x14ac:dyDescent="0.3">
      <c r="A8" s="3" t="s">
        <v>6</v>
      </c>
      <c r="B8" s="29">
        <v>5</v>
      </c>
      <c r="C8" s="29" t="s">
        <v>86</v>
      </c>
      <c r="D8">
        <v>4.1044517371200032E-2</v>
      </c>
      <c r="E8" s="17"/>
      <c r="H8">
        <v>0.52973154717964988</v>
      </c>
      <c r="I8" s="17"/>
    </row>
    <row r="9" spans="1:13" x14ac:dyDescent="0.3">
      <c r="A9" s="3" t="s">
        <v>7</v>
      </c>
      <c r="B9" s="29">
        <v>3</v>
      </c>
      <c r="C9" s="29" t="s">
        <v>86</v>
      </c>
      <c r="D9">
        <v>4.0761002180173873E-2</v>
      </c>
      <c r="E9" s="17"/>
      <c r="H9">
        <v>0.15895239579822507</v>
      </c>
      <c r="I9" s="17"/>
    </row>
    <row r="10" spans="1:13" x14ac:dyDescent="0.3">
      <c r="A10" s="3" t="s">
        <v>8</v>
      </c>
      <c r="B10" s="29">
        <v>2</v>
      </c>
      <c r="C10" s="29" t="s">
        <v>86</v>
      </c>
      <c r="D10">
        <v>0.10462745161730623</v>
      </c>
      <c r="E10" s="17"/>
      <c r="H10">
        <v>0</v>
      </c>
      <c r="I10" s="17"/>
    </row>
    <row r="11" spans="1:13" x14ac:dyDescent="0.3">
      <c r="A11" s="3" t="s">
        <v>9</v>
      </c>
      <c r="B11" s="29">
        <v>9</v>
      </c>
      <c r="C11" s="29" t="s">
        <v>86</v>
      </c>
      <c r="D11">
        <v>0.74742462431746803</v>
      </c>
      <c r="E11" s="17"/>
      <c r="H11">
        <v>0</v>
      </c>
      <c r="I11" s="17"/>
    </row>
    <row r="12" spans="1:13" x14ac:dyDescent="0.3">
      <c r="A12" s="3" t="s">
        <v>10</v>
      </c>
      <c r="B12" s="29">
        <v>10</v>
      </c>
      <c r="C12" s="29" t="s">
        <v>86</v>
      </c>
      <c r="D12">
        <v>0.53280025081424287</v>
      </c>
      <c r="E12" s="17"/>
      <c r="H12">
        <v>0</v>
      </c>
      <c r="I12" s="17"/>
    </row>
    <row r="13" spans="1:13" x14ac:dyDescent="0.3">
      <c r="A13" s="3" t="s">
        <v>11</v>
      </c>
      <c r="B13" s="29">
        <v>11</v>
      </c>
      <c r="C13" s="29" t="s">
        <v>86</v>
      </c>
      <c r="D13">
        <v>1.53155799709438</v>
      </c>
      <c r="E13" s="17"/>
      <c r="H13">
        <v>0</v>
      </c>
      <c r="I13" s="17"/>
    </row>
    <row r="14" spans="1:13" x14ac:dyDescent="0.3">
      <c r="A14" s="3" t="s">
        <v>12</v>
      </c>
      <c r="B14" s="29">
        <v>9</v>
      </c>
      <c r="C14" s="29" t="s">
        <v>85</v>
      </c>
      <c r="D14">
        <v>1.4311645160472701E-2</v>
      </c>
      <c r="E14" s="19">
        <f>AVERAGE(D6:D14)</f>
        <v>0.50112930808800149</v>
      </c>
      <c r="G14" s="4">
        <f>(E14*1)/E22</f>
        <v>0.32083916835647791</v>
      </c>
      <c r="H14">
        <v>0.12806960287910049</v>
      </c>
      <c r="I14" s="19">
        <f>AVERAGE(H6:H14)</f>
        <v>0.10524373490979169</v>
      </c>
      <c r="K14" s="5">
        <f>(I14*1)/I22</f>
        <v>2.5634295403902652</v>
      </c>
    </row>
    <row r="15" spans="1:13" ht="19.8" x14ac:dyDescent="0.4">
      <c r="A15" s="12" t="s">
        <v>62</v>
      </c>
      <c r="B15" s="30"/>
      <c r="C15" s="30"/>
      <c r="D15"/>
      <c r="E15" s="20"/>
      <c r="F15" s="9"/>
      <c r="G15" s="10"/>
      <c r="H15" s="9"/>
      <c r="I15" s="20"/>
      <c r="J15" s="9"/>
      <c r="K15" s="11"/>
      <c r="M15" s="17"/>
    </row>
    <row r="16" spans="1:13" s="17" customFormat="1" ht="15" thickBot="1" x14ac:dyDescent="0.35">
      <c r="A16" s="14" t="s">
        <v>88</v>
      </c>
      <c r="B16" s="14"/>
      <c r="C16" s="14"/>
      <c r="D16" s="15" t="s">
        <v>2</v>
      </c>
      <c r="E16" s="18" t="s">
        <v>63</v>
      </c>
      <c r="F16" s="18" t="s">
        <v>69</v>
      </c>
      <c r="G16" s="18" t="s">
        <v>70</v>
      </c>
      <c r="H16" s="15" t="s">
        <v>3</v>
      </c>
      <c r="I16" s="18" t="s">
        <v>63</v>
      </c>
      <c r="J16" s="18" t="s">
        <v>69</v>
      </c>
      <c r="K16" s="18" t="s">
        <v>69</v>
      </c>
    </row>
    <row r="17" spans="1:13" s="17" customFormat="1" ht="15" thickBot="1" x14ac:dyDescent="0.35">
      <c r="A17" s="34" t="s">
        <v>76</v>
      </c>
      <c r="B17" s="14"/>
      <c r="C17" s="14"/>
      <c r="D17" s="15"/>
      <c r="E17" s="18"/>
      <c r="F17" s="18"/>
      <c r="G17" s="18"/>
      <c r="H17" s="15"/>
      <c r="I17" s="18"/>
      <c r="J17" s="18"/>
      <c r="K17" s="18"/>
      <c r="M17"/>
    </row>
    <row r="18" spans="1:13" x14ac:dyDescent="0.3">
      <c r="A18" s="13" t="s">
        <v>64</v>
      </c>
      <c r="B18" s="31">
        <v>58</v>
      </c>
      <c r="C18" s="31" t="s">
        <v>85</v>
      </c>
      <c r="D18">
        <v>1.3286858140965114</v>
      </c>
      <c r="E18" s="17"/>
      <c r="H18">
        <v>3.9010329653175378E-2</v>
      </c>
      <c r="I18" s="17"/>
    </row>
    <row r="19" spans="1:13" x14ac:dyDescent="0.3">
      <c r="A19" s="13" t="s">
        <v>65</v>
      </c>
      <c r="B19" s="31">
        <v>67</v>
      </c>
      <c r="C19" s="31" t="s">
        <v>85</v>
      </c>
      <c r="D19">
        <v>0.21022410381342865</v>
      </c>
      <c r="E19" s="17"/>
      <c r="H19">
        <v>1.0672189505893713E-2</v>
      </c>
      <c r="I19" s="17"/>
    </row>
    <row r="20" spans="1:13" x14ac:dyDescent="0.3">
      <c r="A20" s="13" t="s">
        <v>66</v>
      </c>
      <c r="B20" s="31">
        <v>46</v>
      </c>
      <c r="C20" s="31" t="s">
        <v>86</v>
      </c>
      <c r="D20"/>
      <c r="E20" s="17"/>
      <c r="H20">
        <v>2.303545652017349E-2</v>
      </c>
      <c r="I20" s="17"/>
    </row>
    <row r="21" spans="1:13" x14ac:dyDescent="0.3">
      <c r="A21" s="13" t="s">
        <v>67</v>
      </c>
      <c r="B21" s="31">
        <v>51</v>
      </c>
      <c r="C21" s="31" t="s">
        <v>86</v>
      </c>
      <c r="D21">
        <v>3.4342617457510176</v>
      </c>
      <c r="E21" s="17"/>
      <c r="H21"/>
      <c r="I21" s="17"/>
    </row>
    <row r="22" spans="1:13" x14ac:dyDescent="0.3">
      <c r="A22" s="13" t="s">
        <v>68</v>
      </c>
      <c r="B22" s="31">
        <v>66</v>
      </c>
      <c r="C22" s="31" t="s">
        <v>85</v>
      </c>
      <c r="D22">
        <v>1.2745606273192602</v>
      </c>
      <c r="E22" s="19">
        <f>AVERAGE(D18:D22)</f>
        <v>1.5619330727450547</v>
      </c>
      <c r="F22" s="6">
        <f>(E22*1)/E14</f>
        <v>3.1168264308954949</v>
      </c>
      <c r="H22">
        <v>9.1505355996601395E-2</v>
      </c>
      <c r="I22" s="19">
        <f>AVERAGE(H18:H22)</f>
        <v>4.1055832918960991E-2</v>
      </c>
      <c r="J22" s="7">
        <f>(I22*1)/I14</f>
        <v>0.39010239378288381</v>
      </c>
      <c r="M22" s="17"/>
    </row>
    <row r="23" spans="1:13" s="17" customFormat="1" ht="20.399999999999999" thickBot="1" x14ac:dyDescent="0.45">
      <c r="A23" s="16" t="s">
        <v>61</v>
      </c>
      <c r="B23" s="16"/>
      <c r="C23" s="16"/>
      <c r="D23" s="17" t="s">
        <v>0</v>
      </c>
      <c r="F23" s="18" t="s">
        <v>1</v>
      </c>
      <c r="G23" s="18" t="s">
        <v>1</v>
      </c>
      <c r="H23" s="17" t="s">
        <v>0</v>
      </c>
      <c r="J23" s="18" t="s">
        <v>1</v>
      </c>
      <c r="K23" s="18" t="s">
        <v>1</v>
      </c>
      <c r="M23"/>
    </row>
    <row r="24" spans="1:13" ht="15.6" thickTop="1" thickBot="1" x14ac:dyDescent="0.35">
      <c r="A24" s="2" t="s">
        <v>89</v>
      </c>
      <c r="B24" s="14"/>
      <c r="C24" s="14"/>
      <c r="D24" s="15" t="s">
        <v>2</v>
      </c>
      <c r="E24" s="18" t="s">
        <v>63</v>
      </c>
      <c r="F24" s="1" t="s">
        <v>69</v>
      </c>
      <c r="G24" s="1" t="s">
        <v>70</v>
      </c>
      <c r="H24" s="15" t="s">
        <v>3</v>
      </c>
      <c r="I24" s="18" t="s">
        <v>63</v>
      </c>
      <c r="J24" s="1" t="s">
        <v>69</v>
      </c>
      <c r="K24" s="1" t="s">
        <v>69</v>
      </c>
    </row>
    <row r="25" spans="1:13" ht="15" thickBot="1" x14ac:dyDescent="0.35">
      <c r="A25" s="2" t="s">
        <v>76</v>
      </c>
      <c r="B25" s="14"/>
      <c r="C25" s="14"/>
      <c r="D25" s="15"/>
      <c r="E25" s="18"/>
      <c r="F25" s="1"/>
      <c r="G25" s="1"/>
      <c r="H25" s="15"/>
      <c r="I25" s="18"/>
      <c r="J25" s="1"/>
      <c r="K25" s="1"/>
    </row>
    <row r="26" spans="1:13" x14ac:dyDescent="0.3">
      <c r="A26" s="13" t="s">
        <v>13</v>
      </c>
      <c r="B26" s="31">
        <v>2</v>
      </c>
      <c r="C26" s="31" t="s">
        <v>85</v>
      </c>
      <c r="D26">
        <v>11.029789351886199</v>
      </c>
      <c r="E26" s="17"/>
      <c r="H26">
        <v>2.2140175631906098</v>
      </c>
      <c r="I26" s="17"/>
    </row>
    <row r="27" spans="1:13" x14ac:dyDescent="0.3">
      <c r="A27" s="13" t="s">
        <v>14</v>
      </c>
      <c r="B27" s="31">
        <v>10</v>
      </c>
      <c r="C27" s="31" t="s">
        <v>86</v>
      </c>
      <c r="D27">
        <v>0.31498026247371802</v>
      </c>
      <c r="E27" s="17"/>
      <c r="H27">
        <v>9.4421645027091515E-3</v>
      </c>
      <c r="I27" s="17"/>
    </row>
    <row r="28" spans="1:13" x14ac:dyDescent="0.3">
      <c r="A28" s="13" t="s">
        <v>15</v>
      </c>
      <c r="B28" s="31">
        <v>17</v>
      </c>
      <c r="C28" s="31" t="s">
        <v>85</v>
      </c>
      <c r="D28">
        <v>4.6070913040346995E-2</v>
      </c>
      <c r="E28" s="17"/>
      <c r="H28">
        <v>0.34868591658760145</v>
      </c>
      <c r="I28" s="17"/>
    </row>
    <row r="29" spans="1:13" x14ac:dyDescent="0.3">
      <c r="A29" s="13" t="s">
        <v>16</v>
      </c>
      <c r="B29" s="31">
        <v>8</v>
      </c>
      <c r="C29" s="31" t="s">
        <v>86</v>
      </c>
      <c r="D29">
        <v>0.15107463204334565</v>
      </c>
      <c r="E29" s="17"/>
      <c r="H29">
        <v>5.82577890800928E-3</v>
      </c>
      <c r="I29" s="17"/>
    </row>
    <row r="30" spans="1:13" x14ac:dyDescent="0.3">
      <c r="A30" s="13" t="s">
        <v>17</v>
      </c>
      <c r="B30" s="31">
        <v>12</v>
      </c>
      <c r="C30" s="31" t="s">
        <v>86</v>
      </c>
      <c r="D30">
        <v>0.3375874865420484</v>
      </c>
      <c r="E30" s="17"/>
      <c r="H30">
        <v>0.29661565872712231</v>
      </c>
      <c r="I30" s="17"/>
    </row>
    <row r="31" spans="1:13" x14ac:dyDescent="0.3">
      <c r="A31" s="13" t="s">
        <v>18</v>
      </c>
      <c r="B31" s="31">
        <v>11</v>
      </c>
      <c r="C31" s="31" t="s">
        <v>86</v>
      </c>
      <c r="D31">
        <v>8.5940211841062322</v>
      </c>
      <c r="E31" s="17"/>
      <c r="H31">
        <v>0.5200299669442382</v>
      </c>
      <c r="I31" s="17"/>
    </row>
    <row r="32" spans="1:13" x14ac:dyDescent="0.3">
      <c r="A32" s="13" t="s">
        <v>19</v>
      </c>
      <c r="B32" s="31">
        <v>9</v>
      </c>
      <c r="C32" s="31" t="s">
        <v>85</v>
      </c>
      <c r="D32">
        <v>0.424351985654561</v>
      </c>
      <c r="E32" s="17"/>
      <c r="H32">
        <v>0</v>
      </c>
      <c r="I32" s="17"/>
    </row>
    <row r="33" spans="1:13" x14ac:dyDescent="0.3">
      <c r="A33" s="13" t="s">
        <v>20</v>
      </c>
      <c r="B33" s="31">
        <v>11</v>
      </c>
      <c r="C33" s="31" t="s">
        <v>86</v>
      </c>
      <c r="D33">
        <v>1.9325729272022391E-2</v>
      </c>
      <c r="E33" s="17"/>
      <c r="H33">
        <v>0</v>
      </c>
      <c r="I33" s="17"/>
    </row>
    <row r="34" spans="1:13" x14ac:dyDescent="0.3">
      <c r="A34" s="13" t="s">
        <v>21</v>
      </c>
      <c r="B34" s="31">
        <v>9</v>
      </c>
      <c r="C34" s="31" t="s">
        <v>86</v>
      </c>
      <c r="D34">
        <v>2.5471010387582E-2</v>
      </c>
      <c r="E34" s="17"/>
      <c r="H34">
        <v>0.16323247338611399</v>
      </c>
      <c r="I34" s="17"/>
    </row>
    <row r="35" spans="1:13" x14ac:dyDescent="0.3">
      <c r="A35" s="13" t="s">
        <v>22</v>
      </c>
      <c r="B35" s="31">
        <v>7</v>
      </c>
      <c r="C35" s="31" t="s">
        <v>85</v>
      </c>
      <c r="D35">
        <v>935.76340503490451</v>
      </c>
      <c r="E35" s="17"/>
      <c r="H35">
        <v>41.932588923467634</v>
      </c>
      <c r="I35" s="17"/>
    </row>
    <row r="36" spans="1:13" x14ac:dyDescent="0.3">
      <c r="A36" s="13" t="s">
        <v>23</v>
      </c>
      <c r="B36" s="31">
        <v>12</v>
      </c>
      <c r="C36" s="31" t="s">
        <v>86</v>
      </c>
      <c r="D36">
        <v>33.668635142423</v>
      </c>
      <c r="E36" s="17"/>
      <c r="H36">
        <v>2.1534751364950497</v>
      </c>
      <c r="I36" s="17"/>
    </row>
    <row r="37" spans="1:13" x14ac:dyDescent="0.3">
      <c r="A37" s="13" t="s">
        <v>24</v>
      </c>
      <c r="B37" s="31">
        <v>10</v>
      </c>
      <c r="C37" s="31" t="s">
        <v>86</v>
      </c>
      <c r="D37">
        <v>94.135479307899999</v>
      </c>
      <c r="E37" s="17"/>
      <c r="H37">
        <v>0.90333520079118113</v>
      </c>
      <c r="I37" s="17"/>
    </row>
    <row r="38" spans="1:13" x14ac:dyDescent="0.3">
      <c r="A38" s="13" t="s">
        <v>25</v>
      </c>
      <c r="B38" s="31">
        <v>3</v>
      </c>
      <c r="C38" s="31" t="s">
        <v>85</v>
      </c>
      <c r="D38">
        <v>1.06437018245336</v>
      </c>
      <c r="E38" s="17"/>
      <c r="H38">
        <v>9.4513660014989398E-2</v>
      </c>
      <c r="I38" s="17"/>
    </row>
    <row r="39" spans="1:13" x14ac:dyDescent="0.3">
      <c r="A39" s="13" t="s">
        <v>26</v>
      </c>
      <c r="B39" s="31">
        <v>3</v>
      </c>
      <c r="C39" s="31" t="s">
        <v>86</v>
      </c>
      <c r="D39">
        <v>897.64425862761902</v>
      </c>
      <c r="E39" s="17"/>
      <c r="H39">
        <v>66.256955125848052</v>
      </c>
      <c r="I39" s="17"/>
    </row>
    <row r="40" spans="1:13" x14ac:dyDescent="0.3">
      <c r="A40" s="13" t="s">
        <v>27</v>
      </c>
      <c r="B40" s="31">
        <v>14</v>
      </c>
      <c r="C40" s="31" t="s">
        <v>85</v>
      </c>
      <c r="D40">
        <v>2.0139111001134302</v>
      </c>
      <c r="E40" s="17"/>
      <c r="H40">
        <v>6.5154110052570199E-2</v>
      </c>
      <c r="I40" s="17"/>
    </row>
    <row r="41" spans="1:13" x14ac:dyDescent="0.3">
      <c r="A41" s="13" t="s">
        <v>28</v>
      </c>
      <c r="B41" s="31">
        <v>9</v>
      </c>
      <c r="C41" s="31" t="s">
        <v>85</v>
      </c>
      <c r="D41">
        <v>0.17718560840278258</v>
      </c>
      <c r="E41" s="19">
        <f>AVERAGE(D26:D41)</f>
        <v>124.08811984745138</v>
      </c>
      <c r="F41" s="6">
        <f>(E41*1)/E14</f>
        <v>247.61696800551269</v>
      </c>
      <c r="G41" s="5">
        <f>(E41*1)/E22</f>
        <v>79.445222085841294</v>
      </c>
      <c r="H41">
        <v>6.7476214842176595E-4</v>
      </c>
      <c r="I41" s="19">
        <f>AVERAGE(H26:H40)</f>
        <v>7.6642581119277251</v>
      </c>
      <c r="J41" s="6">
        <f>(I41*1)/I14</f>
        <v>72.82388940773572</v>
      </c>
      <c r="K41" s="5">
        <f>(I41*1)/I22</f>
        <v>186.67890935390346</v>
      </c>
    </row>
    <row r="42" spans="1:13" ht="19.8" x14ac:dyDescent="0.4">
      <c r="A42" s="8" t="s">
        <v>62</v>
      </c>
      <c r="B42" s="32"/>
      <c r="C42" s="32"/>
      <c r="D42"/>
      <c r="E42" s="20"/>
      <c r="F42" s="9"/>
      <c r="G42" s="10"/>
      <c r="H42" s="9"/>
      <c r="I42" s="20"/>
      <c r="J42" s="9"/>
      <c r="K42" s="11"/>
      <c r="M42" s="17"/>
    </row>
    <row r="43" spans="1:13" s="17" customFormat="1" ht="15" thickBot="1" x14ac:dyDescent="0.35">
      <c r="A43" s="14" t="s">
        <v>90</v>
      </c>
      <c r="B43" s="14"/>
      <c r="C43" s="14"/>
      <c r="D43" s="15" t="s">
        <v>2</v>
      </c>
      <c r="E43" s="18" t="s">
        <v>63</v>
      </c>
      <c r="F43" s="18" t="s">
        <v>69</v>
      </c>
      <c r="G43" s="18" t="s">
        <v>70</v>
      </c>
      <c r="H43" s="15" t="s">
        <v>3</v>
      </c>
      <c r="I43" s="18" t="s">
        <v>63</v>
      </c>
      <c r="J43" s="18" t="s">
        <v>69</v>
      </c>
      <c r="K43" s="18" t="s">
        <v>69</v>
      </c>
      <c r="M43"/>
    </row>
    <row r="44" spans="1:13" ht="15" thickBot="1" x14ac:dyDescent="0.35">
      <c r="A44" s="2" t="s">
        <v>72</v>
      </c>
      <c r="B44" s="14"/>
      <c r="C44" s="14"/>
      <c r="D44" s="2"/>
      <c r="E44" s="18"/>
      <c r="F44" s="1"/>
      <c r="G44" s="1"/>
      <c r="H44" s="2"/>
      <c r="I44" s="18"/>
      <c r="J44" s="1"/>
      <c r="K44" s="1"/>
    </row>
    <row r="45" spans="1:13" x14ac:dyDescent="0.3">
      <c r="A45" s="3" t="s">
        <v>29</v>
      </c>
      <c r="B45" s="29">
        <v>68</v>
      </c>
      <c r="C45" s="29" t="s">
        <v>86</v>
      </c>
      <c r="D45">
        <v>0.31680492457176518</v>
      </c>
      <c r="E45" s="17"/>
      <c r="H45">
        <v>2.2718320583129895E-2</v>
      </c>
      <c r="I45" s="17"/>
    </row>
    <row r="46" spans="1:13" x14ac:dyDescent="0.3">
      <c r="A46" s="3" t="s">
        <v>30</v>
      </c>
      <c r="B46" s="29">
        <v>34</v>
      </c>
      <c r="C46" s="29" t="s">
        <v>85</v>
      </c>
      <c r="D46">
        <v>10.291157355011247</v>
      </c>
      <c r="E46" s="17"/>
      <c r="H46">
        <v>5.3270371176876665</v>
      </c>
      <c r="I46" s="17"/>
    </row>
    <row r="47" spans="1:13" x14ac:dyDescent="0.3">
      <c r="A47" s="3" t="s">
        <v>31</v>
      </c>
      <c r="B47" s="29">
        <v>48</v>
      </c>
      <c r="C47" s="29" t="s">
        <v>85</v>
      </c>
      <c r="D47">
        <v>6.7471626892447459E-10</v>
      </c>
      <c r="E47" s="17"/>
      <c r="H47">
        <v>0.17293878135357402</v>
      </c>
      <c r="I47" s="17"/>
    </row>
    <row r="48" spans="1:13" x14ac:dyDescent="0.3">
      <c r="A48" s="3" t="s">
        <v>32</v>
      </c>
      <c r="B48" s="29">
        <v>75</v>
      </c>
      <c r="C48" s="29" t="s">
        <v>86</v>
      </c>
      <c r="D48">
        <v>0.15389305166811451</v>
      </c>
      <c r="E48" s="17"/>
      <c r="H48">
        <v>2.6278012976678582E-2</v>
      </c>
      <c r="I48" s="17"/>
    </row>
    <row r="49" spans="1:13" x14ac:dyDescent="0.3">
      <c r="A49" s="3" t="s">
        <v>33</v>
      </c>
      <c r="B49" s="29">
        <v>66</v>
      </c>
      <c r="C49" s="29" t="s">
        <v>86</v>
      </c>
      <c r="D49">
        <v>12.167830025928048</v>
      </c>
      <c r="E49" s="17"/>
      <c r="H49">
        <v>12.167830025928048</v>
      </c>
      <c r="I49" s="17"/>
    </row>
    <row r="50" spans="1:13" x14ac:dyDescent="0.3">
      <c r="A50" s="3" t="s">
        <v>34</v>
      </c>
      <c r="B50" s="29">
        <v>68</v>
      </c>
      <c r="C50" s="29" t="s">
        <v>86</v>
      </c>
      <c r="D50">
        <v>2.0609840406585946</v>
      </c>
      <c r="E50" s="17"/>
      <c r="H50">
        <v>0.78458409789675188</v>
      </c>
      <c r="I50" s="17"/>
    </row>
    <row r="51" spans="1:13" x14ac:dyDescent="0.3">
      <c r="A51" s="3" t="s">
        <v>35</v>
      </c>
      <c r="B51" s="29">
        <v>63</v>
      </c>
      <c r="C51" s="29" t="s">
        <v>86</v>
      </c>
      <c r="D51">
        <v>0.25911539996849009</v>
      </c>
      <c r="E51" s="17"/>
      <c r="H51">
        <v>0.13350817600598133</v>
      </c>
      <c r="I51" s="17"/>
    </row>
    <row r="52" spans="1:13" x14ac:dyDescent="0.3">
      <c r="A52" s="3" t="s">
        <v>36</v>
      </c>
      <c r="B52" s="29">
        <v>42</v>
      </c>
      <c r="C52" s="29" t="s">
        <v>86</v>
      </c>
      <c r="D52">
        <v>0.20804968367788054</v>
      </c>
      <c r="E52" s="17"/>
      <c r="H52">
        <v>0.60709744219752249</v>
      </c>
      <c r="I52" s="17"/>
    </row>
    <row r="53" spans="1:13" x14ac:dyDescent="0.3">
      <c r="A53" s="3" t="s">
        <v>37</v>
      </c>
      <c r="B53" s="29">
        <v>62</v>
      </c>
      <c r="C53" s="29" t="s">
        <v>86</v>
      </c>
      <c r="D53">
        <v>0.35233018878550604</v>
      </c>
      <c r="E53" s="17"/>
      <c r="H53">
        <v>4.9036506118547124E-2</v>
      </c>
      <c r="I53" s="17"/>
    </row>
    <row r="54" spans="1:13" x14ac:dyDescent="0.3">
      <c r="A54" s="3" t="s">
        <v>38</v>
      </c>
      <c r="B54" s="29">
        <v>68</v>
      </c>
      <c r="C54" s="29" t="s">
        <v>86</v>
      </c>
      <c r="D54">
        <v>20.322415720620722</v>
      </c>
      <c r="E54" s="17"/>
      <c r="H54">
        <v>17.93865724845617</v>
      </c>
      <c r="I54" s="17"/>
    </row>
    <row r="55" spans="1:13" x14ac:dyDescent="0.3">
      <c r="A55" s="3" t="s">
        <v>39</v>
      </c>
      <c r="B55" s="29">
        <v>73</v>
      </c>
      <c r="C55" s="29" t="s">
        <v>86</v>
      </c>
      <c r="D55">
        <v>5.9380942825161966</v>
      </c>
      <c r="E55" s="17"/>
      <c r="H55">
        <v>3.3519485386717887</v>
      </c>
      <c r="I55" s="17"/>
    </row>
    <row r="56" spans="1:13" x14ac:dyDescent="0.3">
      <c r="A56" s="3" t="s">
        <v>40</v>
      </c>
      <c r="B56" s="29">
        <v>53</v>
      </c>
      <c r="C56" s="29" t="s">
        <v>85</v>
      </c>
      <c r="D56">
        <v>2.8382467124007702</v>
      </c>
      <c r="E56" s="17"/>
      <c r="H56">
        <v>1.3240889103953983</v>
      </c>
      <c r="I56" s="17"/>
    </row>
    <row r="57" spans="1:13" x14ac:dyDescent="0.3">
      <c r="A57" s="3" t="s">
        <v>41</v>
      </c>
      <c r="B57" s="29">
        <v>61</v>
      </c>
      <c r="C57" s="29" t="s">
        <v>86</v>
      </c>
      <c r="D57">
        <v>183.12267935171283</v>
      </c>
      <c r="E57" s="17"/>
      <c r="H57">
        <v>62.648836139517016</v>
      </c>
      <c r="I57" s="17"/>
    </row>
    <row r="58" spans="1:13" x14ac:dyDescent="0.3">
      <c r="A58" s="3" t="s">
        <v>42</v>
      </c>
      <c r="B58" s="29">
        <v>57</v>
      </c>
      <c r="C58" s="29" t="s">
        <v>86</v>
      </c>
      <c r="D58">
        <v>6.1333133786784044</v>
      </c>
      <c r="E58" s="17"/>
      <c r="H58">
        <v>4.7147769585944813E-2</v>
      </c>
      <c r="I58" s="17"/>
    </row>
    <row r="59" spans="1:13" x14ac:dyDescent="0.3">
      <c r="A59" s="3" t="s">
        <v>43</v>
      </c>
      <c r="B59" s="29">
        <v>49</v>
      </c>
      <c r="C59" s="29" t="s">
        <v>85</v>
      </c>
      <c r="D59">
        <v>0.48018647252550323</v>
      </c>
      <c r="E59" s="17"/>
      <c r="H59">
        <v>0.133508176005982</v>
      </c>
      <c r="I59" s="17"/>
    </row>
    <row r="60" spans="1:13" x14ac:dyDescent="0.3">
      <c r="A60" s="3" t="s">
        <v>44</v>
      </c>
      <c r="B60" s="29">
        <v>69</v>
      </c>
      <c r="C60" s="29" t="s">
        <v>86</v>
      </c>
      <c r="D60">
        <v>2.1892318625424969E-8</v>
      </c>
      <c r="E60" s="17"/>
      <c r="H60">
        <v>0.46705574818238227</v>
      </c>
      <c r="I60" s="17"/>
    </row>
    <row r="61" spans="1:13" x14ac:dyDescent="0.3">
      <c r="A61" s="3" t="s">
        <v>45</v>
      </c>
      <c r="B61" s="29">
        <v>67</v>
      </c>
      <c r="C61" s="29" t="s">
        <v>86</v>
      </c>
      <c r="D61">
        <v>0.31316610965603109</v>
      </c>
      <c r="E61" s="17"/>
      <c r="H61">
        <v>0</v>
      </c>
      <c r="I61" s="17"/>
    </row>
    <row r="62" spans="1:13" x14ac:dyDescent="0.3">
      <c r="A62" s="3" t="s">
        <v>46</v>
      </c>
      <c r="B62" s="29">
        <v>56</v>
      </c>
      <c r="C62" s="29" t="s">
        <v>85</v>
      </c>
      <c r="D62">
        <v>0.36475508606004425</v>
      </c>
      <c r="E62" s="17"/>
      <c r="H62">
        <v>2.8458432299749297E-2</v>
      </c>
      <c r="I62" s="17"/>
    </row>
    <row r="63" spans="1:13" x14ac:dyDescent="0.3">
      <c r="A63" s="3" t="s">
        <v>47</v>
      </c>
      <c r="B63" s="29">
        <v>52</v>
      </c>
      <c r="C63" s="29" t="s">
        <v>85</v>
      </c>
      <c r="D63">
        <v>0.69979293279759425</v>
      </c>
      <c r="E63" s="19">
        <f>AVERAGE(D42:D63)</f>
        <v>12.94856919683183</v>
      </c>
      <c r="F63" s="6">
        <f>(E63*1)/E14</f>
        <v>25.83877851055157</v>
      </c>
      <c r="G63" s="5">
        <f>(E63*1)/E22</f>
        <v>8.2900922086725988</v>
      </c>
      <c r="H63">
        <v>0.57104116965538709</v>
      </c>
      <c r="I63" s="19">
        <f>AVERAGE(H42:H63)</f>
        <v>5.5685142428167209</v>
      </c>
      <c r="J63" s="6">
        <f>(I63*1)/I14</f>
        <v>52.910648292648496</v>
      </c>
      <c r="K63" s="5">
        <f>(I63*1)/I22</f>
        <v>135.63271883457492</v>
      </c>
    </row>
    <row r="64" spans="1:13" ht="19.8" x14ac:dyDescent="0.4">
      <c r="A64" s="8" t="s">
        <v>62</v>
      </c>
      <c r="B64" s="32"/>
      <c r="C64" s="32"/>
      <c r="D64"/>
      <c r="E64" s="20"/>
      <c r="F64" s="9"/>
      <c r="G64" s="10"/>
      <c r="H64" s="9"/>
      <c r="I64" s="20"/>
      <c r="J64" s="9"/>
      <c r="K64" s="11"/>
      <c r="M64" s="17"/>
    </row>
    <row r="65" spans="1:13" s="17" customFormat="1" ht="15" thickBot="1" x14ac:dyDescent="0.35">
      <c r="A65" s="14" t="s">
        <v>93</v>
      </c>
      <c r="B65" s="14"/>
      <c r="C65" s="14"/>
      <c r="D65" s="15" t="s">
        <v>2</v>
      </c>
      <c r="E65" s="18" t="s">
        <v>63</v>
      </c>
      <c r="F65" s="18" t="s">
        <v>69</v>
      </c>
      <c r="G65" s="18" t="s">
        <v>70</v>
      </c>
      <c r="H65" s="15" t="s">
        <v>3</v>
      </c>
      <c r="I65" s="18" t="s">
        <v>63</v>
      </c>
      <c r="J65" s="18" t="s">
        <v>69</v>
      </c>
      <c r="K65" s="18" t="s">
        <v>69</v>
      </c>
      <c r="M65"/>
    </row>
    <row r="66" spans="1:13" ht="15" thickBot="1" x14ac:dyDescent="0.35">
      <c r="A66" s="2" t="s">
        <v>75</v>
      </c>
      <c r="B66" s="14"/>
      <c r="C66" s="14"/>
      <c r="D66" s="2"/>
      <c r="E66" s="18"/>
      <c r="F66" s="1"/>
      <c r="G66" s="1"/>
      <c r="H66" s="2"/>
      <c r="I66" s="18"/>
      <c r="J66" s="1"/>
      <c r="K66" s="1"/>
    </row>
    <row r="67" spans="1:13" x14ac:dyDescent="0.3">
      <c r="A67" s="3" t="s">
        <v>48</v>
      </c>
      <c r="B67" s="29">
        <v>30</v>
      </c>
      <c r="C67" s="29" t="s">
        <v>85</v>
      </c>
      <c r="D67">
        <v>17.691690453124298</v>
      </c>
      <c r="E67" s="17"/>
      <c r="H67">
        <v>2.0970094071178602</v>
      </c>
      <c r="I67" s="17"/>
    </row>
    <row r="68" spans="1:13" x14ac:dyDescent="0.3">
      <c r="A68" s="3" t="s">
        <v>49</v>
      </c>
      <c r="B68" s="29">
        <v>24</v>
      </c>
      <c r="C68" s="29" t="s">
        <v>85</v>
      </c>
      <c r="D68">
        <v>6.2766727831740141</v>
      </c>
      <c r="E68" s="17"/>
      <c r="H68">
        <v>0.20518540220262407</v>
      </c>
      <c r="I68" s="17"/>
    </row>
    <row r="69" spans="1:13" x14ac:dyDescent="0.3">
      <c r="A69" s="3" t="s">
        <v>50</v>
      </c>
      <c r="B69" s="29">
        <v>28</v>
      </c>
      <c r="C69" s="29" t="s">
        <v>85</v>
      </c>
      <c r="D69">
        <v>18.961484335065325</v>
      </c>
      <c r="E69" s="17"/>
      <c r="H69">
        <v>9.3394224300558175</v>
      </c>
      <c r="I69" s="17"/>
    </row>
    <row r="70" spans="1:13" x14ac:dyDescent="0.3">
      <c r="A70" s="3" t="s">
        <v>51</v>
      </c>
      <c r="B70" s="29">
        <v>42</v>
      </c>
      <c r="C70" s="29" t="s">
        <v>85</v>
      </c>
      <c r="D70">
        <v>24.933266549135944</v>
      </c>
      <c r="E70" s="17"/>
      <c r="H70">
        <v>0.96593632892484282</v>
      </c>
      <c r="I70" s="17"/>
    </row>
    <row r="71" spans="1:13" x14ac:dyDescent="0.3">
      <c r="A71" s="3" t="s">
        <v>52</v>
      </c>
      <c r="B71" s="29">
        <v>47</v>
      </c>
      <c r="C71" s="29" t="s">
        <v>86</v>
      </c>
      <c r="D71">
        <v>26.815588309374373</v>
      </c>
      <c r="E71" s="17"/>
      <c r="H71">
        <v>3.3752631845200685</v>
      </c>
      <c r="I71" s="17"/>
    </row>
    <row r="72" spans="1:13" x14ac:dyDescent="0.3">
      <c r="A72" s="3" t="s">
        <v>53</v>
      </c>
      <c r="B72" s="29">
        <v>32</v>
      </c>
      <c r="C72" s="29" t="s">
        <v>86</v>
      </c>
      <c r="D72">
        <v>10.556063286183143</v>
      </c>
      <c r="E72" s="17"/>
      <c r="H72">
        <v>4.7076269488750677</v>
      </c>
      <c r="I72" s="17"/>
    </row>
    <row r="73" spans="1:13" x14ac:dyDescent="0.3">
      <c r="A73" s="3" t="s">
        <v>54</v>
      </c>
      <c r="B73" s="29">
        <v>33</v>
      </c>
      <c r="C73" s="29" t="s">
        <v>85</v>
      </c>
      <c r="D73">
        <v>8.5445232643828053</v>
      </c>
      <c r="E73" s="17"/>
      <c r="H73">
        <v>0.55864356903610868</v>
      </c>
      <c r="I73" s="17"/>
    </row>
    <row r="74" spans="1:13" x14ac:dyDescent="0.3">
      <c r="A74" s="3" t="s">
        <v>55</v>
      </c>
      <c r="B74" s="29">
        <v>33</v>
      </c>
      <c r="C74" s="29" t="s">
        <v>86</v>
      </c>
      <c r="D74">
        <v>132.97396522210101</v>
      </c>
      <c r="E74" s="17"/>
      <c r="H74">
        <v>8.0556444004537582</v>
      </c>
      <c r="I74" s="17"/>
    </row>
    <row r="75" spans="1:13" x14ac:dyDescent="0.3">
      <c r="A75" s="3" t="s">
        <v>56</v>
      </c>
      <c r="B75" s="29">
        <v>57</v>
      </c>
      <c r="C75" s="29" t="s">
        <v>85</v>
      </c>
      <c r="D75">
        <v>15.401511089628025</v>
      </c>
      <c r="E75" s="17"/>
      <c r="H75">
        <v>0.30145195692269078</v>
      </c>
      <c r="I75" s="17"/>
    </row>
    <row r="76" spans="1:13" x14ac:dyDescent="0.3">
      <c r="A76" s="3" t="s">
        <v>57</v>
      </c>
      <c r="B76" s="29">
        <v>44</v>
      </c>
      <c r="C76" s="29" t="s">
        <v>86</v>
      </c>
      <c r="D76">
        <v>35.138970041185551</v>
      </c>
      <c r="E76" s="17"/>
      <c r="H76">
        <v>0.36984687731220883</v>
      </c>
      <c r="I76" s="17"/>
    </row>
    <row r="77" spans="1:13" x14ac:dyDescent="0.3">
      <c r="A77" s="3" t="s">
        <v>58</v>
      </c>
      <c r="B77" s="29">
        <v>42</v>
      </c>
      <c r="C77" s="29" t="s">
        <v>85</v>
      </c>
      <c r="D77">
        <v>60.757895740833384</v>
      </c>
      <c r="E77" s="17"/>
      <c r="H77">
        <v>1.6643974694230483</v>
      </c>
      <c r="I77" s="17"/>
    </row>
    <row r="78" spans="1:13" x14ac:dyDescent="0.3">
      <c r="A78" s="3" t="s">
        <v>59</v>
      </c>
      <c r="B78" s="29">
        <v>52</v>
      </c>
      <c r="C78" s="29" t="s">
        <v>85</v>
      </c>
      <c r="D78">
        <v>56.297540859035905</v>
      </c>
      <c r="E78" s="17"/>
      <c r="H78">
        <v>0.25881623096034384</v>
      </c>
      <c r="I78" s="17"/>
    </row>
    <row r="79" spans="1:13" x14ac:dyDescent="0.3">
      <c r="A79" s="3" t="s">
        <v>60</v>
      </c>
      <c r="B79" s="29">
        <v>83</v>
      </c>
      <c r="C79" s="29" t="s">
        <v>86</v>
      </c>
      <c r="D79">
        <v>28.148770429517889</v>
      </c>
      <c r="E79" s="19">
        <f>AVERAGE(D67:D79)</f>
        <v>34.038303258672428</v>
      </c>
      <c r="F79" s="6">
        <f>(E79*1)/E14</f>
        <v>67.923194092441875</v>
      </c>
      <c r="G79" s="5">
        <f>(E79*1)/E22</f>
        <v>21.792421104734686</v>
      </c>
      <c r="H79">
        <v>1.197478704618927</v>
      </c>
      <c r="I79" s="19">
        <f>AVERAGE(H67:H79)</f>
        <v>2.5459017623402591</v>
      </c>
      <c r="J79" s="6">
        <f>(I79*1)/I14</f>
        <v>24.190530339145088</v>
      </c>
      <c r="K79" s="5">
        <f>(I79*1)/I22</f>
        <v>62.010720069071461</v>
      </c>
    </row>
    <row r="82" spans="1:16" ht="15.6" x14ac:dyDescent="0.3">
      <c r="A82" s="43" t="s">
        <v>77</v>
      </c>
      <c r="B82" s="43"/>
      <c r="C82" s="43"/>
    </row>
    <row r="83" spans="1:16" ht="15.6" x14ac:dyDescent="0.3">
      <c r="A83" s="27"/>
      <c r="B83" s="27"/>
      <c r="C83" s="27"/>
      <c r="M83" s="35"/>
      <c r="N83" s="35"/>
      <c r="O83" s="35"/>
      <c r="P83" s="35"/>
    </row>
    <row r="84" spans="1:16" x14ac:dyDescent="0.3">
      <c r="A84" s="25" t="s">
        <v>80</v>
      </c>
      <c r="B84" s="26" t="s">
        <v>73</v>
      </c>
      <c r="C84" s="26" t="s">
        <v>74</v>
      </c>
      <c r="D84"/>
      <c r="M84" s="35"/>
      <c r="N84" s="35"/>
      <c r="O84" s="35"/>
      <c r="P84" s="35"/>
    </row>
    <row r="85" spans="1:16" ht="15.6" x14ac:dyDescent="0.3">
      <c r="A85" s="21" t="s">
        <v>78</v>
      </c>
      <c r="B85" s="26">
        <v>3.1168264308954905</v>
      </c>
      <c r="C85" s="26">
        <v>0.39010239378288381</v>
      </c>
      <c r="M85" s="35"/>
      <c r="N85" s="42"/>
      <c r="O85" s="42"/>
      <c r="P85" s="42"/>
    </row>
    <row r="86" spans="1:16" ht="15.6" x14ac:dyDescent="0.3">
      <c r="A86" s="21" t="s">
        <v>79</v>
      </c>
      <c r="B86" s="26">
        <v>247.61696800551235</v>
      </c>
      <c r="C86" s="26">
        <v>79.445222085841309</v>
      </c>
      <c r="M86" s="35"/>
      <c r="N86" s="36"/>
      <c r="O86" s="36"/>
      <c r="P86" s="36"/>
    </row>
    <row r="87" spans="1:16" x14ac:dyDescent="0.3">
      <c r="A87" s="22" t="s">
        <v>72</v>
      </c>
      <c r="B87" s="26">
        <v>23.423835774593257</v>
      </c>
      <c r="C87" s="26">
        <v>48.605884911050516</v>
      </c>
      <c r="M87" s="35"/>
      <c r="N87" s="37"/>
      <c r="O87" s="37"/>
      <c r="P87" s="37"/>
    </row>
    <row r="88" spans="1:16" x14ac:dyDescent="0.3">
      <c r="A88" s="22" t="s">
        <v>75</v>
      </c>
      <c r="B88" s="26">
        <v>67.923194092441776</v>
      </c>
      <c r="C88" s="26">
        <v>24.190530339145088</v>
      </c>
      <c r="M88" s="35"/>
      <c r="N88" s="38"/>
      <c r="O88" s="37"/>
      <c r="P88" s="37"/>
    </row>
    <row r="89" spans="1:16" x14ac:dyDescent="0.3">
      <c r="C89" s="17"/>
      <c r="M89" s="35"/>
      <c r="N89" s="38"/>
      <c r="O89" s="37"/>
      <c r="P89" s="37"/>
    </row>
    <row r="90" spans="1:16" ht="19.8" x14ac:dyDescent="0.4">
      <c r="A90" s="33" t="s">
        <v>81</v>
      </c>
      <c r="B90" s="28"/>
      <c r="C90" s="28"/>
      <c r="M90" s="35"/>
      <c r="N90" s="47"/>
      <c r="O90" s="37"/>
      <c r="P90" s="37"/>
    </row>
    <row r="91" spans="1:16" x14ac:dyDescent="0.3">
      <c r="A91" s="23" t="s">
        <v>82</v>
      </c>
      <c r="B91" s="28">
        <v>0.32083916835647841</v>
      </c>
      <c r="C91" s="28">
        <v>2.5634295403902652</v>
      </c>
      <c r="M91" s="35"/>
      <c r="N91" s="38"/>
      <c r="O91" s="37"/>
      <c r="P91" s="37"/>
    </row>
    <row r="92" spans="1:16" x14ac:dyDescent="0.3">
      <c r="A92" s="23" t="s">
        <v>79</v>
      </c>
      <c r="B92" s="28">
        <v>72.82388940773572</v>
      </c>
      <c r="C92" s="28">
        <v>186.67890935390346</v>
      </c>
      <c r="M92" s="35"/>
      <c r="N92" s="35"/>
      <c r="O92" s="39"/>
      <c r="P92" s="39"/>
    </row>
    <row r="93" spans="1:16" x14ac:dyDescent="0.3">
      <c r="A93" s="24" t="s">
        <v>72</v>
      </c>
      <c r="B93" s="28">
        <v>7.5152839896392294</v>
      </c>
      <c r="C93" s="28">
        <v>124.59776121779635</v>
      </c>
      <c r="M93" s="35"/>
      <c r="N93" s="40"/>
      <c r="O93" s="41"/>
      <c r="P93" s="41"/>
    </row>
    <row r="94" spans="1:16" x14ac:dyDescent="0.3">
      <c r="A94" s="24" t="s">
        <v>75</v>
      </c>
      <c r="B94" s="28">
        <v>21.792421104734686</v>
      </c>
      <c r="C94" s="28">
        <v>62.010720069071461</v>
      </c>
      <c r="M94" s="35"/>
      <c r="N94" s="40"/>
      <c r="O94" s="41"/>
      <c r="P94" s="41"/>
    </row>
    <row r="95" spans="1:16" x14ac:dyDescent="0.3">
      <c r="M95" s="35"/>
      <c r="N95" s="40"/>
      <c r="O95" s="41"/>
      <c r="P95" s="41"/>
    </row>
    <row r="96" spans="1:16" x14ac:dyDescent="0.3">
      <c r="M96" s="35"/>
      <c r="N96" s="40"/>
      <c r="O96" s="41"/>
      <c r="P96" s="41"/>
    </row>
    <row r="97" spans="1:16" x14ac:dyDescent="0.3">
      <c r="M97" s="35"/>
      <c r="N97" s="40"/>
      <c r="O97" s="41"/>
      <c r="P97" s="41"/>
    </row>
    <row r="98" spans="1:16" x14ac:dyDescent="0.3">
      <c r="A98" s="17"/>
      <c r="B98"/>
      <c r="D98"/>
      <c r="E98" s="17"/>
      <c r="H98"/>
      <c r="M98" s="35"/>
      <c r="N98" s="35"/>
      <c r="O98" s="35"/>
      <c r="P98" s="35"/>
    </row>
    <row r="99" spans="1:16" x14ac:dyDescent="0.3">
      <c r="A99" s="17"/>
      <c r="B99"/>
      <c r="D99"/>
      <c r="E99" s="17"/>
      <c r="H99"/>
      <c r="M99" s="35"/>
      <c r="N99" s="35"/>
      <c r="O99" s="35"/>
      <c r="P99" s="35"/>
    </row>
    <row r="100" spans="1:16" x14ac:dyDescent="0.3">
      <c r="A100" s="17"/>
      <c r="B100"/>
      <c r="D100"/>
      <c r="E100" s="17"/>
      <c r="H100"/>
      <c r="M100" s="35"/>
      <c r="N100" s="35"/>
      <c r="O100" s="35"/>
      <c r="P100" s="35"/>
    </row>
    <row r="101" spans="1:16" x14ac:dyDescent="0.3">
      <c r="A101" s="17"/>
      <c r="B101"/>
      <c r="D101"/>
      <c r="E101" s="17"/>
      <c r="H101"/>
      <c r="M101" s="35"/>
      <c r="N101" s="35"/>
      <c r="O101" s="35"/>
      <c r="P101" s="35"/>
    </row>
    <row r="102" spans="1:16" x14ac:dyDescent="0.3">
      <c r="A102" s="17"/>
      <c r="B102"/>
      <c r="D102"/>
      <c r="E102" s="17"/>
      <c r="H102"/>
    </row>
    <row r="103" spans="1:16" x14ac:dyDescent="0.3">
      <c r="A103" s="17"/>
      <c r="B103"/>
      <c r="D103"/>
      <c r="E103" s="17"/>
      <c r="H103"/>
    </row>
    <row r="104" spans="1:16" x14ac:dyDescent="0.3">
      <c r="A104" s="17"/>
      <c r="B104"/>
      <c r="D104"/>
      <c r="E104" s="17"/>
      <c r="H104"/>
    </row>
    <row r="105" spans="1:16" x14ac:dyDescent="0.3">
      <c r="A105" s="17"/>
      <c r="B105"/>
      <c r="D105"/>
      <c r="E105" s="17"/>
      <c r="H105"/>
    </row>
    <row r="106" spans="1:16" x14ac:dyDescent="0.3">
      <c r="A106" s="17"/>
      <c r="B106"/>
      <c r="D106"/>
      <c r="E106" s="17"/>
      <c r="H106"/>
    </row>
    <row r="107" spans="1:16" x14ac:dyDescent="0.3">
      <c r="A107" s="17"/>
      <c r="B107"/>
      <c r="D107"/>
      <c r="E107" s="17"/>
      <c r="H107"/>
    </row>
  </sheetData>
  <mergeCells count="4">
    <mergeCell ref="N85:P85"/>
    <mergeCell ref="A82:C82"/>
    <mergeCell ref="A1:K1"/>
    <mergeCell ref="A2:K2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4"/>
  <sheetViews>
    <sheetView workbookViewId="0">
      <selection sqref="A1:C14"/>
    </sheetView>
  </sheetViews>
  <sheetFormatPr baseColWidth="10" defaultRowHeight="14.4" x14ac:dyDescent="0.3"/>
  <cols>
    <col min="1" max="1" width="27.109375" customWidth="1"/>
    <col min="2" max="2" width="31.109375" customWidth="1"/>
    <col min="3" max="3" width="32.5546875" customWidth="1"/>
  </cols>
  <sheetData>
    <row r="2" ht="15.6" customHeight="1" x14ac:dyDescent="0.3"/>
    <row r="3" ht="29.4" customHeight="1" x14ac:dyDescent="0.3"/>
    <row r="4" s="17" customFormat="1" x14ac:dyDescent="0.3"/>
  </sheetData>
  <pageMargins left="0.7" right="0.7" top="0.75" bottom="0.75" header="0.3" footer="0.3"/>
  <pageSetup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Velázquez</dc:creator>
  <cp:lastModifiedBy>Norma Velázquez</cp:lastModifiedBy>
  <dcterms:created xsi:type="dcterms:W3CDTF">2018-02-02T21:49:08Z</dcterms:created>
  <dcterms:modified xsi:type="dcterms:W3CDTF">2018-08-27T00:54:48Z</dcterms:modified>
</cp:coreProperties>
</file>