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4d82065fd17f9dc/CEG/Chronic infection screening/Machine learning for HIV-HCV co-infection/Systematic review/SR Paper/Documents submitted to BMCID_02/Response to reviewers/"/>
    </mc:Choice>
  </mc:AlternateContent>
  <xr:revisionPtr revIDLastSave="216" documentId="8_{E2B2B1A7-A388-664C-98A3-61E43882FAEF}" xr6:coauthVersionLast="47" xr6:coauthVersionMax="47" xr10:uidLastSave="{AF12DB38-8354-4448-838B-E91512EA99D9}"/>
  <bookViews>
    <workbookView xWindow="0" yWindow="500" windowWidth="28800" windowHeight="15800" xr2:uid="{ECAF44A6-6935-2148-86F0-BAD8B7186840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0" i="1" l="1"/>
  <c r="N79" i="1"/>
</calcChain>
</file>

<file path=xl/sharedStrings.xml><?xml version="1.0" encoding="utf-8"?>
<sst xmlns="http://schemas.openxmlformats.org/spreadsheetml/2006/main" count="1535" uniqueCount="609">
  <si>
    <t>Study Name</t>
  </si>
  <si>
    <t>Country</t>
  </si>
  <si>
    <t>Tool name</t>
  </si>
  <si>
    <t>Type of validation
(External, internal, development)</t>
  </si>
  <si>
    <t>Population size</t>
  </si>
  <si>
    <t>Positive patients
(N=)</t>
  </si>
  <si>
    <t>Events per candidate ratio (development only)</t>
  </si>
  <si>
    <t>Proportion positive patients (%)</t>
  </si>
  <si>
    <t>Study setting</t>
  </si>
  <si>
    <t>Study type</t>
  </si>
  <si>
    <t>Study population</t>
  </si>
  <si>
    <t xml:space="preserve">Age </t>
  </si>
  <si>
    <t>Statistical method</t>
  </si>
  <si>
    <t>Number of variables studied (N=)</t>
  </si>
  <si>
    <t>Number of variables utilised (N=)</t>
  </si>
  <si>
    <t>Youden index</t>
  </si>
  <si>
    <t>Sensitivity % (95% CI)</t>
  </si>
  <si>
    <t>Specificity % (95% CI)</t>
  </si>
  <si>
    <t>PPV % (95% CI)</t>
  </si>
  <si>
    <t>NPV % (95% CI)</t>
  </si>
  <si>
    <t xml:space="preserve">AUC (95% CI)
</t>
  </si>
  <si>
    <t>Reference</t>
  </si>
  <si>
    <t>Ahlström et al (2019)</t>
  </si>
  <si>
    <t>Denmark</t>
  </si>
  <si>
    <t>Not specified</t>
  </si>
  <si>
    <t>Development,
Internal split sample validation</t>
  </si>
  <si>
    <t xml:space="preserve">2972264,
1411914
</t>
  </si>
  <si>
    <t>3063,
1287</t>
  </si>
  <si>
    <t>3063/176=17.4,
NA</t>
  </si>
  <si>
    <t>HIV</t>
  </si>
  <si>
    <t>Secondary care</t>
  </si>
  <si>
    <t xml:space="preserve">Retrospective
</t>
  </si>
  <si>
    <t>Non-exclusionary</t>
  </si>
  <si>
    <t>Adults</t>
  </si>
  <si>
    <t xml:space="preserve">Machine learning
</t>
  </si>
  <si>
    <t>Yes</t>
  </si>
  <si>
    <t xml:space="preserve">76.2 (73.8 - 78.5)
</t>
  </si>
  <si>
    <t xml:space="preserve">85.0 (84.9 - 85.0)
</t>
  </si>
  <si>
    <t xml:space="preserve">0·0046 (0·0043 - 0·0049)
</t>
  </si>
  <si>
    <t xml:space="preserve">0·9997 (0·9997 - 0·9998)
</t>
  </si>
  <si>
    <t xml:space="preserve">0.884 (95% CI 0.874 - 0.893)
</t>
  </si>
  <si>
    <t>https://doi.org/10.1016/j.eclinm.2019.10.016</t>
  </si>
  <si>
    <t>Allison et al (2010)</t>
  </si>
  <si>
    <t>Papua New Guinea</t>
  </si>
  <si>
    <t xml:space="preserve">487,
No data
</t>
  </si>
  <si>
    <t>55,
No data</t>
  </si>
  <si>
    <t>55/22=2.5,
NA</t>
  </si>
  <si>
    <t>11.2%a</t>
  </si>
  <si>
    <t>Paediatric</t>
  </si>
  <si>
    <t>Cross-sectional</t>
  </si>
  <si>
    <t>Paediatric patients</t>
  </si>
  <si>
    <t>Children</t>
  </si>
  <si>
    <t>Logistic regression</t>
  </si>
  <si>
    <t>https://doi.org/10.1136/adc.2009.179143</t>
  </si>
  <si>
    <t>Anderson et al (2009)</t>
  </si>
  <si>
    <t>Guatemala</t>
  </si>
  <si>
    <t>Development</t>
  </si>
  <si>
    <t>2489/17=146.4</t>
  </si>
  <si>
    <t>Retrospective</t>
  </si>
  <si>
    <t>Adolescents and adults</t>
  </si>
  <si>
    <t xml:space="preserve">0.45
</t>
  </si>
  <si>
    <t xml:space="preserve">69%
</t>
  </si>
  <si>
    <t xml:space="preserve">91%
</t>
  </si>
  <si>
    <t>https://doi.org/10.1258/ijsa.2008.008223</t>
  </si>
  <si>
    <t>Antelman et al (2021)</t>
  </si>
  <si>
    <t>Tanzania</t>
  </si>
  <si>
    <t>76/12=6.3</t>
  </si>
  <si>
    <t>Prospective</t>
  </si>
  <si>
    <t>Children and adolscents</t>
  </si>
  <si>
    <t xml:space="preserve">85.3% (CI95%, 74.6-92.7)
</t>
  </si>
  <si>
    <t>44.2 (CI95%, 43.5-44.9)</t>
  </si>
  <si>
    <t>0.5 (CI95%, 0.4-0.7)</t>
  </si>
  <si>
    <t>99.9 (CI95%, 99.8,99.9)</t>
  </si>
  <si>
    <t>https://doi.org/10.1371/journal.pone.0251247</t>
  </si>
  <si>
    <t>Ayton et al (2020)</t>
  </si>
  <si>
    <t>South Africa</t>
  </si>
  <si>
    <t>No data</t>
  </si>
  <si>
    <t>Community setting</t>
  </si>
  <si>
    <t>Retrospective, RCT</t>
  </si>
  <si>
    <t>Women</t>
  </si>
  <si>
    <t>Advanced statistical analysis</t>
  </si>
  <si>
    <t xml:space="preserve">Not specified
</t>
  </si>
  <si>
    <t>46.5% (19.5, 77)</t>
  </si>
  <si>
    <t>71% (68, 74)</t>
  </si>
  <si>
    <t>19% (10.5, 31.5)</t>
  </si>
  <si>
    <t>91.5% (86, 94.5)</t>
  </si>
  <si>
    <t>https://doi.org/10.1038/s41598-020-69842-x</t>
  </si>
  <si>
    <t>Balkus et al (2016)</t>
  </si>
  <si>
    <t xml:space="preserve"> Malawi, South Africa, USA, Zimbabwe, Zambia (HPTN 035);
Kenya, South Africa, Tanzania (FEM-PrEP)</t>
  </si>
  <si>
    <t>Development,
Internal cross-validation,
External validation</t>
  </si>
  <si>
    <t>4834,
4834,
HPTN 035: 2848
FEM-PrEP: 1804</t>
  </si>
  <si>
    <t>263,
263,
HPTN 035: 98
FEM-PrEP: 59</t>
  </si>
  <si>
    <t>263/20=13.5,
NA
NA
NA</t>
  </si>
  <si>
    <t>HIV seroconversion</t>
  </si>
  <si>
    <t>0.70 (95% CI: 0.65 to 0.75)</t>
  </si>
  <si>
    <t>Balzer et al (2020)</t>
  </si>
  <si>
    <t>Rural Kenya, Uganda</t>
  </si>
  <si>
    <t>Development,
Internal cross-validation</t>
  </si>
  <si>
    <t>75558,
75558,</t>
  </si>
  <si>
    <t>519,
519,</t>
  </si>
  <si>
    <t>519/40=13,
NA</t>
  </si>
  <si>
    <t>Machine learning</t>
  </si>
  <si>
    <t>Not used</t>
  </si>
  <si>
    <t xml:space="preserve">78%
</t>
  </si>
  <si>
    <t>0.73; 95% CI, 0.71–0.76</t>
  </si>
  <si>
    <t>https://doi.org/10.1093/cid/ciz1096</t>
  </si>
  <si>
    <t>Basten et al (2018)</t>
  </si>
  <si>
    <t>Netherlands</t>
  </si>
  <si>
    <t>Development,
Internal validation with bootstrapping</t>
  </si>
  <si>
    <t>815,
815</t>
  </si>
  <si>
    <t>52,
52</t>
  </si>
  <si>
    <t>52/15=3.5
NA</t>
  </si>
  <si>
    <t>Sexual health</t>
  </si>
  <si>
    <t>MSM</t>
  </si>
  <si>
    <t xml:space="preserve">Adults
</t>
  </si>
  <si>
    <t>Poisson regression</t>
  </si>
  <si>
    <t xml:space="preserve">Not specified </t>
  </si>
  <si>
    <t>Not specfied</t>
  </si>
  <si>
    <t>http://dx.doi.org/10.1097/QAD.0000000000001803</t>
  </si>
  <si>
    <t>Beymer et al (2017)</t>
  </si>
  <si>
    <t>USA</t>
  </si>
  <si>
    <t>9481,
9481</t>
  </si>
  <si>
    <t>370,
370</t>
  </si>
  <si>
    <t>370/21=17.6,
NA</t>
  </si>
  <si>
    <t xml:space="preserve">Cox regression </t>
  </si>
  <si>
    <t xml:space="preserve">74.60%
</t>
  </si>
  <si>
    <t>https://doi.org/10.1097/olq.0000000000000535</t>
  </si>
  <si>
    <t>Burns (2023)</t>
  </si>
  <si>
    <t>Development,
Temporal external validation</t>
  </si>
  <si>
    <t>998787,
No data</t>
  </si>
  <si>
    <t>117,
45</t>
  </si>
  <si>
    <t>117/62=1.9,
NA</t>
  </si>
  <si>
    <t>0.02%</t>
  </si>
  <si>
    <t>Electronic health record</t>
  </si>
  <si>
    <t>Adults, age not specified</t>
  </si>
  <si>
    <t xml:space="preserve">90%
</t>
  </si>
  <si>
    <t>https://doi.org/10.1093/cid/ciac775</t>
  </si>
  <si>
    <t>Chaila et al (2022)</t>
  </si>
  <si>
    <t>South Africa, Zambia</t>
  </si>
  <si>
    <t>External validation</t>
  </si>
  <si>
    <t>NA</t>
  </si>
  <si>
    <t>1.3%%</t>
  </si>
  <si>
    <t>Adolescents</t>
  </si>
  <si>
    <t>35.3% (27.3-44.2)</t>
  </si>
  <si>
    <t>88.9% (88.5-89.2)</t>
  </si>
  <si>
    <t>1.5% (1.1.-2.0)</t>
  </si>
  <si>
    <t>99.7% (99.6-997)</t>
  </si>
  <si>
    <t>Chingombe et al (2022)</t>
  </si>
  <si>
    <t>Zimbabwe</t>
  </si>
  <si>
    <t>https://doi.org/10.3390/tropicalmed7090231</t>
  </si>
  <si>
    <t>Dijkstra et al (2017)</t>
  </si>
  <si>
    <t>Development,
External validation</t>
  </si>
  <si>
    <t>1562,
3751</t>
  </si>
  <si>
    <t>175,
137</t>
  </si>
  <si>
    <t>175/17=10.3,
NA</t>
  </si>
  <si>
    <t xml:space="preserve">56.2%
</t>
  </si>
  <si>
    <t>0.78 (CI95%, 0.74–0.82)</t>
  </si>
  <si>
    <t>Dijkstra et al (2020)</t>
  </si>
  <si>
    <t xml:space="preserve">76
</t>
  </si>
  <si>
    <t>X2 statistics</t>
  </si>
  <si>
    <t>0.701 (0.639 to 0.762)</t>
  </si>
  <si>
    <t>https://doi.org/10.1093/cid/ciz895</t>
  </si>
  <si>
    <t>Dong et al (2022)</t>
  </si>
  <si>
    <t>China</t>
  </si>
  <si>
    <t>59,
No data
No separate data for the individual samples provided.</t>
  </si>
  <si>
    <t>59/12=3.9,</t>
  </si>
  <si>
    <t xml:space="preserve">Cross-sectional
</t>
  </si>
  <si>
    <t>0.832 (0.730-0.935)</t>
  </si>
  <si>
    <t>https://doi.org/10.3390/ijerph19021010</t>
  </si>
  <si>
    <t>Feller et al (2018)</t>
  </si>
  <si>
    <t>543,
543</t>
  </si>
  <si>
    <t>181,
181</t>
  </si>
  <si>
    <t>181/150=1.2,
NA</t>
  </si>
  <si>
    <t>Children and adults</t>
  </si>
  <si>
    <t>61.5 (59.0-63.8)</t>
  </si>
  <si>
    <t>https://dx.doi.org/10.1097/QAI.0000000000001580</t>
  </si>
  <si>
    <t>Ferrand et al (2011)</t>
  </si>
  <si>
    <t>251,
255</t>
  </si>
  <si>
    <t>43,
43</t>
  </si>
  <si>
    <t>43/18=2.4,
NA</t>
  </si>
  <si>
    <t>81% (95%CI: 73–88%)</t>
  </si>
  <si>
    <t>77% (95% CI:68–82%)</t>
  </si>
  <si>
    <t>https://doi.org/10.1111/j.1365-3156.2010.02708.x</t>
  </si>
  <si>
    <t>Giovenco et al (2019)</t>
  </si>
  <si>
    <t xml:space="preserve">84.9%
</t>
  </si>
  <si>
    <t xml:space="preserve">56.0%
</t>
  </si>
  <si>
    <t>0.55 (0.44, 0.65)</t>
  </si>
  <si>
    <t>https://doi.org/10.1002/jia2.25359</t>
  </si>
  <si>
    <t>Haukoos et al (2012)</t>
  </si>
  <si>
    <t>Denver HIV Risk Score</t>
  </si>
  <si>
    <t>0.75 (CI 95%, 0.70 to 0.78)</t>
  </si>
  <si>
    <t>https://doi.org/10.1093/aje/kwr389</t>
  </si>
  <si>
    <t>Haukoos et al (2013)</t>
  </si>
  <si>
    <t xml:space="preserve">8
</t>
  </si>
  <si>
    <t>http://dx.doi.org/10.1016/j.annemergmed.2012.10.031</t>
  </si>
  <si>
    <t>He et al (2022)</t>
  </si>
  <si>
    <t>Development,
Internal cross-validation,
Temporal external validation</t>
  </si>
  <si>
    <t xml:space="preserve">5974,
5974,
3219
</t>
  </si>
  <si>
    <t>372,
372,
145</t>
  </si>
  <si>
    <t>372/20=18.6,
NA,
NA</t>
  </si>
  <si>
    <t xml:space="preserve">20
</t>
  </si>
  <si>
    <t>https://doi.org/10.3389/fpubh.2022.967681</t>
  </si>
  <si>
    <t>Hoenigl et al (2015)</t>
  </si>
  <si>
    <t>San Diego Early Test Score (SDET)</t>
  </si>
  <si>
    <t xml:space="preserve">5568,
2640
</t>
  </si>
  <si>
    <t>137,
63</t>
  </si>
  <si>
    <t>137/7=19.6,
NA</t>
  </si>
  <si>
    <t xml:space="preserve">37%
</t>
  </si>
  <si>
    <t>0.703 (95% CI, .625–.781)</t>
  </si>
  <si>
    <t>https://doi.org/10.1093/cid/civ335</t>
  </si>
  <si>
    <t>Hsieh et al (2014)</t>
  </si>
  <si>
    <t>Modified Denver HIV Risk Score</t>
  </si>
  <si>
    <t xml:space="preserve">6
</t>
  </si>
  <si>
    <t>0.75 (95% CI: 0.71–0.79)
Abbreviated DHRS:*
0.70 (0.65 to 0.75)
*Complete info for DHRS not obtained.</t>
  </si>
  <si>
    <t>https://doi.org/10.1016/j.ajem.2014.02.043</t>
  </si>
  <si>
    <t>Kagaayi et al (2014)</t>
  </si>
  <si>
    <t>Uganda</t>
  </si>
  <si>
    <t>13280,
13280</t>
  </si>
  <si>
    <t>567,
567</t>
  </si>
  <si>
    <t>567/21=27,
NA</t>
  </si>
  <si>
    <t xml:space="preserve">21
</t>
  </si>
  <si>
    <t>Men: 10
Women: 11</t>
  </si>
  <si>
    <t>Not specifed</t>
  </si>
  <si>
    <t xml:space="preserve">0.68 (0.65, 0.715)
</t>
  </si>
  <si>
    <t>https://doi.org/10.1371/journal.pone.0092015</t>
  </si>
  <si>
    <t>Katureebe et al (2021)</t>
  </si>
  <si>
    <t>3482,
11342</t>
  </si>
  <si>
    <t>55,
115</t>
  </si>
  <si>
    <t>55/10=5.5,
NA</t>
  </si>
  <si>
    <t xml:space="preserve">87.8% (80.9to 92.5)
</t>
  </si>
  <si>
    <t>62.6% (54.8 to 69.7)</t>
  </si>
  <si>
    <t>2.4% (95% CI: 1.5 to 3.6)</t>
  </si>
  <si>
    <t xml:space="preserve">99.8% (95% CI: 99.6 to 99.9)
</t>
  </si>
  <si>
    <t>Kelly et al (1999)</t>
  </si>
  <si>
    <t>Malawi</t>
  </si>
  <si>
    <t>Mzuzu case definition</t>
  </si>
  <si>
    <t>Patients with TB</t>
  </si>
  <si>
    <t>https://doi.org/10.1258/0956462991913998</t>
  </si>
  <si>
    <t>Kerschberger et al (2021)</t>
  </si>
  <si>
    <t>Eswatini</t>
  </si>
  <si>
    <t>795,
795</t>
  </si>
  <si>
    <t>30,
30</t>
  </si>
  <si>
    <t>30/51=0.58,
NA</t>
  </si>
  <si>
    <t xml:space="preserve">83.3% (65.3-96.4)
</t>
  </si>
  <si>
    <t xml:space="preserve">65.8% (62.3-69.1)
</t>
  </si>
  <si>
    <t>8.7% (5.7-12.6)</t>
  </si>
  <si>
    <t>99.0% (97.7-99.7)</t>
  </si>
  <si>
    <t>0.75 (0.68-0.82)</t>
  </si>
  <si>
    <t>Kuniholm et al (2017)</t>
  </si>
  <si>
    <t>Georgia</t>
  </si>
  <si>
    <t>Inpatients with TB</t>
  </si>
  <si>
    <t>Audlts</t>
  </si>
  <si>
    <t>No specified</t>
  </si>
  <si>
    <t>https://doi.org/10.1016/j.ijid.2007.04.015</t>
  </si>
  <si>
    <t>Lin et al (2018)</t>
  </si>
  <si>
    <t>San Diego Symptom Score (SDSS)</t>
  </si>
  <si>
    <t>673,
325</t>
  </si>
  <si>
    <t>No data,
113</t>
  </si>
  <si>
    <t>No data,
NA</t>
  </si>
  <si>
    <t>Yes, but not specified</t>
  </si>
  <si>
    <t>0.85 (95% CI, 0.78–0.92)</t>
  </si>
  <si>
    <t>https://doi.org/10.1093/cid/cix1130</t>
  </si>
  <si>
    <t>Liu et al (2022)</t>
  </si>
  <si>
    <t>703,
703</t>
  </si>
  <si>
    <t>88,
88</t>
  </si>
  <si>
    <t>88/31=2.8,
NA</t>
  </si>
  <si>
    <t>0.757(0.701, 0.812)</t>
  </si>
  <si>
    <t>https://doi.org/10.3389/fpubh.2022.1015699</t>
  </si>
  <si>
    <t>Luo et al (2019)</t>
  </si>
  <si>
    <t>0.63 (0.60 to 0.67)</t>
  </si>
  <si>
    <t>http://dx.doi.org/10.1097/MD.0000000000016375</t>
  </si>
  <si>
    <t>Majam et al (2023)</t>
  </si>
  <si>
    <t>1630,
1630</t>
  </si>
  <si>
    <t>262,
262</t>
  </si>
  <si>
    <t>262/31=8.5,
NA</t>
  </si>
  <si>
    <t>Adult</t>
  </si>
  <si>
    <t xml:space="preserve">84% (72-96)
</t>
  </si>
  <si>
    <t>71% (67-76)</t>
  </si>
  <si>
    <t xml:space="preserve">38%
</t>
  </si>
  <si>
    <t>95% (93-96)</t>
  </si>
  <si>
    <t xml:space="preserve">0.8109 (0.757-0.8647)
</t>
  </si>
  <si>
    <t>https://doi.org/10.1016/j.imu.2023.101192</t>
  </si>
  <si>
    <t>Menza et al, 2009</t>
  </si>
  <si>
    <t>1903,
2081</t>
  </si>
  <si>
    <t>101,
144</t>
  </si>
  <si>
    <t>101/12=8.4,
NA</t>
  </si>
  <si>
    <t xml:space="preserve">86%
</t>
  </si>
  <si>
    <t>0.66 (0.61, 0.71)</t>
  </si>
  <si>
    <t>Muttai et al (2021)</t>
  </si>
  <si>
    <t xml:space="preserve">Kenya </t>
  </si>
  <si>
    <t>Development,
Internal validation with bootstrapping,
External validation</t>
  </si>
  <si>
    <t xml:space="preserve">19458,
19458,
11,330
</t>
  </si>
  <si>
    <t>210,
210,
174</t>
  </si>
  <si>
    <t>210/21=10,
NA
NA</t>
  </si>
  <si>
    <t>Primary care</t>
  </si>
  <si>
    <t>0.69 (95% CI 0.60–0.77)</t>
  </si>
  <si>
    <t>https://doi.org/10.1007/s10461-020-02962-7</t>
  </si>
  <si>
    <t>Orel et al ( 2022)</t>
  </si>
  <si>
    <t>Angola, Burundi, Ethiopia, Lesotho, Malawi, Mozam- bique, Namibia, Rwanda, Zambia and Zimbabwe</t>
  </si>
  <si>
    <t>Development,
Internal cross-validation</t>
  </si>
  <si>
    <t>55151 males
69626 females,
55151 males
69626 females</t>
  </si>
  <si>
    <t>4417 males
8011 females,
4417 males
8011 females</t>
  </si>
  <si>
    <t>M: 4417/84=52.5
F: 8011/122=65.7,
NA
NA</t>
  </si>
  <si>
    <t>Registry</t>
  </si>
  <si>
    <t xml:space="preserve">Retrospective, Registry
</t>
  </si>
  <si>
    <t>Males: N=84
Females: N=122</t>
  </si>
  <si>
    <t>Males: N=15
Females: N=27</t>
  </si>
  <si>
    <t>https://doi.org/10.1371/journal.pone.0264429</t>
  </si>
  <si>
    <t>Peebles et al (2020)</t>
  </si>
  <si>
    <t>11146,
11146</t>
  </si>
  <si>
    <t xml:space="preserve">520,
520
</t>
  </si>
  <si>
    <t>520/25=20.8,
NA</t>
  </si>
  <si>
    <t xml:space="preserve">Logistic regression
</t>
  </si>
  <si>
    <t xml:space="preserve">25
</t>
  </si>
  <si>
    <t>18-24 years: N=7
15-35 years: N=5</t>
  </si>
  <si>
    <t xml:space="preserve">45.7%
</t>
  </si>
  <si>
    <t xml:space="preserve">77.5%
</t>
  </si>
  <si>
    <t xml:space="preserve">96.9%
</t>
  </si>
  <si>
    <t>0.62 (95% CI: 0.58 to 0.64)</t>
  </si>
  <si>
    <t>https://doi.org/10.1097/qai.0000000000002436</t>
  </si>
  <si>
    <t>Powers et al (2007)</t>
  </si>
  <si>
    <t>21/19=1.1</t>
  </si>
  <si>
    <t xml:space="preserve">60.5%
</t>
  </si>
  <si>
    <t>Rosenberg et al (2020)</t>
  </si>
  <si>
    <t>860,
860</t>
  </si>
  <si>
    <t>14,
14</t>
  </si>
  <si>
    <t>14/17=0.8</t>
  </si>
  <si>
    <t>0.79 (0.69-0.89)</t>
  </si>
  <si>
    <t>https://doi.org/10.1097/olq.0000000000001242</t>
  </si>
  <si>
    <t>Scott et al (2020)</t>
  </si>
  <si>
    <t>4069,
4069,
8047</t>
  </si>
  <si>
    <t>217,
217,
433</t>
  </si>
  <si>
    <t>217/12=18.1,
NA,
NA</t>
  </si>
  <si>
    <t xml:space="preserve">39.7%
</t>
  </si>
  <si>
    <t>https://doi.org/10.1007/s10461-019-02616-3</t>
  </si>
  <si>
    <t>Sharghi et al (2005)</t>
  </si>
  <si>
    <t xml:space="preserve">86
</t>
  </si>
  <si>
    <t>86/23=3.7</t>
  </si>
  <si>
    <t xml:space="preserve">Non-exclusionary
</t>
  </si>
  <si>
    <t>Sharma et al (2009)</t>
  </si>
  <si>
    <t>India</t>
  </si>
  <si>
    <t>711,
363</t>
  </si>
  <si>
    <t>66,
30</t>
  </si>
  <si>
    <t>66/21=3.1,
NA</t>
  </si>
  <si>
    <t xml:space="preserve">94% (95% CI 84-100%) </t>
  </si>
  <si>
    <t>54% (95% CI, 49-60)</t>
  </si>
  <si>
    <t>12 (95% CI, 7-18)</t>
  </si>
  <si>
    <t>99 (95% CI, 98-100)</t>
  </si>
  <si>
    <t>0.93 (95% CI, 0.86-1.0)</t>
  </si>
  <si>
    <t>Smith el al (2012)</t>
  </si>
  <si>
    <t xml:space="preserve">4386,
4386
3368
</t>
  </si>
  <si>
    <t>320,
320
171</t>
  </si>
  <si>
    <t>320/15=21.3,
NA
NA</t>
  </si>
  <si>
    <t xml:space="preserve">Retrospective, RCT
</t>
  </si>
  <si>
    <t>0.721 (95% CI not specified)</t>
  </si>
  <si>
    <t>Smith et al (2015)</t>
  </si>
  <si>
    <t>1904,
1904</t>
  </si>
  <si>
    <t>205,
205</t>
  </si>
  <si>
    <t>205/13=16.5
NA</t>
  </si>
  <si>
    <t>Drug centres</t>
  </si>
  <si>
    <t>Substance users</t>
  </si>
  <si>
    <t xml:space="preserve">86.2%
</t>
  </si>
  <si>
    <t>Tang et al (2018)</t>
  </si>
  <si>
    <t>5304,
5304</t>
  </si>
  <si>
    <t>377,
377</t>
  </si>
  <si>
    <t>377/57=6.3,
NA</t>
  </si>
  <si>
    <t>Retrospective, Registry</t>
  </si>
  <si>
    <t>https://doi.org/10.1155/2018/9193248</t>
  </si>
  <si>
    <t>9090,
9090</t>
  </si>
  <si>
    <t>9041,
9041</t>
  </si>
  <si>
    <t>9041/57=158.6,
NA</t>
  </si>
  <si>
    <t>Female Sex Workers</t>
  </si>
  <si>
    <t>7337,
7337</t>
  </si>
  <si>
    <t>1250,
1250</t>
  </si>
  <si>
    <t>1250/57=21.9,
NA</t>
  </si>
  <si>
    <t>Tordoff et al (2020)</t>
  </si>
  <si>
    <t>16448,
16488</t>
  </si>
  <si>
    <t>640,
640</t>
  </si>
  <si>
    <t>640/21=30.5,
NA</t>
  </si>
  <si>
    <t xml:space="preserve">73.0%
</t>
  </si>
  <si>
    <t>0.72 (0.68 to 0.75)</t>
  </si>
  <si>
    <t>https://doi.org/10.1097/qai.0000000000002438</t>
  </si>
  <si>
    <t>Wahome et al (2013)</t>
  </si>
  <si>
    <t>University of North Carolina-Malawi Risk Screening Score (UMRSS)</t>
  </si>
  <si>
    <t xml:space="preserve">HIV seroconversion
</t>
  </si>
  <si>
    <t>Generalized estimating equation (GEE)</t>
  </si>
  <si>
    <t xml:space="preserve">75.3%
</t>
  </si>
  <si>
    <t xml:space="preserve">76.4%
</t>
  </si>
  <si>
    <t>https://doi.org/10.1097/qad.0b013e3283629095</t>
  </si>
  <si>
    <t>Wahome et al (2018)</t>
  </si>
  <si>
    <t>97/25=3.9</t>
  </si>
  <si>
    <t>0.76 (0.71 - 0.80)</t>
  </si>
  <si>
    <t>https://doi.org/10.1007/s10461-018-2141-2</t>
  </si>
  <si>
    <t>Wand and Ramjee (2012)</t>
  </si>
  <si>
    <t>South Africa, Zimabwe</t>
  </si>
  <si>
    <t>1010,
475</t>
  </si>
  <si>
    <t>148,
No data</t>
  </si>
  <si>
    <t>148/18=8.2,
NA</t>
  </si>
  <si>
    <t>Cox regression</t>
  </si>
  <si>
    <t>0.79 (0.70 to 0.81)</t>
  </si>
  <si>
    <t>https://doi.org/10.1080/09540121.2012.687820</t>
  </si>
  <si>
    <t>Wand et al (2018)</t>
  </si>
  <si>
    <t>Development, 
Internal split sample validation</t>
  </si>
  <si>
    <t xml:space="preserve">6018,
2,964
</t>
  </si>
  <si>
    <t xml:space="preserve">776
No data
</t>
  </si>
  <si>
    <t>776/9=86.2,
NA</t>
  </si>
  <si>
    <t xml:space="preserve">83%
</t>
  </si>
  <si>
    <t xml:space="preserve">33%
</t>
  </si>
  <si>
    <t>https://doi.org/10.1007/s10461-017-1785-7</t>
  </si>
  <si>
    <t>Xu et al (2022)</t>
  </si>
  <si>
    <t>Australia</t>
  </si>
  <si>
    <t>88642,
88642
External 2019: 28875
External 2020: 18052</t>
  </si>
  <si>
    <t>216,
216
External 2019: 57
External 2020: 27</t>
  </si>
  <si>
    <t>216/27=8,
NA</t>
  </si>
  <si>
    <t xml:space="preserve">27
</t>
  </si>
  <si>
    <t>Yin et al (2018)</t>
  </si>
  <si>
    <t>3588,
3588</t>
  </si>
  <si>
    <t>456,
456</t>
  </si>
  <si>
    <t>456/19=24,
NA</t>
  </si>
  <si>
    <t>https://doi.org/10.1007/s10461-018-2129-y</t>
  </si>
  <si>
    <t>999,
999</t>
  </si>
  <si>
    <t>No data,
No data</t>
  </si>
  <si>
    <t>0.60 (0.45 - 0.74)</t>
  </si>
  <si>
    <t>https://doi.org/10.2196/13475</t>
  </si>
  <si>
    <t>Zheng et al (2020)</t>
  </si>
  <si>
    <t>HIV Risk Assessment Tool</t>
  </si>
  <si>
    <t>https://doi.org/10.1136/bmjopen-2020-039557</t>
  </si>
  <si>
    <t>Hwang et al (2018)</t>
  </si>
  <si>
    <t>2124,
2124</t>
  </si>
  <si>
    <t>135,
135</t>
  </si>
  <si>
    <t>135/19=7.1</t>
  </si>
  <si>
    <t>HBV</t>
  </si>
  <si>
    <t xml:space="preserve">Prospective </t>
  </si>
  <si>
    <t>Patients with malignancy</t>
  </si>
  <si>
    <t>0.792 (0.73 to 0.822)</t>
  </si>
  <si>
    <t>https://doi.org/10.1200/JCO.2017.75.6387</t>
  </si>
  <si>
    <t>Wang et al (2019)</t>
  </si>
  <si>
    <t>Development,
Internal cross-validation,
Internal split sample validation</t>
  </si>
  <si>
    <t>77,738
77,738;
19,435</t>
  </si>
  <si>
    <t>6419,
6419,
1615</t>
  </si>
  <si>
    <t>6419/33=194.5
NA
NA</t>
  </si>
  <si>
    <t>People with HIV</t>
  </si>
  <si>
    <t>Active infection</t>
  </si>
  <si>
    <t>0.782 (0.771, 0.793)</t>
  </si>
  <si>
    <t>https://doi.org/10.3390/ijerph16234842</t>
  </si>
  <si>
    <t>Ramrakhiani et al (2021)</t>
  </si>
  <si>
    <t>39,119,
21,569</t>
  </si>
  <si>
    <t>75.6 (64.9 to 84.4)</t>
  </si>
  <si>
    <t>80.2 (79.7 to 80.8)</t>
  </si>
  <si>
    <t>1.44% (1.27–1.63)</t>
  </si>
  <si>
    <t>99.88 (99.83 to 99.92)</t>
  </si>
  <si>
    <t>0.828 (0.781 to 0.876)</t>
  </si>
  <si>
    <t>27/22=1.2</t>
  </si>
  <si>
    <t>Yin et al (2021)</t>
  </si>
  <si>
    <t>Development,
Internal split sample validation,
Internal cross-validation</t>
  </si>
  <si>
    <t>8728,
3741
3741</t>
  </si>
  <si>
    <t>No data,
No data
No data</t>
  </si>
  <si>
    <t>No data
NA
NA</t>
  </si>
  <si>
    <t>Logistic regression and machine learning</t>
  </si>
  <si>
    <t>Heterosexual: 6
Homosexual: 9</t>
  </si>
  <si>
    <t>https://doi.org/10.1155/2021/6696041</t>
  </si>
  <si>
    <t>Ajuwon, 2023</t>
  </si>
  <si>
    <t>Nigeria</t>
  </si>
  <si>
    <t>HepB LiveTest</t>
  </si>
  <si>
    <t>641*,
275*
*Calculated from total N=916 using 70% training/30% testing split</t>
  </si>
  <si>
    <t>No data*,
No data*
*636 total, but distribution across the testing/training data sets not provided.</t>
  </si>
  <si>
    <t>People at risk of Hepatitis B</t>
  </si>
  <si>
    <t xml:space="preserve">5
</t>
  </si>
  <si>
    <t>Harabor at al (2023)</t>
  </si>
  <si>
    <t>Romania</t>
  </si>
  <si>
    <t>Development,
Internal split sample validation and cross-validation</t>
  </si>
  <si>
    <t>408*,
951*
* Calculated from total N=1359</t>
  </si>
  <si>
    <t>Not specified
Not specified</t>
  </si>
  <si>
    <t xml:space="preserve">Prospective
</t>
  </si>
  <si>
    <t>https://doi.org/10.3390/ijerph20032380</t>
  </si>
  <si>
    <t>McGinn et al (2008)</t>
  </si>
  <si>
    <t>Simplified Hepatitis C Virus (HCV) Screening Tool</t>
  </si>
  <si>
    <t>83/20=4.15</t>
  </si>
  <si>
    <t>HCV</t>
  </si>
  <si>
    <t>0.77 (95% CI: 0.71-0.8)</t>
  </si>
  <si>
    <t>De Weggheleire et al (2021)</t>
  </si>
  <si>
    <t>Cambodia</t>
  </si>
  <si>
    <t>3045,
3045</t>
  </si>
  <si>
    <t>106,
106</t>
  </si>
  <si>
    <t>106/12=8.8,
NA</t>
  </si>
  <si>
    <t xml:space="preserve">84.9% (76.6-91.1)
</t>
  </si>
  <si>
    <t xml:space="preserve">71.6 (69.9-73.2)
</t>
  </si>
  <si>
    <t xml:space="preserve">9.7 (7.9-11.8)
</t>
  </si>
  <si>
    <t xml:space="preserve">99.2 (98.8-99.6)
</t>
  </si>
  <si>
    <t>0.84 (95%CI: 0.80-0.89)</t>
  </si>
  <si>
    <t>https://dx.doi.org/10.4254/wjh.v13.i9.1167</t>
  </si>
  <si>
    <t>El-Ghitany et al (2016)</t>
  </si>
  <si>
    <t>Egypt</t>
  </si>
  <si>
    <t>4579,
No data</t>
  </si>
  <si>
    <t>394*,
NA
*Calculated from 8.6% prevalence</t>
  </si>
  <si>
    <t>394/33=11.9,
NA</t>
  </si>
  <si>
    <t xml:space="preserve">Non-exclusionary </t>
  </si>
  <si>
    <t xml:space="preserve">33
</t>
  </si>
  <si>
    <t xml:space="preserve">74.75%
</t>
  </si>
  <si>
    <t xml:space="preserve">0.75
</t>
  </si>
  <si>
    <t>https://doi.org/10.1371/journal.pone.0168649</t>
  </si>
  <si>
    <t>Herrine et al (2002)</t>
  </si>
  <si>
    <t>36/5=7.2</t>
  </si>
  <si>
    <t>Haemodialysis patients</t>
  </si>
  <si>
    <t>King et al (2009)</t>
  </si>
  <si>
    <t>France</t>
  </si>
  <si>
    <t>14416,
14416</t>
  </si>
  <si>
    <t>114*,
114*
*0.8% prevalence</t>
  </si>
  <si>
    <t>114/37=3.1,
NA</t>
  </si>
  <si>
    <t xml:space="preserve">13
</t>
  </si>
  <si>
    <t>0.869 (0.861 to 0.873)</t>
  </si>
  <si>
    <t>https://doi.org/10.1093/eurpub/ckp112</t>
  </si>
  <si>
    <t>Newsum et al (2017)</t>
  </si>
  <si>
    <t>Development,
External validation: Belgium
External validation: UK
External validation: Holland</t>
  </si>
  <si>
    <t>213,
142
190
284</t>
  </si>
  <si>
    <t>82,
52
60
10</t>
  </si>
  <si>
    <t>No data
NA
NA
NA</t>
  </si>
  <si>
    <t>MSM with HIV</t>
  </si>
  <si>
    <t>Acute infection</t>
  </si>
  <si>
    <t>No data*
*Probably 34 predictors were used as in the original study.</t>
  </si>
  <si>
    <t xml:space="preserve">78.1%
</t>
  </si>
  <si>
    <t xml:space="preserve">78.6%
</t>
  </si>
  <si>
    <t>Average 0.83</t>
  </si>
  <si>
    <t>https://doi.org/10.2807/1560-7917.ES.2017.22.21.30540</t>
  </si>
  <si>
    <t>Nguyen et al (2005)</t>
  </si>
  <si>
    <t>207 patients with unknown status
222 HCV positive patients</t>
  </si>
  <si>
    <t>3
222</t>
  </si>
  <si>
    <t>225/72=3.1</t>
  </si>
  <si>
    <t xml:space="preserve">72
</t>
  </si>
  <si>
    <t>Wand et al (2012)</t>
  </si>
  <si>
    <t>Development,
Internal split sample validation,
External validation</t>
  </si>
  <si>
    <t>Not specified
Not specified
Not specified
Not specified,
5331,
215</t>
  </si>
  <si>
    <t>&lt;25 years: 16
25-29 years: 19
30-39 years: 37
&gt;39 years: 28,
No data,
61</t>
  </si>
  <si>
    <t>16/14=1.1
19/14=1.4
37/14=2.6
28/14=2,
NA
NA</t>
  </si>
  <si>
    <t>https://doi.org/10.1136/bmjopen-2011-000387</t>
  </si>
  <si>
    <t>Durand et al (2015)</t>
  </si>
  <si>
    <t>Canada</t>
  </si>
  <si>
    <t>105/16=6.5</t>
  </si>
  <si>
    <t>Descriptive statistics</t>
  </si>
  <si>
    <t>26% (18–35)</t>
  </si>
  <si>
    <t>97% (94–98)</t>
  </si>
  <si>
    <t>71% (54–85)</t>
  </si>
  <si>
    <t>80% (75–84)</t>
  </si>
  <si>
    <t>0.62 (0.57, 0.65)</t>
  </si>
  <si>
    <t>https://doi.org/10.1002/pds.3808</t>
  </si>
  <si>
    <t>30/10=3</t>
  </si>
  <si>
    <t xml:space="preserve">3
</t>
  </si>
  <si>
    <t>Zuure et al (2010)</t>
  </si>
  <si>
    <t>296,
985</t>
  </si>
  <si>
    <t>138,
10*
*1% prevalence reported</t>
  </si>
  <si>
    <t>138/20=1.9,
NA</t>
  </si>
  <si>
    <t>90% % (62.8, 99.4)</t>
  </si>
  <si>
    <t xml:space="preserve"> 86.6% (84.3, 88.6)</t>
  </si>
  <si>
    <t>https://doi.org/10.2807/ese.15.15.19539-en</t>
  </si>
  <si>
    <t>Martinez-Sanz, 2022</t>
  </si>
  <si>
    <t>Spain</t>
  </si>
  <si>
    <t>30/21=1.4</t>
  </si>
  <si>
    <t xml:space="preserve">Prospective, RCT
</t>
  </si>
  <si>
    <t>Non exclusionary</t>
  </si>
  <si>
    <t xml:space="preserve">98%
</t>
  </si>
  <si>
    <t xml:space="preserve">37.8%
</t>
  </si>
  <si>
    <t>0.896 (0.833, 0.959)</t>
  </si>
  <si>
    <t>https://doi.org/10.1128/spectrum.02286-21</t>
  </si>
  <si>
    <t>Not specified,
Not specified</t>
  </si>
  <si>
    <t>Huang et al (2022)</t>
  </si>
  <si>
    <t>Development,
Internal validation with discrimination,
Temporal external validation</t>
  </si>
  <si>
    <t>17871,
17871
3006</t>
  </si>
  <si>
    <t>3299,
3299
462</t>
  </si>
  <si>
    <t>3299/17=194,
NA
NA</t>
  </si>
  <si>
    <t>Drug users</t>
  </si>
  <si>
    <t>https://doi.org/10.3390/ijerph192315677</t>
  </si>
  <si>
    <t>Rigg et al (2022)</t>
  </si>
  <si>
    <t>Development,
Internal validation with non-overlapping time periods</t>
  </si>
  <si>
    <t>16.2M,
16.2M</t>
  </si>
  <si>
    <t>0.08%</t>
  </si>
  <si>
    <t>96,3%e,g</t>
  </si>
  <si>
    <t>https://doi.org/10.1136/bmjhci-2022-100651</t>
  </si>
  <si>
    <t>Yun et al (2019)</t>
  </si>
  <si>
    <t>HIV Incidence Risk Index for Men who have Sex with Men (HIRI-MSM)</t>
  </si>
  <si>
    <t>Vaginal and Oral Interventions to Control the Epidemic (VOICE)</t>
  </si>
  <si>
    <t>Population Effects of Antiretroviral Therapy to reduce HIV Transmission (PopART)</t>
  </si>
  <si>
    <t>Adolescent Girls and Young Women (AGYW) tool</t>
  </si>
  <si>
    <t>Modified Vaginal and Oral Interventions to Control the Epidemic (VOICE)</t>
  </si>
  <si>
    <t xml:space="preserve">HIV Risk Assessment Tool </t>
  </si>
  <si>
    <t>Egyptian HCV Risk Screening Tool  (EGCRISC)</t>
  </si>
  <si>
    <t>MSM Observational Study of Acute Infection with Hepatitis C (HCV-MOSAIC)</t>
  </si>
  <si>
    <t>Symptom-based and Behavior-based Predictors Risk Score</t>
  </si>
  <si>
    <t>Assessing the Risk of Contracting HIV-Injection Drug Users (ARCH-IDU)</t>
  </si>
  <si>
    <t>Seattle Pre-Exposure Prophylaxis (PrEP) score</t>
  </si>
  <si>
    <t>My Sexually Transmitted Infection Risk (MySTIRisk)</t>
  </si>
  <si>
    <t>https://doi.org/10.1186/s12879-017-2508-4</t>
  </si>
  <si>
    <t>Blood-borne virus type (HIV, HBV, HCV)</t>
  </si>
  <si>
    <t>Infection type
(HIV seroconversion, active infection, acute infection)</t>
  </si>
  <si>
    <t>https://doi.org/10.1097/QAI.0000000000000974</t>
  </si>
  <si>
    <t>https://doi.org/10.1371/journal.pone.0266573</t>
  </si>
  <si>
    <t>https://doi.org/10.1097/QAI.0000000000002775</t>
  </si>
  <si>
    <t>https://doi.org/10.1097/QAI.0000000000002794</t>
  </si>
  <si>
    <t>https://doi.org/10.1097/OLQ.0b013e3181a9cc41</t>
  </si>
  <si>
    <t>https://doi.org/10.1097/QAD.0b013e3282f08b4d</t>
  </si>
  <si>
    <t>https://doi.org/10.1097/01.qai.0000164246.49098.47</t>
  </si>
  <si>
    <t>https://journals.lww.com/ijmr/abstract/2009/30010/a_clinical_prediction_rule_to_identify_patients.9.aspx</t>
  </si>
  <si>
    <t>https://doi.org/10.1097/QAI.0b013e318256b2f6</t>
  </si>
  <si>
    <t>https://doi.org/10.1097/ADM.0000000000000123</t>
  </si>
  <si>
    <t>https://doi.org/10.2196/37850</t>
  </si>
  <si>
    <t>https://doi.org/10.1002/hep.32142</t>
  </si>
  <si>
    <t>https://doi.org/10.1038/s41598-023-30440-2</t>
  </si>
  <si>
    <t>https://doi.org/10.1001/archinte.168.18.2009</t>
  </si>
  <si>
    <t>https://www.sciencedirect.com/science/article/abs/pii/S0002927002043976</t>
  </si>
  <si>
    <t>https://doi.org/10.1001/archinte.165.17.2013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</si>
</sst>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1" fillId="0" borderId="0" xfId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1016/j.imu.2023.101192" TargetMode="External"/><Relationship Id="rId21" Type="http://schemas.openxmlformats.org/officeDocument/2006/relationships/hyperlink" Target="https://doi.org/10.1258/0956462991913998" TargetMode="External"/><Relationship Id="rId42" Type="http://schemas.openxmlformats.org/officeDocument/2006/relationships/hyperlink" Target="https://doi.org/10.1097/qad.0b013e3283629095" TargetMode="External"/><Relationship Id="rId47" Type="http://schemas.openxmlformats.org/officeDocument/2006/relationships/hyperlink" Target="https://doi.org/10.1007/s10461-018-2129-y" TargetMode="External"/><Relationship Id="rId63" Type="http://schemas.openxmlformats.org/officeDocument/2006/relationships/hyperlink" Target="https://doi.org/10.1001/archinte.165.17.2013" TargetMode="External"/><Relationship Id="rId68" Type="http://schemas.openxmlformats.org/officeDocument/2006/relationships/hyperlink" Target="https://doi.org/10.1128/spectrum.02286-21" TargetMode="External"/><Relationship Id="rId7" Type="http://schemas.openxmlformats.org/officeDocument/2006/relationships/hyperlink" Target="https://doi.org/10.1038/s41598-020-69842-x" TargetMode="External"/><Relationship Id="rId71" Type="http://schemas.openxmlformats.org/officeDocument/2006/relationships/hyperlink" Target="https://doi.org/10.1136/bmjhci-2022-100651" TargetMode="External"/><Relationship Id="rId2" Type="http://schemas.openxmlformats.org/officeDocument/2006/relationships/hyperlink" Target="https://doi.org/10.1186/s12879-017-2508-4" TargetMode="External"/><Relationship Id="rId16" Type="http://schemas.openxmlformats.org/officeDocument/2006/relationships/hyperlink" Target="https://doi.org/10.1258/ijsa.2008.008223" TargetMode="External"/><Relationship Id="rId29" Type="http://schemas.openxmlformats.org/officeDocument/2006/relationships/hyperlink" Target="https://doi.org/10.1371/journal.pone.0264429" TargetMode="External"/><Relationship Id="rId11" Type="http://schemas.openxmlformats.org/officeDocument/2006/relationships/hyperlink" Target="https://doi.org/10.1093/cid/ciac775" TargetMode="External"/><Relationship Id="rId24" Type="http://schemas.openxmlformats.org/officeDocument/2006/relationships/hyperlink" Target="https://doi.org/10.1093/cid/cix1130" TargetMode="External"/><Relationship Id="rId32" Type="http://schemas.openxmlformats.org/officeDocument/2006/relationships/hyperlink" Target="https://doi.org/10.1097/olq.0000000000001242" TargetMode="External"/><Relationship Id="rId37" Type="http://schemas.openxmlformats.org/officeDocument/2006/relationships/hyperlink" Target="https://doi.org/10.1097/ADM.0000000000000123" TargetMode="External"/><Relationship Id="rId40" Type="http://schemas.openxmlformats.org/officeDocument/2006/relationships/hyperlink" Target="https://doi.org/10.1097/qai.0000000000002438" TargetMode="External"/><Relationship Id="rId45" Type="http://schemas.openxmlformats.org/officeDocument/2006/relationships/hyperlink" Target="https://doi.org/10.1007/s10461-017-1785-7" TargetMode="External"/><Relationship Id="rId53" Type="http://schemas.openxmlformats.org/officeDocument/2006/relationships/hyperlink" Target="https://doi.org/10.1016/j.ijid.2007.04.015" TargetMode="External"/><Relationship Id="rId58" Type="http://schemas.openxmlformats.org/officeDocument/2006/relationships/hyperlink" Target="https://dx.doi.org/10.4254/wjh.v13.i9.1167" TargetMode="External"/><Relationship Id="rId66" Type="http://schemas.openxmlformats.org/officeDocument/2006/relationships/hyperlink" Target="https://doi.org/10.1016/j.ijid.2007.04.015" TargetMode="External"/><Relationship Id="rId5" Type="http://schemas.openxmlformats.org/officeDocument/2006/relationships/hyperlink" Target="https://doi.org/10.1093/cid/civ335" TargetMode="External"/><Relationship Id="rId61" Type="http://schemas.openxmlformats.org/officeDocument/2006/relationships/hyperlink" Target="https://doi.org/10.1093/eurpub/ckp112" TargetMode="External"/><Relationship Id="rId19" Type="http://schemas.openxmlformats.org/officeDocument/2006/relationships/hyperlink" Target="https://doi.org/10.1371/journal.pone.0092015" TargetMode="External"/><Relationship Id="rId14" Type="http://schemas.openxmlformats.org/officeDocument/2006/relationships/hyperlink" Target="https://doi.org/10.1093/cid/ciz1096" TargetMode="External"/><Relationship Id="rId22" Type="http://schemas.openxmlformats.org/officeDocument/2006/relationships/hyperlink" Target="https://doi.org/10.1097/QAI.0000000000002794" TargetMode="External"/><Relationship Id="rId27" Type="http://schemas.openxmlformats.org/officeDocument/2006/relationships/hyperlink" Target="https://doi.org/10.1097/OLQ.0b013e3181a9cc41" TargetMode="External"/><Relationship Id="rId30" Type="http://schemas.openxmlformats.org/officeDocument/2006/relationships/hyperlink" Target="https://doi.org/10.1097/qai.0000000000002436" TargetMode="External"/><Relationship Id="rId35" Type="http://schemas.openxmlformats.org/officeDocument/2006/relationships/hyperlink" Target="https://journals.lww.com/ijmr/abstract/2009/30010/a_clinical_prediction_rule_to_identify_patients.9.aspx" TargetMode="External"/><Relationship Id="rId43" Type="http://schemas.openxmlformats.org/officeDocument/2006/relationships/hyperlink" Target="https://doi.org/10.1007/s10461-018-2141-2" TargetMode="External"/><Relationship Id="rId48" Type="http://schemas.openxmlformats.org/officeDocument/2006/relationships/hyperlink" Target="https://doi.org/10.2196/13475" TargetMode="External"/><Relationship Id="rId56" Type="http://schemas.openxmlformats.org/officeDocument/2006/relationships/hyperlink" Target="https://doi.org/10.3390/ijerph20032380" TargetMode="External"/><Relationship Id="rId64" Type="http://schemas.openxmlformats.org/officeDocument/2006/relationships/hyperlink" Target="https://doi.org/10.1136/bmjopen-2011-000387" TargetMode="External"/><Relationship Id="rId69" Type="http://schemas.openxmlformats.org/officeDocument/2006/relationships/hyperlink" Target="https://doi.org/10.3390/ijerph20032380" TargetMode="External"/><Relationship Id="rId8" Type="http://schemas.openxmlformats.org/officeDocument/2006/relationships/hyperlink" Target="https://doi.org/10.1097/QAI.0000000000000974" TargetMode="External"/><Relationship Id="rId51" Type="http://schemas.openxmlformats.org/officeDocument/2006/relationships/hyperlink" Target="https://doi.org/10.3390/ijerph16234842" TargetMode="External"/><Relationship Id="rId3" Type="http://schemas.openxmlformats.org/officeDocument/2006/relationships/hyperlink" Target="https://doi.org/10.1016/j.ajem.2014.02.043" TargetMode="External"/><Relationship Id="rId12" Type="http://schemas.openxmlformats.org/officeDocument/2006/relationships/hyperlink" Target="https://doi.org/10.1097/olq.0000000000000535" TargetMode="External"/><Relationship Id="rId17" Type="http://schemas.openxmlformats.org/officeDocument/2006/relationships/hyperlink" Target="https://doi.org/10.1136/adc.2009.179143" TargetMode="External"/><Relationship Id="rId25" Type="http://schemas.openxmlformats.org/officeDocument/2006/relationships/hyperlink" Target="https://doi.org/10.3389/fpubh.2022.1015699" TargetMode="External"/><Relationship Id="rId33" Type="http://schemas.openxmlformats.org/officeDocument/2006/relationships/hyperlink" Target="https://doi.org/10.1007/s10461-019-02616-3" TargetMode="External"/><Relationship Id="rId38" Type="http://schemas.openxmlformats.org/officeDocument/2006/relationships/hyperlink" Target="https://doi.org/10.1155/2018/9193248" TargetMode="External"/><Relationship Id="rId46" Type="http://schemas.openxmlformats.org/officeDocument/2006/relationships/hyperlink" Target="https://doi.org/10.2196/37850" TargetMode="External"/><Relationship Id="rId59" Type="http://schemas.openxmlformats.org/officeDocument/2006/relationships/hyperlink" Target="https://doi.org/10.1371/journal.pone.0168649" TargetMode="External"/><Relationship Id="rId67" Type="http://schemas.openxmlformats.org/officeDocument/2006/relationships/hyperlink" Target="https://doi.org/10.2807/ese.15.15.19539-en" TargetMode="External"/><Relationship Id="rId20" Type="http://schemas.openxmlformats.org/officeDocument/2006/relationships/hyperlink" Target="https://doi.org/10.1097/QAI.0000000000002775" TargetMode="External"/><Relationship Id="rId41" Type="http://schemas.openxmlformats.org/officeDocument/2006/relationships/hyperlink" Target="https://doi.org/10.1155/2018/9193248" TargetMode="External"/><Relationship Id="rId54" Type="http://schemas.openxmlformats.org/officeDocument/2006/relationships/hyperlink" Target="https://doi.org/10.1155/2021/6696041" TargetMode="External"/><Relationship Id="rId62" Type="http://schemas.openxmlformats.org/officeDocument/2006/relationships/hyperlink" Target="https://doi.org/10.2807/1560-7917.ES.2017.22.21.30540" TargetMode="External"/><Relationship Id="rId70" Type="http://schemas.openxmlformats.org/officeDocument/2006/relationships/hyperlink" Target="https://doi.org/10.3390/ijerph192315677" TargetMode="External"/><Relationship Id="rId1" Type="http://schemas.openxmlformats.org/officeDocument/2006/relationships/hyperlink" Target="https://doi.org/10.1371/journal.pone.0266573" TargetMode="External"/><Relationship Id="rId6" Type="http://schemas.openxmlformats.org/officeDocument/2006/relationships/hyperlink" Target="http://dx.doi.org/10.1097/MD.0000000000016375" TargetMode="External"/><Relationship Id="rId15" Type="http://schemas.openxmlformats.org/officeDocument/2006/relationships/hyperlink" Target="https://doi.org/10.1371/journal.pone.0251247" TargetMode="External"/><Relationship Id="rId23" Type="http://schemas.openxmlformats.org/officeDocument/2006/relationships/hyperlink" Target="https://doi.org/10.1016/j.ijid.2007.04.015" TargetMode="External"/><Relationship Id="rId28" Type="http://schemas.openxmlformats.org/officeDocument/2006/relationships/hyperlink" Target="https://doi.org/10.1007/s10461-020-02962-7" TargetMode="External"/><Relationship Id="rId36" Type="http://schemas.openxmlformats.org/officeDocument/2006/relationships/hyperlink" Target="https://doi.org/10.1097/QAI.0b013e318256b2f6" TargetMode="External"/><Relationship Id="rId49" Type="http://schemas.openxmlformats.org/officeDocument/2006/relationships/hyperlink" Target="https://doi.org/10.1136/bmjopen-2020-039557" TargetMode="External"/><Relationship Id="rId57" Type="http://schemas.openxmlformats.org/officeDocument/2006/relationships/hyperlink" Target="https://doi.org/10.1001/archinte.168.18.2009" TargetMode="External"/><Relationship Id="rId10" Type="http://schemas.openxmlformats.org/officeDocument/2006/relationships/hyperlink" Target="https://doi.org/10.3390/tropicalmed7090231" TargetMode="External"/><Relationship Id="rId31" Type="http://schemas.openxmlformats.org/officeDocument/2006/relationships/hyperlink" Target="https://doi.org/10.1097/QAD.0b013e3282f08b4d" TargetMode="External"/><Relationship Id="rId44" Type="http://schemas.openxmlformats.org/officeDocument/2006/relationships/hyperlink" Target="https://doi.org/10.1080/09540121.2012.687820" TargetMode="External"/><Relationship Id="rId52" Type="http://schemas.openxmlformats.org/officeDocument/2006/relationships/hyperlink" Target="https://doi.org/10.1002/hep.32142" TargetMode="External"/><Relationship Id="rId60" Type="http://schemas.openxmlformats.org/officeDocument/2006/relationships/hyperlink" Target="https://www.sciencedirect.com/science/article/abs/pii/S0002927002043976" TargetMode="External"/><Relationship Id="rId65" Type="http://schemas.openxmlformats.org/officeDocument/2006/relationships/hyperlink" Target="https://doi.org/10.1002/pds.3808" TargetMode="External"/><Relationship Id="rId4" Type="http://schemas.openxmlformats.org/officeDocument/2006/relationships/hyperlink" Target="https://doi.org/10.1093/cid/ciz895" TargetMode="External"/><Relationship Id="rId9" Type="http://schemas.openxmlformats.org/officeDocument/2006/relationships/hyperlink" Target="https://doi.org/10.3390/ijerph19021010" TargetMode="External"/><Relationship Id="rId13" Type="http://schemas.openxmlformats.org/officeDocument/2006/relationships/hyperlink" Target="http://dx.doi.org/10.1097/QAD.0000000000001803" TargetMode="External"/><Relationship Id="rId18" Type="http://schemas.openxmlformats.org/officeDocument/2006/relationships/hyperlink" Target="https://doi.org/10.1016/j.eclinm.2019.10.016" TargetMode="External"/><Relationship Id="rId39" Type="http://schemas.openxmlformats.org/officeDocument/2006/relationships/hyperlink" Target="https://doi.org/10.1155/2018/9193248" TargetMode="External"/><Relationship Id="rId34" Type="http://schemas.openxmlformats.org/officeDocument/2006/relationships/hyperlink" Target="https://doi.org/10.1097/01.qai.0000164246.49098.47" TargetMode="External"/><Relationship Id="rId50" Type="http://schemas.openxmlformats.org/officeDocument/2006/relationships/hyperlink" Target="https://doi.org/10.1200/JCO.2017.75.6387" TargetMode="External"/><Relationship Id="rId55" Type="http://schemas.openxmlformats.org/officeDocument/2006/relationships/hyperlink" Target="https://doi.org/10.1038/s41598-023-30440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5838B-B43E-3D4D-A67C-A0E4179C3F1B}">
  <dimension ref="A1:X80"/>
  <sheetViews>
    <sheetView tabSelected="1" zoomScale="125" zoomScaleNormal="125" workbookViewId="0">
      <selection activeCell="D81" sqref="D81"/>
    </sheetView>
  </sheetViews>
  <sheetFormatPr baseColWidth="10" defaultColWidth="15.83203125" defaultRowHeight="16" x14ac:dyDescent="0.2"/>
  <cols>
    <col min="1" max="16384" width="15.83203125" style="1"/>
  </cols>
  <sheetData>
    <row r="1" spans="1:24" ht="8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591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592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</row>
    <row r="2" spans="1:24" ht="85" x14ac:dyDescent="0.2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1E-3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24</v>
      </c>
      <c r="O2" s="1" t="s">
        <v>34</v>
      </c>
      <c r="P2" s="1">
        <v>176</v>
      </c>
      <c r="Q2" s="1" t="s">
        <v>24</v>
      </c>
      <c r="R2" s="1" t="s">
        <v>35</v>
      </c>
      <c r="S2" s="1" t="s">
        <v>36</v>
      </c>
      <c r="T2" s="1" t="s">
        <v>37</v>
      </c>
      <c r="U2" s="1" t="s">
        <v>38</v>
      </c>
      <c r="V2" s="1" t="s">
        <v>39</v>
      </c>
      <c r="W2" s="1" t="s">
        <v>40</v>
      </c>
      <c r="X2" s="2" t="s">
        <v>41</v>
      </c>
    </row>
    <row r="3" spans="1:24" ht="51" x14ac:dyDescent="0.2">
      <c r="A3" s="1" t="s">
        <v>42</v>
      </c>
      <c r="B3" s="1" t="s">
        <v>43</v>
      </c>
      <c r="C3" s="1" t="s">
        <v>24</v>
      </c>
      <c r="D3" s="1" t="s">
        <v>25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29</v>
      </c>
      <c r="J3" s="1" t="s">
        <v>48</v>
      </c>
      <c r="K3" s="1" t="s">
        <v>49</v>
      </c>
      <c r="L3" s="1" t="s">
        <v>50</v>
      </c>
      <c r="M3" s="1" t="s">
        <v>51</v>
      </c>
      <c r="N3" s="1" t="s">
        <v>24</v>
      </c>
      <c r="O3" s="1" t="s">
        <v>52</v>
      </c>
      <c r="P3" s="1">
        <v>22</v>
      </c>
      <c r="Q3" s="1">
        <v>4</v>
      </c>
      <c r="R3" s="1" t="s">
        <v>24</v>
      </c>
      <c r="S3" s="1">
        <v>0.96299999999999997</v>
      </c>
      <c r="T3" s="1">
        <v>0.25</v>
      </c>
      <c r="U3" s="1">
        <v>0.14000000000000001</v>
      </c>
      <c r="V3" s="1" t="s">
        <v>24</v>
      </c>
      <c r="W3" s="1" t="s">
        <v>24</v>
      </c>
      <c r="X3" s="2" t="s">
        <v>53</v>
      </c>
    </row>
    <row r="4" spans="1:24" ht="51" x14ac:dyDescent="0.2">
      <c r="A4" s="1" t="s">
        <v>54</v>
      </c>
      <c r="B4" s="1" t="s">
        <v>55</v>
      </c>
      <c r="C4" s="1" t="s">
        <v>24</v>
      </c>
      <c r="D4" s="1" t="s">
        <v>56</v>
      </c>
      <c r="E4" s="1">
        <v>11575</v>
      </c>
      <c r="F4" s="1">
        <v>2489</v>
      </c>
      <c r="G4" s="1" t="s">
        <v>57</v>
      </c>
      <c r="H4" s="1">
        <v>0.215</v>
      </c>
      <c r="I4" s="1" t="s">
        <v>29</v>
      </c>
      <c r="J4" s="1" t="s">
        <v>30</v>
      </c>
      <c r="K4" s="1" t="s">
        <v>58</v>
      </c>
      <c r="L4" s="1" t="s">
        <v>32</v>
      </c>
      <c r="M4" s="1" t="s">
        <v>59</v>
      </c>
      <c r="N4" s="1" t="s">
        <v>24</v>
      </c>
      <c r="O4" s="1" t="s">
        <v>52</v>
      </c>
      <c r="P4" s="1">
        <v>17</v>
      </c>
      <c r="Q4" s="1">
        <v>12</v>
      </c>
      <c r="R4" s="1" t="s">
        <v>60</v>
      </c>
      <c r="S4" s="1">
        <v>0.76</v>
      </c>
      <c r="T4" s="1" t="s">
        <v>61</v>
      </c>
      <c r="U4" s="1">
        <v>0.4</v>
      </c>
      <c r="V4" s="1" t="s">
        <v>62</v>
      </c>
      <c r="W4" s="1" t="s">
        <v>24</v>
      </c>
      <c r="X4" s="2" t="s">
        <v>63</v>
      </c>
    </row>
    <row r="5" spans="1:24" ht="51" x14ac:dyDescent="0.2">
      <c r="A5" s="1" t="s">
        <v>64</v>
      </c>
      <c r="B5" s="1" t="s">
        <v>65</v>
      </c>
      <c r="C5" s="1" t="s">
        <v>24</v>
      </c>
      <c r="D5" s="1" t="s">
        <v>56</v>
      </c>
      <c r="E5" s="1">
        <v>21008</v>
      </c>
      <c r="F5" s="1">
        <v>76</v>
      </c>
      <c r="G5" s="1" t="s">
        <v>66</v>
      </c>
      <c r="H5" s="1">
        <v>3.5999999999999999E-3</v>
      </c>
      <c r="I5" s="1" t="s">
        <v>29</v>
      </c>
      <c r="J5" s="1" t="s">
        <v>48</v>
      </c>
      <c r="K5" s="1" t="s">
        <v>67</v>
      </c>
      <c r="L5" s="1" t="s">
        <v>50</v>
      </c>
      <c r="M5" s="1" t="s">
        <v>68</v>
      </c>
      <c r="N5" s="1" t="s">
        <v>24</v>
      </c>
      <c r="O5" s="1" t="s">
        <v>52</v>
      </c>
      <c r="P5" s="1">
        <v>12</v>
      </c>
      <c r="Q5" s="1">
        <v>8</v>
      </c>
      <c r="R5" s="1" t="s">
        <v>35</v>
      </c>
      <c r="S5" s="1" t="s">
        <v>69</v>
      </c>
      <c r="T5" s="1" t="s">
        <v>70</v>
      </c>
      <c r="U5" s="1" t="s">
        <v>71</v>
      </c>
      <c r="V5" s="1" t="s">
        <v>72</v>
      </c>
      <c r="W5" s="1">
        <v>0.73399999999999999</v>
      </c>
      <c r="X5" s="2" t="s">
        <v>73</v>
      </c>
    </row>
    <row r="6" spans="1:24" ht="51" x14ac:dyDescent="0.2">
      <c r="A6" s="1" t="s">
        <v>74</v>
      </c>
      <c r="B6" s="1" t="s">
        <v>75</v>
      </c>
      <c r="C6" s="1" t="s">
        <v>581</v>
      </c>
      <c r="D6" s="1" t="s">
        <v>56</v>
      </c>
      <c r="E6" s="1">
        <v>1069</v>
      </c>
      <c r="F6" s="1">
        <v>38</v>
      </c>
      <c r="G6" s="1" t="s">
        <v>76</v>
      </c>
      <c r="H6" s="1">
        <v>3.5999999999999997E-2</v>
      </c>
      <c r="I6" s="1" t="s">
        <v>29</v>
      </c>
      <c r="J6" s="1" t="s">
        <v>77</v>
      </c>
      <c r="K6" s="1" t="s">
        <v>78</v>
      </c>
      <c r="L6" s="1" t="s">
        <v>79</v>
      </c>
      <c r="M6" s="1" t="s">
        <v>59</v>
      </c>
      <c r="N6" s="1" t="s">
        <v>24</v>
      </c>
      <c r="O6" s="1" t="s">
        <v>80</v>
      </c>
      <c r="P6" s="1" t="s">
        <v>81</v>
      </c>
      <c r="Q6" s="1">
        <v>11</v>
      </c>
      <c r="R6" s="1" t="s">
        <v>24</v>
      </c>
      <c r="S6" s="1" t="s">
        <v>82</v>
      </c>
      <c r="T6" s="1" t="s">
        <v>83</v>
      </c>
      <c r="U6" s="1" t="s">
        <v>84</v>
      </c>
      <c r="V6" s="1" t="s">
        <v>85</v>
      </c>
      <c r="W6" s="1" t="s">
        <v>24</v>
      </c>
      <c r="X6" s="2" t="s">
        <v>86</v>
      </c>
    </row>
    <row r="7" spans="1:24" ht="136" x14ac:dyDescent="0.2">
      <c r="A7" s="1" t="s">
        <v>87</v>
      </c>
      <c r="B7" s="1" t="s">
        <v>88</v>
      </c>
      <c r="C7" s="1" t="s">
        <v>24</v>
      </c>
      <c r="D7" s="1" t="s">
        <v>89</v>
      </c>
      <c r="E7" s="1" t="s">
        <v>90</v>
      </c>
      <c r="F7" s="1" t="s">
        <v>91</v>
      </c>
      <c r="G7" s="1" t="s">
        <v>92</v>
      </c>
      <c r="H7" s="1">
        <v>3.4000000000000002E-2</v>
      </c>
      <c r="I7" s="1" t="s">
        <v>29</v>
      </c>
      <c r="J7" s="1" t="s">
        <v>77</v>
      </c>
      <c r="K7" s="1" t="s">
        <v>78</v>
      </c>
      <c r="L7" s="1" t="s">
        <v>79</v>
      </c>
      <c r="M7" s="1" t="s">
        <v>33</v>
      </c>
      <c r="N7" s="1" t="s">
        <v>93</v>
      </c>
      <c r="O7" s="1" t="s">
        <v>52</v>
      </c>
      <c r="P7" s="1">
        <v>20</v>
      </c>
      <c r="Q7" s="1">
        <v>8</v>
      </c>
      <c r="R7" s="1" t="s">
        <v>81</v>
      </c>
      <c r="S7" s="1">
        <v>0.57999999999999996</v>
      </c>
      <c r="T7" s="1">
        <v>0.71</v>
      </c>
      <c r="U7" s="1">
        <v>7.0000000000000007E-2</v>
      </c>
      <c r="V7" s="1">
        <v>0.98</v>
      </c>
      <c r="W7" s="1" t="s">
        <v>94</v>
      </c>
      <c r="X7" s="2" t="s">
        <v>593</v>
      </c>
    </row>
    <row r="8" spans="1:24" ht="85" x14ac:dyDescent="0.2">
      <c r="A8" s="1" t="s">
        <v>95</v>
      </c>
      <c r="B8" s="1" t="s">
        <v>96</v>
      </c>
      <c r="C8" s="1" t="s">
        <v>24</v>
      </c>
      <c r="D8" s="1" t="s">
        <v>97</v>
      </c>
      <c r="E8" s="1" t="s">
        <v>98</v>
      </c>
      <c r="F8" s="1" t="s">
        <v>99</v>
      </c>
      <c r="G8" s="1" t="s">
        <v>100</v>
      </c>
      <c r="H8" s="1">
        <v>6.8999999999999999E-3</v>
      </c>
      <c r="I8" s="1" t="s">
        <v>29</v>
      </c>
      <c r="J8" s="1" t="s">
        <v>77</v>
      </c>
      <c r="K8" s="1" t="s">
        <v>78</v>
      </c>
      <c r="L8" s="1" t="s">
        <v>32</v>
      </c>
      <c r="M8" s="1" t="s">
        <v>59</v>
      </c>
      <c r="N8" s="1" t="s">
        <v>93</v>
      </c>
      <c r="O8" s="1" t="s">
        <v>101</v>
      </c>
      <c r="P8" s="1">
        <v>40</v>
      </c>
      <c r="Q8" s="1" t="s">
        <v>24</v>
      </c>
      <c r="R8" s="1" t="s">
        <v>102</v>
      </c>
      <c r="S8" s="1" t="s">
        <v>103</v>
      </c>
      <c r="T8" s="1" t="s">
        <v>24</v>
      </c>
      <c r="U8" s="1" t="s">
        <v>24</v>
      </c>
      <c r="V8" s="1" t="s">
        <v>24</v>
      </c>
      <c r="W8" s="1" t="s">
        <v>104</v>
      </c>
      <c r="X8" s="2" t="s">
        <v>105</v>
      </c>
    </row>
    <row r="9" spans="1:24" ht="68" x14ac:dyDescent="0.2">
      <c r="A9" s="1" t="s">
        <v>106</v>
      </c>
      <c r="B9" s="1" t="s">
        <v>107</v>
      </c>
      <c r="C9" s="1" t="s">
        <v>24</v>
      </c>
      <c r="D9" s="1" t="s">
        <v>108</v>
      </c>
      <c r="E9" s="1" t="s">
        <v>109</v>
      </c>
      <c r="F9" s="1" t="s">
        <v>110</v>
      </c>
      <c r="G9" s="1" t="s">
        <v>111</v>
      </c>
      <c r="H9" s="1">
        <v>0.157</v>
      </c>
      <c r="I9" s="1" t="s">
        <v>29</v>
      </c>
      <c r="J9" s="1" t="s">
        <v>112</v>
      </c>
      <c r="K9" s="1" t="s">
        <v>67</v>
      </c>
      <c r="L9" s="1" t="s">
        <v>113</v>
      </c>
      <c r="M9" s="1" t="s">
        <v>114</v>
      </c>
      <c r="N9" s="1" t="s">
        <v>93</v>
      </c>
      <c r="O9" s="1" t="s">
        <v>115</v>
      </c>
      <c r="P9" s="1">
        <v>15</v>
      </c>
      <c r="Q9" s="1">
        <v>6</v>
      </c>
      <c r="R9" s="1" t="s">
        <v>116</v>
      </c>
      <c r="S9" s="1" t="s">
        <v>116</v>
      </c>
      <c r="T9" s="1" t="s">
        <v>24</v>
      </c>
      <c r="U9" s="1" t="s">
        <v>117</v>
      </c>
      <c r="V9" s="1" t="s">
        <v>24</v>
      </c>
      <c r="W9" s="1">
        <v>0.77</v>
      </c>
      <c r="X9" s="2" t="s">
        <v>118</v>
      </c>
    </row>
    <row r="10" spans="1:24" ht="68" x14ac:dyDescent="0.2">
      <c r="A10" s="1" t="s">
        <v>119</v>
      </c>
      <c r="B10" s="1" t="s">
        <v>120</v>
      </c>
      <c r="C10" s="1" t="s">
        <v>24</v>
      </c>
      <c r="D10" s="1" t="s">
        <v>108</v>
      </c>
      <c r="E10" s="1" t="s">
        <v>121</v>
      </c>
      <c r="F10" s="1" t="s">
        <v>122</v>
      </c>
      <c r="G10" s="1" t="s">
        <v>123</v>
      </c>
      <c r="H10" s="1">
        <v>3.9E-2</v>
      </c>
      <c r="I10" s="1" t="s">
        <v>29</v>
      </c>
      <c r="J10" s="1" t="s">
        <v>112</v>
      </c>
      <c r="K10" s="1" t="s">
        <v>58</v>
      </c>
      <c r="L10" s="1" t="s">
        <v>113</v>
      </c>
      <c r="M10" s="1" t="s">
        <v>114</v>
      </c>
      <c r="N10" s="1" t="s">
        <v>93</v>
      </c>
      <c r="O10" s="1" t="s">
        <v>124</v>
      </c>
      <c r="P10" s="1">
        <v>21</v>
      </c>
      <c r="Q10" s="1">
        <v>8</v>
      </c>
      <c r="R10" s="1" t="s">
        <v>24</v>
      </c>
      <c r="S10" s="1" t="s">
        <v>125</v>
      </c>
      <c r="T10" s="1">
        <v>0.502</v>
      </c>
      <c r="U10" s="1" t="s">
        <v>24</v>
      </c>
      <c r="V10" s="1" t="s">
        <v>117</v>
      </c>
      <c r="W10" s="1">
        <v>0.6</v>
      </c>
      <c r="X10" s="2" t="s">
        <v>126</v>
      </c>
    </row>
    <row r="11" spans="1:24" ht="51" x14ac:dyDescent="0.2">
      <c r="A11" s="1" t="s">
        <v>127</v>
      </c>
      <c r="B11" s="1" t="s">
        <v>120</v>
      </c>
      <c r="C11" s="1" t="s">
        <v>24</v>
      </c>
      <c r="D11" s="1" t="s">
        <v>128</v>
      </c>
      <c r="E11" s="1" t="s">
        <v>129</v>
      </c>
      <c r="F11" s="1" t="s">
        <v>130</v>
      </c>
      <c r="G11" s="1" t="s">
        <v>131</v>
      </c>
      <c r="H11" s="1" t="s">
        <v>132</v>
      </c>
      <c r="I11" s="1" t="s">
        <v>29</v>
      </c>
      <c r="J11" s="1" t="s">
        <v>133</v>
      </c>
      <c r="K11" s="1" t="s">
        <v>58</v>
      </c>
      <c r="L11" s="1" t="s">
        <v>32</v>
      </c>
      <c r="M11" s="1" t="s">
        <v>134</v>
      </c>
      <c r="N11" s="1" t="s">
        <v>93</v>
      </c>
      <c r="O11" s="1" t="s">
        <v>101</v>
      </c>
      <c r="P11" s="1">
        <v>62</v>
      </c>
      <c r="Q11" s="1">
        <v>5</v>
      </c>
      <c r="R11" s="1" t="s">
        <v>24</v>
      </c>
      <c r="S11" s="1">
        <v>0.51300000000000001</v>
      </c>
      <c r="T11" s="1">
        <v>0.73699999999999999</v>
      </c>
      <c r="U11" s="1">
        <v>0.443</v>
      </c>
      <c r="V11" s="1" t="s">
        <v>135</v>
      </c>
      <c r="W11" s="1">
        <v>0.64</v>
      </c>
      <c r="X11" s="2" t="s">
        <v>136</v>
      </c>
    </row>
    <row r="12" spans="1:24" ht="85" x14ac:dyDescent="0.2">
      <c r="A12" s="1" t="s">
        <v>137</v>
      </c>
      <c r="B12" s="1" t="s">
        <v>138</v>
      </c>
      <c r="C12" s="1" t="s">
        <v>580</v>
      </c>
      <c r="D12" s="1" t="s">
        <v>139</v>
      </c>
      <c r="E12" s="1">
        <v>41893</v>
      </c>
      <c r="F12" s="1">
        <v>533</v>
      </c>
      <c r="G12" s="1" t="s">
        <v>140</v>
      </c>
      <c r="H12" s="1" t="s">
        <v>141</v>
      </c>
      <c r="I12" s="1" t="s">
        <v>29</v>
      </c>
      <c r="J12" s="1" t="s">
        <v>48</v>
      </c>
      <c r="K12" s="1" t="s">
        <v>78</v>
      </c>
      <c r="L12" s="1" t="s">
        <v>142</v>
      </c>
      <c r="M12" s="1" t="s">
        <v>142</v>
      </c>
      <c r="N12" s="1" t="s">
        <v>24</v>
      </c>
      <c r="O12" s="1" t="s">
        <v>52</v>
      </c>
      <c r="P12" s="1" t="s">
        <v>140</v>
      </c>
      <c r="Q12" s="1">
        <v>4</v>
      </c>
      <c r="R12" s="1" t="s">
        <v>24</v>
      </c>
      <c r="S12" s="1" t="s">
        <v>143</v>
      </c>
      <c r="T12" s="1" t="s">
        <v>144</v>
      </c>
      <c r="U12" s="1" t="s">
        <v>145</v>
      </c>
      <c r="V12" s="1" t="s">
        <v>146</v>
      </c>
      <c r="W12" s="1" t="s">
        <v>24</v>
      </c>
      <c r="X12" s="2" t="s">
        <v>594</v>
      </c>
    </row>
    <row r="13" spans="1:24" ht="51" x14ac:dyDescent="0.2">
      <c r="A13" s="1" t="s">
        <v>147</v>
      </c>
      <c r="B13" s="1" t="s">
        <v>148</v>
      </c>
      <c r="C13" s="1" t="s">
        <v>24</v>
      </c>
      <c r="D13" s="1" t="s">
        <v>97</v>
      </c>
      <c r="E13" s="1">
        <v>1538</v>
      </c>
      <c r="F13" s="1" t="s">
        <v>24</v>
      </c>
      <c r="G13" s="1" t="s">
        <v>76</v>
      </c>
      <c r="H13" s="1" t="s">
        <v>24</v>
      </c>
      <c r="I13" s="1" t="s">
        <v>29</v>
      </c>
      <c r="J13" s="1" t="s">
        <v>112</v>
      </c>
      <c r="K13" s="1" t="s">
        <v>49</v>
      </c>
      <c r="L13" s="1" t="s">
        <v>113</v>
      </c>
      <c r="M13" s="1" t="s">
        <v>134</v>
      </c>
      <c r="N13" s="1" t="s">
        <v>24</v>
      </c>
      <c r="O13" s="1" t="s">
        <v>101</v>
      </c>
      <c r="P13" s="1">
        <v>27</v>
      </c>
      <c r="Q13" s="1" t="s">
        <v>24</v>
      </c>
      <c r="R13" s="1" t="s">
        <v>24</v>
      </c>
      <c r="S13" s="1" t="s">
        <v>24</v>
      </c>
      <c r="T13" s="1" t="s">
        <v>24</v>
      </c>
      <c r="U13" s="1" t="s">
        <v>24</v>
      </c>
      <c r="V13" s="1" t="s">
        <v>24</v>
      </c>
      <c r="W13" s="1">
        <v>0.872</v>
      </c>
      <c r="X13" s="2" t="s">
        <v>149</v>
      </c>
    </row>
    <row r="14" spans="1:24" ht="51" x14ac:dyDescent="0.2">
      <c r="A14" s="1" t="s">
        <v>150</v>
      </c>
      <c r="B14" s="1" t="s">
        <v>107</v>
      </c>
      <c r="C14" s="1" t="s">
        <v>24</v>
      </c>
      <c r="D14" s="1" t="s">
        <v>151</v>
      </c>
      <c r="E14" s="1" t="s">
        <v>152</v>
      </c>
      <c r="F14" s="1" t="s">
        <v>153</v>
      </c>
      <c r="G14" s="1" t="s">
        <v>154</v>
      </c>
      <c r="H14" s="1">
        <v>3.6999999999999998E-2</v>
      </c>
      <c r="I14" s="1" t="s">
        <v>29</v>
      </c>
      <c r="J14" s="1" t="s">
        <v>112</v>
      </c>
      <c r="K14" s="1" t="s">
        <v>67</v>
      </c>
      <c r="L14" s="1" t="s">
        <v>113</v>
      </c>
      <c r="M14" s="1" t="s">
        <v>33</v>
      </c>
      <c r="N14" s="1" t="s">
        <v>93</v>
      </c>
      <c r="O14" s="1" t="s">
        <v>52</v>
      </c>
      <c r="P14" s="1">
        <v>17</v>
      </c>
      <c r="Q14" s="1">
        <v>7</v>
      </c>
      <c r="R14" s="1">
        <v>1.5</v>
      </c>
      <c r="S14" s="1" t="s">
        <v>155</v>
      </c>
      <c r="T14" s="1">
        <v>0.88800000000000001</v>
      </c>
      <c r="U14" s="1" t="s">
        <v>117</v>
      </c>
      <c r="V14" s="1" t="s">
        <v>117</v>
      </c>
      <c r="W14" s="1" t="s">
        <v>156</v>
      </c>
      <c r="X14" s="2" t="s">
        <v>590</v>
      </c>
    </row>
    <row r="15" spans="1:24" ht="34" x14ac:dyDescent="0.2">
      <c r="A15" s="1" t="s">
        <v>157</v>
      </c>
      <c r="B15" s="1" t="s">
        <v>107</v>
      </c>
      <c r="C15" s="1" t="s">
        <v>203</v>
      </c>
      <c r="D15" s="1" t="s">
        <v>139</v>
      </c>
      <c r="E15" s="1">
        <v>1071</v>
      </c>
      <c r="F15" s="1" t="s">
        <v>158</v>
      </c>
      <c r="G15" s="1" t="s">
        <v>140</v>
      </c>
      <c r="H15" s="1">
        <v>7.0999999999999994E-2</v>
      </c>
      <c r="I15" s="1" t="s">
        <v>29</v>
      </c>
      <c r="J15" s="1" t="s">
        <v>112</v>
      </c>
      <c r="K15" s="1" t="s">
        <v>67</v>
      </c>
      <c r="L15" s="1" t="s">
        <v>113</v>
      </c>
      <c r="M15" s="1" t="s">
        <v>33</v>
      </c>
      <c r="N15" s="1" t="s">
        <v>93</v>
      </c>
      <c r="O15" s="1" t="s">
        <v>159</v>
      </c>
      <c r="P15" s="1" t="s">
        <v>140</v>
      </c>
      <c r="Q15" s="1">
        <v>4</v>
      </c>
      <c r="R15" s="1" t="s">
        <v>35</v>
      </c>
      <c r="S15" s="1">
        <v>0.54</v>
      </c>
      <c r="T15" s="1">
        <v>0.77900000000000003</v>
      </c>
      <c r="U15" s="1" t="s">
        <v>24</v>
      </c>
      <c r="V15" s="1" t="s">
        <v>24</v>
      </c>
      <c r="W15" s="1" t="s">
        <v>160</v>
      </c>
      <c r="X15" s="2" t="s">
        <v>161</v>
      </c>
    </row>
    <row r="16" spans="1:24" ht="102" x14ac:dyDescent="0.2">
      <c r="A16" s="1" t="s">
        <v>162</v>
      </c>
      <c r="B16" s="1" t="s">
        <v>163</v>
      </c>
      <c r="C16" s="1" t="s">
        <v>24</v>
      </c>
      <c r="D16" s="1" t="s">
        <v>25</v>
      </c>
      <c r="E16" s="1">
        <v>547</v>
      </c>
      <c r="F16" s="1" t="s">
        <v>164</v>
      </c>
      <c r="G16" s="1" t="s">
        <v>165</v>
      </c>
      <c r="H16" s="1">
        <v>0.108</v>
      </c>
      <c r="I16" s="1" t="s">
        <v>29</v>
      </c>
      <c r="J16" s="1" t="s">
        <v>112</v>
      </c>
      <c r="K16" s="1" t="s">
        <v>166</v>
      </c>
      <c r="L16" s="1" t="s">
        <v>113</v>
      </c>
      <c r="M16" s="1" t="s">
        <v>33</v>
      </c>
      <c r="N16" s="1" t="s">
        <v>24</v>
      </c>
      <c r="O16" s="1" t="s">
        <v>101</v>
      </c>
      <c r="P16" s="1">
        <v>15</v>
      </c>
      <c r="Q16" s="1">
        <v>4</v>
      </c>
      <c r="R16" s="1" t="s">
        <v>24</v>
      </c>
      <c r="S16" s="1" t="s">
        <v>24</v>
      </c>
      <c r="T16" s="1" t="s">
        <v>24</v>
      </c>
      <c r="U16" s="1" t="s">
        <v>117</v>
      </c>
      <c r="V16" s="1" t="s">
        <v>117</v>
      </c>
      <c r="W16" s="1" t="s">
        <v>167</v>
      </c>
      <c r="X16" s="2" t="s">
        <v>168</v>
      </c>
    </row>
    <row r="17" spans="1:24" ht="51" x14ac:dyDescent="0.2">
      <c r="A17" s="1" t="s">
        <v>169</v>
      </c>
      <c r="B17" s="1" t="s">
        <v>120</v>
      </c>
      <c r="C17" s="1" t="s">
        <v>24</v>
      </c>
      <c r="D17" s="1" t="s">
        <v>97</v>
      </c>
      <c r="E17" s="1" t="s">
        <v>170</v>
      </c>
      <c r="F17" s="1" t="s">
        <v>171</v>
      </c>
      <c r="G17" s="1" t="s">
        <v>172</v>
      </c>
      <c r="H17" s="1">
        <v>0.33300000000000002</v>
      </c>
      <c r="I17" s="1" t="s">
        <v>29</v>
      </c>
      <c r="J17" s="1" t="s">
        <v>133</v>
      </c>
      <c r="K17" s="1" t="s">
        <v>58</v>
      </c>
      <c r="L17" s="1" t="s">
        <v>32</v>
      </c>
      <c r="M17" s="1" t="s">
        <v>173</v>
      </c>
      <c r="N17" s="1" t="s">
        <v>24</v>
      </c>
      <c r="O17" s="1" t="s">
        <v>101</v>
      </c>
      <c r="P17" s="1">
        <v>150</v>
      </c>
      <c r="Q17" s="1">
        <v>13</v>
      </c>
      <c r="R17" s="1" t="s">
        <v>174</v>
      </c>
      <c r="S17" s="1" t="s">
        <v>24</v>
      </c>
      <c r="T17" s="1" t="s">
        <v>24</v>
      </c>
      <c r="U17" s="1" t="s">
        <v>24</v>
      </c>
      <c r="V17" s="1" t="s">
        <v>24</v>
      </c>
      <c r="W17" s="1" t="s">
        <v>81</v>
      </c>
      <c r="X17" s="1" t="s">
        <v>175</v>
      </c>
    </row>
    <row r="18" spans="1:24" ht="68" x14ac:dyDescent="0.2">
      <c r="A18" s="1" t="s">
        <v>176</v>
      </c>
      <c r="B18" s="1" t="s">
        <v>148</v>
      </c>
      <c r="C18" s="1" t="s">
        <v>24</v>
      </c>
      <c r="D18" s="1" t="s">
        <v>25</v>
      </c>
      <c r="E18" s="1" t="s">
        <v>177</v>
      </c>
      <c r="F18" s="1" t="s">
        <v>178</v>
      </c>
      <c r="G18" s="1" t="s">
        <v>179</v>
      </c>
      <c r="H18" s="1">
        <v>0.1686</v>
      </c>
      <c r="I18" s="1" t="s">
        <v>29</v>
      </c>
      <c r="J18" s="1" t="s">
        <v>48</v>
      </c>
      <c r="K18" s="1" t="s">
        <v>67</v>
      </c>
      <c r="L18" s="1" t="s">
        <v>142</v>
      </c>
      <c r="M18" s="1" t="s">
        <v>142</v>
      </c>
      <c r="N18" s="1" t="s">
        <v>24</v>
      </c>
      <c r="O18" s="1" t="s">
        <v>52</v>
      </c>
      <c r="P18" s="1">
        <v>18</v>
      </c>
      <c r="Q18" s="1">
        <v>5</v>
      </c>
      <c r="R18" s="1" t="s">
        <v>24</v>
      </c>
      <c r="S18" s="1" t="s">
        <v>180</v>
      </c>
      <c r="T18" s="1" t="s">
        <v>181</v>
      </c>
      <c r="U18" s="1" t="s">
        <v>81</v>
      </c>
      <c r="V18" s="1" t="s">
        <v>24</v>
      </c>
      <c r="W18" s="1" t="s">
        <v>24</v>
      </c>
      <c r="X18" s="1" t="s">
        <v>182</v>
      </c>
    </row>
    <row r="19" spans="1:24" ht="68" x14ac:dyDescent="0.2">
      <c r="A19" s="1" t="s">
        <v>183</v>
      </c>
      <c r="B19" s="1" t="s">
        <v>75</v>
      </c>
      <c r="C19" s="1" t="s">
        <v>579</v>
      </c>
      <c r="D19" s="1" t="s">
        <v>139</v>
      </c>
      <c r="E19" s="1">
        <v>2178</v>
      </c>
      <c r="F19" s="1">
        <v>33</v>
      </c>
      <c r="G19" s="1" t="s">
        <v>140</v>
      </c>
      <c r="H19" s="1">
        <v>1.4999999999999999E-2</v>
      </c>
      <c r="I19" s="1" t="s">
        <v>29</v>
      </c>
      <c r="J19" s="1" t="s">
        <v>77</v>
      </c>
      <c r="K19" s="1" t="s">
        <v>78</v>
      </c>
      <c r="L19" s="1" t="s">
        <v>79</v>
      </c>
      <c r="M19" s="1" t="s">
        <v>59</v>
      </c>
      <c r="N19" s="1" t="s">
        <v>93</v>
      </c>
      <c r="O19" s="1" t="s">
        <v>52</v>
      </c>
      <c r="P19" s="1" t="s">
        <v>24</v>
      </c>
      <c r="Q19" s="1">
        <v>7</v>
      </c>
      <c r="R19" s="1" t="s">
        <v>24</v>
      </c>
      <c r="S19" s="1" t="s">
        <v>184</v>
      </c>
      <c r="T19" s="1" t="s">
        <v>185</v>
      </c>
      <c r="U19" s="1" t="s">
        <v>24</v>
      </c>
      <c r="V19" s="1" t="s">
        <v>24</v>
      </c>
      <c r="W19" s="1" t="s">
        <v>186</v>
      </c>
      <c r="X19" s="1" t="s">
        <v>187</v>
      </c>
    </row>
    <row r="20" spans="1:24" ht="34" x14ac:dyDescent="0.2">
      <c r="A20" s="1" t="s">
        <v>188</v>
      </c>
      <c r="B20" s="1" t="s">
        <v>120</v>
      </c>
      <c r="C20" s="1" t="s">
        <v>189</v>
      </c>
      <c r="D20" s="1" t="s">
        <v>139</v>
      </c>
      <c r="E20" s="1">
        <v>22983</v>
      </c>
      <c r="F20" s="1">
        <v>168</v>
      </c>
      <c r="G20" s="1" t="s">
        <v>140</v>
      </c>
      <c r="H20" s="1">
        <v>7.3000000000000001E-3</v>
      </c>
      <c r="I20" s="1" t="s">
        <v>29</v>
      </c>
      <c r="J20" s="1" t="s">
        <v>112</v>
      </c>
      <c r="K20" s="1" t="s">
        <v>58</v>
      </c>
      <c r="L20" s="1" t="s">
        <v>32</v>
      </c>
      <c r="M20" s="1" t="s">
        <v>59</v>
      </c>
      <c r="N20" s="1" t="s">
        <v>24</v>
      </c>
      <c r="O20" s="1" t="s">
        <v>52</v>
      </c>
      <c r="P20" s="1" t="s">
        <v>140</v>
      </c>
      <c r="Q20" s="1">
        <v>8</v>
      </c>
      <c r="R20" s="1" t="s">
        <v>102</v>
      </c>
      <c r="S20" s="1" t="s">
        <v>116</v>
      </c>
      <c r="T20" s="1" t="s">
        <v>116</v>
      </c>
      <c r="U20" s="1" t="s">
        <v>116</v>
      </c>
      <c r="V20" s="1" t="s">
        <v>116</v>
      </c>
      <c r="W20" s="1" t="s">
        <v>190</v>
      </c>
      <c r="X20" s="1" t="s">
        <v>191</v>
      </c>
    </row>
    <row r="21" spans="1:24" ht="68" x14ac:dyDescent="0.2">
      <c r="A21" s="1" t="s">
        <v>192</v>
      </c>
      <c r="B21" s="1" t="s">
        <v>120</v>
      </c>
      <c r="C21" s="1" t="s">
        <v>189</v>
      </c>
      <c r="D21" s="1" t="s">
        <v>139</v>
      </c>
      <c r="E21" s="1">
        <v>551</v>
      </c>
      <c r="F21" s="1">
        <v>7</v>
      </c>
      <c r="G21" s="1" t="s">
        <v>140</v>
      </c>
      <c r="H21" s="1">
        <v>1.2699999999999999E-2</v>
      </c>
      <c r="I21" s="1" t="s">
        <v>29</v>
      </c>
      <c r="J21" s="1" t="s">
        <v>30</v>
      </c>
      <c r="K21" s="1" t="s">
        <v>67</v>
      </c>
      <c r="L21" s="1" t="s">
        <v>32</v>
      </c>
      <c r="M21" s="1" t="s">
        <v>59</v>
      </c>
      <c r="N21" s="1" t="s">
        <v>24</v>
      </c>
      <c r="O21" s="1" t="s">
        <v>52</v>
      </c>
      <c r="P21" s="1" t="s">
        <v>140</v>
      </c>
      <c r="Q21" s="1" t="s">
        <v>193</v>
      </c>
      <c r="R21" s="1" t="s">
        <v>102</v>
      </c>
      <c r="S21" s="1" t="s">
        <v>24</v>
      </c>
      <c r="T21" s="1" t="s">
        <v>24</v>
      </c>
      <c r="U21" s="1" t="s">
        <v>24</v>
      </c>
      <c r="V21" s="1" t="s">
        <v>24</v>
      </c>
      <c r="W21" s="1" t="s">
        <v>24</v>
      </c>
      <c r="X21" s="1" t="s">
        <v>194</v>
      </c>
    </row>
    <row r="22" spans="1:24" ht="85" x14ac:dyDescent="0.2">
      <c r="A22" s="1" t="s">
        <v>195</v>
      </c>
      <c r="B22" s="1" t="s">
        <v>163</v>
      </c>
      <c r="C22" s="1" t="s">
        <v>24</v>
      </c>
      <c r="D22" s="1" t="s">
        <v>196</v>
      </c>
      <c r="E22" s="1" t="s">
        <v>197</v>
      </c>
      <c r="F22" s="1" t="s">
        <v>198</v>
      </c>
      <c r="G22" s="1" t="s">
        <v>199</v>
      </c>
      <c r="H22" s="1">
        <v>4.4999999999999998E-2</v>
      </c>
      <c r="I22" s="1" t="s">
        <v>29</v>
      </c>
      <c r="J22" s="1" t="s">
        <v>112</v>
      </c>
      <c r="K22" s="1" t="s">
        <v>49</v>
      </c>
      <c r="L22" s="1" t="s">
        <v>113</v>
      </c>
      <c r="M22" s="1" t="s">
        <v>59</v>
      </c>
      <c r="N22" s="1" t="s">
        <v>24</v>
      </c>
      <c r="O22" s="1" t="s">
        <v>52</v>
      </c>
      <c r="P22" s="1" t="s">
        <v>200</v>
      </c>
      <c r="Q22" s="1">
        <v>12</v>
      </c>
      <c r="R22" s="1" t="s">
        <v>116</v>
      </c>
      <c r="S22" s="1">
        <v>77.5</v>
      </c>
      <c r="T22" s="1" t="s">
        <v>24</v>
      </c>
      <c r="U22" s="1" t="s">
        <v>24</v>
      </c>
      <c r="V22" s="1" t="s">
        <v>24</v>
      </c>
      <c r="W22" s="1">
        <v>0.84599999999999997</v>
      </c>
      <c r="X22" s="1" t="s">
        <v>201</v>
      </c>
    </row>
    <row r="23" spans="1:24" ht="51" x14ac:dyDescent="0.2">
      <c r="A23" s="1" t="s">
        <v>202</v>
      </c>
      <c r="B23" s="1" t="s">
        <v>120</v>
      </c>
      <c r="C23" s="1" t="s">
        <v>203</v>
      </c>
      <c r="D23" s="1" t="s">
        <v>25</v>
      </c>
      <c r="E23" s="1" t="s">
        <v>204</v>
      </c>
      <c r="F23" s="1" t="s">
        <v>205</v>
      </c>
      <c r="G23" s="1" t="s">
        <v>206</v>
      </c>
      <c r="H23" s="1">
        <v>2.1999999999999999E-2</v>
      </c>
      <c r="I23" s="1" t="s">
        <v>29</v>
      </c>
      <c r="J23" s="1" t="s">
        <v>112</v>
      </c>
      <c r="K23" s="1" t="s">
        <v>58</v>
      </c>
      <c r="L23" s="1" t="s">
        <v>113</v>
      </c>
      <c r="M23" s="1" t="s">
        <v>33</v>
      </c>
      <c r="N23" s="1" t="s">
        <v>384</v>
      </c>
      <c r="O23" s="1" t="s">
        <v>52</v>
      </c>
      <c r="P23" s="1">
        <v>7</v>
      </c>
      <c r="Q23" s="1">
        <v>4</v>
      </c>
      <c r="R23" s="1" t="s">
        <v>35</v>
      </c>
      <c r="S23" s="1" t="s">
        <v>207</v>
      </c>
      <c r="T23" s="1">
        <v>0.92</v>
      </c>
      <c r="U23" s="1">
        <v>0.1</v>
      </c>
      <c r="V23" s="1">
        <v>0.98</v>
      </c>
      <c r="W23" s="1" t="s">
        <v>208</v>
      </c>
      <c r="X23" s="2" t="s">
        <v>209</v>
      </c>
    </row>
    <row r="24" spans="1:24" ht="170" x14ac:dyDescent="0.2">
      <c r="A24" s="1" t="s">
        <v>210</v>
      </c>
      <c r="B24" s="1" t="s">
        <v>120</v>
      </c>
      <c r="C24" s="1" t="s">
        <v>211</v>
      </c>
      <c r="D24" s="1" t="s">
        <v>139</v>
      </c>
      <c r="E24" s="1">
        <v>15184</v>
      </c>
      <c r="F24" s="1">
        <v>114</v>
      </c>
      <c r="G24" s="1" t="s">
        <v>140</v>
      </c>
      <c r="H24" s="1">
        <v>7.4999999999999997E-3</v>
      </c>
      <c r="I24" s="1" t="s">
        <v>29</v>
      </c>
      <c r="J24" s="1" t="s">
        <v>30</v>
      </c>
      <c r="K24" s="1" t="s">
        <v>58</v>
      </c>
      <c r="L24" s="1" t="s">
        <v>32</v>
      </c>
      <c r="M24" s="1" t="s">
        <v>173</v>
      </c>
      <c r="N24" s="1" t="s">
        <v>24</v>
      </c>
      <c r="O24" s="1" t="s">
        <v>52</v>
      </c>
      <c r="P24" s="1" t="s">
        <v>140</v>
      </c>
      <c r="Q24" s="1" t="s">
        <v>212</v>
      </c>
      <c r="R24" s="1" t="s">
        <v>102</v>
      </c>
      <c r="S24" s="1" t="s">
        <v>116</v>
      </c>
      <c r="T24" s="1" t="s">
        <v>116</v>
      </c>
      <c r="U24" s="1" t="s">
        <v>116</v>
      </c>
      <c r="V24" s="1" t="s">
        <v>24</v>
      </c>
      <c r="W24" s="1" t="s">
        <v>213</v>
      </c>
      <c r="X24" s="2" t="s">
        <v>214</v>
      </c>
    </row>
    <row r="25" spans="1:24" ht="68" x14ac:dyDescent="0.2">
      <c r="A25" s="1" t="s">
        <v>215</v>
      </c>
      <c r="B25" s="1" t="s">
        <v>216</v>
      </c>
      <c r="C25" s="1" t="s">
        <v>24</v>
      </c>
      <c r="D25" s="1" t="s">
        <v>108</v>
      </c>
      <c r="E25" s="1" t="s">
        <v>217</v>
      </c>
      <c r="F25" s="1" t="s">
        <v>218</v>
      </c>
      <c r="G25" s="1" t="s">
        <v>219</v>
      </c>
      <c r="H25" s="1">
        <v>4.2999999999999997E-2</v>
      </c>
      <c r="I25" s="1" t="s">
        <v>29</v>
      </c>
      <c r="J25" s="1" t="s">
        <v>77</v>
      </c>
      <c r="K25" s="1" t="s">
        <v>58</v>
      </c>
      <c r="L25" s="1" t="s">
        <v>32</v>
      </c>
      <c r="M25" s="1" t="s">
        <v>59</v>
      </c>
      <c r="N25" s="1" t="s">
        <v>93</v>
      </c>
      <c r="O25" s="1" t="s">
        <v>124</v>
      </c>
      <c r="P25" s="1" t="s">
        <v>220</v>
      </c>
      <c r="Q25" s="1" t="s">
        <v>221</v>
      </c>
      <c r="R25" s="1" t="s">
        <v>24</v>
      </c>
      <c r="S25" s="1" t="s">
        <v>24</v>
      </c>
      <c r="T25" s="1" t="s">
        <v>222</v>
      </c>
      <c r="U25" s="1" t="s">
        <v>24</v>
      </c>
      <c r="V25" s="1" t="s">
        <v>24</v>
      </c>
      <c r="W25" s="1" t="s">
        <v>223</v>
      </c>
      <c r="X25" s="2" t="s">
        <v>224</v>
      </c>
    </row>
    <row r="26" spans="1:24" ht="51" x14ac:dyDescent="0.2">
      <c r="A26" s="1" t="s">
        <v>225</v>
      </c>
      <c r="B26" s="1" t="s">
        <v>216</v>
      </c>
      <c r="C26" s="1" t="s">
        <v>24</v>
      </c>
      <c r="D26" s="1" t="s">
        <v>128</v>
      </c>
      <c r="E26" s="1" t="s">
        <v>226</v>
      </c>
      <c r="F26" s="1" t="s">
        <v>227</v>
      </c>
      <c r="G26" s="1" t="s">
        <v>228</v>
      </c>
      <c r="H26" s="1">
        <v>1.01E-2</v>
      </c>
      <c r="I26" s="1" t="s">
        <v>29</v>
      </c>
      <c r="J26" s="1" t="s">
        <v>48</v>
      </c>
      <c r="K26" s="1" t="s">
        <v>49</v>
      </c>
      <c r="L26" s="1" t="s">
        <v>48</v>
      </c>
      <c r="M26" s="1" t="s">
        <v>68</v>
      </c>
      <c r="N26" s="1" t="s">
        <v>24</v>
      </c>
      <c r="O26" s="1" t="s">
        <v>52</v>
      </c>
      <c r="P26" s="1">
        <v>10</v>
      </c>
      <c r="Q26" s="1">
        <v>6</v>
      </c>
      <c r="R26" s="1" t="s">
        <v>24</v>
      </c>
      <c r="S26" s="1" t="s">
        <v>229</v>
      </c>
      <c r="T26" s="1" t="s">
        <v>230</v>
      </c>
      <c r="U26" s="1" t="s">
        <v>231</v>
      </c>
      <c r="V26" s="1" t="s">
        <v>232</v>
      </c>
      <c r="W26" s="1">
        <v>0.79259999999999997</v>
      </c>
      <c r="X26" s="2" t="s">
        <v>595</v>
      </c>
    </row>
    <row r="27" spans="1:24" ht="51" x14ac:dyDescent="0.2">
      <c r="A27" s="1" t="s">
        <v>233</v>
      </c>
      <c r="B27" s="1" t="s">
        <v>234</v>
      </c>
      <c r="C27" s="1" t="s">
        <v>235</v>
      </c>
      <c r="D27" s="1" t="s">
        <v>56</v>
      </c>
      <c r="E27" s="1">
        <v>187</v>
      </c>
      <c r="F27" s="1">
        <v>125</v>
      </c>
      <c r="G27" s="1" t="s">
        <v>76</v>
      </c>
      <c r="H27" s="1">
        <v>0.66800000000000004</v>
      </c>
      <c r="I27" s="1" t="s">
        <v>29</v>
      </c>
      <c r="J27" s="1" t="s">
        <v>30</v>
      </c>
      <c r="K27" s="1" t="s">
        <v>49</v>
      </c>
      <c r="L27" s="1" t="s">
        <v>236</v>
      </c>
      <c r="M27" s="1" t="s">
        <v>114</v>
      </c>
      <c r="N27" s="1" t="s">
        <v>24</v>
      </c>
      <c r="O27" s="1" t="s">
        <v>52</v>
      </c>
      <c r="P27" s="1" t="s">
        <v>24</v>
      </c>
      <c r="Q27" s="1">
        <v>4</v>
      </c>
      <c r="R27" s="1" t="s">
        <v>102</v>
      </c>
      <c r="S27" s="1">
        <v>0.86</v>
      </c>
      <c r="T27" s="1">
        <v>0.5</v>
      </c>
      <c r="U27" s="1" t="s">
        <v>24</v>
      </c>
      <c r="V27" s="1" t="s">
        <v>24</v>
      </c>
      <c r="W27" s="1">
        <v>0.81</v>
      </c>
      <c r="X27" s="2" t="s">
        <v>237</v>
      </c>
    </row>
    <row r="28" spans="1:24" ht="68" x14ac:dyDescent="0.2">
      <c r="A28" s="1" t="s">
        <v>238</v>
      </c>
      <c r="B28" s="1" t="s">
        <v>239</v>
      </c>
      <c r="C28" s="1" t="s">
        <v>586</v>
      </c>
      <c r="D28" s="1" t="s">
        <v>97</v>
      </c>
      <c r="E28" s="1" t="s">
        <v>240</v>
      </c>
      <c r="F28" s="1" t="s">
        <v>241</v>
      </c>
      <c r="G28" s="1" t="s">
        <v>242</v>
      </c>
      <c r="H28" s="1">
        <v>3.7999999999999999E-2</v>
      </c>
      <c r="I28" s="1" t="s">
        <v>29</v>
      </c>
      <c r="J28" s="1" t="s">
        <v>30</v>
      </c>
      <c r="K28" s="1" t="s">
        <v>49</v>
      </c>
      <c r="L28" s="1" t="s">
        <v>32</v>
      </c>
      <c r="M28" s="1" t="s">
        <v>33</v>
      </c>
      <c r="N28" s="1" t="s">
        <v>384</v>
      </c>
      <c r="O28" s="1" t="s">
        <v>101</v>
      </c>
      <c r="P28" s="1">
        <v>51</v>
      </c>
      <c r="Q28" s="1">
        <v>5</v>
      </c>
      <c r="R28" s="1" t="s">
        <v>24</v>
      </c>
      <c r="S28" s="1" t="s">
        <v>243</v>
      </c>
      <c r="T28" s="1" t="s">
        <v>244</v>
      </c>
      <c r="U28" s="1" t="s">
        <v>245</v>
      </c>
      <c r="V28" s="1" t="s">
        <v>246</v>
      </c>
      <c r="W28" s="1" t="s">
        <v>247</v>
      </c>
      <c r="X28" s="2" t="s">
        <v>596</v>
      </c>
    </row>
    <row r="29" spans="1:24" ht="51" x14ac:dyDescent="0.2">
      <c r="A29" s="1" t="s">
        <v>248</v>
      </c>
      <c r="B29" s="1" t="s">
        <v>249</v>
      </c>
      <c r="C29" s="1" t="s">
        <v>24</v>
      </c>
      <c r="D29" s="1" t="s">
        <v>56</v>
      </c>
      <c r="E29" s="1">
        <v>300</v>
      </c>
      <c r="F29" s="1">
        <v>2</v>
      </c>
      <c r="G29" s="1" t="s">
        <v>76</v>
      </c>
      <c r="H29" s="1">
        <v>6.7000000000000002E-3</v>
      </c>
      <c r="I29" s="1" t="s">
        <v>29</v>
      </c>
      <c r="J29" s="1" t="s">
        <v>112</v>
      </c>
      <c r="K29" s="1" t="s">
        <v>58</v>
      </c>
      <c r="L29" s="1" t="s">
        <v>250</v>
      </c>
      <c r="M29" s="1" t="s">
        <v>251</v>
      </c>
      <c r="N29" s="1" t="s">
        <v>24</v>
      </c>
      <c r="O29" s="1" t="s">
        <v>52</v>
      </c>
      <c r="P29" s="1" t="s">
        <v>24</v>
      </c>
      <c r="Q29" s="1" t="s">
        <v>24</v>
      </c>
      <c r="R29" s="1" t="s">
        <v>102</v>
      </c>
      <c r="S29" s="1" t="s">
        <v>24</v>
      </c>
      <c r="T29" s="1" t="s">
        <v>24</v>
      </c>
      <c r="U29" s="1" t="s">
        <v>24</v>
      </c>
      <c r="V29" s="1" t="s">
        <v>116</v>
      </c>
      <c r="W29" s="1" t="s">
        <v>252</v>
      </c>
      <c r="X29" s="2" t="s">
        <v>253</v>
      </c>
    </row>
    <row r="30" spans="1:24" ht="51" x14ac:dyDescent="0.2">
      <c r="A30" s="1" t="s">
        <v>254</v>
      </c>
      <c r="B30" s="1" t="s">
        <v>120</v>
      </c>
      <c r="C30" s="1" t="s">
        <v>255</v>
      </c>
      <c r="D30" s="1" t="s">
        <v>25</v>
      </c>
      <c r="E30" s="1" t="s">
        <v>256</v>
      </c>
      <c r="F30" s="1" t="s">
        <v>257</v>
      </c>
      <c r="G30" s="1" t="s">
        <v>258</v>
      </c>
      <c r="H30" s="1">
        <v>0.1132</v>
      </c>
      <c r="I30" s="1" t="s">
        <v>29</v>
      </c>
      <c r="J30" s="1" t="s">
        <v>112</v>
      </c>
      <c r="K30" s="1" t="s">
        <v>58</v>
      </c>
      <c r="L30" s="1" t="s">
        <v>32</v>
      </c>
      <c r="M30" s="1" t="s">
        <v>134</v>
      </c>
      <c r="N30" s="1" t="s">
        <v>384</v>
      </c>
      <c r="O30" s="1" t="s">
        <v>52</v>
      </c>
      <c r="P30" s="1">
        <v>11</v>
      </c>
      <c r="Q30" s="1">
        <v>3</v>
      </c>
      <c r="R30" s="1" t="s">
        <v>259</v>
      </c>
      <c r="S30" s="1">
        <v>0.72</v>
      </c>
      <c r="T30" s="1">
        <v>0.96</v>
      </c>
      <c r="U30" s="1" t="s">
        <v>24</v>
      </c>
      <c r="V30" s="1" t="s">
        <v>24</v>
      </c>
      <c r="W30" s="1" t="s">
        <v>260</v>
      </c>
      <c r="X30" s="2" t="s">
        <v>261</v>
      </c>
    </row>
    <row r="31" spans="1:24" ht="68" x14ac:dyDescent="0.2">
      <c r="A31" s="1" t="s">
        <v>262</v>
      </c>
      <c r="B31" s="1" t="s">
        <v>163</v>
      </c>
      <c r="C31" s="1" t="s">
        <v>24</v>
      </c>
      <c r="D31" s="1" t="s">
        <v>108</v>
      </c>
      <c r="E31" s="1" t="s">
        <v>263</v>
      </c>
      <c r="F31" s="1" t="s">
        <v>264</v>
      </c>
      <c r="G31" s="1" t="s">
        <v>265</v>
      </c>
      <c r="H31" s="1">
        <v>0.125</v>
      </c>
      <c r="I31" s="1" t="s">
        <v>29</v>
      </c>
      <c r="J31" s="1" t="s">
        <v>112</v>
      </c>
      <c r="K31" s="1" t="s">
        <v>49</v>
      </c>
      <c r="L31" s="1" t="s">
        <v>113</v>
      </c>
      <c r="M31" s="1" t="s">
        <v>33</v>
      </c>
      <c r="N31" s="1" t="s">
        <v>24</v>
      </c>
      <c r="O31" s="1" t="s">
        <v>52</v>
      </c>
      <c r="P31" s="1">
        <v>31</v>
      </c>
      <c r="Q31" s="1">
        <v>11</v>
      </c>
      <c r="R31" s="1" t="s">
        <v>24</v>
      </c>
      <c r="S31" s="1" t="s">
        <v>24</v>
      </c>
      <c r="T31" s="1" t="s">
        <v>24</v>
      </c>
      <c r="U31" s="1" t="s">
        <v>24</v>
      </c>
      <c r="V31" s="1" t="s">
        <v>24</v>
      </c>
      <c r="W31" s="1" t="s">
        <v>266</v>
      </c>
      <c r="X31" s="2" t="s">
        <v>267</v>
      </c>
    </row>
    <row r="32" spans="1:24" ht="51" x14ac:dyDescent="0.2">
      <c r="A32" s="1" t="s">
        <v>268</v>
      </c>
      <c r="B32" s="1" t="s">
        <v>163</v>
      </c>
      <c r="C32" s="1" t="s">
        <v>583</v>
      </c>
      <c r="D32" s="1" t="s">
        <v>139</v>
      </c>
      <c r="E32" s="1">
        <v>1442</v>
      </c>
      <c r="F32" s="1">
        <v>246</v>
      </c>
      <c r="G32" s="1" t="s">
        <v>140</v>
      </c>
      <c r="H32" s="1">
        <v>0.17100000000000001</v>
      </c>
      <c r="I32" s="1" t="s">
        <v>29</v>
      </c>
      <c r="J32" s="1" t="s">
        <v>112</v>
      </c>
      <c r="K32" s="1" t="s">
        <v>58</v>
      </c>
      <c r="L32" s="1" t="s">
        <v>113</v>
      </c>
      <c r="M32" s="1" t="s">
        <v>114</v>
      </c>
      <c r="N32" s="1" t="s">
        <v>93</v>
      </c>
      <c r="O32" s="1" t="s">
        <v>52</v>
      </c>
      <c r="P32" s="1" t="s">
        <v>140</v>
      </c>
      <c r="Q32" s="1">
        <v>8</v>
      </c>
      <c r="R32" s="1" t="s">
        <v>24</v>
      </c>
      <c r="S32" s="1" t="s">
        <v>24</v>
      </c>
      <c r="T32" s="1" t="s">
        <v>24</v>
      </c>
      <c r="U32" s="1" t="s">
        <v>24</v>
      </c>
      <c r="V32" s="1" t="s">
        <v>24</v>
      </c>
      <c r="W32" s="1" t="s">
        <v>269</v>
      </c>
      <c r="X32" s="2" t="s">
        <v>270</v>
      </c>
    </row>
    <row r="33" spans="1:24" ht="51" x14ac:dyDescent="0.2">
      <c r="A33" s="1" t="s">
        <v>271</v>
      </c>
      <c r="B33" s="1" t="s">
        <v>75</v>
      </c>
      <c r="C33" s="1" t="s">
        <v>24</v>
      </c>
      <c r="D33" s="1" t="s">
        <v>97</v>
      </c>
      <c r="E33" s="1" t="s">
        <v>272</v>
      </c>
      <c r="F33" s="1" t="s">
        <v>273</v>
      </c>
      <c r="G33" s="1" t="s">
        <v>274</v>
      </c>
      <c r="H33" s="1">
        <v>0.161</v>
      </c>
      <c r="I33" s="1" t="s">
        <v>29</v>
      </c>
      <c r="J33" s="1" t="s">
        <v>77</v>
      </c>
      <c r="K33" s="1" t="s">
        <v>58</v>
      </c>
      <c r="L33" s="1" t="s">
        <v>32</v>
      </c>
      <c r="M33" s="1" t="s">
        <v>275</v>
      </c>
      <c r="N33" s="1" t="s">
        <v>24</v>
      </c>
      <c r="O33" s="1" t="s">
        <v>101</v>
      </c>
      <c r="P33" s="1">
        <v>31</v>
      </c>
      <c r="Q33" s="1">
        <v>19</v>
      </c>
      <c r="R33" s="1" t="s">
        <v>24</v>
      </c>
      <c r="S33" s="1" t="s">
        <v>276</v>
      </c>
      <c r="T33" s="1" t="s">
        <v>277</v>
      </c>
      <c r="U33" s="1" t="s">
        <v>278</v>
      </c>
      <c r="V33" s="1" t="s">
        <v>279</v>
      </c>
      <c r="W33" s="1" t="s">
        <v>280</v>
      </c>
      <c r="X33" s="2" t="s">
        <v>281</v>
      </c>
    </row>
    <row r="34" spans="1:24" ht="51" x14ac:dyDescent="0.2">
      <c r="A34" s="1" t="s">
        <v>282</v>
      </c>
      <c r="B34" s="1" t="s">
        <v>120</v>
      </c>
      <c r="C34" s="1" t="s">
        <v>24</v>
      </c>
      <c r="D34" s="1" t="s">
        <v>151</v>
      </c>
      <c r="E34" s="1" t="s">
        <v>283</v>
      </c>
      <c r="F34" s="1" t="s">
        <v>284</v>
      </c>
      <c r="G34" s="1" t="s">
        <v>285</v>
      </c>
      <c r="H34" s="1">
        <v>6.9199999999999998E-2</v>
      </c>
      <c r="I34" s="1" t="s">
        <v>29</v>
      </c>
      <c r="J34" s="1" t="s">
        <v>112</v>
      </c>
      <c r="K34" s="1" t="s">
        <v>78</v>
      </c>
      <c r="L34" s="1" t="s">
        <v>113</v>
      </c>
      <c r="M34" s="1" t="s">
        <v>33</v>
      </c>
      <c r="N34" s="1" t="s">
        <v>93</v>
      </c>
      <c r="O34" s="1" t="s">
        <v>124</v>
      </c>
      <c r="P34" s="1">
        <v>12</v>
      </c>
      <c r="Q34" s="1">
        <v>4</v>
      </c>
      <c r="R34" s="1" t="s">
        <v>24</v>
      </c>
      <c r="S34" s="1" t="s">
        <v>286</v>
      </c>
      <c r="T34" s="1">
        <v>0.28999999999999998</v>
      </c>
      <c r="U34" s="1" t="s">
        <v>116</v>
      </c>
      <c r="V34" s="1" t="s">
        <v>116</v>
      </c>
      <c r="W34" s="1" t="s">
        <v>287</v>
      </c>
      <c r="X34" s="2" t="s">
        <v>597</v>
      </c>
    </row>
    <row r="35" spans="1:24" ht="102" x14ac:dyDescent="0.2">
      <c r="A35" s="1" t="s">
        <v>288</v>
      </c>
      <c r="B35" s="1" t="s">
        <v>289</v>
      </c>
      <c r="C35" s="1" t="s">
        <v>24</v>
      </c>
      <c r="D35" s="1" t="s">
        <v>290</v>
      </c>
      <c r="E35" s="1" t="s">
        <v>291</v>
      </c>
      <c r="F35" s="1" t="s">
        <v>292</v>
      </c>
      <c r="G35" s="1" t="s">
        <v>293</v>
      </c>
      <c r="H35" s="1">
        <v>1.0800000000000001E-2</v>
      </c>
      <c r="I35" s="1" t="s">
        <v>29</v>
      </c>
      <c r="J35" s="1" t="s">
        <v>294</v>
      </c>
      <c r="K35" s="1" t="s">
        <v>58</v>
      </c>
      <c r="L35" s="1" t="s">
        <v>32</v>
      </c>
      <c r="M35" s="1" t="s">
        <v>59</v>
      </c>
      <c r="N35" s="1" t="s">
        <v>24</v>
      </c>
      <c r="O35" s="1" t="s">
        <v>52</v>
      </c>
      <c r="P35" s="1">
        <v>21</v>
      </c>
      <c r="Q35" s="1">
        <v>7</v>
      </c>
      <c r="R35" s="1" t="s">
        <v>24</v>
      </c>
      <c r="S35" s="1" t="s">
        <v>24</v>
      </c>
      <c r="T35" s="1" t="s">
        <v>24</v>
      </c>
      <c r="U35" s="1" t="s">
        <v>24</v>
      </c>
      <c r="V35" s="1" t="s">
        <v>24</v>
      </c>
      <c r="W35" s="1" t="s">
        <v>295</v>
      </c>
      <c r="X35" s="2" t="s">
        <v>296</v>
      </c>
    </row>
    <row r="36" spans="1:24" ht="102" x14ac:dyDescent="0.2">
      <c r="A36" s="1" t="s">
        <v>297</v>
      </c>
      <c r="B36" s="1" t="s">
        <v>298</v>
      </c>
      <c r="C36" s="1" t="s">
        <v>24</v>
      </c>
      <c r="D36" s="1" t="s">
        <v>299</v>
      </c>
      <c r="E36" s="1" t="s">
        <v>300</v>
      </c>
      <c r="F36" s="1" t="s">
        <v>301</v>
      </c>
      <c r="G36" s="1" t="s">
        <v>302</v>
      </c>
      <c r="H36" s="1">
        <v>0.1</v>
      </c>
      <c r="I36" s="1" t="s">
        <v>29</v>
      </c>
      <c r="J36" s="1" t="s">
        <v>303</v>
      </c>
      <c r="K36" s="1" t="s">
        <v>304</v>
      </c>
      <c r="L36" s="1" t="s">
        <v>32</v>
      </c>
      <c r="M36" s="1" t="s">
        <v>59</v>
      </c>
      <c r="N36" s="1" t="s">
        <v>24</v>
      </c>
      <c r="O36" s="1" t="s">
        <v>34</v>
      </c>
      <c r="P36" s="1" t="s">
        <v>305</v>
      </c>
      <c r="Q36" s="1" t="s">
        <v>306</v>
      </c>
      <c r="R36" s="1" t="s">
        <v>102</v>
      </c>
      <c r="S36" s="1">
        <v>0.74850000000000005</v>
      </c>
      <c r="T36" s="1" t="s">
        <v>24</v>
      </c>
      <c r="U36" s="1">
        <v>0.80200000000000005</v>
      </c>
      <c r="V36" s="1" t="s">
        <v>24</v>
      </c>
      <c r="W36" s="1" t="s">
        <v>24</v>
      </c>
      <c r="X36" s="2" t="s">
        <v>307</v>
      </c>
    </row>
    <row r="37" spans="1:24" ht="68" x14ac:dyDescent="0.2">
      <c r="A37" s="1" t="s">
        <v>308</v>
      </c>
      <c r="B37" s="1" t="s">
        <v>75</v>
      </c>
      <c r="C37" s="1" t="s">
        <v>24</v>
      </c>
      <c r="D37" s="1" t="s">
        <v>108</v>
      </c>
      <c r="E37" s="1" t="s">
        <v>309</v>
      </c>
      <c r="F37" s="1" t="s">
        <v>310</v>
      </c>
      <c r="G37" s="1" t="s">
        <v>311</v>
      </c>
      <c r="H37" s="1">
        <v>4.7E-2</v>
      </c>
      <c r="I37" s="1" t="s">
        <v>29</v>
      </c>
      <c r="J37" s="1" t="s">
        <v>112</v>
      </c>
      <c r="K37" s="1" t="s">
        <v>78</v>
      </c>
      <c r="L37" s="1" t="s">
        <v>79</v>
      </c>
      <c r="M37" s="1" t="s">
        <v>33</v>
      </c>
      <c r="N37" s="1" t="s">
        <v>93</v>
      </c>
      <c r="O37" s="1" t="s">
        <v>312</v>
      </c>
      <c r="P37" s="1" t="s">
        <v>313</v>
      </c>
      <c r="Q37" s="1" t="s">
        <v>314</v>
      </c>
      <c r="R37" s="1" t="s">
        <v>35</v>
      </c>
      <c r="S37" s="1" t="s">
        <v>315</v>
      </c>
      <c r="T37" s="1" t="s">
        <v>316</v>
      </c>
      <c r="U37" s="1">
        <v>8.5999999999999993E-2</v>
      </c>
      <c r="V37" s="1" t="s">
        <v>317</v>
      </c>
      <c r="W37" s="1" t="s">
        <v>318</v>
      </c>
      <c r="X37" s="2" t="s">
        <v>319</v>
      </c>
    </row>
    <row r="38" spans="1:24" ht="51" x14ac:dyDescent="0.2">
      <c r="A38" s="1" t="s">
        <v>320</v>
      </c>
      <c r="B38" s="1" t="s">
        <v>234</v>
      </c>
      <c r="C38" s="1" t="s">
        <v>24</v>
      </c>
      <c r="D38" s="1" t="s">
        <v>56</v>
      </c>
      <c r="E38" s="1">
        <v>860</v>
      </c>
      <c r="F38" s="1">
        <v>21</v>
      </c>
      <c r="G38" s="1" t="s">
        <v>321</v>
      </c>
      <c r="H38" s="1">
        <v>2.4E-2</v>
      </c>
      <c r="I38" s="1" t="s">
        <v>29</v>
      </c>
      <c r="J38" s="1" t="s">
        <v>112</v>
      </c>
      <c r="K38" s="1" t="s">
        <v>49</v>
      </c>
      <c r="L38" s="1" t="s">
        <v>32</v>
      </c>
      <c r="M38" s="1" t="s">
        <v>275</v>
      </c>
      <c r="N38" s="1" t="s">
        <v>384</v>
      </c>
      <c r="O38" s="1" t="s">
        <v>52</v>
      </c>
      <c r="P38" s="1">
        <v>19</v>
      </c>
      <c r="Q38" s="1">
        <v>6</v>
      </c>
      <c r="R38" s="1" t="s">
        <v>24</v>
      </c>
      <c r="S38" s="1">
        <v>0.95199999999999996</v>
      </c>
      <c r="T38" s="1" t="s">
        <v>322</v>
      </c>
      <c r="U38" s="1" t="s">
        <v>117</v>
      </c>
      <c r="V38" s="1" t="s">
        <v>24</v>
      </c>
      <c r="W38" s="1">
        <v>0.89</v>
      </c>
      <c r="X38" s="2" t="s">
        <v>598</v>
      </c>
    </row>
    <row r="39" spans="1:24" ht="85" x14ac:dyDescent="0.2">
      <c r="A39" s="1" t="s">
        <v>323</v>
      </c>
      <c r="B39" s="1" t="s">
        <v>234</v>
      </c>
      <c r="C39" s="1" t="s">
        <v>582</v>
      </c>
      <c r="D39" s="1" t="s">
        <v>108</v>
      </c>
      <c r="E39" s="1" t="s">
        <v>324</v>
      </c>
      <c r="F39" s="1" t="s">
        <v>325</v>
      </c>
      <c r="G39" s="1" t="s">
        <v>326</v>
      </c>
      <c r="H39" s="1">
        <v>1.7999999999999999E-2</v>
      </c>
      <c r="I39" s="1" t="s">
        <v>29</v>
      </c>
      <c r="J39" s="1" t="s">
        <v>112</v>
      </c>
      <c r="K39" s="1" t="s">
        <v>58</v>
      </c>
      <c r="L39" s="1" t="s">
        <v>79</v>
      </c>
      <c r="M39" s="1" t="s">
        <v>59</v>
      </c>
      <c r="N39" s="1" t="s">
        <v>384</v>
      </c>
      <c r="O39" s="1" t="s">
        <v>115</v>
      </c>
      <c r="P39" s="1">
        <v>17</v>
      </c>
      <c r="Q39" s="1">
        <v>9</v>
      </c>
      <c r="R39" s="1" t="s">
        <v>24</v>
      </c>
      <c r="S39" s="1">
        <v>0.64300000000000002</v>
      </c>
      <c r="T39" s="1">
        <v>0.76800000000000002</v>
      </c>
      <c r="U39" s="1" t="s">
        <v>116</v>
      </c>
      <c r="V39" s="1" t="s">
        <v>117</v>
      </c>
      <c r="W39" s="1" t="s">
        <v>327</v>
      </c>
      <c r="X39" s="2" t="s">
        <v>328</v>
      </c>
    </row>
    <row r="40" spans="1:24" ht="85" x14ac:dyDescent="0.2">
      <c r="A40" s="1" t="s">
        <v>329</v>
      </c>
      <c r="B40" s="1" t="s">
        <v>120</v>
      </c>
      <c r="C40" s="1" t="s">
        <v>235</v>
      </c>
      <c r="D40" s="1" t="s">
        <v>89</v>
      </c>
      <c r="E40" s="1" t="s">
        <v>330</v>
      </c>
      <c r="F40" s="1" t="s">
        <v>331</v>
      </c>
      <c r="G40" s="1" t="s">
        <v>332</v>
      </c>
      <c r="H40" s="1">
        <v>5.3800000000000001E-2</v>
      </c>
      <c r="I40" s="1" t="s">
        <v>29</v>
      </c>
      <c r="J40" s="1" t="s">
        <v>112</v>
      </c>
      <c r="K40" s="1" t="s">
        <v>78</v>
      </c>
      <c r="L40" s="1" t="s">
        <v>113</v>
      </c>
      <c r="M40" s="1" t="s">
        <v>33</v>
      </c>
      <c r="N40" s="1" t="s">
        <v>93</v>
      </c>
      <c r="O40" s="1" t="s">
        <v>24</v>
      </c>
      <c r="P40" s="1">
        <v>12</v>
      </c>
      <c r="Q40" s="1" t="s">
        <v>193</v>
      </c>
      <c r="R40" s="1" t="s">
        <v>24</v>
      </c>
      <c r="S40" s="1">
        <v>0.79900000000000004</v>
      </c>
      <c r="T40" s="1" t="s">
        <v>333</v>
      </c>
      <c r="U40" s="1" t="s">
        <v>24</v>
      </c>
      <c r="V40" s="1" t="s">
        <v>24</v>
      </c>
      <c r="W40" s="1">
        <v>0.72</v>
      </c>
      <c r="X40" s="2" t="s">
        <v>334</v>
      </c>
    </row>
    <row r="41" spans="1:24" ht="51" x14ac:dyDescent="0.2">
      <c r="A41" s="1" t="s">
        <v>335</v>
      </c>
      <c r="B41" s="1" t="s">
        <v>120</v>
      </c>
      <c r="C41" s="1" t="s">
        <v>24</v>
      </c>
      <c r="D41" s="1" t="s">
        <v>56</v>
      </c>
      <c r="E41" s="1">
        <v>4652</v>
      </c>
      <c r="F41" s="1" t="s">
        <v>336</v>
      </c>
      <c r="G41" s="1" t="s">
        <v>337</v>
      </c>
      <c r="H41" s="1">
        <v>1.8599999999999998E-2</v>
      </c>
      <c r="I41" s="1" t="s">
        <v>29</v>
      </c>
      <c r="J41" s="1" t="s">
        <v>112</v>
      </c>
      <c r="K41" s="1" t="s">
        <v>67</v>
      </c>
      <c r="L41" s="1" t="s">
        <v>338</v>
      </c>
      <c r="M41" s="1" t="s">
        <v>33</v>
      </c>
      <c r="N41" s="1" t="s">
        <v>384</v>
      </c>
      <c r="O41" s="1" t="s">
        <v>52</v>
      </c>
      <c r="P41" s="1">
        <v>23</v>
      </c>
      <c r="Q41" s="1">
        <v>4</v>
      </c>
      <c r="R41" s="1" t="s">
        <v>24</v>
      </c>
      <c r="S41" s="1">
        <v>0.32400000000000001</v>
      </c>
      <c r="T41" s="1">
        <v>0.88100000000000001</v>
      </c>
      <c r="U41" s="1">
        <v>4.4999999999999998E-2</v>
      </c>
      <c r="V41" s="1">
        <v>0.995</v>
      </c>
      <c r="W41" s="1" t="s">
        <v>24</v>
      </c>
      <c r="X41" s="2" t="s">
        <v>599</v>
      </c>
    </row>
    <row r="42" spans="1:24" ht="102" x14ac:dyDescent="0.2">
      <c r="A42" s="1" t="s">
        <v>339</v>
      </c>
      <c r="B42" s="1" t="s">
        <v>340</v>
      </c>
      <c r="C42" s="1" t="s">
        <v>24</v>
      </c>
      <c r="D42" s="1" t="s">
        <v>25</v>
      </c>
      <c r="E42" s="1" t="s">
        <v>341</v>
      </c>
      <c r="F42" s="1" t="s">
        <v>342</v>
      </c>
      <c r="G42" s="1" t="s">
        <v>343</v>
      </c>
      <c r="H42" s="1">
        <v>8.2600000000000007E-2</v>
      </c>
      <c r="I42" s="1" t="s">
        <v>29</v>
      </c>
      <c r="J42" s="1" t="s">
        <v>30</v>
      </c>
      <c r="K42" s="1" t="s">
        <v>58</v>
      </c>
      <c r="L42" s="1" t="s">
        <v>236</v>
      </c>
      <c r="M42" s="1" t="s">
        <v>59</v>
      </c>
      <c r="N42" s="1" t="s">
        <v>24</v>
      </c>
      <c r="O42" s="1" t="s">
        <v>52</v>
      </c>
      <c r="P42" s="1">
        <v>21</v>
      </c>
      <c r="Q42" s="1">
        <v>5</v>
      </c>
      <c r="R42" s="1" t="s">
        <v>24</v>
      </c>
      <c r="S42" s="1" t="s">
        <v>344</v>
      </c>
      <c r="T42" s="1" t="s">
        <v>345</v>
      </c>
      <c r="U42" s="1" t="s">
        <v>346</v>
      </c>
      <c r="V42" s="1" t="s">
        <v>347</v>
      </c>
      <c r="W42" s="1" t="s">
        <v>348</v>
      </c>
      <c r="X42" s="2" t="s">
        <v>600</v>
      </c>
    </row>
    <row r="43" spans="1:24" ht="102" x14ac:dyDescent="0.2">
      <c r="A43" s="1" t="s">
        <v>349</v>
      </c>
      <c r="B43" s="1" t="s">
        <v>120</v>
      </c>
      <c r="C43" s="1" t="s">
        <v>578</v>
      </c>
      <c r="D43" s="1" t="s">
        <v>290</v>
      </c>
      <c r="E43" s="1" t="s">
        <v>350</v>
      </c>
      <c r="F43" s="1" t="s">
        <v>351</v>
      </c>
      <c r="G43" s="1" t="s">
        <v>352</v>
      </c>
      <c r="H43" s="1">
        <v>4.2799999999999998E-2</v>
      </c>
      <c r="I43" s="1" t="s">
        <v>29</v>
      </c>
      <c r="J43" s="1" t="s">
        <v>112</v>
      </c>
      <c r="K43" s="1" t="s">
        <v>353</v>
      </c>
      <c r="L43" s="1" t="s">
        <v>113</v>
      </c>
      <c r="M43" s="1" t="s">
        <v>33</v>
      </c>
      <c r="N43" s="1" t="s">
        <v>93</v>
      </c>
      <c r="O43" s="1" t="s">
        <v>52</v>
      </c>
      <c r="P43" s="1">
        <v>15</v>
      </c>
      <c r="Q43" s="1">
        <v>7</v>
      </c>
      <c r="R43" s="1" t="s">
        <v>24</v>
      </c>
      <c r="S43" s="1">
        <v>0.81299999999999994</v>
      </c>
      <c r="T43" s="1">
        <v>0.377</v>
      </c>
      <c r="U43" s="1">
        <v>1.2E-2</v>
      </c>
      <c r="V43" s="1">
        <v>0.995</v>
      </c>
      <c r="W43" s="1" t="s">
        <v>354</v>
      </c>
      <c r="X43" s="2" t="s">
        <v>601</v>
      </c>
    </row>
    <row r="44" spans="1:24" ht="119" x14ac:dyDescent="0.2">
      <c r="A44" s="1" t="s">
        <v>355</v>
      </c>
      <c r="B44" s="1" t="s">
        <v>120</v>
      </c>
      <c r="C44" s="1" t="s">
        <v>587</v>
      </c>
      <c r="D44" s="1" t="s">
        <v>108</v>
      </c>
      <c r="E44" s="1" t="s">
        <v>356</v>
      </c>
      <c r="F44" s="1" t="s">
        <v>357</v>
      </c>
      <c r="G44" s="1" t="s">
        <v>358</v>
      </c>
      <c r="H44" s="1">
        <v>0.1077</v>
      </c>
      <c r="I44" s="1" t="s">
        <v>29</v>
      </c>
      <c r="J44" s="1" t="s">
        <v>359</v>
      </c>
      <c r="K44" s="1" t="s">
        <v>58</v>
      </c>
      <c r="L44" s="1" t="s">
        <v>360</v>
      </c>
      <c r="M44" s="1" t="s">
        <v>33</v>
      </c>
      <c r="N44" s="1" t="s">
        <v>93</v>
      </c>
      <c r="O44" s="1" t="s">
        <v>312</v>
      </c>
      <c r="P44" s="1">
        <v>13</v>
      </c>
      <c r="Q44" s="1">
        <v>3</v>
      </c>
      <c r="R44" s="1" t="s">
        <v>24</v>
      </c>
      <c r="S44" s="1" t="s">
        <v>361</v>
      </c>
      <c r="T44" s="1">
        <v>0.42499999999999999</v>
      </c>
      <c r="U44" s="1" t="s">
        <v>24</v>
      </c>
      <c r="V44" s="1" t="s">
        <v>24</v>
      </c>
      <c r="W44" s="1">
        <v>0.72</v>
      </c>
      <c r="X44" s="2" t="s">
        <v>602</v>
      </c>
    </row>
    <row r="45" spans="1:24" ht="51" x14ac:dyDescent="0.2">
      <c r="A45" s="1" t="s">
        <v>362</v>
      </c>
      <c r="B45" s="1" t="s">
        <v>163</v>
      </c>
      <c r="C45" s="1" t="s">
        <v>24</v>
      </c>
      <c r="D45" s="1" t="s">
        <v>97</v>
      </c>
      <c r="E45" s="1" t="s">
        <v>363</v>
      </c>
      <c r="F45" s="1" t="s">
        <v>364</v>
      </c>
      <c r="G45" s="1" t="s">
        <v>365</v>
      </c>
      <c r="H45" s="1">
        <v>7.1099999999999997E-2</v>
      </c>
      <c r="I45" s="1" t="s">
        <v>29</v>
      </c>
      <c r="J45" s="1" t="s">
        <v>303</v>
      </c>
      <c r="K45" s="1" t="s">
        <v>366</v>
      </c>
      <c r="L45" s="1" t="s">
        <v>113</v>
      </c>
      <c r="M45" s="1" t="s">
        <v>134</v>
      </c>
      <c r="N45" s="1" t="s">
        <v>24</v>
      </c>
      <c r="O45" s="1" t="s">
        <v>101</v>
      </c>
      <c r="P45" s="1">
        <v>57</v>
      </c>
      <c r="Q45" s="1">
        <v>15</v>
      </c>
      <c r="R45" s="1" t="s">
        <v>24</v>
      </c>
      <c r="S45" s="1">
        <v>0.90200000000000002</v>
      </c>
      <c r="T45" s="1">
        <v>98.69</v>
      </c>
      <c r="U45" s="1" t="s">
        <v>117</v>
      </c>
      <c r="V45" s="1" t="s">
        <v>117</v>
      </c>
      <c r="W45" s="1">
        <v>0.98</v>
      </c>
      <c r="X45" s="2" t="s">
        <v>367</v>
      </c>
    </row>
    <row r="46" spans="1:24" ht="51" x14ac:dyDescent="0.2">
      <c r="A46" s="1" t="s">
        <v>362</v>
      </c>
      <c r="B46" s="1" t="s">
        <v>163</v>
      </c>
      <c r="C46" s="1" t="s">
        <v>24</v>
      </c>
      <c r="D46" s="1" t="s">
        <v>97</v>
      </c>
      <c r="E46" s="1" t="s">
        <v>368</v>
      </c>
      <c r="F46" s="1" t="s">
        <v>369</v>
      </c>
      <c r="G46" s="1" t="s">
        <v>370</v>
      </c>
      <c r="H46" s="1">
        <v>0.995</v>
      </c>
      <c r="I46" s="1" t="s">
        <v>29</v>
      </c>
      <c r="J46" s="1" t="s">
        <v>303</v>
      </c>
      <c r="K46" s="1" t="s">
        <v>366</v>
      </c>
      <c r="L46" s="1" t="s">
        <v>371</v>
      </c>
      <c r="M46" s="1" t="s">
        <v>134</v>
      </c>
      <c r="N46" s="1" t="s">
        <v>24</v>
      </c>
      <c r="O46" s="1" t="s">
        <v>101</v>
      </c>
      <c r="P46" s="1">
        <v>53</v>
      </c>
      <c r="Q46" s="1">
        <v>14</v>
      </c>
      <c r="R46" s="1" t="s">
        <v>102</v>
      </c>
      <c r="S46" s="1">
        <v>0.96299999999999997</v>
      </c>
      <c r="T46" s="1">
        <v>0.98099999999999998</v>
      </c>
      <c r="U46" s="1" t="s">
        <v>24</v>
      </c>
      <c r="V46" s="1" t="s">
        <v>24</v>
      </c>
      <c r="W46" s="1">
        <v>0.998</v>
      </c>
      <c r="X46" s="2" t="s">
        <v>367</v>
      </c>
    </row>
    <row r="47" spans="1:24" ht="51" x14ac:dyDescent="0.2">
      <c r="A47" s="1" t="s">
        <v>362</v>
      </c>
      <c r="B47" s="1" t="s">
        <v>163</v>
      </c>
      <c r="C47" s="1" t="s">
        <v>24</v>
      </c>
      <c r="D47" s="1" t="s">
        <v>97</v>
      </c>
      <c r="E47" s="1" t="s">
        <v>372</v>
      </c>
      <c r="F47" s="1" t="s">
        <v>373</v>
      </c>
      <c r="G47" s="1" t="s">
        <v>374</v>
      </c>
      <c r="H47" s="1">
        <v>0.1704</v>
      </c>
      <c r="I47" s="1" t="s">
        <v>29</v>
      </c>
      <c r="J47" s="1" t="s">
        <v>303</v>
      </c>
      <c r="K47" s="1" t="s">
        <v>366</v>
      </c>
      <c r="L47" s="1" t="s">
        <v>360</v>
      </c>
      <c r="M47" s="1" t="s">
        <v>134</v>
      </c>
      <c r="N47" s="1" t="s">
        <v>24</v>
      </c>
      <c r="O47" s="1" t="s">
        <v>101</v>
      </c>
      <c r="P47" s="1">
        <v>56</v>
      </c>
      <c r="Q47" s="1">
        <v>14</v>
      </c>
      <c r="R47" s="1" t="s">
        <v>24</v>
      </c>
      <c r="S47" s="1">
        <v>0.91600000000000004</v>
      </c>
      <c r="T47" s="1">
        <v>0.97599999999999998</v>
      </c>
      <c r="U47" s="1" t="s">
        <v>117</v>
      </c>
      <c r="V47" s="1" t="s">
        <v>117</v>
      </c>
      <c r="W47" s="1">
        <v>0.98699999999999999</v>
      </c>
      <c r="X47" s="2" t="s">
        <v>367</v>
      </c>
    </row>
    <row r="48" spans="1:24" ht="68" x14ac:dyDescent="0.2">
      <c r="A48" s="1" t="s">
        <v>375</v>
      </c>
      <c r="B48" s="1" t="s">
        <v>120</v>
      </c>
      <c r="C48" s="1" t="s">
        <v>588</v>
      </c>
      <c r="D48" s="1" t="s">
        <v>25</v>
      </c>
      <c r="E48" s="1" t="s">
        <v>376</v>
      </c>
      <c r="F48" s="1" t="s">
        <v>377</v>
      </c>
      <c r="G48" s="1" t="s">
        <v>378</v>
      </c>
      <c r="H48" s="1">
        <v>3.9E-2</v>
      </c>
      <c r="I48" s="1" t="s">
        <v>29</v>
      </c>
      <c r="J48" s="1" t="s">
        <v>112</v>
      </c>
      <c r="K48" s="1" t="s">
        <v>58</v>
      </c>
      <c r="L48" s="1" t="s">
        <v>113</v>
      </c>
      <c r="M48" s="1" t="s">
        <v>134</v>
      </c>
      <c r="N48" s="1" t="s">
        <v>384</v>
      </c>
      <c r="O48" s="1" t="s">
        <v>312</v>
      </c>
      <c r="P48" s="1">
        <v>21</v>
      </c>
      <c r="Q48" s="1">
        <v>13</v>
      </c>
      <c r="R48" s="1" t="s">
        <v>24</v>
      </c>
      <c r="S48" s="1" t="s">
        <v>379</v>
      </c>
      <c r="T48" s="1">
        <v>0.63200000000000001</v>
      </c>
      <c r="U48" s="1" t="s">
        <v>117</v>
      </c>
      <c r="V48" s="1" t="s">
        <v>117</v>
      </c>
      <c r="W48" s="1" t="s">
        <v>380</v>
      </c>
      <c r="X48" s="2" t="s">
        <v>381</v>
      </c>
    </row>
    <row r="49" spans="1:24" ht="85" x14ac:dyDescent="0.2">
      <c r="A49" s="1" t="s">
        <v>382</v>
      </c>
      <c r="B49" s="1" t="s">
        <v>289</v>
      </c>
      <c r="C49" s="1" t="s">
        <v>383</v>
      </c>
      <c r="D49" s="1" t="s">
        <v>139</v>
      </c>
      <c r="E49" s="1">
        <v>6531</v>
      </c>
      <c r="F49" s="1">
        <v>73</v>
      </c>
      <c r="G49" s="1" t="s">
        <v>140</v>
      </c>
      <c r="H49" s="1" t="s">
        <v>24</v>
      </c>
      <c r="I49" s="1" t="s">
        <v>29</v>
      </c>
      <c r="J49" s="1" t="s">
        <v>112</v>
      </c>
      <c r="K49" s="1" t="s">
        <v>58</v>
      </c>
      <c r="L49" s="1" t="s">
        <v>113</v>
      </c>
      <c r="M49" s="1" t="s">
        <v>114</v>
      </c>
      <c r="N49" s="1" t="s">
        <v>384</v>
      </c>
      <c r="O49" s="1" t="s">
        <v>385</v>
      </c>
      <c r="P49" s="1" t="s">
        <v>140</v>
      </c>
      <c r="Q49" s="1" t="s">
        <v>212</v>
      </c>
      <c r="R49" s="1" t="s">
        <v>24</v>
      </c>
      <c r="S49" s="1" t="s">
        <v>386</v>
      </c>
      <c r="T49" s="1" t="s">
        <v>387</v>
      </c>
      <c r="U49" s="1" t="s">
        <v>24</v>
      </c>
      <c r="V49" s="1" t="s">
        <v>24</v>
      </c>
      <c r="W49" s="1">
        <v>0.79</v>
      </c>
      <c r="X49" s="2" t="s">
        <v>388</v>
      </c>
    </row>
    <row r="50" spans="1:24" ht="85" x14ac:dyDescent="0.2">
      <c r="A50" s="1" t="s">
        <v>389</v>
      </c>
      <c r="B50" s="1" t="s">
        <v>289</v>
      </c>
      <c r="C50" s="1" t="s">
        <v>383</v>
      </c>
      <c r="D50" s="1" t="s">
        <v>56</v>
      </c>
      <c r="E50" s="1">
        <v>753</v>
      </c>
      <c r="F50" s="1">
        <v>97</v>
      </c>
      <c r="G50" s="1" t="s">
        <v>390</v>
      </c>
      <c r="H50" s="1">
        <v>0.129</v>
      </c>
      <c r="I50" s="1" t="s">
        <v>29</v>
      </c>
      <c r="J50" s="1" t="s">
        <v>112</v>
      </c>
      <c r="K50" s="1" t="s">
        <v>58</v>
      </c>
      <c r="L50" s="1" t="s">
        <v>113</v>
      </c>
      <c r="M50" s="1" t="s">
        <v>33</v>
      </c>
      <c r="N50" s="1" t="s">
        <v>384</v>
      </c>
      <c r="O50" s="1" t="s">
        <v>115</v>
      </c>
      <c r="P50" s="1">
        <v>25</v>
      </c>
      <c r="Q50" s="1">
        <v>5</v>
      </c>
      <c r="R50" s="1" t="s">
        <v>24</v>
      </c>
      <c r="S50" s="1">
        <v>0.97899999999999998</v>
      </c>
      <c r="T50" s="1">
        <v>0.16900000000000001</v>
      </c>
      <c r="U50" s="1" t="s">
        <v>117</v>
      </c>
      <c r="V50" s="1" t="s">
        <v>117</v>
      </c>
      <c r="W50" s="1" t="s">
        <v>391</v>
      </c>
      <c r="X50" s="2" t="s">
        <v>392</v>
      </c>
    </row>
    <row r="51" spans="1:24" ht="51" x14ac:dyDescent="0.2">
      <c r="A51" s="1" t="s">
        <v>393</v>
      </c>
      <c r="B51" s="1" t="s">
        <v>394</v>
      </c>
      <c r="C51" s="1" t="s">
        <v>24</v>
      </c>
      <c r="D51" s="1" t="s">
        <v>25</v>
      </c>
      <c r="E51" s="1" t="s">
        <v>395</v>
      </c>
      <c r="F51" s="1" t="s">
        <v>396</v>
      </c>
      <c r="G51" s="1" t="s">
        <v>397</v>
      </c>
      <c r="H51" s="1">
        <v>9.9699999999999997E-2</v>
      </c>
      <c r="I51" s="1" t="s">
        <v>29</v>
      </c>
      <c r="J51" s="1" t="s">
        <v>112</v>
      </c>
      <c r="K51" s="1" t="s">
        <v>353</v>
      </c>
      <c r="L51" s="1" t="s">
        <v>79</v>
      </c>
      <c r="M51" s="1" t="s">
        <v>33</v>
      </c>
      <c r="N51" s="1" t="s">
        <v>93</v>
      </c>
      <c r="O51" s="1" t="s">
        <v>398</v>
      </c>
      <c r="P51" s="1">
        <v>18</v>
      </c>
      <c r="Q51" s="1">
        <v>4</v>
      </c>
      <c r="R51" s="1" t="s">
        <v>24</v>
      </c>
      <c r="S51" s="1">
        <v>0.9</v>
      </c>
      <c r="T51" s="1">
        <v>0.36</v>
      </c>
      <c r="U51" s="1" t="s">
        <v>117</v>
      </c>
      <c r="V51" s="1" t="s">
        <v>117</v>
      </c>
      <c r="W51" s="1" t="s">
        <v>399</v>
      </c>
      <c r="X51" s="2" t="s">
        <v>400</v>
      </c>
    </row>
    <row r="52" spans="1:24" ht="68" x14ac:dyDescent="0.2">
      <c r="A52" s="1" t="s">
        <v>401</v>
      </c>
      <c r="B52" s="1" t="s">
        <v>75</v>
      </c>
      <c r="C52" s="1" t="s">
        <v>24</v>
      </c>
      <c r="D52" s="1" t="s">
        <v>402</v>
      </c>
      <c r="E52" s="1" t="s">
        <v>403</v>
      </c>
      <c r="F52" s="1" t="s">
        <v>404</v>
      </c>
      <c r="G52" s="1" t="s">
        <v>405</v>
      </c>
      <c r="H52" s="1">
        <v>8.6400000000000005E-2</v>
      </c>
      <c r="I52" s="1" t="s">
        <v>29</v>
      </c>
      <c r="J52" s="1" t="s">
        <v>77</v>
      </c>
      <c r="K52" s="1" t="s">
        <v>353</v>
      </c>
      <c r="L52" s="1" t="s">
        <v>79</v>
      </c>
      <c r="M52" s="1" t="s">
        <v>33</v>
      </c>
      <c r="N52" s="1" t="s">
        <v>24</v>
      </c>
      <c r="O52" s="1" t="s">
        <v>124</v>
      </c>
      <c r="P52" s="1">
        <v>9</v>
      </c>
      <c r="Q52" s="1">
        <v>7</v>
      </c>
      <c r="R52" s="1" t="s">
        <v>24</v>
      </c>
      <c r="S52" s="1" t="s">
        <v>406</v>
      </c>
      <c r="T52" s="1" t="s">
        <v>407</v>
      </c>
      <c r="U52" s="1" t="s">
        <v>117</v>
      </c>
      <c r="V52" s="1" t="s">
        <v>117</v>
      </c>
      <c r="W52" s="1">
        <v>0.7</v>
      </c>
      <c r="X52" s="2" t="s">
        <v>408</v>
      </c>
    </row>
    <row r="53" spans="1:24" ht="102" x14ac:dyDescent="0.2">
      <c r="A53" s="1" t="s">
        <v>409</v>
      </c>
      <c r="B53" s="1" t="s">
        <v>410</v>
      </c>
      <c r="C53" s="1" t="s">
        <v>589</v>
      </c>
      <c r="D53" s="1" t="s">
        <v>196</v>
      </c>
      <c r="E53" s="1" t="s">
        <v>411</v>
      </c>
      <c r="F53" s="1" t="s">
        <v>412</v>
      </c>
      <c r="G53" s="1" t="s">
        <v>413</v>
      </c>
      <c r="H53" s="1">
        <v>2E-3</v>
      </c>
      <c r="I53" s="1" t="s">
        <v>29</v>
      </c>
      <c r="J53" s="1" t="s">
        <v>112</v>
      </c>
      <c r="K53" s="1" t="s">
        <v>58</v>
      </c>
      <c r="L53" s="1" t="s">
        <v>32</v>
      </c>
      <c r="M53" s="1" t="s">
        <v>33</v>
      </c>
      <c r="N53" s="1" t="s">
        <v>24</v>
      </c>
      <c r="O53" s="1" t="s">
        <v>101</v>
      </c>
      <c r="P53" s="1" t="s">
        <v>414</v>
      </c>
      <c r="Q53" s="1">
        <v>10</v>
      </c>
      <c r="R53" s="1" t="s">
        <v>24</v>
      </c>
      <c r="S53" s="1">
        <v>0.871</v>
      </c>
      <c r="T53" s="1">
        <v>0.317</v>
      </c>
      <c r="U53" s="1" t="s">
        <v>24</v>
      </c>
      <c r="V53" s="1" t="s">
        <v>24</v>
      </c>
      <c r="W53" s="1">
        <v>0.748</v>
      </c>
      <c r="X53" s="2" t="s">
        <v>603</v>
      </c>
    </row>
    <row r="54" spans="1:24" ht="68" x14ac:dyDescent="0.2">
      <c r="A54" s="1" t="s">
        <v>415</v>
      </c>
      <c r="B54" s="1" t="s">
        <v>163</v>
      </c>
      <c r="C54" s="1" t="s">
        <v>24</v>
      </c>
      <c r="D54" s="1" t="s">
        <v>108</v>
      </c>
      <c r="E54" s="1" t="s">
        <v>416</v>
      </c>
      <c r="F54" s="1" t="s">
        <v>417</v>
      </c>
      <c r="G54" s="1" t="s">
        <v>418</v>
      </c>
      <c r="H54" s="1">
        <v>0.127</v>
      </c>
      <c r="I54" s="1" t="s">
        <v>29</v>
      </c>
      <c r="J54" s="1" t="s">
        <v>112</v>
      </c>
      <c r="K54" s="1" t="s">
        <v>49</v>
      </c>
      <c r="L54" s="1" t="s">
        <v>113</v>
      </c>
      <c r="M54" s="1" t="s">
        <v>33</v>
      </c>
      <c r="N54" s="1" t="s">
        <v>24</v>
      </c>
      <c r="O54" s="1" t="s">
        <v>52</v>
      </c>
      <c r="P54" s="1">
        <v>19</v>
      </c>
      <c r="Q54" s="1">
        <v>12</v>
      </c>
      <c r="R54" s="1" t="s">
        <v>24</v>
      </c>
      <c r="S54" s="1" t="s">
        <v>24</v>
      </c>
      <c r="T54" s="1" t="s">
        <v>222</v>
      </c>
      <c r="U54" s="1" t="s">
        <v>117</v>
      </c>
      <c r="V54" s="1" t="s">
        <v>117</v>
      </c>
      <c r="W54" s="1">
        <v>0.71</v>
      </c>
      <c r="X54" s="2" t="s">
        <v>419</v>
      </c>
    </row>
    <row r="55" spans="1:24" ht="68" x14ac:dyDescent="0.2">
      <c r="A55" s="1" t="s">
        <v>577</v>
      </c>
      <c r="B55" s="1" t="s">
        <v>163</v>
      </c>
      <c r="C55" s="1" t="s">
        <v>24</v>
      </c>
      <c r="D55" s="1" t="s">
        <v>108</v>
      </c>
      <c r="E55" s="1" t="s">
        <v>420</v>
      </c>
      <c r="F55" s="1" t="s">
        <v>421</v>
      </c>
      <c r="G55" s="1" t="s">
        <v>258</v>
      </c>
      <c r="H55" s="1" t="s">
        <v>24</v>
      </c>
      <c r="I55" s="1" t="s">
        <v>29</v>
      </c>
      <c r="J55" s="1" t="s">
        <v>112</v>
      </c>
      <c r="K55" s="1" t="s">
        <v>67</v>
      </c>
      <c r="L55" s="1" t="s">
        <v>113</v>
      </c>
      <c r="M55" s="1" t="s">
        <v>59</v>
      </c>
      <c r="N55" s="1" t="s">
        <v>24</v>
      </c>
      <c r="O55" s="1" t="s">
        <v>398</v>
      </c>
      <c r="P55" s="1">
        <v>16</v>
      </c>
      <c r="Q55" s="1">
        <v>3</v>
      </c>
      <c r="R55" s="1" t="s">
        <v>24</v>
      </c>
      <c r="S55" s="1" t="s">
        <v>24</v>
      </c>
      <c r="T55" s="1" t="s">
        <v>222</v>
      </c>
      <c r="U55" s="1" t="s">
        <v>117</v>
      </c>
      <c r="V55" s="1" t="s">
        <v>117</v>
      </c>
      <c r="W55" s="1" t="s">
        <v>422</v>
      </c>
      <c r="X55" s="2" t="s">
        <v>423</v>
      </c>
    </row>
    <row r="56" spans="1:24" ht="51" x14ac:dyDescent="0.2">
      <c r="A56" s="1" t="s">
        <v>424</v>
      </c>
      <c r="B56" s="1" t="s">
        <v>163</v>
      </c>
      <c r="C56" s="1" t="s">
        <v>425</v>
      </c>
      <c r="D56" s="1" t="s">
        <v>139</v>
      </c>
      <c r="E56" s="1">
        <v>1330</v>
      </c>
      <c r="F56" s="1">
        <v>83</v>
      </c>
      <c r="G56" s="1" t="s">
        <v>140</v>
      </c>
      <c r="H56" s="1">
        <v>6.2399999999999997E-2</v>
      </c>
      <c r="I56" s="1" t="s">
        <v>29</v>
      </c>
      <c r="J56" s="1" t="s">
        <v>112</v>
      </c>
      <c r="K56" s="1" t="s">
        <v>49</v>
      </c>
      <c r="L56" s="1" t="s">
        <v>113</v>
      </c>
      <c r="M56" s="1" t="s">
        <v>33</v>
      </c>
      <c r="N56" s="1" t="s">
        <v>384</v>
      </c>
      <c r="O56" s="1" t="s">
        <v>52</v>
      </c>
      <c r="P56" s="1" t="s">
        <v>140</v>
      </c>
      <c r="Q56" s="1">
        <v>4</v>
      </c>
      <c r="R56" s="1">
        <v>0.53200000000000003</v>
      </c>
      <c r="S56" s="1">
        <v>0.78500000000000003</v>
      </c>
      <c r="T56" s="1">
        <v>0.747</v>
      </c>
      <c r="U56" s="1" t="s">
        <v>24</v>
      </c>
      <c r="V56" s="1" t="s">
        <v>24</v>
      </c>
      <c r="W56" s="1">
        <v>0.82699999999999996</v>
      </c>
      <c r="X56" s="2" t="s">
        <v>426</v>
      </c>
    </row>
    <row r="57" spans="1:24" ht="68" x14ac:dyDescent="0.2">
      <c r="A57" s="1" t="s">
        <v>427</v>
      </c>
      <c r="B57" s="1" t="s">
        <v>120</v>
      </c>
      <c r="C57" s="1" t="s">
        <v>24</v>
      </c>
      <c r="D57" s="1" t="s">
        <v>108</v>
      </c>
      <c r="E57" s="1" t="s">
        <v>428</v>
      </c>
      <c r="F57" s="1" t="s">
        <v>429</v>
      </c>
      <c r="G57" s="1" t="s">
        <v>430</v>
      </c>
      <c r="H57" s="1">
        <v>6.4000000000000001E-2</v>
      </c>
      <c r="I57" s="1" t="s">
        <v>431</v>
      </c>
      <c r="J57" s="1" t="s">
        <v>30</v>
      </c>
      <c r="K57" s="1" t="s">
        <v>432</v>
      </c>
      <c r="L57" s="1" t="s">
        <v>433</v>
      </c>
      <c r="M57" s="1" t="s">
        <v>33</v>
      </c>
      <c r="N57" s="1" t="s">
        <v>24</v>
      </c>
      <c r="O57" s="1" t="s">
        <v>52</v>
      </c>
      <c r="P57" s="1">
        <v>19</v>
      </c>
      <c r="Q57" s="1">
        <v>7</v>
      </c>
      <c r="R57" s="1" t="s">
        <v>24</v>
      </c>
      <c r="S57" s="1">
        <v>98.5</v>
      </c>
      <c r="T57" s="1">
        <v>15.3</v>
      </c>
      <c r="U57" s="1">
        <v>7.3</v>
      </c>
      <c r="V57" s="1">
        <v>99.3</v>
      </c>
      <c r="W57" s="1" t="s">
        <v>434</v>
      </c>
      <c r="X57" s="2" t="s">
        <v>435</v>
      </c>
    </row>
    <row r="58" spans="1:24" ht="85" x14ac:dyDescent="0.2">
      <c r="A58" s="1" t="s">
        <v>436</v>
      </c>
      <c r="B58" s="1" t="s">
        <v>163</v>
      </c>
      <c r="C58" s="1" t="s">
        <v>24</v>
      </c>
      <c r="D58" s="1" t="s">
        <v>437</v>
      </c>
      <c r="E58" s="1" t="s">
        <v>438</v>
      </c>
      <c r="F58" s="1" t="s">
        <v>439</v>
      </c>
      <c r="G58" s="1" t="s">
        <v>440</v>
      </c>
      <c r="H58" s="1">
        <v>8.3099999999999993E-2</v>
      </c>
      <c r="I58" s="1" t="s">
        <v>431</v>
      </c>
      <c r="J58" s="1" t="s">
        <v>77</v>
      </c>
      <c r="K58" s="1" t="s">
        <v>49</v>
      </c>
      <c r="L58" s="1" t="s">
        <v>441</v>
      </c>
      <c r="M58" s="1" t="s">
        <v>24</v>
      </c>
      <c r="N58" s="1" t="s">
        <v>442</v>
      </c>
      <c r="O58" s="1" t="s">
        <v>101</v>
      </c>
      <c r="P58" s="1">
        <v>33</v>
      </c>
      <c r="Q58" s="1" t="s">
        <v>24</v>
      </c>
      <c r="R58" s="1" t="s">
        <v>24</v>
      </c>
      <c r="S58" s="1">
        <v>0.70799999999999996</v>
      </c>
      <c r="T58" s="1">
        <v>0.70099999999999996</v>
      </c>
      <c r="U58" s="1" t="s">
        <v>24</v>
      </c>
      <c r="V58" s="1" t="s">
        <v>24</v>
      </c>
      <c r="W58" s="1" t="s">
        <v>443</v>
      </c>
      <c r="X58" s="2" t="s">
        <v>444</v>
      </c>
    </row>
    <row r="59" spans="1:24" ht="51" x14ac:dyDescent="0.2">
      <c r="A59" s="1" t="s">
        <v>445</v>
      </c>
      <c r="B59" s="1" t="s">
        <v>120</v>
      </c>
      <c r="C59" s="1" t="s">
        <v>24</v>
      </c>
      <c r="D59" s="1" t="s">
        <v>128</v>
      </c>
      <c r="E59" s="1" t="s">
        <v>446</v>
      </c>
      <c r="F59" s="1" t="s">
        <v>76</v>
      </c>
      <c r="G59" s="1" t="s">
        <v>76</v>
      </c>
      <c r="H59" s="1">
        <v>4.4000000000000003E-3</v>
      </c>
      <c r="I59" s="1" t="s">
        <v>431</v>
      </c>
      <c r="J59" s="1" t="s">
        <v>303</v>
      </c>
      <c r="K59" s="1" t="s">
        <v>366</v>
      </c>
      <c r="L59" s="1" t="s">
        <v>32</v>
      </c>
      <c r="M59" s="1" t="s">
        <v>173</v>
      </c>
      <c r="N59" s="1" t="s">
        <v>442</v>
      </c>
      <c r="O59" s="1" t="s">
        <v>101</v>
      </c>
      <c r="P59" s="1">
        <v>22</v>
      </c>
      <c r="Q59" s="1">
        <v>3</v>
      </c>
      <c r="R59" s="1" t="s">
        <v>24</v>
      </c>
      <c r="S59" s="1" t="s">
        <v>447</v>
      </c>
      <c r="T59" s="1" t="s">
        <v>448</v>
      </c>
      <c r="U59" s="1" t="s">
        <v>449</v>
      </c>
      <c r="V59" s="1" t="s">
        <v>450</v>
      </c>
      <c r="W59" s="1" t="s">
        <v>451</v>
      </c>
      <c r="X59" s="2" t="s">
        <v>604</v>
      </c>
    </row>
    <row r="60" spans="1:24" ht="51" x14ac:dyDescent="0.2">
      <c r="A60" s="1" t="s">
        <v>248</v>
      </c>
      <c r="B60" s="1" t="s">
        <v>249</v>
      </c>
      <c r="C60" s="1" t="s">
        <v>24</v>
      </c>
      <c r="D60" s="1" t="s">
        <v>56</v>
      </c>
      <c r="E60" s="1">
        <v>300</v>
      </c>
      <c r="F60" s="1">
        <v>27</v>
      </c>
      <c r="G60" s="1" t="s">
        <v>452</v>
      </c>
      <c r="H60" s="1">
        <v>0.09</v>
      </c>
      <c r="I60" s="1" t="s">
        <v>431</v>
      </c>
      <c r="J60" s="1" t="s">
        <v>30</v>
      </c>
      <c r="K60" s="1" t="s">
        <v>58</v>
      </c>
      <c r="L60" s="1" t="s">
        <v>236</v>
      </c>
      <c r="M60" s="1" t="s">
        <v>33</v>
      </c>
      <c r="N60" s="1" t="s">
        <v>24</v>
      </c>
      <c r="O60" s="1" t="s">
        <v>52</v>
      </c>
      <c r="P60" s="1" t="s">
        <v>24</v>
      </c>
      <c r="Q60" s="1">
        <v>4</v>
      </c>
      <c r="R60" s="1" t="s">
        <v>24</v>
      </c>
      <c r="S60" s="1">
        <v>0.85199999999999998</v>
      </c>
      <c r="T60" s="1" t="s">
        <v>24</v>
      </c>
      <c r="U60" s="1" t="s">
        <v>24</v>
      </c>
      <c r="V60" s="1" t="s">
        <v>24</v>
      </c>
      <c r="W60" s="1" t="s">
        <v>24</v>
      </c>
      <c r="X60" s="2" t="s">
        <v>253</v>
      </c>
    </row>
    <row r="61" spans="1:24" ht="85" x14ac:dyDescent="0.2">
      <c r="A61" s="1" t="s">
        <v>453</v>
      </c>
      <c r="B61" s="1" t="s">
        <v>163</v>
      </c>
      <c r="C61" s="1" t="s">
        <v>24</v>
      </c>
      <c r="D61" s="1" t="s">
        <v>454</v>
      </c>
      <c r="E61" s="1" t="s">
        <v>455</v>
      </c>
      <c r="F61" s="1" t="s">
        <v>456</v>
      </c>
      <c r="G61" s="1" t="s">
        <v>457</v>
      </c>
      <c r="H61" s="1">
        <v>8.2799999999999999E-2</v>
      </c>
      <c r="I61" s="1" t="s">
        <v>431</v>
      </c>
      <c r="J61" s="1" t="s">
        <v>303</v>
      </c>
      <c r="K61" s="1" t="s">
        <v>366</v>
      </c>
      <c r="L61" s="1" t="s">
        <v>441</v>
      </c>
      <c r="M61" s="1" t="s">
        <v>134</v>
      </c>
      <c r="N61" s="1" t="s">
        <v>442</v>
      </c>
      <c r="O61" s="1" t="s">
        <v>458</v>
      </c>
      <c r="P61" s="1">
        <v>18</v>
      </c>
      <c r="Q61" s="1" t="s">
        <v>459</v>
      </c>
      <c r="R61" s="1" t="s">
        <v>24</v>
      </c>
      <c r="S61" s="1" t="s">
        <v>24</v>
      </c>
      <c r="T61" s="1" t="s">
        <v>24</v>
      </c>
      <c r="U61" s="1" t="s">
        <v>24</v>
      </c>
      <c r="V61" s="1" t="s">
        <v>24</v>
      </c>
      <c r="W61" s="1">
        <v>0.96899999999999997</v>
      </c>
      <c r="X61" s="2" t="s">
        <v>460</v>
      </c>
    </row>
    <row r="62" spans="1:24" ht="153" x14ac:dyDescent="0.2">
      <c r="A62" s="1" t="s">
        <v>461</v>
      </c>
      <c r="B62" s="1" t="s">
        <v>462</v>
      </c>
      <c r="C62" s="1" t="s">
        <v>463</v>
      </c>
      <c r="D62" s="1" t="s">
        <v>97</v>
      </c>
      <c r="E62" s="1" t="s">
        <v>464</v>
      </c>
      <c r="F62" s="1" t="s">
        <v>465</v>
      </c>
      <c r="G62" s="1" t="s">
        <v>76</v>
      </c>
      <c r="H62" s="1">
        <v>0.69399999999999995</v>
      </c>
      <c r="I62" s="1" t="s">
        <v>431</v>
      </c>
      <c r="J62" s="1" t="s">
        <v>30</v>
      </c>
      <c r="K62" s="1" t="s">
        <v>58</v>
      </c>
      <c r="L62" s="1" t="s">
        <v>466</v>
      </c>
      <c r="M62" s="1" t="s">
        <v>173</v>
      </c>
      <c r="N62" s="1" t="s">
        <v>442</v>
      </c>
      <c r="O62" s="1" t="s">
        <v>101</v>
      </c>
      <c r="P62" s="1">
        <v>20</v>
      </c>
      <c r="Q62" s="1" t="s">
        <v>467</v>
      </c>
      <c r="R62" s="1" t="s">
        <v>24</v>
      </c>
      <c r="S62" s="1">
        <v>0.91</v>
      </c>
      <c r="T62" s="1">
        <v>0.72599999999999998</v>
      </c>
      <c r="U62" s="1" t="s">
        <v>24</v>
      </c>
      <c r="V62" s="1" t="s">
        <v>24</v>
      </c>
      <c r="W62" s="1">
        <v>0.9</v>
      </c>
      <c r="X62" s="2" t="s">
        <v>605</v>
      </c>
    </row>
    <row r="63" spans="1:24" ht="85" x14ac:dyDescent="0.2">
      <c r="A63" s="1" t="s">
        <v>468</v>
      </c>
      <c r="B63" s="1" t="s">
        <v>469</v>
      </c>
      <c r="C63" s="1" t="s">
        <v>24</v>
      </c>
      <c r="D63" s="1" t="s">
        <v>470</v>
      </c>
      <c r="E63" s="1" t="s">
        <v>471</v>
      </c>
      <c r="F63" s="1" t="s">
        <v>472</v>
      </c>
      <c r="G63" s="1" t="s">
        <v>76</v>
      </c>
      <c r="H63" s="1">
        <v>2.4E-2</v>
      </c>
      <c r="I63" s="1" t="s">
        <v>431</v>
      </c>
      <c r="J63" s="1" t="s">
        <v>294</v>
      </c>
      <c r="K63" s="1" t="s">
        <v>473</v>
      </c>
      <c r="L63" s="1" t="s">
        <v>32</v>
      </c>
      <c r="M63" s="1" t="s">
        <v>33</v>
      </c>
      <c r="N63" s="1" t="s">
        <v>24</v>
      </c>
      <c r="O63" s="1" t="s">
        <v>101</v>
      </c>
      <c r="P63" s="1">
        <v>23</v>
      </c>
      <c r="Q63" s="1">
        <v>18</v>
      </c>
      <c r="R63" s="1" t="s">
        <v>24</v>
      </c>
      <c r="S63" s="1">
        <v>0.61199999999999999</v>
      </c>
      <c r="T63" s="1">
        <v>0.98099999999999998</v>
      </c>
      <c r="U63" s="1" t="s">
        <v>24</v>
      </c>
      <c r="V63" s="1" t="s">
        <v>24</v>
      </c>
      <c r="W63" s="1">
        <v>0.8</v>
      </c>
      <c r="X63" s="2" t="s">
        <v>474</v>
      </c>
    </row>
    <row r="64" spans="1:24" ht="68" x14ac:dyDescent="0.2">
      <c r="A64" s="1" t="s">
        <v>475</v>
      </c>
      <c r="B64" s="1" t="s">
        <v>120</v>
      </c>
      <c r="C64" s="1" t="s">
        <v>476</v>
      </c>
      <c r="D64" s="1" t="s">
        <v>56</v>
      </c>
      <c r="E64" s="1">
        <v>1000</v>
      </c>
      <c r="F64" s="1">
        <v>83</v>
      </c>
      <c r="G64" s="1" t="s">
        <v>477</v>
      </c>
      <c r="H64" s="1">
        <v>8.3000000000000004E-2</v>
      </c>
      <c r="I64" s="1" t="s">
        <v>478</v>
      </c>
      <c r="J64" s="1" t="s">
        <v>294</v>
      </c>
      <c r="K64" s="1" t="s">
        <v>473</v>
      </c>
      <c r="L64" s="1" t="s">
        <v>32</v>
      </c>
      <c r="M64" s="1" t="s">
        <v>33</v>
      </c>
      <c r="N64" s="1" t="s">
        <v>24</v>
      </c>
      <c r="O64" s="1" t="s">
        <v>52</v>
      </c>
      <c r="P64" s="1">
        <v>20</v>
      </c>
      <c r="Q64" s="1">
        <v>8</v>
      </c>
      <c r="R64" s="1" t="s">
        <v>102</v>
      </c>
      <c r="S64" s="1">
        <v>0.63300000000000001</v>
      </c>
      <c r="T64" s="1">
        <v>0.69699999999999995</v>
      </c>
      <c r="U64" s="1" t="s">
        <v>24</v>
      </c>
      <c r="V64" s="1" t="s">
        <v>24</v>
      </c>
      <c r="W64" s="1" t="s">
        <v>479</v>
      </c>
      <c r="X64" s="2" t="s">
        <v>606</v>
      </c>
    </row>
    <row r="65" spans="1:24" ht="68" x14ac:dyDescent="0.2">
      <c r="A65" s="1" t="s">
        <v>480</v>
      </c>
      <c r="B65" s="1" t="s">
        <v>481</v>
      </c>
      <c r="C65" s="1" t="s">
        <v>24</v>
      </c>
      <c r="D65" s="1" t="s">
        <v>108</v>
      </c>
      <c r="E65" s="1" t="s">
        <v>482</v>
      </c>
      <c r="F65" s="1" t="s">
        <v>483</v>
      </c>
      <c r="G65" s="1" t="s">
        <v>484</v>
      </c>
      <c r="H65" s="1">
        <v>3.4799999999999998E-2</v>
      </c>
      <c r="I65" s="1" t="s">
        <v>478</v>
      </c>
      <c r="J65" s="1" t="s">
        <v>30</v>
      </c>
      <c r="K65" s="1" t="s">
        <v>49</v>
      </c>
      <c r="L65" s="1" t="s">
        <v>441</v>
      </c>
      <c r="M65" s="1" t="s">
        <v>134</v>
      </c>
      <c r="N65" s="1" t="s">
        <v>442</v>
      </c>
      <c r="O65" s="1" t="s">
        <v>52</v>
      </c>
      <c r="P65" s="1">
        <v>12</v>
      </c>
      <c r="Q65" s="1">
        <v>7</v>
      </c>
      <c r="R65" s="1" t="s">
        <v>24</v>
      </c>
      <c r="S65" s="1" t="s">
        <v>485</v>
      </c>
      <c r="T65" s="1" t="s">
        <v>486</v>
      </c>
      <c r="U65" s="1" t="s">
        <v>487</v>
      </c>
      <c r="V65" s="1" t="s">
        <v>488</v>
      </c>
      <c r="W65" s="1" t="s">
        <v>489</v>
      </c>
      <c r="X65" s="2" t="s">
        <v>490</v>
      </c>
    </row>
    <row r="66" spans="1:24" ht="68" x14ac:dyDescent="0.2">
      <c r="A66" s="1" t="s">
        <v>491</v>
      </c>
      <c r="B66" s="1" t="s">
        <v>492</v>
      </c>
      <c r="C66" s="1" t="s">
        <v>584</v>
      </c>
      <c r="D66" s="1" t="s">
        <v>151</v>
      </c>
      <c r="E66" s="1" t="s">
        <v>493</v>
      </c>
      <c r="F66" s="1" t="s">
        <v>494</v>
      </c>
      <c r="G66" s="1" t="s">
        <v>495</v>
      </c>
      <c r="H66" s="1">
        <v>8.5999999999999993E-2</v>
      </c>
      <c r="I66" s="1" t="s">
        <v>478</v>
      </c>
      <c r="J66" s="1" t="s">
        <v>294</v>
      </c>
      <c r="K66" s="1" t="s">
        <v>49</v>
      </c>
      <c r="L66" s="1" t="s">
        <v>496</v>
      </c>
      <c r="M66" s="1" t="s">
        <v>33</v>
      </c>
      <c r="N66" s="1" t="s">
        <v>24</v>
      </c>
      <c r="O66" s="1" t="s">
        <v>52</v>
      </c>
      <c r="P66" s="1" t="s">
        <v>497</v>
      </c>
      <c r="Q66" s="1">
        <v>12</v>
      </c>
      <c r="R66" s="1" t="s">
        <v>35</v>
      </c>
      <c r="S66" s="1">
        <v>0.73</v>
      </c>
      <c r="T66" s="1" t="s">
        <v>498</v>
      </c>
      <c r="U66" s="1" t="s">
        <v>24</v>
      </c>
      <c r="V66" s="1" t="s">
        <v>24</v>
      </c>
      <c r="W66" s="1" t="s">
        <v>499</v>
      </c>
      <c r="X66" s="2" t="s">
        <v>500</v>
      </c>
    </row>
    <row r="67" spans="1:24" ht="85" x14ac:dyDescent="0.2">
      <c r="A67" s="1" t="s">
        <v>501</v>
      </c>
      <c r="B67" s="1" t="s">
        <v>120</v>
      </c>
      <c r="C67" s="1" t="s">
        <v>24</v>
      </c>
      <c r="D67" s="1" t="s">
        <v>56</v>
      </c>
      <c r="E67" s="1">
        <v>168</v>
      </c>
      <c r="F67" s="1">
        <v>36</v>
      </c>
      <c r="G67" s="1" t="s">
        <v>502</v>
      </c>
      <c r="H67" s="1">
        <v>0.214</v>
      </c>
      <c r="I67" s="1" t="s">
        <v>478</v>
      </c>
      <c r="J67" s="1" t="s">
        <v>30</v>
      </c>
      <c r="K67" s="1" t="s">
        <v>67</v>
      </c>
      <c r="L67" s="1" t="s">
        <v>503</v>
      </c>
      <c r="M67" s="1" t="s">
        <v>134</v>
      </c>
      <c r="N67" s="1" t="s">
        <v>24</v>
      </c>
      <c r="O67" s="1" t="s">
        <v>52</v>
      </c>
      <c r="P67" s="1">
        <v>5</v>
      </c>
      <c r="Q67" s="1">
        <v>3</v>
      </c>
      <c r="R67" s="1" t="s">
        <v>24</v>
      </c>
      <c r="S67" s="1">
        <v>0.97199999999999998</v>
      </c>
      <c r="T67" s="1">
        <v>0.51900000000000002</v>
      </c>
      <c r="U67" s="1" t="s">
        <v>24</v>
      </c>
      <c r="V67" s="1" t="s">
        <v>24</v>
      </c>
      <c r="W67" s="1" t="s">
        <v>24</v>
      </c>
      <c r="X67" s="3" t="s">
        <v>607</v>
      </c>
    </row>
    <row r="68" spans="1:24" ht="68" x14ac:dyDescent="0.2">
      <c r="A68" s="1" t="s">
        <v>504</v>
      </c>
      <c r="B68" s="1" t="s">
        <v>505</v>
      </c>
      <c r="C68" s="1" t="s">
        <v>24</v>
      </c>
      <c r="D68" s="1" t="s">
        <v>108</v>
      </c>
      <c r="E68" s="1" t="s">
        <v>506</v>
      </c>
      <c r="F68" s="1" t="s">
        <v>507</v>
      </c>
      <c r="G68" s="1" t="s">
        <v>508</v>
      </c>
      <c r="H68" s="1">
        <v>8.0000000000000002E-3</v>
      </c>
      <c r="I68" s="1" t="s">
        <v>478</v>
      </c>
      <c r="J68" s="1" t="s">
        <v>303</v>
      </c>
      <c r="K68" s="1" t="s">
        <v>366</v>
      </c>
      <c r="L68" s="1" t="s">
        <v>32</v>
      </c>
      <c r="M68" s="1" t="s">
        <v>33</v>
      </c>
      <c r="N68" s="1" t="s">
        <v>24</v>
      </c>
      <c r="O68" s="1" t="s">
        <v>52</v>
      </c>
      <c r="P68" s="1">
        <v>37</v>
      </c>
      <c r="Q68" s="1" t="s">
        <v>509</v>
      </c>
      <c r="R68" s="1" t="s">
        <v>102</v>
      </c>
      <c r="S68" s="1" t="s">
        <v>24</v>
      </c>
      <c r="T68" s="1" t="s">
        <v>24</v>
      </c>
      <c r="U68" s="1" t="s">
        <v>24</v>
      </c>
      <c r="V68" s="1" t="s">
        <v>24</v>
      </c>
      <c r="W68" s="1" t="s">
        <v>510</v>
      </c>
      <c r="X68" s="2" t="s">
        <v>511</v>
      </c>
    </row>
    <row r="69" spans="1:24" ht="153" x14ac:dyDescent="0.2">
      <c r="A69" s="1" t="s">
        <v>512</v>
      </c>
      <c r="B69" s="1" t="s">
        <v>107</v>
      </c>
      <c r="C69" s="1" t="s">
        <v>585</v>
      </c>
      <c r="D69" s="1" t="s">
        <v>513</v>
      </c>
      <c r="E69" s="1" t="s">
        <v>514</v>
      </c>
      <c r="F69" s="1" t="s">
        <v>515</v>
      </c>
      <c r="G69" s="1" t="s">
        <v>516</v>
      </c>
      <c r="H69" s="1">
        <v>0.19800000000000001</v>
      </c>
      <c r="I69" s="1" t="s">
        <v>478</v>
      </c>
      <c r="J69" s="1" t="s">
        <v>30</v>
      </c>
      <c r="K69" s="1" t="s">
        <v>58</v>
      </c>
      <c r="L69" s="1" t="s">
        <v>517</v>
      </c>
      <c r="M69" s="1" t="s">
        <v>134</v>
      </c>
      <c r="N69" s="1" t="s">
        <v>518</v>
      </c>
      <c r="O69" s="1" t="s">
        <v>52</v>
      </c>
      <c r="P69" s="1" t="s">
        <v>519</v>
      </c>
      <c r="Q69" s="1">
        <v>6</v>
      </c>
      <c r="R69" s="1" t="s">
        <v>24</v>
      </c>
      <c r="S69" s="1" t="s">
        <v>520</v>
      </c>
      <c r="T69" s="1" t="s">
        <v>521</v>
      </c>
      <c r="U69" s="1" t="s">
        <v>24</v>
      </c>
      <c r="V69" s="1" t="s">
        <v>24</v>
      </c>
      <c r="W69" s="1" t="s">
        <v>522</v>
      </c>
      <c r="X69" s="2" t="s">
        <v>523</v>
      </c>
    </row>
    <row r="70" spans="1:24" ht="68" x14ac:dyDescent="0.2">
      <c r="A70" s="1" t="s">
        <v>524</v>
      </c>
      <c r="B70" s="1" t="s">
        <v>120</v>
      </c>
      <c r="C70" s="1" t="s">
        <v>24</v>
      </c>
      <c r="D70" s="1" t="s">
        <v>56</v>
      </c>
      <c r="E70" s="1" t="s">
        <v>525</v>
      </c>
      <c r="F70" s="1" t="s">
        <v>526</v>
      </c>
      <c r="G70" s="1" t="s">
        <v>527</v>
      </c>
      <c r="H70" s="1">
        <v>1.4500000000000001E-2</v>
      </c>
      <c r="I70" s="1" t="s">
        <v>478</v>
      </c>
      <c r="J70" s="1" t="s">
        <v>30</v>
      </c>
      <c r="K70" s="1" t="s">
        <v>49</v>
      </c>
      <c r="L70" s="1" t="s">
        <v>32</v>
      </c>
      <c r="M70" s="1" t="s">
        <v>33</v>
      </c>
      <c r="N70" s="1" t="s">
        <v>24</v>
      </c>
      <c r="O70" s="1" t="s">
        <v>52</v>
      </c>
      <c r="P70" s="1" t="s">
        <v>528</v>
      </c>
      <c r="Q70" s="1">
        <v>7</v>
      </c>
      <c r="R70" s="1" t="s">
        <v>24</v>
      </c>
      <c r="S70" s="1">
        <v>0.622</v>
      </c>
      <c r="T70" s="1">
        <v>0.81</v>
      </c>
      <c r="U70" s="1" t="s">
        <v>24</v>
      </c>
      <c r="V70" s="1" t="s">
        <v>24</v>
      </c>
      <c r="W70" s="1">
        <v>0.88</v>
      </c>
      <c r="X70" s="2" t="s">
        <v>608</v>
      </c>
    </row>
    <row r="71" spans="1:24" ht="136" x14ac:dyDescent="0.2">
      <c r="A71" s="1" t="s">
        <v>529</v>
      </c>
      <c r="B71" s="1" t="s">
        <v>410</v>
      </c>
      <c r="C71" s="1" t="s">
        <v>24</v>
      </c>
      <c r="D71" s="1" t="s">
        <v>530</v>
      </c>
      <c r="E71" s="1" t="s">
        <v>531</v>
      </c>
      <c r="F71" s="1" t="s">
        <v>532</v>
      </c>
      <c r="G71" s="1" t="s">
        <v>533</v>
      </c>
      <c r="H71" s="1">
        <v>0.28370000000000001</v>
      </c>
      <c r="I71" s="1" t="s">
        <v>478</v>
      </c>
      <c r="J71" s="1" t="s">
        <v>359</v>
      </c>
      <c r="K71" s="1" t="s">
        <v>67</v>
      </c>
      <c r="L71" s="1" t="s">
        <v>360</v>
      </c>
      <c r="M71" s="1" t="s">
        <v>134</v>
      </c>
      <c r="N71" s="1" t="s">
        <v>24</v>
      </c>
      <c r="O71" s="1" t="s">
        <v>52</v>
      </c>
      <c r="P71" s="1">
        <v>14</v>
      </c>
      <c r="Q71" s="1">
        <v>8</v>
      </c>
      <c r="R71" s="1" t="s">
        <v>24</v>
      </c>
      <c r="S71" s="1">
        <v>0.73</v>
      </c>
      <c r="T71" s="1" t="s">
        <v>407</v>
      </c>
      <c r="U71" s="1" t="s">
        <v>24</v>
      </c>
      <c r="V71" s="1" t="s">
        <v>24</v>
      </c>
      <c r="W71" s="1">
        <v>0.73</v>
      </c>
      <c r="X71" s="2" t="s">
        <v>534</v>
      </c>
    </row>
    <row r="72" spans="1:24" ht="34" x14ac:dyDescent="0.2">
      <c r="A72" s="1" t="s">
        <v>535</v>
      </c>
      <c r="B72" s="1" t="s">
        <v>536</v>
      </c>
      <c r="C72" s="1" t="s">
        <v>24</v>
      </c>
      <c r="D72" s="1" t="s">
        <v>56</v>
      </c>
      <c r="E72" s="1">
        <v>420</v>
      </c>
      <c r="F72" s="1">
        <v>105</v>
      </c>
      <c r="G72" s="1" t="s">
        <v>537</v>
      </c>
      <c r="H72" s="1">
        <v>0.25</v>
      </c>
      <c r="I72" s="1" t="s">
        <v>478</v>
      </c>
      <c r="J72" s="1" t="s">
        <v>112</v>
      </c>
      <c r="K72" s="1" t="s">
        <v>58</v>
      </c>
      <c r="L72" s="1" t="s">
        <v>441</v>
      </c>
      <c r="M72" s="1" t="s">
        <v>134</v>
      </c>
      <c r="N72" s="1" t="s">
        <v>24</v>
      </c>
      <c r="O72" s="1" t="s">
        <v>538</v>
      </c>
      <c r="P72" s="1">
        <v>16</v>
      </c>
      <c r="Q72" s="1">
        <v>4</v>
      </c>
      <c r="R72" s="1" t="s">
        <v>24</v>
      </c>
      <c r="S72" s="1" t="s">
        <v>539</v>
      </c>
      <c r="T72" s="1" t="s">
        <v>540</v>
      </c>
      <c r="U72" s="1" t="s">
        <v>541</v>
      </c>
      <c r="V72" s="1" t="s">
        <v>542</v>
      </c>
      <c r="W72" s="1" t="s">
        <v>543</v>
      </c>
      <c r="X72" s="2" t="s">
        <v>544</v>
      </c>
    </row>
    <row r="73" spans="1:24" ht="51" x14ac:dyDescent="0.2">
      <c r="A73" s="1" t="s">
        <v>248</v>
      </c>
      <c r="B73" s="1" t="s">
        <v>249</v>
      </c>
      <c r="C73" s="1" t="s">
        <v>24</v>
      </c>
      <c r="D73" s="1" t="s">
        <v>56</v>
      </c>
      <c r="E73" s="1">
        <v>300</v>
      </c>
      <c r="F73" s="1">
        <v>36</v>
      </c>
      <c r="G73" s="1" t="s">
        <v>545</v>
      </c>
      <c r="H73" s="1">
        <v>0.12</v>
      </c>
      <c r="I73" s="1" t="s">
        <v>478</v>
      </c>
      <c r="J73" s="1" t="s">
        <v>30</v>
      </c>
      <c r="K73" s="1" t="s">
        <v>58</v>
      </c>
      <c r="L73" s="1" t="s">
        <v>236</v>
      </c>
      <c r="M73" s="1" t="s">
        <v>33</v>
      </c>
      <c r="N73" s="1" t="s">
        <v>24</v>
      </c>
      <c r="O73" s="1" t="s">
        <v>52</v>
      </c>
      <c r="P73" s="1">
        <v>10</v>
      </c>
      <c r="Q73" s="1" t="s">
        <v>546</v>
      </c>
      <c r="R73" s="1" t="s">
        <v>24</v>
      </c>
      <c r="S73" s="1">
        <v>0.74099999999999999</v>
      </c>
      <c r="T73" s="1" t="s">
        <v>24</v>
      </c>
      <c r="U73" s="1" t="s">
        <v>24</v>
      </c>
      <c r="V73" s="1" t="s">
        <v>24</v>
      </c>
      <c r="W73" s="1" t="s">
        <v>24</v>
      </c>
      <c r="X73" s="2" t="s">
        <v>253</v>
      </c>
    </row>
    <row r="74" spans="1:24" ht="68" x14ac:dyDescent="0.2">
      <c r="A74" s="1" t="s">
        <v>547</v>
      </c>
      <c r="B74" s="1" t="s">
        <v>107</v>
      </c>
      <c r="C74" s="1" t="s">
        <v>24</v>
      </c>
      <c r="D74" s="1" t="s">
        <v>151</v>
      </c>
      <c r="E74" s="1" t="s">
        <v>548</v>
      </c>
      <c r="F74" s="1" t="s">
        <v>549</v>
      </c>
      <c r="G74" s="1" t="s">
        <v>550</v>
      </c>
      <c r="H74" s="1">
        <v>0.01</v>
      </c>
      <c r="I74" s="1" t="s">
        <v>478</v>
      </c>
      <c r="J74" s="1" t="s">
        <v>112</v>
      </c>
      <c r="K74" s="1" t="s">
        <v>58</v>
      </c>
      <c r="L74" s="1" t="s">
        <v>32</v>
      </c>
      <c r="M74" s="1" t="s">
        <v>134</v>
      </c>
      <c r="N74" s="1" t="s">
        <v>24</v>
      </c>
      <c r="O74" s="1" t="s">
        <v>52</v>
      </c>
      <c r="P74" s="1">
        <v>20</v>
      </c>
      <c r="Q74" s="1">
        <v>7</v>
      </c>
      <c r="R74" s="1" t="s">
        <v>24</v>
      </c>
      <c r="S74" s="1" t="s">
        <v>551</v>
      </c>
      <c r="T74" s="1" t="s">
        <v>552</v>
      </c>
      <c r="U74" s="1" t="s">
        <v>24</v>
      </c>
      <c r="V74" s="1" t="s">
        <v>24</v>
      </c>
      <c r="W74" s="1" t="s">
        <v>24</v>
      </c>
      <c r="X74" s="2" t="s">
        <v>553</v>
      </c>
    </row>
    <row r="75" spans="1:24" ht="51" x14ac:dyDescent="0.2">
      <c r="A75" s="1" t="s">
        <v>554</v>
      </c>
      <c r="B75" s="1" t="s">
        <v>555</v>
      </c>
      <c r="C75" s="1" t="s">
        <v>24</v>
      </c>
      <c r="D75" s="1" t="s">
        <v>56</v>
      </c>
      <c r="E75" s="1">
        <v>2302</v>
      </c>
      <c r="F75" s="1">
        <v>30</v>
      </c>
      <c r="G75" s="1" t="s">
        <v>556</v>
      </c>
      <c r="H75" s="1">
        <v>1.2999999999999999E-2</v>
      </c>
      <c r="I75" s="1" t="s">
        <v>478</v>
      </c>
      <c r="J75" s="1" t="s">
        <v>294</v>
      </c>
      <c r="K75" s="1" t="s">
        <v>557</v>
      </c>
      <c r="L75" s="1" t="s">
        <v>558</v>
      </c>
      <c r="M75" s="1" t="s">
        <v>33</v>
      </c>
      <c r="N75" s="1" t="s">
        <v>24</v>
      </c>
      <c r="O75" s="1" t="s">
        <v>52</v>
      </c>
      <c r="P75" s="1">
        <v>21</v>
      </c>
      <c r="Q75" s="1">
        <v>5</v>
      </c>
      <c r="R75" s="1" t="s">
        <v>24</v>
      </c>
      <c r="S75" s="1" t="s">
        <v>559</v>
      </c>
      <c r="T75" s="1" t="s">
        <v>560</v>
      </c>
      <c r="U75" s="1" t="s">
        <v>24</v>
      </c>
      <c r="V75" s="1" t="s">
        <v>24</v>
      </c>
      <c r="W75" s="1" t="s">
        <v>561</v>
      </c>
      <c r="X75" s="2" t="s">
        <v>562</v>
      </c>
    </row>
    <row r="76" spans="1:24" ht="85" x14ac:dyDescent="0.2">
      <c r="A76" s="1" t="s">
        <v>468</v>
      </c>
      <c r="B76" s="1" t="s">
        <v>469</v>
      </c>
      <c r="C76" s="1" t="s">
        <v>24</v>
      </c>
      <c r="D76" s="1" t="s">
        <v>470</v>
      </c>
      <c r="E76" s="1" t="s">
        <v>471</v>
      </c>
      <c r="F76" s="1" t="s">
        <v>563</v>
      </c>
      <c r="G76" s="1" t="s">
        <v>140</v>
      </c>
      <c r="H76" s="1">
        <v>2.4E-2</v>
      </c>
      <c r="I76" s="1" t="s">
        <v>478</v>
      </c>
      <c r="J76" s="1" t="s">
        <v>294</v>
      </c>
      <c r="K76" s="1" t="s">
        <v>473</v>
      </c>
      <c r="L76" s="1" t="s">
        <v>32</v>
      </c>
      <c r="M76" s="1" t="s">
        <v>33</v>
      </c>
      <c r="N76" s="1" t="s">
        <v>24</v>
      </c>
      <c r="O76" s="1" t="s">
        <v>101</v>
      </c>
      <c r="P76" s="1">
        <v>23</v>
      </c>
      <c r="Q76" s="1">
        <v>18</v>
      </c>
      <c r="R76" s="1" t="s">
        <v>24</v>
      </c>
      <c r="S76" s="1">
        <v>0.61199999999999999</v>
      </c>
      <c r="T76" s="1">
        <v>0.98099999999999998</v>
      </c>
      <c r="U76" s="1" t="s">
        <v>24</v>
      </c>
      <c r="V76" s="1" t="s">
        <v>24</v>
      </c>
      <c r="W76" s="1">
        <v>0.8</v>
      </c>
      <c r="X76" s="2" t="s">
        <v>474</v>
      </c>
    </row>
    <row r="77" spans="1:24" ht="102" x14ac:dyDescent="0.2">
      <c r="A77" s="1" t="s">
        <v>564</v>
      </c>
      <c r="B77" s="1" t="s">
        <v>163</v>
      </c>
      <c r="C77" s="1" t="s">
        <v>24</v>
      </c>
      <c r="D77" s="1" t="s">
        <v>565</v>
      </c>
      <c r="E77" s="1" t="s">
        <v>566</v>
      </c>
      <c r="F77" s="1" t="s">
        <v>567</v>
      </c>
      <c r="G77" s="1" t="s">
        <v>568</v>
      </c>
      <c r="H77" s="1">
        <v>0.185</v>
      </c>
      <c r="I77" s="1" t="s">
        <v>478</v>
      </c>
      <c r="J77" s="1" t="s">
        <v>303</v>
      </c>
      <c r="K77" s="1" t="s">
        <v>366</v>
      </c>
      <c r="L77" s="1" t="s">
        <v>569</v>
      </c>
      <c r="M77" s="1" t="s">
        <v>134</v>
      </c>
      <c r="N77" s="1" t="s">
        <v>24</v>
      </c>
      <c r="O77" s="1" t="s">
        <v>52</v>
      </c>
      <c r="P77" s="1">
        <v>17</v>
      </c>
      <c r="Q77" s="1">
        <v>7</v>
      </c>
      <c r="R77" s="1" t="s">
        <v>24</v>
      </c>
      <c r="S77" s="1" t="s">
        <v>24</v>
      </c>
      <c r="T77" s="1" t="s">
        <v>24</v>
      </c>
      <c r="U77" s="1" t="s">
        <v>24</v>
      </c>
      <c r="V77" s="1" t="s">
        <v>24</v>
      </c>
      <c r="W77" s="1" t="s">
        <v>499</v>
      </c>
      <c r="X77" s="2" t="s">
        <v>570</v>
      </c>
    </row>
    <row r="78" spans="1:24" ht="85" x14ac:dyDescent="0.2">
      <c r="A78" s="1" t="s">
        <v>571</v>
      </c>
      <c r="B78" s="1" t="s">
        <v>120</v>
      </c>
      <c r="C78" s="1" t="s">
        <v>24</v>
      </c>
      <c r="D78" s="1" t="s">
        <v>572</v>
      </c>
      <c r="E78" s="1" t="s">
        <v>573</v>
      </c>
      <c r="F78" s="1" t="s">
        <v>421</v>
      </c>
      <c r="G78" s="1" t="s">
        <v>421</v>
      </c>
      <c r="H78" s="1" t="s">
        <v>574</v>
      </c>
      <c r="I78" s="1" t="s">
        <v>478</v>
      </c>
      <c r="J78" s="1" t="s">
        <v>30</v>
      </c>
      <c r="K78" s="1" t="s">
        <v>58</v>
      </c>
      <c r="L78" s="1" t="s">
        <v>32</v>
      </c>
      <c r="M78" s="1" t="s">
        <v>59</v>
      </c>
      <c r="N78" s="1" t="s">
        <v>442</v>
      </c>
      <c r="O78" s="1" t="s">
        <v>101</v>
      </c>
      <c r="P78" s="1">
        <v>1175</v>
      </c>
      <c r="Q78" s="1">
        <v>931</v>
      </c>
      <c r="R78" s="1" t="s">
        <v>24</v>
      </c>
      <c r="S78" s="1" t="s">
        <v>24</v>
      </c>
      <c r="T78" s="1" t="s">
        <v>575</v>
      </c>
      <c r="U78" s="1" t="s">
        <v>24</v>
      </c>
      <c r="V78" s="1" t="s">
        <v>24</v>
      </c>
      <c r="W78" s="1">
        <v>0.81</v>
      </c>
      <c r="X78" s="2" t="s">
        <v>576</v>
      </c>
    </row>
    <row r="79" spans="1:24" ht="34" x14ac:dyDescent="0.2">
      <c r="M79" s="1" t="s">
        <v>93</v>
      </c>
      <c r="N79" s="1">
        <f>COUNTIF(N2:N56,"HIV seroconversion")</f>
        <v>16</v>
      </c>
    </row>
    <row r="80" spans="1:24" ht="17" x14ac:dyDescent="0.2">
      <c r="M80" s="1" t="s">
        <v>252</v>
      </c>
      <c r="N80" s="1">
        <f>COUNTIF(N2:N56,"Not specified")</f>
        <v>29</v>
      </c>
    </row>
  </sheetData>
  <hyperlinks>
    <hyperlink ref="X12" r:id="rId1" xr:uid="{AEEDFB38-5764-684F-8174-4C30553C7FD5}"/>
    <hyperlink ref="X14" r:id="rId2" xr:uid="{9CBAB923-56BC-6A47-93F7-8B4342A67098}"/>
    <hyperlink ref="X24" r:id="rId3" xr:uid="{1209B503-72AE-0348-BD8D-64FD205A74C3}"/>
    <hyperlink ref="X15" r:id="rId4" xr:uid="{34F581D8-3367-A641-8E4E-7FEB86B62ADB}"/>
    <hyperlink ref="X23" r:id="rId5" xr:uid="{0102D6FD-CCD0-8D41-989F-DE1F56B70B8F}"/>
    <hyperlink ref="X32" r:id="rId6" xr:uid="{B5928FFC-60F0-B44A-ADB7-8AA802891E77}"/>
    <hyperlink ref="X6" r:id="rId7" xr:uid="{A89BE2EC-2889-414E-AF12-581B1AF2675E}"/>
    <hyperlink ref="X7" r:id="rId8" xr:uid="{4BBE8108-467E-9A4B-9724-0FAF0859D354}"/>
    <hyperlink ref="X16" r:id="rId9" xr:uid="{6165FFC5-C182-0541-93B4-A8D8DA30B264}"/>
    <hyperlink ref="X13" r:id="rId10" xr:uid="{9FD778B2-DE3D-7D4C-9394-6B5D58075FD3}"/>
    <hyperlink ref="X11" r:id="rId11" xr:uid="{1939F56C-D52E-3A4C-8922-9ADD12E90633}"/>
    <hyperlink ref="X10" r:id="rId12" xr:uid="{4CAD1D8A-C3A5-934E-A54F-9627D7A1AB79}"/>
    <hyperlink ref="X9" r:id="rId13" xr:uid="{E46AC3CB-FE27-5747-8B23-BE74BA007586}"/>
    <hyperlink ref="X8" r:id="rId14" xr:uid="{1C7CB3E3-3479-8647-8CDE-47F30D2D7500}"/>
    <hyperlink ref="X5" r:id="rId15" xr:uid="{B49A6233-9AF6-CE41-8E1F-F87451E7FFAC}"/>
    <hyperlink ref="X4" r:id="rId16" xr:uid="{33B80450-0038-8446-B716-D3C6DF36B051}"/>
    <hyperlink ref="X3" r:id="rId17" xr:uid="{7EA39CC6-237C-7940-95EE-24D42F653675}"/>
    <hyperlink ref="X2" r:id="rId18" xr:uid="{43D27990-1932-584D-9B30-CD70D01D7B62}"/>
    <hyperlink ref="X25" r:id="rId19" xr:uid="{3C6A65FE-2AF6-1642-8A18-93D3279791EA}"/>
    <hyperlink ref="X26" r:id="rId20" xr:uid="{87EC6C06-7F83-8A42-B4DE-A4CB54FF93D2}"/>
    <hyperlink ref="X27" r:id="rId21" xr:uid="{FC162E3B-95F8-A44A-959B-3229077C3E6A}"/>
    <hyperlink ref="X28" r:id="rId22" xr:uid="{93FE740D-395A-F94D-9182-C410C41B7744}"/>
    <hyperlink ref="X29" r:id="rId23" xr:uid="{A3FF8A9C-8C9B-F543-843F-CDE6484630F0}"/>
    <hyperlink ref="X30" r:id="rId24" xr:uid="{B3853E61-8507-A143-84AF-75E3BB47B86A}"/>
    <hyperlink ref="X31" r:id="rId25" xr:uid="{3622B5CA-721C-5C4F-825F-DDC4FBD30B58}"/>
    <hyperlink ref="X33" r:id="rId26" xr:uid="{26406CA7-9B6D-9F40-B176-7695941E06BC}"/>
    <hyperlink ref="X34" r:id="rId27" xr:uid="{DF2FD272-45CA-D240-BF03-545F10372F7E}"/>
    <hyperlink ref="X35" r:id="rId28" xr:uid="{091F64D8-E7AB-B549-A3CA-6A1539D0B284}"/>
    <hyperlink ref="X36" r:id="rId29" xr:uid="{A652CACA-2150-A04F-9C95-1BEB40B42839}"/>
    <hyperlink ref="X37" r:id="rId30" xr:uid="{1141BFD5-7EC5-2B49-AA7E-346BE3E63087}"/>
    <hyperlink ref="X38" r:id="rId31" xr:uid="{28CF6976-584B-D343-B09D-EBC75C6B747C}"/>
    <hyperlink ref="X39" r:id="rId32" xr:uid="{868670FB-40C9-D649-8681-4EA250B62474}"/>
    <hyperlink ref="X40" r:id="rId33" xr:uid="{190FA371-8946-6B45-8BCE-56BBB9FB6464}"/>
    <hyperlink ref="X41" r:id="rId34" xr:uid="{83379F72-0273-D042-8842-0EC5936F74EE}"/>
    <hyperlink ref="X42" r:id="rId35" xr:uid="{5F78A46B-8002-FE4E-94CF-BA57D84718E0}"/>
    <hyperlink ref="X43" r:id="rId36" xr:uid="{7531637E-5EF6-F84E-A7F2-ECEA55D48CF2}"/>
    <hyperlink ref="X44" r:id="rId37" xr:uid="{32B7B797-128E-1E4C-834F-934DEB174C0C}"/>
    <hyperlink ref="X45" r:id="rId38" xr:uid="{A42C5808-D863-484F-AAC5-531F0288812D}"/>
    <hyperlink ref="X46" r:id="rId39" xr:uid="{08201D53-1EDD-634B-A1B3-70EC7BFF82E2}"/>
    <hyperlink ref="X48" r:id="rId40" xr:uid="{7A27AACA-FC66-074A-8C14-6A846EB63835}"/>
    <hyperlink ref="X47" r:id="rId41" xr:uid="{EE2F84FA-2139-4E4A-8659-28EBACBB27D9}"/>
    <hyperlink ref="X49" r:id="rId42" xr:uid="{E512B5FE-2563-4649-9075-4021512AD511}"/>
    <hyperlink ref="X50" r:id="rId43" xr:uid="{B568FD2D-A132-9B43-BA9E-7911E8F70F71}"/>
    <hyperlink ref="X51" r:id="rId44" xr:uid="{D8DFED6A-4FE7-9446-8F72-9AAD920AAA21}"/>
    <hyperlink ref="X52" r:id="rId45" xr:uid="{3B1DCC48-13F8-E541-9F2B-628668C5D850}"/>
    <hyperlink ref="X53" r:id="rId46" xr:uid="{0754943C-6744-5447-946B-2EFF1EC9D5DE}"/>
    <hyperlink ref="X54" r:id="rId47" xr:uid="{86FBD116-BC09-954D-A67D-D970F79887B6}"/>
    <hyperlink ref="X55" r:id="rId48" xr:uid="{F7061178-D008-5D42-B986-FD86FA165670}"/>
    <hyperlink ref="X56" r:id="rId49" xr:uid="{2B8EDF57-4E65-2C46-8E98-968460B2DACF}"/>
    <hyperlink ref="X57" r:id="rId50" xr:uid="{61F35F1C-6C49-7041-8817-1F8F0BB682A7}"/>
    <hyperlink ref="X58" r:id="rId51" xr:uid="{C5233474-9D9E-574E-833E-43A8BA51A1C2}"/>
    <hyperlink ref="X59" r:id="rId52" xr:uid="{6F9D7ABD-C2D2-CC46-99CE-34921C2D1EDC}"/>
    <hyperlink ref="X60" r:id="rId53" xr:uid="{3A0FCEE4-29FC-A946-A684-D776AF950D9E}"/>
    <hyperlink ref="X61" r:id="rId54" xr:uid="{CC6DE3CD-DD7C-4148-B1A0-6F72D448E0DE}"/>
    <hyperlink ref="X62" r:id="rId55" xr:uid="{89B814DF-850C-9244-BDAF-55F7AA4B354F}"/>
    <hyperlink ref="X63" r:id="rId56" xr:uid="{DD4605FA-B499-B940-95F8-9A9288290633}"/>
    <hyperlink ref="X64" r:id="rId57" xr:uid="{01DF9EBE-4727-564B-8598-13FC88B1673B}"/>
    <hyperlink ref="X65" r:id="rId58" xr:uid="{BD850B40-1286-BC41-A3D5-81010C4762BD}"/>
    <hyperlink ref="X66" r:id="rId59" xr:uid="{0842A058-F3FB-A349-8807-06F0D1ADF921}"/>
    <hyperlink ref="X67" r:id="rId60" xr:uid="{74A23CE0-E749-2949-A8CA-1568BFC88B91}"/>
    <hyperlink ref="X68" r:id="rId61" xr:uid="{579A6D28-591D-F048-A29E-C77EC2F81958}"/>
    <hyperlink ref="X69" r:id="rId62" xr:uid="{18957765-903B-7841-AAE9-0044968D8B2C}"/>
    <hyperlink ref="X70" r:id="rId63" xr:uid="{9FA50F87-4BF6-544D-9FC1-F2D288AFCE2C}"/>
    <hyperlink ref="X71" r:id="rId64" xr:uid="{E542B10C-A317-954A-9262-B0AA2A6B9391}"/>
    <hyperlink ref="X72" r:id="rId65" xr:uid="{88C615F1-987C-614E-B8C8-8A7168C6F54D}"/>
    <hyperlink ref="X73" r:id="rId66" xr:uid="{B40AC204-D0BF-6245-9585-9640E5982205}"/>
    <hyperlink ref="X74" r:id="rId67" xr:uid="{75192944-B18B-CC41-BB4B-9F13935BCD4A}"/>
    <hyperlink ref="X75" r:id="rId68" xr:uid="{9BB26479-9A62-2F4C-8568-0161F5C96DA6}"/>
    <hyperlink ref="X76" r:id="rId69" xr:uid="{D365B8E6-1970-1846-BCDE-F3AA654ADA30}"/>
    <hyperlink ref="X77" r:id="rId70" xr:uid="{0D293E4C-365B-E14D-987C-A2B665442165}"/>
    <hyperlink ref="X78" r:id="rId71" xr:uid="{954BCC82-EAEC-0B4C-80F2-27F05475AD4E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Leber</dc:creator>
  <cp:lastModifiedBy>Werner Leber</cp:lastModifiedBy>
  <dcterms:created xsi:type="dcterms:W3CDTF">2025-08-14T09:21:26Z</dcterms:created>
  <dcterms:modified xsi:type="dcterms:W3CDTF">2025-09-19T09:00:13Z</dcterms:modified>
</cp:coreProperties>
</file>