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hyper\Downloads\"/>
    </mc:Choice>
  </mc:AlternateContent>
  <xr:revisionPtr revIDLastSave="0" documentId="13_ncr:1_{7401579A-1D6B-4E56-BF09-42815ED732C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1" l="1"/>
  <c r="K40" i="1"/>
  <c r="K44" i="1"/>
  <c r="K45" i="1"/>
  <c r="K46" i="1"/>
  <c r="K47" i="1"/>
  <c r="K48" i="1"/>
  <c r="K49" i="1"/>
  <c r="K50" i="1"/>
  <c r="J2" i="1" l="1"/>
  <c r="K2" i="1" s="1"/>
  <c r="J3" i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<sst xmlns="http://schemas.openxmlformats.org/spreadsheetml/2006/main" count="137" uniqueCount="55">
  <si>
    <t>Dispenced year</t>
  </si>
  <si>
    <t>dispenced month</t>
  </si>
  <si>
    <t>unit</t>
  </si>
  <si>
    <t>product</t>
  </si>
  <si>
    <t>net quantity</t>
  </si>
  <si>
    <t>charge</t>
  </si>
  <si>
    <t>WHO DDD</t>
  </si>
  <si>
    <t>DDD unit</t>
  </si>
  <si>
    <t>DDD</t>
  </si>
  <si>
    <t>anidulafungin</t>
  </si>
  <si>
    <t>amphotericin B</t>
  </si>
  <si>
    <t>Liposomal amphotericin B</t>
  </si>
  <si>
    <t>Cefotaxim</t>
  </si>
  <si>
    <t>ceftazidime</t>
  </si>
  <si>
    <t>ceftriaxone</t>
  </si>
  <si>
    <t>cefepime</t>
  </si>
  <si>
    <t>g</t>
  </si>
  <si>
    <t>amoxicillin - clavulanate oral</t>
  </si>
  <si>
    <t>amoxicillin - clavulanate IV</t>
  </si>
  <si>
    <t>mg</t>
  </si>
  <si>
    <t>ciprofloxacin iv</t>
  </si>
  <si>
    <t>ciprofloxacin oral</t>
  </si>
  <si>
    <t>clindamycin iv</t>
  </si>
  <si>
    <t>clindamycin oral</t>
  </si>
  <si>
    <t>amikacin 0.5</t>
  </si>
  <si>
    <t>ampicillin-sulbactam 1.5</t>
  </si>
  <si>
    <t>ertapenem</t>
  </si>
  <si>
    <t>erythromycin</t>
  </si>
  <si>
    <t>fluconazole iv</t>
  </si>
  <si>
    <t>fluonazole oral</t>
  </si>
  <si>
    <t>gentamicin</t>
  </si>
  <si>
    <t xml:space="preserve">cefazolin </t>
  </si>
  <si>
    <t>erythromycin ethylsuccinate tablets</t>
  </si>
  <si>
    <t>meropenem 1 g</t>
  </si>
  <si>
    <t>meropenem 500 mg</t>
  </si>
  <si>
    <t>metronidazol tab</t>
  </si>
  <si>
    <t>metronidazole vial</t>
  </si>
  <si>
    <t>nitrofurantoin</t>
  </si>
  <si>
    <t>caspofungin</t>
  </si>
  <si>
    <t>vancomycin</t>
  </si>
  <si>
    <t>tigecycline</t>
  </si>
  <si>
    <t>voriconazole tab, vial</t>
  </si>
  <si>
    <t>colistin</t>
  </si>
  <si>
    <t>MU</t>
  </si>
  <si>
    <t>Linezoliod oral,IV</t>
  </si>
  <si>
    <t>Levofloxacin oral ,iv</t>
  </si>
  <si>
    <t>piperacillin, tazobactam</t>
  </si>
  <si>
    <t>azithromycin</t>
  </si>
  <si>
    <t>teicoplanin</t>
  </si>
  <si>
    <t>trimethoprim- sulfamethoxazole</t>
  </si>
  <si>
    <t>DDD/1000 pts</t>
  </si>
  <si>
    <t>imipenem</t>
  </si>
  <si>
    <t>Ceftazidime-Avibactam</t>
  </si>
  <si>
    <t>Aztreonam</t>
  </si>
  <si>
    <t>ceftaroline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</si>
</sst>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zoomScale="76" zoomScaleNormal="76" workbookViewId="0">
      <selection activeCell="M1" sqref="M1:M1048576"/>
    </sheetView>
  </sheetViews>
  <sheetFormatPr defaultColWidth="9.08984375" defaultRowHeight="14.5" x14ac:dyDescent="0.35"/>
  <cols>
    <col min="1" max="1" width="14.1796875" style="1" customWidth="1"/>
    <col min="2" max="2" width="15.453125" style="1" customWidth="1"/>
    <col min="3" max="3" width="9.08984375" style="1"/>
    <col min="4" max="4" width="33" style="1" customWidth="1"/>
    <col min="5" max="5" width="9.08984375" style="1"/>
    <col min="6" max="6" width="11.81640625" style="1" customWidth="1"/>
    <col min="7" max="10" width="9.08984375" style="1"/>
    <col min="11" max="11" width="9.08984375" style="3"/>
    <col min="12" max="16384" width="9.08984375" style="1"/>
  </cols>
  <sheetData>
    <row r="1" spans="1:1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3" t="s">
        <v>50</v>
      </c>
    </row>
    <row r="2" spans="1:11" x14ac:dyDescent="0.35">
      <c r="D2" s="1" t="s">
        <v>24</v>
      </c>
      <c r="E2" s="1" t="s">
        <v>16</v>
      </c>
      <c r="F2" s="1">
        <v>7</v>
      </c>
      <c r="H2" s="1">
        <v>1</v>
      </c>
      <c r="I2" s="1" t="s">
        <v>16</v>
      </c>
      <c r="J2" s="2">
        <f>F2/H2</f>
        <v>7</v>
      </c>
      <c r="K2" s="4">
        <f>J2/315.56*1000</f>
        <v>22.182786157941436</v>
      </c>
    </row>
    <row r="3" spans="1:11" x14ac:dyDescent="0.35">
      <c r="D3" s="1" t="s">
        <v>25</v>
      </c>
      <c r="E3" s="1" t="s">
        <v>16</v>
      </c>
      <c r="H3" s="1">
        <v>6</v>
      </c>
      <c r="I3" s="1" t="s">
        <v>16</v>
      </c>
      <c r="J3" s="2">
        <f t="shared" ref="J3:J39" si="0">F3/H3</f>
        <v>0</v>
      </c>
      <c r="K3" s="4">
        <f t="shared" ref="K3:K50" si="1">J3/315.56*1000</f>
        <v>0</v>
      </c>
    </row>
    <row r="4" spans="1:11" x14ac:dyDescent="0.35">
      <c r="D4" s="1" t="s">
        <v>17</v>
      </c>
      <c r="E4" s="1" t="s">
        <v>16</v>
      </c>
      <c r="F4" s="1">
        <v>23</v>
      </c>
      <c r="H4" s="1">
        <v>1.5</v>
      </c>
      <c r="I4" s="1" t="s">
        <v>16</v>
      </c>
      <c r="J4" s="2">
        <f t="shared" si="0"/>
        <v>15.333333333333334</v>
      </c>
      <c r="K4" s="4">
        <f t="shared" si="1"/>
        <v>48.590864917395535</v>
      </c>
    </row>
    <row r="5" spans="1:11" x14ac:dyDescent="0.35">
      <c r="D5" s="1" t="s">
        <v>18</v>
      </c>
      <c r="E5" s="1" t="s">
        <v>16</v>
      </c>
      <c r="H5" s="1">
        <v>3</v>
      </c>
      <c r="I5" s="1" t="s">
        <v>16</v>
      </c>
      <c r="J5" s="2">
        <f t="shared" si="0"/>
        <v>0</v>
      </c>
      <c r="K5" s="4">
        <f t="shared" si="1"/>
        <v>0</v>
      </c>
    </row>
    <row r="6" spans="1:11" x14ac:dyDescent="0.35">
      <c r="D6" s="1" t="s">
        <v>9</v>
      </c>
      <c r="E6" s="1" t="s">
        <v>16</v>
      </c>
      <c r="H6" s="1">
        <v>0.1</v>
      </c>
      <c r="I6" s="1" t="s">
        <v>16</v>
      </c>
      <c r="J6" s="2">
        <f t="shared" si="0"/>
        <v>0</v>
      </c>
      <c r="K6" s="4">
        <f t="shared" si="1"/>
        <v>0</v>
      </c>
    </row>
    <row r="7" spans="1:11" x14ac:dyDescent="0.35">
      <c r="D7" s="1" t="s">
        <v>10</v>
      </c>
      <c r="E7" s="1" t="s">
        <v>19</v>
      </c>
      <c r="H7" s="1">
        <v>35</v>
      </c>
      <c r="I7" s="1" t="s">
        <v>19</v>
      </c>
      <c r="J7" s="2">
        <f t="shared" si="0"/>
        <v>0</v>
      </c>
      <c r="K7" s="4">
        <f t="shared" si="1"/>
        <v>0</v>
      </c>
    </row>
    <row r="8" spans="1:11" x14ac:dyDescent="0.35">
      <c r="D8" s="1" t="s">
        <v>11</v>
      </c>
      <c r="E8" s="1" t="s">
        <v>19</v>
      </c>
      <c r="F8" s="1">
        <v>2400</v>
      </c>
      <c r="H8" s="1">
        <v>35</v>
      </c>
      <c r="I8" s="1" t="s">
        <v>19</v>
      </c>
      <c r="J8" s="2">
        <f t="shared" si="0"/>
        <v>68.571428571428569</v>
      </c>
      <c r="K8" s="4">
        <f t="shared" si="1"/>
        <v>217.30076236350794</v>
      </c>
    </row>
    <row r="9" spans="1:11" x14ac:dyDescent="0.35">
      <c r="D9" s="1" t="s">
        <v>38</v>
      </c>
      <c r="E9" s="1" t="s">
        <v>19</v>
      </c>
      <c r="F9" s="1">
        <v>1450</v>
      </c>
      <c r="H9" s="1">
        <v>50</v>
      </c>
      <c r="I9" s="1" t="s">
        <v>19</v>
      </c>
      <c r="J9" s="2">
        <f t="shared" si="0"/>
        <v>29</v>
      </c>
      <c r="K9" s="4">
        <f t="shared" si="1"/>
        <v>91.900114082900231</v>
      </c>
    </row>
    <row r="10" spans="1:11" x14ac:dyDescent="0.35">
      <c r="D10" s="1" t="s">
        <v>31</v>
      </c>
      <c r="E10" s="1" t="s">
        <v>16</v>
      </c>
      <c r="F10" s="1">
        <v>580</v>
      </c>
      <c r="H10" s="1">
        <v>3</v>
      </c>
      <c r="I10" s="1" t="s">
        <v>16</v>
      </c>
      <c r="J10" s="2">
        <f t="shared" si="0"/>
        <v>193.33333333333334</v>
      </c>
      <c r="K10" s="4">
        <f t="shared" si="1"/>
        <v>612.66742721933497</v>
      </c>
    </row>
    <row r="11" spans="1:11" x14ac:dyDescent="0.35">
      <c r="D11" s="1" t="s">
        <v>12</v>
      </c>
      <c r="E11" s="1" t="s">
        <v>16</v>
      </c>
      <c r="H11" s="1">
        <v>4</v>
      </c>
      <c r="I11" s="1" t="s">
        <v>16</v>
      </c>
      <c r="J11" s="2">
        <f t="shared" si="0"/>
        <v>0</v>
      </c>
      <c r="K11" s="4">
        <f t="shared" si="1"/>
        <v>0</v>
      </c>
    </row>
    <row r="12" spans="1:11" x14ac:dyDescent="0.35">
      <c r="D12" s="1" t="s">
        <v>13</v>
      </c>
      <c r="E12" s="1" t="s">
        <v>16</v>
      </c>
      <c r="H12" s="1">
        <v>4</v>
      </c>
      <c r="I12" s="1" t="s">
        <v>16</v>
      </c>
      <c r="J12" s="2">
        <f t="shared" si="0"/>
        <v>0</v>
      </c>
      <c r="K12" s="4">
        <f t="shared" si="1"/>
        <v>0</v>
      </c>
    </row>
    <row r="13" spans="1:11" x14ac:dyDescent="0.35">
      <c r="D13" s="1" t="s">
        <v>14</v>
      </c>
      <c r="E13" s="1" t="s">
        <v>16</v>
      </c>
      <c r="F13" s="1">
        <v>4</v>
      </c>
      <c r="H13" s="1">
        <v>2</v>
      </c>
      <c r="I13" s="1" t="s">
        <v>16</v>
      </c>
      <c r="J13" s="2">
        <f t="shared" si="0"/>
        <v>2</v>
      </c>
      <c r="K13" s="4">
        <f t="shared" si="1"/>
        <v>6.3379389022689825</v>
      </c>
    </row>
    <row r="14" spans="1:11" x14ac:dyDescent="0.35">
      <c r="D14" s="1" t="s">
        <v>15</v>
      </c>
      <c r="E14" s="1" t="s">
        <v>16</v>
      </c>
      <c r="F14" s="1">
        <v>42</v>
      </c>
      <c r="H14" s="1">
        <v>4</v>
      </c>
      <c r="I14" s="1" t="s">
        <v>16</v>
      </c>
      <c r="J14" s="2">
        <f t="shared" si="0"/>
        <v>10.5</v>
      </c>
      <c r="K14" s="4">
        <f t="shared" si="1"/>
        <v>33.274179236912154</v>
      </c>
    </row>
    <row r="15" spans="1:11" x14ac:dyDescent="0.35">
      <c r="D15" s="1" t="s">
        <v>21</v>
      </c>
      <c r="E15" s="1" t="s">
        <v>16</v>
      </c>
      <c r="H15" s="1">
        <v>1</v>
      </c>
      <c r="I15" s="1" t="s">
        <v>16</v>
      </c>
      <c r="J15" s="2">
        <f t="shared" si="0"/>
        <v>0</v>
      </c>
      <c r="K15" s="4">
        <f t="shared" si="1"/>
        <v>0</v>
      </c>
    </row>
    <row r="16" spans="1:11" x14ac:dyDescent="0.35">
      <c r="D16" s="1" t="s">
        <v>20</v>
      </c>
      <c r="E16" s="1" t="s">
        <v>16</v>
      </c>
      <c r="H16" s="1">
        <v>0.8</v>
      </c>
      <c r="I16" s="1" t="s">
        <v>16</v>
      </c>
      <c r="J16" s="2">
        <f t="shared" si="0"/>
        <v>0</v>
      </c>
      <c r="K16" s="4">
        <f t="shared" si="1"/>
        <v>0</v>
      </c>
    </row>
    <row r="17" spans="4:11" x14ac:dyDescent="0.35">
      <c r="D17" s="1" t="s">
        <v>22</v>
      </c>
      <c r="E17" s="1" t="s">
        <v>16</v>
      </c>
      <c r="F17" s="1">
        <v>40.799999999999997</v>
      </c>
      <c r="H17" s="1">
        <v>1.8</v>
      </c>
      <c r="I17" s="1" t="s">
        <v>16</v>
      </c>
      <c r="J17" s="2">
        <f t="shared" si="0"/>
        <v>22.666666666666664</v>
      </c>
      <c r="K17" s="4">
        <f t="shared" si="1"/>
        <v>71.829974225715119</v>
      </c>
    </row>
    <row r="18" spans="4:11" x14ac:dyDescent="0.35">
      <c r="D18" s="1" t="s">
        <v>23</v>
      </c>
      <c r="E18" s="1" t="s">
        <v>16</v>
      </c>
      <c r="F18" s="1">
        <v>2.7</v>
      </c>
      <c r="H18" s="1">
        <v>1.2</v>
      </c>
      <c r="I18" s="1" t="s">
        <v>16</v>
      </c>
      <c r="J18" s="2">
        <f t="shared" si="0"/>
        <v>2.2500000000000004</v>
      </c>
      <c r="K18" s="4">
        <f t="shared" si="1"/>
        <v>7.130181265052606</v>
      </c>
    </row>
    <row r="19" spans="4:11" x14ac:dyDescent="0.35">
      <c r="D19" s="1" t="s">
        <v>42</v>
      </c>
      <c r="E19" s="1" t="s">
        <v>43</v>
      </c>
      <c r="F19" s="1">
        <v>785</v>
      </c>
      <c r="H19" s="1">
        <v>9</v>
      </c>
      <c r="I19" s="1" t="s">
        <v>43</v>
      </c>
      <c r="J19" s="2">
        <f t="shared" si="0"/>
        <v>87.222222222222229</v>
      </c>
      <c r="K19" s="4">
        <f t="shared" si="1"/>
        <v>276.40455768228617</v>
      </c>
    </row>
    <row r="20" spans="4:11" x14ac:dyDescent="0.35">
      <c r="D20" s="1" t="s">
        <v>26</v>
      </c>
      <c r="E20" s="1" t="s">
        <v>16</v>
      </c>
      <c r="H20" s="1">
        <v>1</v>
      </c>
      <c r="I20" s="1" t="s">
        <v>16</v>
      </c>
      <c r="J20" s="2">
        <f t="shared" si="0"/>
        <v>0</v>
      </c>
      <c r="K20" s="4">
        <f t="shared" si="1"/>
        <v>0</v>
      </c>
    </row>
    <row r="21" spans="4:11" x14ac:dyDescent="0.35">
      <c r="D21" s="1" t="s">
        <v>27</v>
      </c>
      <c r="E21" s="1" t="s">
        <v>16</v>
      </c>
      <c r="H21" s="1">
        <v>1</v>
      </c>
      <c r="I21" s="1" t="s">
        <v>16</v>
      </c>
      <c r="J21" s="2">
        <f t="shared" si="0"/>
        <v>0</v>
      </c>
      <c r="K21" s="4">
        <f t="shared" si="1"/>
        <v>0</v>
      </c>
    </row>
    <row r="22" spans="4:11" x14ac:dyDescent="0.35">
      <c r="D22" s="1" t="s">
        <v>32</v>
      </c>
      <c r="E22" s="1" t="s">
        <v>16</v>
      </c>
      <c r="H22" s="1">
        <v>2</v>
      </c>
      <c r="I22" s="1" t="s">
        <v>16</v>
      </c>
      <c r="J22" s="2">
        <f t="shared" si="0"/>
        <v>0</v>
      </c>
      <c r="K22" s="4">
        <f t="shared" si="1"/>
        <v>0</v>
      </c>
    </row>
    <row r="23" spans="4:11" x14ac:dyDescent="0.35">
      <c r="D23" s="1" t="s">
        <v>29</v>
      </c>
      <c r="E23" s="1" t="s">
        <v>16</v>
      </c>
      <c r="H23" s="1">
        <v>0.2</v>
      </c>
      <c r="I23" s="1" t="s">
        <v>16</v>
      </c>
      <c r="J23" s="2">
        <f t="shared" si="0"/>
        <v>0</v>
      </c>
      <c r="K23" s="4">
        <f t="shared" si="1"/>
        <v>0</v>
      </c>
    </row>
    <row r="24" spans="4:11" x14ac:dyDescent="0.35">
      <c r="D24" s="1" t="s">
        <v>28</v>
      </c>
      <c r="E24" s="1" t="s">
        <v>16</v>
      </c>
      <c r="H24" s="1">
        <v>0.2</v>
      </c>
      <c r="I24" s="1" t="s">
        <v>16</v>
      </c>
      <c r="J24" s="2">
        <f t="shared" si="0"/>
        <v>0</v>
      </c>
      <c r="K24" s="4">
        <f t="shared" si="1"/>
        <v>0</v>
      </c>
    </row>
    <row r="25" spans="4:11" x14ac:dyDescent="0.35">
      <c r="D25" s="1" t="s">
        <v>30</v>
      </c>
      <c r="E25" s="1" t="s">
        <v>16</v>
      </c>
      <c r="H25" s="1">
        <v>0.24</v>
      </c>
      <c r="I25" s="1" t="s">
        <v>16</v>
      </c>
      <c r="J25" s="2">
        <f t="shared" si="0"/>
        <v>0</v>
      </c>
      <c r="K25" s="4">
        <f t="shared" si="1"/>
        <v>0</v>
      </c>
    </row>
    <row r="26" spans="4:11" x14ac:dyDescent="0.35">
      <c r="D26" s="1" t="s">
        <v>44</v>
      </c>
      <c r="E26" s="1" t="s">
        <v>16</v>
      </c>
      <c r="F26" s="1">
        <v>2.4</v>
      </c>
      <c r="H26" s="1">
        <v>1.2</v>
      </c>
      <c r="I26" s="1" t="s">
        <v>16</v>
      </c>
      <c r="J26" s="2">
        <f t="shared" si="0"/>
        <v>2</v>
      </c>
      <c r="K26" s="4">
        <f t="shared" si="1"/>
        <v>6.3379389022689825</v>
      </c>
    </row>
    <row r="27" spans="4:11" x14ac:dyDescent="0.35">
      <c r="D27" s="1" t="s">
        <v>45</v>
      </c>
      <c r="E27" s="1" t="s">
        <v>16</v>
      </c>
      <c r="F27" s="1">
        <v>10</v>
      </c>
      <c r="H27" s="1">
        <v>0.5</v>
      </c>
      <c r="I27" s="1" t="s">
        <v>16</v>
      </c>
      <c r="J27" s="2">
        <f t="shared" si="0"/>
        <v>20</v>
      </c>
      <c r="K27" s="4">
        <f t="shared" si="1"/>
        <v>63.379389022689814</v>
      </c>
    </row>
    <row r="28" spans="4:11" x14ac:dyDescent="0.35">
      <c r="D28" s="1" t="s">
        <v>33</v>
      </c>
      <c r="E28" s="1" t="s">
        <v>16</v>
      </c>
      <c r="F28" s="1">
        <v>209</v>
      </c>
      <c r="H28" s="1">
        <v>3</v>
      </c>
      <c r="I28" s="1" t="s">
        <v>16</v>
      </c>
      <c r="J28" s="2">
        <f t="shared" si="0"/>
        <v>69.666666666666671</v>
      </c>
      <c r="K28" s="4">
        <f t="shared" si="1"/>
        <v>220.77153842903621</v>
      </c>
    </row>
    <row r="29" spans="4:11" x14ac:dyDescent="0.35">
      <c r="D29" s="1" t="s">
        <v>34</v>
      </c>
      <c r="E29" s="1" t="s">
        <v>16</v>
      </c>
      <c r="H29" s="1">
        <v>3</v>
      </c>
      <c r="I29" s="1" t="s">
        <v>16</v>
      </c>
      <c r="J29" s="2">
        <f t="shared" si="0"/>
        <v>0</v>
      </c>
      <c r="K29" s="4">
        <f t="shared" si="1"/>
        <v>0</v>
      </c>
    </row>
    <row r="30" spans="4:11" x14ac:dyDescent="0.35">
      <c r="D30" s="1" t="s">
        <v>35</v>
      </c>
      <c r="E30" s="1" t="s">
        <v>16</v>
      </c>
      <c r="F30" s="1">
        <v>21</v>
      </c>
      <c r="H30" s="1">
        <v>2</v>
      </c>
      <c r="I30" s="1" t="s">
        <v>16</v>
      </c>
      <c r="J30" s="2">
        <f t="shared" si="0"/>
        <v>10.5</v>
      </c>
      <c r="K30" s="4">
        <f t="shared" si="1"/>
        <v>33.274179236912154</v>
      </c>
    </row>
    <row r="31" spans="4:11" x14ac:dyDescent="0.35">
      <c r="D31" s="1" t="s">
        <v>36</v>
      </c>
      <c r="E31" s="1" t="s">
        <v>16</v>
      </c>
      <c r="F31" s="1">
        <v>34</v>
      </c>
      <c r="H31" s="1">
        <v>1.5</v>
      </c>
      <c r="I31" s="1" t="s">
        <v>16</v>
      </c>
      <c r="J31" s="2">
        <f t="shared" si="0"/>
        <v>22.666666666666668</v>
      </c>
      <c r="K31" s="4">
        <f t="shared" si="1"/>
        <v>71.829974225715134</v>
      </c>
    </row>
    <row r="32" spans="4:11" x14ac:dyDescent="0.35">
      <c r="D32" s="1" t="s">
        <v>37</v>
      </c>
      <c r="E32" s="1" t="s">
        <v>16</v>
      </c>
      <c r="H32" s="1">
        <v>0.2</v>
      </c>
      <c r="I32" s="1" t="s">
        <v>16</v>
      </c>
      <c r="J32" s="2">
        <f t="shared" si="0"/>
        <v>0</v>
      </c>
      <c r="K32" s="4">
        <f t="shared" si="1"/>
        <v>0</v>
      </c>
    </row>
    <row r="33" spans="4:11" x14ac:dyDescent="0.35">
      <c r="D33" s="1" t="s">
        <v>46</v>
      </c>
      <c r="E33" s="1" t="s">
        <v>16</v>
      </c>
      <c r="F33" s="1">
        <v>625.5</v>
      </c>
      <c r="H33" s="1">
        <v>14</v>
      </c>
      <c r="I33" s="1" t="s">
        <v>16</v>
      </c>
      <c r="J33" s="2">
        <f t="shared" si="0"/>
        <v>44.678571428571431</v>
      </c>
      <c r="K33" s="4">
        <f t="shared" si="1"/>
        <v>141.58502797747315</v>
      </c>
    </row>
    <row r="34" spans="4:11" x14ac:dyDescent="0.35">
      <c r="D34" s="1" t="s">
        <v>40</v>
      </c>
      <c r="E34" s="1" t="s">
        <v>16</v>
      </c>
      <c r="F34" s="1">
        <v>3.4</v>
      </c>
      <c r="H34" s="1">
        <v>0.1</v>
      </c>
      <c r="I34" s="1" t="s">
        <v>16</v>
      </c>
      <c r="J34" s="2">
        <f t="shared" si="0"/>
        <v>34</v>
      </c>
      <c r="K34" s="4">
        <f t="shared" si="1"/>
        <v>107.74496133857269</v>
      </c>
    </row>
    <row r="35" spans="4:11" x14ac:dyDescent="0.35">
      <c r="D35" s="1" t="s">
        <v>39</v>
      </c>
      <c r="E35" s="1" t="s">
        <v>16</v>
      </c>
      <c r="F35" s="1">
        <v>216.5</v>
      </c>
      <c r="H35" s="1">
        <v>2</v>
      </c>
      <c r="I35" s="1" t="s">
        <v>16</v>
      </c>
      <c r="J35" s="2">
        <f t="shared" si="0"/>
        <v>108.25</v>
      </c>
      <c r="K35" s="4">
        <f t="shared" si="1"/>
        <v>343.04094308530864</v>
      </c>
    </row>
    <row r="36" spans="4:11" x14ac:dyDescent="0.35">
      <c r="D36" s="1" t="s">
        <v>41</v>
      </c>
      <c r="E36" s="1" t="s">
        <v>16</v>
      </c>
      <c r="F36" s="1">
        <v>1.2</v>
      </c>
      <c r="H36" s="1">
        <v>0.4</v>
      </c>
      <c r="I36" s="1" t="s">
        <v>16</v>
      </c>
      <c r="J36" s="2">
        <f t="shared" si="0"/>
        <v>2.9999999999999996</v>
      </c>
      <c r="K36" s="4">
        <f t="shared" si="1"/>
        <v>9.5069083534034711</v>
      </c>
    </row>
    <row r="37" spans="4:11" x14ac:dyDescent="0.35">
      <c r="D37" s="1" t="s">
        <v>47</v>
      </c>
      <c r="E37" s="1" t="s">
        <v>16</v>
      </c>
      <c r="F37" s="1">
        <v>2</v>
      </c>
      <c r="H37" s="1">
        <v>0.3</v>
      </c>
      <c r="I37" s="1" t="s">
        <v>16</v>
      </c>
      <c r="J37" s="2">
        <f t="shared" si="0"/>
        <v>6.666666666666667</v>
      </c>
      <c r="K37" s="4">
        <f t="shared" si="1"/>
        <v>21.126463007563274</v>
      </c>
    </row>
    <row r="38" spans="4:11" x14ac:dyDescent="0.35">
      <c r="D38" s="1" t="s">
        <v>48</v>
      </c>
      <c r="E38" s="1" t="s">
        <v>16</v>
      </c>
      <c r="F38" s="1">
        <v>86.6</v>
      </c>
      <c r="H38" s="1">
        <v>0.4</v>
      </c>
      <c r="I38" s="1" t="s">
        <v>16</v>
      </c>
      <c r="J38" s="2">
        <f t="shared" si="0"/>
        <v>216.49999999999997</v>
      </c>
      <c r="K38" s="4">
        <f t="shared" si="1"/>
        <v>686.08188617061728</v>
      </c>
    </row>
    <row r="39" spans="4:11" x14ac:dyDescent="0.35">
      <c r="D39" s="1" t="s">
        <v>49</v>
      </c>
      <c r="E39" s="1" t="s">
        <v>16</v>
      </c>
      <c r="F39" s="1">
        <v>15.36</v>
      </c>
      <c r="H39" s="1">
        <v>0.4</v>
      </c>
      <c r="I39" s="1" t="s">
        <v>16</v>
      </c>
      <c r="J39" s="2">
        <f t="shared" si="0"/>
        <v>38.4</v>
      </c>
      <c r="K39" s="4">
        <f t="shared" si="1"/>
        <v>121.68842692356445</v>
      </c>
    </row>
    <row r="40" spans="4:11" x14ac:dyDescent="0.35">
      <c r="D40" s="1" t="s">
        <v>51</v>
      </c>
      <c r="E40" s="1" t="s">
        <v>16</v>
      </c>
      <c r="F40" s="1">
        <v>18.5</v>
      </c>
      <c r="H40" s="1">
        <v>2</v>
      </c>
      <c r="I40" s="1" t="s">
        <v>16</v>
      </c>
      <c r="K40" s="4">
        <f t="shared" si="1"/>
        <v>0</v>
      </c>
    </row>
    <row r="41" spans="4:11" x14ac:dyDescent="0.35">
      <c r="D41" s="1" t="s">
        <v>52</v>
      </c>
      <c r="E41" s="1" t="s">
        <v>16</v>
      </c>
      <c r="F41" s="1">
        <v>17.5</v>
      </c>
      <c r="H41" s="1">
        <v>6</v>
      </c>
      <c r="I41" s="1" t="s">
        <v>16</v>
      </c>
      <c r="J41" s="2">
        <f t="shared" ref="J41:J43" si="2">F41/H41</f>
        <v>2.9166666666666665</v>
      </c>
      <c r="K41" s="4">
        <f t="shared" si="1"/>
        <v>9.2428275658089305</v>
      </c>
    </row>
    <row r="42" spans="4:11" x14ac:dyDescent="0.35">
      <c r="D42" s="1" t="s">
        <v>53</v>
      </c>
      <c r="E42" s="1" t="s">
        <v>16</v>
      </c>
      <c r="H42" s="1">
        <v>4</v>
      </c>
      <c r="I42" s="1" t="s">
        <v>16</v>
      </c>
      <c r="J42" s="2">
        <f t="shared" si="2"/>
        <v>0</v>
      </c>
      <c r="K42" s="4">
        <f t="shared" si="1"/>
        <v>0</v>
      </c>
    </row>
    <row r="43" spans="4:11" x14ac:dyDescent="0.35">
      <c r="D43" s="1" t="s">
        <v>54</v>
      </c>
      <c r="E43" s="1" t="s">
        <v>16</v>
      </c>
      <c r="F43" s="1">
        <v>22.2</v>
      </c>
      <c r="H43" s="1">
        <v>1.2</v>
      </c>
      <c r="I43" s="1" t="s">
        <v>16</v>
      </c>
      <c r="J43" s="2">
        <f t="shared" si="2"/>
        <v>18.5</v>
      </c>
      <c r="K43" s="4">
        <f t="shared" si="1"/>
        <v>58.625934845988084</v>
      </c>
    </row>
    <row r="44" spans="4:11" x14ac:dyDescent="0.35">
      <c r="J44" s="2"/>
      <c r="K44" s="4">
        <f t="shared" si="1"/>
        <v>0</v>
      </c>
    </row>
    <row r="45" spans="4:11" x14ac:dyDescent="0.35">
      <c r="J45" s="2"/>
      <c r="K45" s="4">
        <f t="shared" si="1"/>
        <v>0</v>
      </c>
    </row>
    <row r="46" spans="4:11" x14ac:dyDescent="0.35">
      <c r="K46" s="4">
        <f t="shared" si="1"/>
        <v>0</v>
      </c>
    </row>
    <row r="47" spans="4:11" x14ac:dyDescent="0.35">
      <c r="K47" s="4">
        <f t="shared" si="1"/>
        <v>0</v>
      </c>
    </row>
    <row r="48" spans="4:11" x14ac:dyDescent="0.35">
      <c r="K48" s="4">
        <f t="shared" si="1"/>
        <v>0</v>
      </c>
    </row>
    <row r="49" spans="11:11" x14ac:dyDescent="0.35">
      <c r="K49" s="4">
        <f t="shared" si="1"/>
        <v>0</v>
      </c>
    </row>
    <row r="50" spans="11:11" x14ac:dyDescent="0.35">
      <c r="K50" s="4">
        <f t="shared" si="1"/>
        <v>0</v>
      </c>
    </row>
    <row r="51" spans="11:11" x14ac:dyDescent="0.35">
      <c r="K51" s="4">
        <f>SUM(K2:K48)</f>
        <v>3281.8551851382376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Noha</dc:creator>
  <cp:lastModifiedBy>hyper</cp:lastModifiedBy>
  <dcterms:created xsi:type="dcterms:W3CDTF">2015-06-05T18:17:20Z</dcterms:created>
  <dcterms:modified xsi:type="dcterms:W3CDTF">2026-01-28T22:09:31Z</dcterms:modified>
</cp:coreProperties>
</file>