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yairaj/Documents/Project PhD/Systematic review project/Supplementary file/"/>
    </mc:Choice>
  </mc:AlternateContent>
  <xr:revisionPtr revIDLastSave="0" documentId="13_ncr:1_{3B518770-5796-DA42-AD94-2B103628B69A}" xr6:coauthVersionLast="47" xr6:coauthVersionMax="47" xr10:uidLastSave="{00000000-0000-0000-0000-000000000000}"/>
  <bookViews>
    <workbookView xWindow="0" yWindow="0" windowWidth="28800" windowHeight="18000" activeTab="1" xr2:uid="{F50EF642-0BBE-204A-BDB4-305448B0DBF5}"/>
  </bookViews>
  <sheets>
    <sheet name="Sheet1" sheetId="1" r:id="rId1"/>
    <sheet name="AXIS tool" sheetId="2" r:id="rId2"/>
    <sheet name="JBI case control" sheetId="3" r:id="rId3"/>
    <sheet name="JBI case series" sheetId="4" r:id="rId4"/>
    <sheet name="Recap of the result" sheetId="10" r:id="rId5"/>
  </sheets>
  <definedNames>
    <definedName name="_xlnm._FilterDatabase" localSheetId="1" hidden="1">'AXIS tool'!$A$52:$AB$100</definedName>
    <definedName name="_xlnm._FilterDatabase" localSheetId="2" hidden="1">'JBI case control'!$A$16:$R$28</definedName>
    <definedName name="_xlnm._FilterDatabase" localSheetId="0" hidden="1">Sheet1!$A$1:$G$64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" i="10" l="1"/>
  <c r="C4" i="10"/>
  <c r="C5" i="10"/>
  <c r="C6" i="10"/>
  <c r="C2" i="10"/>
  <c r="O27" i="3"/>
  <c r="Q27" i="3" s="1"/>
  <c r="Y95" i="2"/>
  <c r="AA95" i="2" s="1"/>
  <c r="Y96" i="2"/>
  <c r="AA96" i="2" s="1"/>
  <c r="Y97" i="2"/>
  <c r="AA97" i="2" s="1"/>
  <c r="Y94" i="2"/>
  <c r="AA94" i="2" s="1"/>
  <c r="O12" i="4"/>
  <c r="O11" i="4"/>
  <c r="O10" i="4"/>
  <c r="O9" i="4"/>
  <c r="O28" i="3"/>
  <c r="Q28" i="3" s="1"/>
  <c r="O26" i="3"/>
  <c r="Q26" i="3" s="1"/>
  <c r="O25" i="3"/>
  <c r="Q25" i="3" s="1"/>
  <c r="O24" i="3"/>
  <c r="Q24" i="3" s="1"/>
  <c r="O23" i="3"/>
  <c r="Q23" i="3" s="1"/>
  <c r="O22" i="3"/>
  <c r="Q22" i="3" s="1"/>
  <c r="O21" i="3"/>
  <c r="Q21" i="3" s="1"/>
  <c r="O20" i="3"/>
  <c r="Q20" i="3" s="1"/>
  <c r="O19" i="3"/>
  <c r="Q19" i="3" s="1"/>
  <c r="O18" i="3"/>
  <c r="Q18" i="3" s="1"/>
  <c r="O17" i="3"/>
  <c r="Q17" i="3" s="1"/>
  <c r="Y100" i="2"/>
  <c r="AA100" i="2" s="1"/>
  <c r="Y99" i="2"/>
  <c r="AA99" i="2" s="1"/>
  <c r="Y98" i="2"/>
  <c r="AA98" i="2" s="1"/>
  <c r="Y93" i="2"/>
  <c r="AA93" i="2" s="1"/>
  <c r="Y92" i="2"/>
  <c r="AA92" i="2" s="1"/>
  <c r="Y91" i="2"/>
  <c r="AA91" i="2" s="1"/>
  <c r="Y90" i="2"/>
  <c r="AA90" i="2" s="1"/>
  <c r="Y89" i="2"/>
  <c r="AA89" i="2" s="1"/>
  <c r="Y88" i="2"/>
  <c r="AA88" i="2" s="1"/>
  <c r="Y87" i="2"/>
  <c r="AA87" i="2" s="1"/>
  <c r="Y86" i="2"/>
  <c r="AA86" i="2" s="1"/>
  <c r="Y85" i="2"/>
  <c r="AA85" i="2" s="1"/>
  <c r="Y84" i="2"/>
  <c r="AA84" i="2" s="1"/>
  <c r="Y83" i="2"/>
  <c r="AA83" i="2" s="1"/>
  <c r="Y82" i="2"/>
  <c r="AA82" i="2" s="1"/>
  <c r="Y81" i="2"/>
  <c r="AA81" i="2" s="1"/>
  <c r="Y80" i="2"/>
  <c r="AA80" i="2" s="1"/>
  <c r="Y79" i="2"/>
  <c r="AA79" i="2" s="1"/>
  <c r="Y78" i="2"/>
  <c r="AA78" i="2" s="1"/>
  <c r="Y77" i="2"/>
  <c r="AA77" i="2" s="1"/>
  <c r="Y76" i="2"/>
  <c r="AA76" i="2" s="1"/>
  <c r="Y75" i="2"/>
  <c r="AA75" i="2" s="1"/>
  <c r="Y74" i="2"/>
  <c r="AA74" i="2" s="1"/>
  <c r="Y73" i="2"/>
  <c r="AA73" i="2" s="1"/>
  <c r="Y72" i="2"/>
  <c r="AA72" i="2" s="1"/>
  <c r="Y71" i="2"/>
  <c r="AA71" i="2" s="1"/>
  <c r="Y70" i="2"/>
  <c r="AA70" i="2" s="1"/>
  <c r="Y69" i="2"/>
  <c r="AA69" i="2" s="1"/>
  <c r="Y68" i="2"/>
  <c r="AA68" i="2" s="1"/>
  <c r="Y67" i="2"/>
  <c r="AA67" i="2" s="1"/>
  <c r="Y66" i="2"/>
  <c r="AA66" i="2" s="1"/>
  <c r="Y65" i="2"/>
  <c r="AA65" i="2" s="1"/>
  <c r="Y64" i="2"/>
  <c r="AA64" i="2" s="1"/>
  <c r="Y63" i="2"/>
  <c r="AA63" i="2" s="1"/>
  <c r="Y62" i="2"/>
  <c r="AA62" i="2" s="1"/>
  <c r="Y61" i="2"/>
  <c r="AA61" i="2" s="1"/>
  <c r="Y60" i="2"/>
  <c r="AA60" i="2" s="1"/>
  <c r="Y59" i="2"/>
  <c r="AA59" i="2" s="1"/>
  <c r="Y58" i="2"/>
  <c r="AA58" i="2" s="1"/>
  <c r="Y57" i="2"/>
  <c r="AA57" i="2" s="1"/>
  <c r="Y56" i="2"/>
  <c r="AA56" i="2" s="1"/>
  <c r="Y55" i="2"/>
  <c r="AA55" i="2" s="1"/>
  <c r="Y54" i="2"/>
  <c r="AA54" i="2" s="1"/>
</calcChain>
</file>

<file path=xl/sharedStrings.xml><?xml version="1.0" encoding="utf-8"?>
<sst xmlns="http://schemas.openxmlformats.org/spreadsheetml/2006/main" count="1994" uniqueCount="276">
  <si>
    <t>No.</t>
  </si>
  <si>
    <t>Authors, Year</t>
  </si>
  <si>
    <t>Title</t>
  </si>
  <si>
    <t>Study design</t>
  </si>
  <si>
    <t>Descriptive retrospective</t>
  </si>
  <si>
    <t>Pramatirta et.al,2020</t>
  </si>
  <si>
    <t>Gambaran Kematian Maternal Di RSUP Dr. Hasan Sadikin Bandung Tahun 2019</t>
  </si>
  <si>
    <t>Cross sectional</t>
  </si>
  <si>
    <t>Lumbanraja et.al,2016</t>
  </si>
  <si>
    <t>Gambaran Kematian Maternal Di RSUP Prof. Dr. R. D. Kandou Manado 1 Januari 2013 - 31 Desember 2015</t>
  </si>
  <si>
    <t>Sunaryo et.al,2014</t>
  </si>
  <si>
    <t>Kematian Ibu Sebelum Dan Selama Pelayanan Jaminan Persalinan (Jampersal) Di RSUD Dr. Moewardi Surakarta Tahun 2009 - 2013</t>
  </si>
  <si>
    <t>Kurniati et.al,2015</t>
  </si>
  <si>
    <t>Penyebab Kematian Ibu Di Kabupaten Kulon Progo Yogyakarta</t>
  </si>
  <si>
    <t>Karkata et.al,2006</t>
  </si>
  <si>
    <t>Pergeseran Kausa Kematian Ibu Bersalin Di RSU Sanglah Denpasar, Selama Lima Tahun, 1996 - 2000</t>
  </si>
  <si>
    <t>Descriptive quantitative</t>
  </si>
  <si>
    <t>Palufi et.al,2017</t>
  </si>
  <si>
    <t>Studi Epidemiologi Kematian Ibu Di Kabupaten Rote Ndao Provinsi Nusa Tenggara Timur</t>
  </si>
  <si>
    <t>Prihesti et.al,2019</t>
  </si>
  <si>
    <t>Tren Dan Faktor Risiko Kematian Maternal Di RSUP Dr.Sardjito Yogyakarta Tahun 2012-2017</t>
  </si>
  <si>
    <t>Case control</t>
  </si>
  <si>
    <t>Jasmiati et.al,2019</t>
  </si>
  <si>
    <t>Analisis Peran Faktor Penyebab Kematian Maternal Yang Dapat Dicegah Terhadap Keterlambatan Rujukan Dan Penanganan Di Kabupaten Karawang Provinsi Jawa Barat</t>
  </si>
  <si>
    <t>Sequential Explanatory Mixed Method (quantitave: cross sectional ; qualitative: FGD &amp; In dept interview</t>
  </si>
  <si>
    <t>Aeni,2013</t>
  </si>
  <si>
    <t>Faktor Risiko Kematian Ibu</t>
  </si>
  <si>
    <t>Kematian Maternal Di Bagian Kebedanan Fakultas Kedokteran Universitas Gadjah Mada</t>
  </si>
  <si>
    <t>Kesty et.al,2019</t>
  </si>
  <si>
    <t>Maternal Mortality Rate At East Ogan Komering Ulu (East Oku) Regional Public Hospital Over A Four Year Period: Trends, Its Associated Factors And Neonatal Outcome: Angka Kematian Ibu Di Rsud Ogan Komering Ulu Timur (Oku Timur) Dalam Periode Empat Tahun</t>
  </si>
  <si>
    <t>Taufiqy  et.al,2016</t>
  </si>
  <si>
    <t>Pelayanan Obstetri Emergensi Dan Kejadian Kematian Maternal Di RSUD Tugurejo</t>
  </si>
  <si>
    <t>Tendean  et.al,2021</t>
  </si>
  <si>
    <t>Maternal Mortality Rate Before And After Bpjs Health Services Era : Angka Kematian Ibu Sebelum Dan Sesudah Era BPJS</t>
  </si>
  <si>
    <t>Puspitasari  et.al,2021</t>
  </si>
  <si>
    <t>Gambaran Kejadian Kematian Ibu Di Kabupaten Grobogan, Jawa Tengah Tahun 2016-2018</t>
  </si>
  <si>
    <t>Indarti et.al,2021</t>
  </si>
  <si>
    <t>Three-Delay Model On Maternal Mortality Cases In Tertiary Referral Hospital In Indonesia</t>
  </si>
  <si>
    <t>Hanafi,2019</t>
  </si>
  <si>
    <t>Case Series: Gambaran Kematian Maternal Di Kabupaten Sleman Januari 2016 Sampai Dengan Desember 2018</t>
  </si>
  <si>
    <t>Descriptive analytical : case series</t>
  </si>
  <si>
    <t>Atnaryan,2021</t>
  </si>
  <si>
    <t>Studi Kasus Kematian Maternal Di Kabupaten Gunungkidul Januari 2018 Sampai Dengan Desember 2019</t>
  </si>
  <si>
    <t xml:space="preserve">Mix method: explanatory design with follow-up/ sequential explanation model </t>
  </si>
  <si>
    <t>Tjitra et.al,1991</t>
  </si>
  <si>
    <t>Kematian Maternal Di Nusa Tenggara Timur</t>
  </si>
  <si>
    <t>Prospective study</t>
  </si>
  <si>
    <t>Megawati,2011</t>
  </si>
  <si>
    <t>Analisis Spasial Kematian Ibu Di Kabupaten Tasikmalaya Tahun 2009</t>
  </si>
  <si>
    <t>Budiarso,1989</t>
  </si>
  <si>
    <t>Studi Prospektif Kematian Maternal Di Sukabumi</t>
  </si>
  <si>
    <t>Apip et.al,2019</t>
  </si>
  <si>
    <t>Hubungan Tingkat Pendidikan Dan Jarak Tempuh Ke Puskesmas Dengan Kematian Ibu Hamil Di Kabupaten Tasikmalaya Periode 2013-2014</t>
  </si>
  <si>
    <t>Paramita,2019</t>
  </si>
  <si>
    <t>Case Series: Gambaran Kematian Maternal Di Kabupaten Bantul Januari 2017 Sampai Dengan Desember 2018</t>
  </si>
  <si>
    <t>Case series</t>
  </si>
  <si>
    <t>Tejayanti et.al,2018</t>
  </si>
  <si>
    <t>Penyebab Kematian Maternal Di Kabupaten Malang Provinsi Jawa Timur Tahun 2010</t>
  </si>
  <si>
    <t>Siska,2019</t>
  </si>
  <si>
    <t>Analisis Spasial Distribusi Kematian Ibu Di Kabupaten Lima Puluh Kota Provinsi Sumatera Barat Tahun 2014-2017</t>
  </si>
  <si>
    <t>Gambaran Determinan Kematian Ibu Di Kota Surabaya Tahun 2015-2017</t>
  </si>
  <si>
    <t xml:space="preserve">Non reactive research </t>
  </si>
  <si>
    <t>Prasetyo et.al,2018</t>
  </si>
  <si>
    <t>Maternal Mortality Audit Based On District Maternal Health Performance In East Java Province, Indonesia.</t>
  </si>
  <si>
    <t>Ronsmans et.al,2009</t>
  </si>
  <si>
    <t>Estimation Of Population-Based Incidence Of Pregnancy-Related Illness And Mortality  (Priam) In Two Districts In West Java, Indonesia.</t>
  </si>
  <si>
    <t>Fortney et.al,1988</t>
  </si>
  <si>
    <t>Maternal Mortality In Indonesia And Egypt.</t>
  </si>
  <si>
    <t>Supratikto et.al,2002</t>
  </si>
  <si>
    <t>A District-Based Audit Of The Causes And Circumstances Of Maternal Deaths In South Kalimantan, Indonesia</t>
  </si>
  <si>
    <t>Chi et.al,1981</t>
  </si>
  <si>
    <t>Maternal Mortality At Twelve Teaching Hospitals In Indonesia - An Epidemiologic Analysis</t>
  </si>
  <si>
    <t>Muthahari,2017</t>
  </si>
  <si>
    <t>Angka Kematian Ibu Dan Penyebab Kematian Di Rumah Sakit Umum Pusat Haji Adam Malik Tahun 2012-2016</t>
  </si>
  <si>
    <t>Mardjikoen, 1973</t>
  </si>
  <si>
    <t>Rochmatin, 2018</t>
  </si>
  <si>
    <t>Critical apprisal tool</t>
  </si>
  <si>
    <t>AXIS tool</t>
  </si>
  <si>
    <t>JBI case control</t>
  </si>
  <si>
    <t>JBI case series</t>
  </si>
  <si>
    <t>Intro</t>
  </si>
  <si>
    <t>Method</t>
  </si>
  <si>
    <t>Results</t>
  </si>
  <si>
    <t>Discuss</t>
  </si>
  <si>
    <t>Other</t>
  </si>
  <si>
    <t>Fill each cell with either Yes, No, Unclear, or Not applicable</t>
  </si>
  <si>
    <t>Yes</t>
  </si>
  <si>
    <t>DK (study using medical record as the data source))</t>
  </si>
  <si>
    <t>No</t>
  </si>
  <si>
    <t>DK (not stated)</t>
  </si>
  <si>
    <t>Lumbanraja et.al,2016*</t>
  </si>
  <si>
    <t>DK (the sampling frame not stated)</t>
  </si>
  <si>
    <t>DK (this study using secondary data of the result of maternal death audit from district health office)</t>
  </si>
  <si>
    <t>DK (this study using secondary data from district health office)</t>
  </si>
  <si>
    <t>DK (using secondary data from medical record, no human participants involved)</t>
  </si>
  <si>
    <t>DK (study using verbal autopsy as the data source))</t>
  </si>
  <si>
    <t>DK (using secondary data from follow up study of maternal death on population census 2010)</t>
  </si>
  <si>
    <t>DK (using secondary data of verbal autopsy from district health office, no human participants involved)</t>
  </si>
  <si>
    <t>Review date</t>
  </si>
  <si>
    <t>Unclear</t>
  </si>
  <si>
    <t>DK (the population is not clear)</t>
  </si>
  <si>
    <t>Included type</t>
  </si>
  <si>
    <t>MMR &amp; cause of death</t>
  </si>
  <si>
    <t>ANALISIS PENYEBAB KEMATIAN MATERNAL DI KABUPATEN CIREBON</t>
  </si>
  <si>
    <t>Nataria Farid; Hidayat, Yudi M; Sismayadi, Dodi; Sukandar, Hadyana; Wirakusumah, Firman F, Desti; Husin</t>
  </si>
  <si>
    <t>Epidemiologi Deskriptif Kematian Ibu di Kabupaten Serang Tahun 2017</t>
  </si>
  <si>
    <t>Suyanti Tri Yunis Miko, Suyanti; Wahyono</t>
  </si>
  <si>
    <t>Faktor Penyebab Kematian Ibu di Provinsi Aceh Tahun 2015-2016</t>
  </si>
  <si>
    <t>Safitri, Faradilla and Marniati, Marniati</t>
  </si>
  <si>
    <t>THREE DELAY MODEL SEBAGAI SALAH SATU DETERMINAN KEMATIAN IBU DI KABUPATEN CILACAP</t>
  </si>
  <si>
    <t>Fibriana Mahalul, Arulita Ika; Azam</t>
  </si>
  <si>
    <t>EVALUASI PROGRAM JAMPERSAL TERHADAP PENYEBAB KEMATIAN IBU DAN PENYEBAB KEMATIAN BAYI DI KABUPATEN BANYUMAS TAHUN 2010-2011</t>
  </si>
  <si>
    <t>Fajarsari Khuriyah; Puji R., Lina Dwi, Dyah;</t>
  </si>
  <si>
    <t>Maternal death at Dr. Soetomo General Hospital Surabaya--Indonesia according to McCarthy and Maine's model 2013-2015.</t>
  </si>
  <si>
    <t>Sulistyono, Agus and Joewono, Hermanto Tri</t>
  </si>
  <si>
    <t>Maternal death in Indonesia: follow-up study of the 2010 Indonesia population census</t>
  </si>
  <si>
    <t>Afifah, Tin and Tejayanti, Teti and Saptarini, Ika and Rizkianti, Anissa and Usman, Yuslely and Senewe, Felly P and Pangaribuan, Lamria</t>
  </si>
  <si>
    <t>Studi Eksplanatori; Penerapan Standar Pelayanan Antenatal Pada Kasus Kematian Ibu</t>
  </si>
  <si>
    <t>Darmapatni, Made Widhi Gunapria and Ariyani, Ni Wayan</t>
  </si>
  <si>
    <t>ANALISIS DISTRIBUSI SPASIAL KEMATIAN IBU DI KABUPATEN LOMBOK TIMUR PROVINSI NUSA TENGGARA BARAT TAHUN 2007-2009</t>
  </si>
  <si>
    <t>Bahtiar, Heri</t>
  </si>
  <si>
    <t>HUBUNGAN DURASI INTERVAL PENANGANAN DAN KEMATIAN IBU DI RUMAH SAKIT RUJUKAN KABUPATEN BANDUNG BARAT TAHUN 2008-2012</t>
  </si>
  <si>
    <t>Chomariyah, Zumrotul</t>
  </si>
  <si>
    <t>PROFIL KEMATIAN MATERNAL DI BLU RSUP PROF. DR. RD KANDOU MANADO PERIODE 1 JANUARI 2012â€“31 DESEMBER 2013</t>
  </si>
  <si>
    <t>Mattarungan, Steven</t>
  </si>
  <si>
    <t>GAMBARAN KEMATIAN IBU DI KABUPATEN BULELENG TAHUN 2016-2020</t>
  </si>
  <si>
    <t>Purnama Astuti, Nyoman Sriwedari</t>
  </si>
  <si>
    <t>GAMBARAN PENYEBAB KEMATIAN IBU DI RSU PKU MUHAMMADIYAH BANTUL TAHUN 2013-2015</t>
  </si>
  <si>
    <t>La Banto, Rahma</t>
  </si>
  <si>
    <t>Root Cause Analysis Kematian Maternal di RSUD Dr Soetomo Surabaya tahun 2019</t>
  </si>
  <si>
    <t>Desetyaputra, Dimas Ryan</t>
  </si>
  <si>
    <t>Faktor-Faktor yang Memengaruhi Kematian Ibu di Kabupaten Labuhanbatu Utara Tahun 2013-2014</t>
  </si>
  <si>
    <t>Sihombing, Nurmala Hayati</t>
  </si>
  <si>
    <t>Path analysis risk factors that influence maternal mortality in district of Brebes.</t>
  </si>
  <si>
    <t>Masturoh and Respatih, S H and Murti, B</t>
  </si>
  <si>
    <t>EVALUASI DETERMINAN KEMATIAN MATERNAL DI RSUP.H. ADAM MALIK MEDAN TAHUN 2010-2012</t>
  </si>
  <si>
    <t>SEMBIRING, MOREL</t>
  </si>
  <si>
    <t>Sequential explanatory mixed method (quantitative: cross sectional, in dept interview)</t>
  </si>
  <si>
    <t>Retrospective study</t>
  </si>
  <si>
    <t>Follow up study</t>
  </si>
  <si>
    <t>Mixed method</t>
  </si>
  <si>
    <t>Descriptive quantitave</t>
  </si>
  <si>
    <t>Mixed method (simultaneous triangulation design and matched case control)</t>
  </si>
  <si>
    <t>Cause of death</t>
  </si>
  <si>
    <t>Global, regional, and national levels of maternal mortality, 1990â€“2015: a systematic analysis for the Global Burden of Disease Study 2015</t>
  </si>
  <si>
    <t>Kassebaum, N J and Barber, R M and Dandona, L and Hay, S I and Larson, H J and Lim, S S and Lopez, A D and Mokdad, A H and Naghavi, M and Pinho, C and Steiner, C and Vos, T and Wang, H and Achoki, T and Anderson, G M and Arora, M and Biryukov, S and Blore, J D and Carter, A and Casey, D C and Coates, M M and Coggeshall, M and Dicker, D J and Dossou, E and Fleming, T and Fraser, M S and Friedman, J and Fullman, N and Graetz, N and Hancock, J and Huynh, C and Iannarone, M and Kemmer, L and Kulikoff, X R and Kutz, M J and Liu, P Y and Marquez, N and Misganaw, A and Mooney, M D and Moradi-Lakeh, M and Ng, M and Nguyen, G and Pain, A and Shackelford, K A and Silpakit, N and Sligar, A and Smith, J M and Sorensen, R J D and Vollset, S E and Wagner, J A and Wolock, T and Zhao, Y and Zhou, M and Murray, C J L and Ebel, B E and Futran, N D and Harun, K M and Bhutta, Z A and Nisar, M I and Akseer, N and Jeemon, P and Dandona, R and Goenka, S and Kumar, G A and Gething, P W and Bisanzio, D and Deribew, A and Cooper, C and Ali, R and Bennett, D A and Jha, V and Rahimi, K and Kinfu, Y and Murthy, G V S and Li, Y and Liu, S and Wang, L and Liang, X and Yu, S and Azzopardi, P and Gibney, K B and Meretoja, A and Szoeke, C E I and Alam, K and Colquhoun, S M and Weintraub, R G and Wijeratne, T and Lozano, R and Campos-Nonato, I R and Campuzano, J C and Gomez-Dantes, H and Lamadrid-Figueroa, H and Mejia-Rodriguez, F and MontaÃ±ez Hernandez, J C and Montero, P and Mensah, G A and Salomon, J A and Thorne-Lyman, A L and Ajala, O N and BÃ¤rnighausen, T and Ding, E L and Farvid, M S and Fitchett, J R A and Abajobir, A A and Knibbs, L D and Lalloo, R and Alam, N K M and Guo, Y and Abate, K H and Gebrehiwot, T T and Gebremedhin, A T and Abbas, K M and Abd-Allah, F and Abdallat, M A and Abdulle, A M and Abera, S F and Melaku, Y A and Tesfay, F H and Aregay, A F and Bayou, T A and Betsu, B D and Gebremedhin, M and Gebru, A A and Hailu, G B and Tekle, T and Yalew, A Z and Yebyo, H G and Aboyans, V and Abubakar, I and Aldridge, R W and Banerjee, A and Aburmeileh, N M and Adebiyi, A O and Adelekan, A L and Ojelabi, F A and Adedeji, I A and Adelekan, A L and Adou, A K and Afanvi, K A and Badawi, A and Agarwal, A and Kiadaliri, A A and Akinyemiju, T F and Schwebel, D C and Singh, J A and Al-Aly, Z and Kemp, A H and Leigh, J and Mekonnen, A B and Alasfoor, D and Aldhahri, S F and Terkawi, A S and Alhabib, S and Alkerwi, A and Alla, F and Al-Raddadi, R and Alsharif, U and Martin, E A and Alvis-Guzman, N and Amare, A T and Ciobanu, L G and Tessema, G A and Setegn, T and Amberbir, A and Amegah, A K and Kudom, A A and Ammar, W and Harb, H L and Amrock, S M and Andersen, H H and Antoine, R M and Antonio, C A T and Faraon, E J A and Ã„rnlÃ¶v, J and Larsson, A and Arsic Arsenijevic, V S and Barac, A and Artaman, A and Asayesh, H and Atique, S and Avokpaho, E.F.G.A. and Awasthi, A and Ayala Quintanilla, B P and Bacha, U and Bahit, M C and Balakrishnan, K and Barker-Collo, S L and Mohammed, S and Basu, S and Bayou, Y T and Bazargan-Hejazi, S and Beardsley, J and Bedi, N and Bekele, T and Bell, M L and Biroscak, B J and Huang, J J and Santos, I S and Bensenor, I M and Lotufo, P A and Berhane, A and Wolfe, C D and BernabÃ©, E and Beyene, A S and Biadgilign, S and Bikbov, B and Bin Abdulhak, A A and Bjertness, E and Htet, A S and Brainin, M and Brazinova, A and Majdan, M and Shen, J and Breitborde, N J K and Brugha, T S and Butt, Z A and CÃ¡rdenas, R and Fereshtehnejad, S and Kivipelto, M and Weiderpass, E and Havmoeller, R and Sindi, S and CastaÃ±eda-Orjuela, C A and CastaÃ±edaorjuela, C A and Castro, R E and CatalÃ¡-LÃ³pez, F and Cavalleri, F and Colistro, V and Chang, H and Chang, J and Chavan, L and Chibueze, C E and Chisumpa, V H and Mapoma, C C and Masiye, F and Choi, J J and Chowdhury, R and Christopher, D J and Cirillo, M and Cooper, L T and Dahiru, T and Damasceno, A and Danawi, H and Refaat, A H and Neves, J D and Santos, J V and De Leo, D and Dellavalle, R P and Deribe, K and Hailu, A D and Tefera, W and Giref, A Z and Jibat, T and Shifa, G T and Des Jarlais, D C and Dharmaratne, S D and Dubey, M and Rahman, M H U and Ram, U and Singh, A and Yadav, A K and Ellingsen, C L and Savic, M and Skirbekk, V and Elyazar, I and Ermakov, S P and Soshnikov, S and Eshrati, B and Farzadfar, F and Kasaeian, A and Pishgar, F and Esteghamati, A and Hafezi-Nejad, N and Sheikhbahaei, S and Khosravi, A and Malekzadeh, R and Roshandel, G and Sepanlou, S G and Rahimi-Movaghar, V and Farid, T A and Khan, A R and Farinha, C.S.E.S. and Faro, A and Fernandes, J C and Fischer, F and Foigt, N and Franca, E B and Franklin, R C and FÃ¼rst, T and Majeed, A and Gambashidze, K and Kazanjan, K and Kereselidze, M and Khonelidze, I and Shakh-Nazarova, M and Sturua, L and Gamkrelidze, A and Gebre, T and Geleijnse, J M and Giroud, M and Gishu, M D and Tura, A K and Glaser, E and Gona, P and Goodridge, A and Gopalani, S V and Goto, A and Gugnani, H C and Gupta, R and Gupta, V and Hailu, A D and Norheim, O F and Hamadeh, R R and Hamidi, S and Handal, A J and Hankey, G J and Harikrishnan, S and Hoek, H W and Horino, M and Horita, N and Hosgood, H D and Hoy, D G and Hu, G and Huang, H and Huybrechts, I and Iburg, K M and Idrisov, B T and Iyer, V J and Jacobsen, K H and Jahanmehr, N and Jakovljevic, M B and Javanbakht, M and Jayatilleke, A U and Jee, S H and Lal, D K and Zodpey, S and Jiang, G and Jiang, Y and Jonas, J B and Kabir, Z and Kamal, R and Kesavachandran, C N and She, J and Kan, H and Karch, A and Karletsos, D and Kaul, A and Kawakami, N and Shibuya, K and Kayibanda, J F and Kazi, D S and Keiyoro, P N and Kengne, A P and Wiysonge, C S and Sliwa, K and Keren, A and Khader, Y S and Khan, E A and Khang, Y H and Won, S and Khubchandani, J and Kim, Y J and Kokubo, Y and Kosen, S and Koul, P A and Koyanagi, A and Krishnaswami, S and Defo, B K and Bicer, B K and Lam, H and Lan, Q and Laryea, D O and Leung, R and Lipshultz, S E and Wilkinson, J D and Simard, E P and Liu, Y and Phillips, M R and Xiao, Q and Lloyd, B K and Lunevicius, R and Pope, D and Ma, S and Abd El Razek, H M and Abd El Razek, M M and Marcenes, W and Meaney, P A and Margolis, D J and Marzan, M B and Mason-Jones, A J and Mazorodze, T T and Mehari, A and Mehndiratta, M M and Woldeyohannes, S M and Tedla, B A and Memish, Z A and Mendoza, W and Meretoja, T J and Mhimbira, F A and Miller, T R and Mills, E J and Mohamed Ibrahim, N and Mohammad, K A and Mohammadi, A and Mola, G L D and Monasta, L and Montico, M and Ronfani, L and Monis, J D and Moore, A R and Moradilakeh, M and Morawska, L and Norman, R E and Mori, R and Werdecker, A and Mueller, U O and Westerman, R and Murthy, S and Pourmalek, F and Nachega, J B and Paternina Caicedo, A J and Seedat, S and Tran, B X and Naheed, A and Naldi, L and Remuzzi, G and Nand, D and Nangia, V and Nash, D and Neupane, S and Newton, J N and Ngalesoni, F N and Nguhiu, P and Nguyen, Q L and Nomura, M and Nyakarahuka, L and Obermeyer, C M and Ogbo, F A and Oh, I and Olivares, P R and Olusanya, B O and Olusanya, J O and Opio, J N and Oren, E and Ota, E and Oyekale, A S and Mahesh, P A and Papantoniou, N and Stathopoulou, V and Park, E and Park, H and Patten, S B and Paul, V K and Roy, A and Sagar, R and Satpathy, M and Pereira, D M and Cortinovis, M and Perico, N and Pesudovs, K and Petzold, M and Pillay, J D and Polinder, S and Qorbani, M and Rafay, A and Rahman, M and Rahman, S U and Rai, R K and Ranabhat, C L and Rangaswamy, T and Rao, P V and Resnikoff, S and Rojas-Rueda, D and Ruhago, G M and Sunguya, B F and Saleh, M M and Sanabria, J R and Sanchez-NiÃ±o, M D and Sarmiento-Suarez, R and Sartorius, B and Sawhney, M and Saylan, M I and Schneider, I J C and Silva, D A S and Servan-Mori, E E and Shaikh, M A and Sharma, R and Shin, M and Yoon, S and Shiri, R and Shishani, K and Shiue, I and Sigfusdottir, I D and Silveira, D G A and Silverberg, J I and Yano, Y and Singh, O P and Singh, P K and Singh, V and Soneji, S and Soriano, J B and Sposato, L A and Sreeramareddy, C T and Stroumpoulis, K and Swaminathan, S and Sykes, B L and TabarÃ©s-Seisdedos, R and Tabb, K M and Talongwa, R T and Tavakkoli, M and Taye, B and Endries, A Y and Temam Shifa, G and Thomson, A J and Tobe-Gai, R and Topor-Madry, R and Towbin, J A and Tsala Dimbuene, Z and Tyrovolas, S and Ukwaja, K N and Uthman, O A and Vasankari, T and Venketasubramanian, N and Violante, F S and Vladimirov, S K and Vlassov, V V and Weichenthal, S and Wubshet, M and Xu, G and Yakob, B and Yip, P and Yonemoto, N and Younis, M Z and Yu, C and Zaidi, Z and Zaki, M E and Zeeb, H and Zuhlke, L J</t>
  </si>
  <si>
    <t>Prevalensi dan Faktor Risiko Kematian Maternal di RSUD. Dr. Soetomo Surabaya Tahun 2012</t>
  </si>
  <si>
    <t>Josephine, Jessy and Kurniawati, Eighty Mardiyan</t>
  </si>
  <si>
    <t>Professional assistance during birth and maternal mortality in two Indonesian  districts.</t>
  </si>
  <si>
    <t>Ronsmans, Carine and Scott, S and Qomariyah, S N and Achadi, E and Braunholtz, D and Marshall, T and Pambudi, E and Witten, K H and Graham, W J</t>
  </si>
  <si>
    <t>The impact of family planning on maternal mortality in Indonesia: what future  contribution can be expected?</t>
  </si>
  <si>
    <t>Utomo, Budi and Sucahya, Purwa Kurnia and Romadlona, Nohan Arum and Robertson, Annette Sachs and Aryanty, Riznawaty Imma and Magnani, Robert Joseph</t>
  </si>
  <si>
    <t>Quantitave study</t>
  </si>
  <si>
    <t>Surveys</t>
  </si>
  <si>
    <t>MMR</t>
  </si>
  <si>
    <t>NA (it is using total sampling)</t>
  </si>
  <si>
    <t>NA (this study using secondary data no human pariticipants involved)</t>
  </si>
  <si>
    <t>NA (this study using secondary data for the cross sectional design)</t>
  </si>
  <si>
    <t>DK (study using medical record as the data source)</t>
  </si>
  <si>
    <t>DK (this study not stated the instrument being used)</t>
  </si>
  <si>
    <t>DK (this study using medical record as the data source)</t>
  </si>
  <si>
    <t>NA (using secondary data from medical record, no human participants involved)</t>
  </si>
  <si>
    <t>NA (using secondary data from follow up study of maternal death on population census 2010)</t>
  </si>
  <si>
    <t>NA (using secondary data of verbal autopsy from district health office, no human participants involved)</t>
  </si>
  <si>
    <t>Fill each cell with either Yes, No, DK (Dont know), or NA (Not applicable)</t>
  </si>
  <si>
    <t>NA (using secondary data from district health office, no human participants involved)</t>
  </si>
  <si>
    <t>Articles ID</t>
  </si>
  <si>
    <t>Nataria et.al, 2020</t>
  </si>
  <si>
    <t>Sulistyono et.al, 2020</t>
  </si>
  <si>
    <t>Afifah et.al, 2016</t>
  </si>
  <si>
    <t>Darmapatni et.al,2021</t>
  </si>
  <si>
    <t>Safitri et.al, 2018</t>
  </si>
  <si>
    <t>Bahtiar,2011</t>
  </si>
  <si>
    <t>Mattarungan,
2014</t>
  </si>
  <si>
    <t>Purnama Astuti et.al,2021</t>
  </si>
  <si>
    <t>La Banto,2016</t>
  </si>
  <si>
    <t>Desetyaputra,
2021</t>
  </si>
  <si>
    <t>Sembiring,2013</t>
  </si>
  <si>
    <t>Kassebaum et.al,2017</t>
  </si>
  <si>
    <t>Josephine et.al,2014</t>
  </si>
  <si>
    <t>Utomo et.al,2021</t>
  </si>
  <si>
    <t>Masturoh et.al,2017</t>
  </si>
  <si>
    <t>Fibriana,2007</t>
  </si>
  <si>
    <t>Chomariyah,2013</t>
  </si>
  <si>
    <t>Sihombing,2014</t>
  </si>
  <si>
    <t>Suyanti et.al,2019</t>
  </si>
  <si>
    <t>Fajarsari et.al,2012</t>
  </si>
  <si>
    <t>Article ID</t>
  </si>
  <si>
    <t>NA (this study using secondary data 0 human pariticipants involved)</t>
  </si>
  <si>
    <t>NA (using secondary data from medical record, 0 human participants involved)</t>
  </si>
  <si>
    <t>NA (using secondary data of verbal autopsy from district health office, 0 human participants involved)</t>
  </si>
  <si>
    <t>NA (using secondary data from district health office, 0 human participants involved)</t>
  </si>
  <si>
    <t>Denominator</t>
  </si>
  <si>
    <t>Score</t>
  </si>
  <si>
    <t>Quality</t>
  </si>
  <si>
    <t>Very weak</t>
  </si>
  <si>
    <t>Weak</t>
  </si>
  <si>
    <t>Moderate</t>
  </si>
  <si>
    <t>Strong</t>
  </si>
  <si>
    <t>Very strong</t>
  </si>
  <si>
    <t xml:space="preserve">Coefficient </t>
  </si>
  <si>
    <t>0 - 0,20</t>
  </si>
  <si>
    <t>0,21 - 0,40</t>
  </si>
  <si>
    <t>0,41 - 0,60</t>
  </si>
  <si>
    <t>0,61 - 0,80</t>
  </si>
  <si>
    <t>0,81 - 1,00</t>
  </si>
  <si>
    <t>Description of quality</t>
  </si>
  <si>
    <t>Sum</t>
  </si>
  <si>
    <t>Baharuddin et.al, 2019</t>
  </si>
  <si>
    <t>Maternal death reviews: A retrospective case series of 90 hospital-based maternal  deaths in 11 hospitals in Indonesia.</t>
  </si>
  <si>
    <t>Adisasmita et.al, 2008</t>
  </si>
  <si>
    <t>Obstetric near miss and deaths in public and private hospitals in Indonesia.</t>
  </si>
  <si>
    <t>Root-Cause Analysis of Persistently High Maternal
Mortality in a Rural District of Indonesia: Role of Clinical Care Quality and Health Services Organizational Factors</t>
  </si>
  <si>
    <t>Mahmood et.al,2018</t>
  </si>
  <si>
    <t>Tendean et.al, 2022</t>
  </si>
  <si>
    <t>Eclampsia as the leading cause of maternal death at Prof. dr. RD Kandou Hospital, Manado, Indonesia</t>
  </si>
  <si>
    <t xml:space="preserve">CAUSES OF MATERNAL MORTALITY AT A TERTIARY TEACHING HOSPITAL IN JAKARTA, INDONESIA: A NINE-YEAR RETROSPECTIVE SURVEY </t>
  </si>
  <si>
    <t>Simbolon, F.T, 1994</t>
  </si>
  <si>
    <t>Ocviyanti, D and Fernando, D, 2020</t>
  </si>
  <si>
    <t>A study of maternal mortality in the community of Jakarta</t>
  </si>
  <si>
    <t>Category</t>
  </si>
  <si>
    <t>Percentage</t>
  </si>
  <si>
    <t>Maharani &amp; Sutrisno</t>
  </si>
  <si>
    <t>Anggondowati, et.al</t>
  </si>
  <si>
    <t>Purwatiningsih, et.al</t>
  </si>
  <si>
    <t>Rahmadhanti &amp; Siyam</t>
  </si>
  <si>
    <t>Sakinah, et.al</t>
  </si>
  <si>
    <t>Analysis of Causes of Maternal Death in East Java Province, Indonesia</t>
  </si>
  <si>
    <t>Care-seeking and health insurance among pregnancy-related deaths: a population-based study in Jember District, East Java Province, Indonesia.     ID - 20220327319</t>
  </si>
  <si>
    <t>Maternal death causes before and during COVID-19 pandemic: a descriptive study in Banjarnegara Indonesia</t>
  </si>
  <si>
    <t>Kejadian Kematian Ibu di Kabupaten Grobogan Tahun 2022 Triwulan 3</t>
  </si>
  <si>
    <t>Analisis Faktor yang Berhubungan dengan Kematian Maternal dalam Penguatan Pengetahuan dan Pengembangan Kebijakan Kesehatan: Studi Otopsi Verbal Maternal</t>
  </si>
  <si>
    <t>Mixed method (quantitative using retrospective study)</t>
  </si>
  <si>
    <t>DK (using secondary data from provincial health office)</t>
  </si>
  <si>
    <t>NA (using secondary data from provincial health office)</t>
  </si>
  <si>
    <t>Count (n=63)</t>
  </si>
  <si>
    <t>Were tha aims/objectives of the study clear</t>
  </si>
  <si>
    <t>Was the study design appropriate for the stated aim(s)?</t>
  </si>
  <si>
    <t>Was the sample size justified?</t>
  </si>
  <si>
    <t>Was the target/reference population clearly defined? (Is it clear who the research was about?)</t>
  </si>
  <si>
    <t>Was the sample frame taken from an appropriate population base so that it
closely represented the target/reference population under investigation?</t>
  </si>
  <si>
    <t>Was the selection process likely to select subjects/participants that were
representative of the target/reference population under investigation?</t>
  </si>
  <si>
    <t>Were measures undertaken to address and categorise non-responders?</t>
  </si>
  <si>
    <t>Were the risk factor and outcome variables measured appropriate to the aims
of the study?</t>
  </si>
  <si>
    <t>Were the risk factor and outcome variables measured correctly using
instruments/measurements that had been trialled, piloted or published
previously?</t>
  </si>
  <si>
    <t>Is it clear what was used to determined statistical significance and/or
precision estimates? (e.g. p-values, confidence intervals)</t>
  </si>
  <si>
    <t>Were the methods (including statistical methods) sufficiently described to
enable them to be repeated?</t>
  </si>
  <si>
    <t>Were the basic data adequately described?</t>
  </si>
  <si>
    <t>Does the response rate raise concerns about non-response bias?</t>
  </si>
  <si>
    <t>If appropriate, was information about non-responders described?</t>
  </si>
  <si>
    <t>Were the results internally consistent?</t>
  </si>
  <si>
    <t>Were the results presented for all the analyses described in the methods?</t>
  </si>
  <si>
    <t>Were the authors' discussions and conclusions justified by the results?</t>
  </si>
  <si>
    <t>Were the limitations of the study discussed?</t>
  </si>
  <si>
    <t>Were there any funding sources or conflicts of interest that may affect the
authors’ interpretation of the results?</t>
  </si>
  <si>
    <t>Was ethical approval or consent of participants attained?</t>
  </si>
  <si>
    <t>Were the groups comparable other than the presence of disease in cases or the absence of disease in controls?</t>
  </si>
  <si>
    <t>Were cases and controls matched appropriately?</t>
  </si>
  <si>
    <t>Were the same criteria used for identification of cases and controls?</t>
  </si>
  <si>
    <t>Was exposure measured in a standard, valid and reliable way?</t>
  </si>
  <si>
    <t>Was exposure measured in the same way for cases and controls?</t>
  </si>
  <si>
    <t xml:space="preserve">Were confounding factors identified? </t>
  </si>
  <si>
    <t>Were strategies to deal with confounding factors stated?</t>
  </si>
  <si>
    <t>Were outcomes assessed in a standard, valid and reliable way for cases and controls?</t>
  </si>
  <si>
    <t>Was the exposure period of interest long enough to be meaningful?</t>
  </si>
  <si>
    <t>Was appropriate statistical analysis used?</t>
  </si>
  <si>
    <t xml:space="preserve">Were there clear criteria for inclusion in the case series? </t>
  </si>
  <si>
    <t>Was the condition measured in a standard, reliable way for all participants included in the case series?</t>
  </si>
  <si>
    <t>Were valid methods used for identification of the condition for all participants included in the case series?</t>
  </si>
  <si>
    <t xml:space="preserve">Did the case series have consecutive inclusion of participants? </t>
  </si>
  <si>
    <t>Did the case series have complete inclusion of participants?</t>
  </si>
  <si>
    <t>Was there clear reporting of the demographics of the participants in the study?</t>
  </si>
  <si>
    <t>Was there clear reporting of clinical information of the participants?</t>
  </si>
  <si>
    <t xml:space="preserve">Were the outcomes or follow up results of cases clearly reported? </t>
  </si>
  <si>
    <t>Was there clear reporting of the presenting site(s)/clinic(s) demographic information?</t>
  </si>
  <si>
    <t xml:space="preserve">Was statistical analysis appropriate?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</si>
</sst>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4472C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4472C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0" xfId="0" applyFont="1"/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5" fontId="0" fillId="0" borderId="1" xfId="0" applyNumberFormat="1" applyBorder="1"/>
    <xf numFmtId="0" fontId="0" fillId="0" borderId="2" xfId="0" applyBorder="1"/>
    <xf numFmtId="15" fontId="0" fillId="0" borderId="0" xfId="0" applyNumberFormat="1"/>
    <xf numFmtId="16" fontId="0" fillId="0" borderId="0" xfId="0" applyNumberForma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3" fillId="0" borderId="1" xfId="0" applyFont="1" applyBorder="1"/>
    <xf numFmtId="0" fontId="1" fillId="3" borderId="1" xfId="0" applyFont="1" applyFill="1" applyBorder="1" applyAlignment="1">
      <alignment horizontal="center" vertical="center"/>
    </xf>
    <xf numFmtId="2" fontId="0" fillId="0" borderId="1" xfId="0" applyNumberFormat="1" applyBorder="1"/>
    <xf numFmtId="0" fontId="4" fillId="0" borderId="0" xfId="0" applyFont="1"/>
    <xf numFmtId="0" fontId="0" fillId="0" borderId="0" xfId="0" applyAlignment="1">
      <alignment horizontal="right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left"/>
    </xf>
    <xf numFmtId="2" fontId="0" fillId="0" borderId="2" xfId="0" applyNumberFormat="1" applyBorder="1"/>
    <xf numFmtId="0" fontId="1" fillId="4" borderId="1" xfId="0" applyFont="1" applyFill="1" applyBorder="1" applyAlignment="1">
      <alignment vertical="center"/>
    </xf>
    <xf numFmtId="164" fontId="0" fillId="0" borderId="1" xfId="0" applyNumberFormat="1" applyBorder="1"/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EF58-C424-F84A-8D36-5C176B1FFE76}">
  <dimension ref="A1:R64"/>
  <sheetViews>
    <sheetView workbookViewId="0">
      <selection activeCell="A54" sqref="A54:A64"/>
    </sheetView>
  </sheetViews>
  <sheetFormatPr baseColWidth="10" defaultRowHeight="16" x14ac:dyDescent="0.2"/>
  <cols>
    <col min="1" max="1" width="5" customWidth="1"/>
    <col min="2" max="2" width="9.83203125" customWidth="1"/>
    <col min="3" max="3" width="23.83203125" customWidth="1"/>
    <col min="4" max="4" width="47.1640625" customWidth="1"/>
    <col min="5" max="6" width="23.6640625" customWidth="1"/>
    <col min="7" max="7" width="17" customWidth="1"/>
  </cols>
  <sheetData>
    <row r="1" spans="1:7" x14ac:dyDescent="0.2">
      <c r="A1" s="11" t="s">
        <v>0</v>
      </c>
      <c r="B1" s="12" t="s">
        <v>187</v>
      </c>
      <c r="C1" s="12" t="s">
        <v>1</v>
      </c>
      <c r="D1" s="12" t="s">
        <v>2</v>
      </c>
      <c r="E1" s="13" t="s">
        <v>3</v>
      </c>
      <c r="F1" s="1" t="s">
        <v>101</v>
      </c>
      <c r="G1" s="1" t="s">
        <v>76</v>
      </c>
    </row>
    <row r="2" spans="1:7" x14ac:dyDescent="0.2">
      <c r="A2" s="3">
        <v>1</v>
      </c>
      <c r="B2" s="3">
        <v>39</v>
      </c>
      <c r="C2" s="3" t="s">
        <v>5</v>
      </c>
      <c r="D2" s="3" t="s">
        <v>6</v>
      </c>
      <c r="E2" s="3" t="s">
        <v>7</v>
      </c>
      <c r="F2" s="3" t="s">
        <v>102</v>
      </c>
      <c r="G2" s="3" t="s">
        <v>77</v>
      </c>
    </row>
    <row r="3" spans="1:7" x14ac:dyDescent="0.2">
      <c r="A3" s="3">
        <v>2</v>
      </c>
      <c r="B3" s="3">
        <v>40</v>
      </c>
      <c r="C3" s="3" t="s">
        <v>8</v>
      </c>
      <c r="D3" s="3" t="s">
        <v>9</v>
      </c>
      <c r="E3" s="3" t="s">
        <v>4</v>
      </c>
      <c r="F3" s="3" t="s">
        <v>102</v>
      </c>
      <c r="G3" s="3" t="s">
        <v>77</v>
      </c>
    </row>
    <row r="4" spans="1:7" x14ac:dyDescent="0.2">
      <c r="A4" s="3">
        <v>3</v>
      </c>
      <c r="B4" s="3">
        <v>49</v>
      </c>
      <c r="C4" s="3" t="s">
        <v>10</v>
      </c>
      <c r="D4" s="3" t="s">
        <v>11</v>
      </c>
      <c r="E4" s="3" t="s">
        <v>7</v>
      </c>
      <c r="F4" s="3" t="s">
        <v>102</v>
      </c>
      <c r="G4" s="3" t="s">
        <v>77</v>
      </c>
    </row>
    <row r="5" spans="1:7" x14ac:dyDescent="0.2">
      <c r="A5" s="3">
        <v>4</v>
      </c>
      <c r="B5" s="3">
        <v>78</v>
      </c>
      <c r="C5" s="3" t="s">
        <v>12</v>
      </c>
      <c r="D5" s="3" t="s">
        <v>13</v>
      </c>
      <c r="E5" s="3" t="s">
        <v>7</v>
      </c>
      <c r="F5" s="3" t="s">
        <v>102</v>
      </c>
      <c r="G5" s="3" t="s">
        <v>77</v>
      </c>
    </row>
    <row r="6" spans="1:7" x14ac:dyDescent="0.2">
      <c r="A6" s="3">
        <v>5</v>
      </c>
      <c r="B6" s="3">
        <v>82</v>
      </c>
      <c r="C6" s="3" t="s">
        <v>14</v>
      </c>
      <c r="D6" s="3" t="s">
        <v>15</v>
      </c>
      <c r="E6" s="3" t="s">
        <v>16</v>
      </c>
      <c r="F6" s="3" t="s">
        <v>102</v>
      </c>
      <c r="G6" s="3" t="s">
        <v>77</v>
      </c>
    </row>
    <row r="7" spans="1:7" x14ac:dyDescent="0.2">
      <c r="A7" s="3">
        <v>6</v>
      </c>
      <c r="B7" s="3">
        <v>94</v>
      </c>
      <c r="C7" s="3" t="s">
        <v>17</v>
      </c>
      <c r="D7" s="3" t="s">
        <v>18</v>
      </c>
      <c r="E7" s="3" t="s">
        <v>16</v>
      </c>
      <c r="F7" s="3" t="s">
        <v>102</v>
      </c>
      <c r="G7" s="3" t="s">
        <v>77</v>
      </c>
    </row>
    <row r="8" spans="1:7" x14ac:dyDescent="0.2">
      <c r="A8" s="3">
        <v>7</v>
      </c>
      <c r="B8" s="3">
        <v>99</v>
      </c>
      <c r="C8" s="3" t="s">
        <v>19</v>
      </c>
      <c r="D8" s="3" t="s">
        <v>20</v>
      </c>
      <c r="E8" s="3" t="s">
        <v>21</v>
      </c>
      <c r="F8" s="3" t="s">
        <v>102</v>
      </c>
      <c r="G8" s="3" t="s">
        <v>78</v>
      </c>
    </row>
    <row r="9" spans="1:7" x14ac:dyDescent="0.2">
      <c r="A9" s="3">
        <v>8</v>
      </c>
      <c r="B9" s="3">
        <v>103</v>
      </c>
      <c r="C9" s="3" t="s">
        <v>22</v>
      </c>
      <c r="D9" s="3" t="s">
        <v>23</v>
      </c>
      <c r="E9" s="3" t="s">
        <v>24</v>
      </c>
      <c r="F9" s="3" t="s">
        <v>102</v>
      </c>
      <c r="G9" s="3" t="s">
        <v>77</v>
      </c>
    </row>
    <row r="10" spans="1:7" x14ac:dyDescent="0.2">
      <c r="A10" s="3">
        <v>9</v>
      </c>
      <c r="B10" s="3">
        <v>127</v>
      </c>
      <c r="C10" s="3" t="s">
        <v>25</v>
      </c>
      <c r="D10" s="3" t="s">
        <v>26</v>
      </c>
      <c r="E10" s="3" t="s">
        <v>21</v>
      </c>
      <c r="F10" s="3" t="s">
        <v>102</v>
      </c>
      <c r="G10" s="3" t="s">
        <v>78</v>
      </c>
    </row>
    <row r="11" spans="1:7" x14ac:dyDescent="0.2">
      <c r="A11" s="3">
        <v>10</v>
      </c>
      <c r="B11" s="3">
        <v>170</v>
      </c>
      <c r="C11" s="3" t="s">
        <v>74</v>
      </c>
      <c r="D11" s="3" t="s">
        <v>27</v>
      </c>
      <c r="E11" s="3" t="s">
        <v>4</v>
      </c>
      <c r="F11" s="3" t="s">
        <v>102</v>
      </c>
      <c r="G11" s="3" t="s">
        <v>77</v>
      </c>
    </row>
    <row r="12" spans="1:7" x14ac:dyDescent="0.2">
      <c r="A12" s="3">
        <v>11</v>
      </c>
      <c r="B12" s="3">
        <v>174</v>
      </c>
      <c r="C12" s="3" t="s">
        <v>28</v>
      </c>
      <c r="D12" s="3" t="s">
        <v>29</v>
      </c>
      <c r="E12" s="3" t="s">
        <v>16</v>
      </c>
      <c r="F12" s="3" t="s">
        <v>102</v>
      </c>
      <c r="G12" s="3" t="s">
        <v>77</v>
      </c>
    </row>
    <row r="13" spans="1:7" x14ac:dyDescent="0.2">
      <c r="A13" s="3">
        <v>12</v>
      </c>
      <c r="B13" s="3">
        <v>176</v>
      </c>
      <c r="C13" s="3" t="s">
        <v>30</v>
      </c>
      <c r="D13" s="3" t="s">
        <v>31</v>
      </c>
      <c r="E13" s="3" t="s">
        <v>16</v>
      </c>
      <c r="F13" s="3" t="s">
        <v>102</v>
      </c>
      <c r="G13" s="3" t="s">
        <v>77</v>
      </c>
    </row>
    <row r="14" spans="1:7" x14ac:dyDescent="0.2">
      <c r="A14" s="3">
        <v>13</v>
      </c>
      <c r="B14" s="3">
        <v>185</v>
      </c>
      <c r="C14" s="3" t="s">
        <v>32</v>
      </c>
      <c r="D14" s="3" t="s">
        <v>33</v>
      </c>
      <c r="E14" s="3" t="s">
        <v>4</v>
      </c>
      <c r="F14" s="3" t="s">
        <v>102</v>
      </c>
      <c r="G14" s="3" t="s">
        <v>77</v>
      </c>
    </row>
    <row r="15" spans="1:7" x14ac:dyDescent="0.2">
      <c r="A15" s="3">
        <v>14</v>
      </c>
      <c r="B15" s="3">
        <v>196</v>
      </c>
      <c r="C15" s="3" t="s">
        <v>34</v>
      </c>
      <c r="D15" s="3" t="s">
        <v>35</v>
      </c>
      <c r="E15" s="3" t="s">
        <v>16</v>
      </c>
      <c r="F15" s="3" t="s">
        <v>102</v>
      </c>
      <c r="G15" s="3" t="s">
        <v>77</v>
      </c>
    </row>
    <row r="16" spans="1:7" x14ac:dyDescent="0.2">
      <c r="A16" s="3">
        <v>15</v>
      </c>
      <c r="B16" s="3">
        <v>247</v>
      </c>
      <c r="C16" s="3" t="s">
        <v>36</v>
      </c>
      <c r="D16" s="3" t="s">
        <v>37</v>
      </c>
      <c r="E16" s="3" t="s">
        <v>4</v>
      </c>
      <c r="F16" s="3" t="s">
        <v>102</v>
      </c>
      <c r="G16" s="3" t="s">
        <v>77</v>
      </c>
    </row>
    <row r="17" spans="1:7" x14ac:dyDescent="0.2">
      <c r="A17" s="3">
        <v>16</v>
      </c>
      <c r="B17" s="3">
        <v>292</v>
      </c>
      <c r="C17" s="3" t="s">
        <v>38</v>
      </c>
      <c r="D17" s="3" t="s">
        <v>39</v>
      </c>
      <c r="E17" s="3" t="s">
        <v>40</v>
      </c>
      <c r="F17" s="3" t="s">
        <v>102</v>
      </c>
      <c r="G17" s="3" t="s">
        <v>79</v>
      </c>
    </row>
    <row r="18" spans="1:7" x14ac:dyDescent="0.2">
      <c r="A18" s="3">
        <v>17</v>
      </c>
      <c r="B18" s="3">
        <v>338</v>
      </c>
      <c r="C18" s="3" t="s">
        <v>41</v>
      </c>
      <c r="D18" s="3" t="s">
        <v>42</v>
      </c>
      <c r="E18" s="3" t="s">
        <v>43</v>
      </c>
      <c r="F18" s="3" t="s">
        <v>102</v>
      </c>
      <c r="G18" s="3" t="s">
        <v>79</v>
      </c>
    </row>
    <row r="19" spans="1:7" x14ac:dyDescent="0.2">
      <c r="A19" s="3">
        <v>18</v>
      </c>
      <c r="B19" s="3">
        <v>373</v>
      </c>
      <c r="C19" s="3" t="s">
        <v>44</v>
      </c>
      <c r="D19" s="3" t="s">
        <v>45</v>
      </c>
      <c r="E19" s="3" t="s">
        <v>46</v>
      </c>
      <c r="F19" s="3" t="s">
        <v>102</v>
      </c>
      <c r="G19" s="3" t="s">
        <v>77</v>
      </c>
    </row>
    <row r="20" spans="1:7" x14ac:dyDescent="0.2">
      <c r="A20" s="3">
        <v>19</v>
      </c>
      <c r="B20" s="3">
        <v>432</v>
      </c>
      <c r="C20" s="3" t="s">
        <v>47</v>
      </c>
      <c r="D20" s="3" t="s">
        <v>48</v>
      </c>
      <c r="E20" s="3" t="s">
        <v>7</v>
      </c>
      <c r="F20" s="3" t="s">
        <v>102</v>
      </c>
      <c r="G20" s="3" t="s">
        <v>77</v>
      </c>
    </row>
    <row r="21" spans="1:7" x14ac:dyDescent="0.2">
      <c r="A21" s="3">
        <v>20</v>
      </c>
      <c r="B21" s="3">
        <v>447</v>
      </c>
      <c r="C21" s="3" t="s">
        <v>49</v>
      </c>
      <c r="D21" s="3" t="s">
        <v>50</v>
      </c>
      <c r="E21" s="3" t="s">
        <v>46</v>
      </c>
      <c r="F21" s="3" t="s">
        <v>102</v>
      </c>
      <c r="G21" s="3" t="s">
        <v>77</v>
      </c>
    </row>
    <row r="22" spans="1:7" x14ac:dyDescent="0.2">
      <c r="A22" s="3">
        <v>21</v>
      </c>
      <c r="B22" s="3">
        <v>464</v>
      </c>
      <c r="C22" s="3" t="s">
        <v>51</v>
      </c>
      <c r="D22" s="3" t="s">
        <v>52</v>
      </c>
      <c r="E22" s="3" t="s">
        <v>21</v>
      </c>
      <c r="F22" s="3" t="s">
        <v>102</v>
      </c>
      <c r="G22" s="3" t="s">
        <v>78</v>
      </c>
    </row>
    <row r="23" spans="1:7" x14ac:dyDescent="0.2">
      <c r="A23" s="3">
        <v>22</v>
      </c>
      <c r="B23" s="3">
        <v>474</v>
      </c>
      <c r="C23" s="3" t="s">
        <v>53</v>
      </c>
      <c r="D23" s="3" t="s">
        <v>54</v>
      </c>
      <c r="E23" s="3" t="s">
        <v>55</v>
      </c>
      <c r="F23" s="3" t="s">
        <v>102</v>
      </c>
      <c r="G23" s="3" t="s">
        <v>79</v>
      </c>
    </row>
    <row r="24" spans="1:7" x14ac:dyDescent="0.2">
      <c r="A24" s="3">
        <v>23</v>
      </c>
      <c r="B24" s="3">
        <v>566</v>
      </c>
      <c r="C24" s="3" t="s">
        <v>56</v>
      </c>
      <c r="D24" s="3" t="s">
        <v>57</v>
      </c>
      <c r="E24" s="3" t="s">
        <v>16</v>
      </c>
      <c r="F24" s="3" t="s">
        <v>102</v>
      </c>
      <c r="G24" s="3" t="s">
        <v>77</v>
      </c>
    </row>
    <row r="25" spans="1:7" x14ac:dyDescent="0.2">
      <c r="A25" s="3">
        <v>24</v>
      </c>
      <c r="B25" s="3">
        <v>573</v>
      </c>
      <c r="C25" s="3" t="s">
        <v>58</v>
      </c>
      <c r="D25" s="3" t="s">
        <v>59</v>
      </c>
      <c r="E25" s="3" t="s">
        <v>21</v>
      </c>
      <c r="F25" s="3" t="s">
        <v>102</v>
      </c>
      <c r="G25" s="3" t="s">
        <v>78</v>
      </c>
    </row>
    <row r="26" spans="1:7" x14ac:dyDescent="0.2">
      <c r="A26" s="3">
        <v>25</v>
      </c>
      <c r="B26" s="3">
        <v>586</v>
      </c>
      <c r="C26" s="3" t="s">
        <v>75</v>
      </c>
      <c r="D26" s="3" t="s">
        <v>60</v>
      </c>
      <c r="E26" s="3" t="s">
        <v>61</v>
      </c>
      <c r="F26" s="3" t="s">
        <v>102</v>
      </c>
      <c r="G26" s="3" t="s">
        <v>77</v>
      </c>
    </row>
    <row r="27" spans="1:7" x14ac:dyDescent="0.2">
      <c r="A27" s="3">
        <v>26</v>
      </c>
      <c r="B27" s="3">
        <v>613</v>
      </c>
      <c r="C27" s="3" t="s">
        <v>62</v>
      </c>
      <c r="D27" s="3" t="s">
        <v>63</v>
      </c>
      <c r="E27" s="3" t="s">
        <v>21</v>
      </c>
      <c r="F27" s="3" t="s">
        <v>102</v>
      </c>
      <c r="G27" s="3" t="s">
        <v>78</v>
      </c>
    </row>
    <row r="28" spans="1:7" x14ac:dyDescent="0.2">
      <c r="A28" s="3">
        <v>27</v>
      </c>
      <c r="B28" s="19">
        <v>694</v>
      </c>
      <c r="C28" s="18" t="s">
        <v>213</v>
      </c>
      <c r="D28" s="21" t="s">
        <v>212</v>
      </c>
      <c r="E28" s="3" t="s">
        <v>4</v>
      </c>
      <c r="F28" s="3" t="s">
        <v>102</v>
      </c>
      <c r="G28" s="3" t="s">
        <v>77</v>
      </c>
    </row>
    <row r="29" spans="1:7" x14ac:dyDescent="0.2">
      <c r="A29" s="3">
        <v>28</v>
      </c>
      <c r="B29" s="3">
        <v>716</v>
      </c>
      <c r="C29" s="3" t="s">
        <v>64</v>
      </c>
      <c r="D29" s="3" t="s">
        <v>65</v>
      </c>
      <c r="E29" s="3" t="s">
        <v>7</v>
      </c>
      <c r="F29" s="3" t="s">
        <v>102</v>
      </c>
      <c r="G29" s="3" t="s">
        <v>77</v>
      </c>
    </row>
    <row r="30" spans="1:7" x14ac:dyDescent="0.2">
      <c r="A30" s="3">
        <v>29</v>
      </c>
      <c r="B30" s="3">
        <v>723</v>
      </c>
      <c r="C30" s="3" t="s">
        <v>66</v>
      </c>
      <c r="D30" s="3" t="s">
        <v>67</v>
      </c>
      <c r="E30" s="3" t="s">
        <v>4</v>
      </c>
      <c r="F30" s="3" t="s">
        <v>102</v>
      </c>
      <c r="G30" s="3" t="s">
        <v>77</v>
      </c>
    </row>
    <row r="31" spans="1:7" x14ac:dyDescent="0.2">
      <c r="A31" s="3">
        <v>30</v>
      </c>
      <c r="B31" s="3">
        <v>742</v>
      </c>
      <c r="C31" s="3" t="s">
        <v>68</v>
      </c>
      <c r="D31" s="3" t="s">
        <v>69</v>
      </c>
      <c r="E31" s="3" t="s">
        <v>4</v>
      </c>
      <c r="F31" s="3" t="s">
        <v>102</v>
      </c>
      <c r="G31" s="3" t="s">
        <v>77</v>
      </c>
    </row>
    <row r="32" spans="1:7" x14ac:dyDescent="0.2">
      <c r="A32" s="3">
        <v>31</v>
      </c>
      <c r="B32" s="3">
        <v>757</v>
      </c>
      <c r="C32" s="3" t="s">
        <v>70</v>
      </c>
      <c r="D32" s="3" t="s">
        <v>71</v>
      </c>
      <c r="E32" s="3" t="s">
        <v>46</v>
      </c>
      <c r="F32" s="3" t="s">
        <v>102</v>
      </c>
      <c r="G32" s="3" t="s">
        <v>77</v>
      </c>
    </row>
    <row r="33" spans="1:11" x14ac:dyDescent="0.2">
      <c r="A33" s="3">
        <v>32</v>
      </c>
      <c r="B33" s="3">
        <v>808</v>
      </c>
      <c r="C33" s="3" t="s">
        <v>72</v>
      </c>
      <c r="D33" s="3" t="s">
        <v>73</v>
      </c>
      <c r="E33" s="3" t="s">
        <v>7</v>
      </c>
      <c r="F33" s="3" t="s">
        <v>102</v>
      </c>
      <c r="G33" s="3" t="s">
        <v>77</v>
      </c>
    </row>
    <row r="34" spans="1:11" x14ac:dyDescent="0.2">
      <c r="A34" s="3">
        <v>33</v>
      </c>
      <c r="B34" s="20">
        <v>822</v>
      </c>
      <c r="C34" s="20" t="s">
        <v>214</v>
      </c>
      <c r="D34" s="20" t="s">
        <v>215</v>
      </c>
      <c r="E34" s="20" t="s">
        <v>4</v>
      </c>
      <c r="F34" s="3" t="s">
        <v>102</v>
      </c>
      <c r="G34" s="3" t="s">
        <v>77</v>
      </c>
    </row>
    <row r="35" spans="1:11" x14ac:dyDescent="0.2">
      <c r="A35" s="3">
        <v>34</v>
      </c>
      <c r="B35" s="20">
        <v>160</v>
      </c>
      <c r="C35" s="20" t="s">
        <v>218</v>
      </c>
      <c r="D35" s="20" t="s">
        <v>216</v>
      </c>
      <c r="E35" s="20" t="s">
        <v>4</v>
      </c>
      <c r="F35" s="3" t="s">
        <v>102</v>
      </c>
      <c r="G35" s="3" t="s">
        <v>77</v>
      </c>
    </row>
    <row r="36" spans="1:11" x14ac:dyDescent="0.2">
      <c r="A36" s="3">
        <v>35</v>
      </c>
      <c r="B36" s="20">
        <v>251</v>
      </c>
      <c r="C36" s="20" t="s">
        <v>217</v>
      </c>
      <c r="D36" s="20" t="s">
        <v>219</v>
      </c>
      <c r="E36" s="20" t="s">
        <v>21</v>
      </c>
      <c r="F36" s="3" t="s">
        <v>102</v>
      </c>
      <c r="G36" s="3" t="s">
        <v>78</v>
      </c>
    </row>
    <row r="37" spans="1:11" x14ac:dyDescent="0.2">
      <c r="A37" s="3">
        <v>36</v>
      </c>
      <c r="B37" s="2">
        <v>12</v>
      </c>
      <c r="C37" s="2" t="s">
        <v>104</v>
      </c>
      <c r="D37" s="2" t="s">
        <v>103</v>
      </c>
      <c r="E37" s="14" t="s">
        <v>137</v>
      </c>
      <c r="F37" s="3" t="s">
        <v>143</v>
      </c>
      <c r="G37" s="3" t="s">
        <v>77</v>
      </c>
    </row>
    <row r="38" spans="1:11" x14ac:dyDescent="0.2">
      <c r="A38" s="3">
        <v>37</v>
      </c>
      <c r="B38" s="2">
        <v>23</v>
      </c>
      <c r="C38" s="2" t="s">
        <v>106</v>
      </c>
      <c r="D38" s="2" t="s">
        <v>105</v>
      </c>
      <c r="E38" s="14" t="s">
        <v>55</v>
      </c>
      <c r="F38" s="3" t="s">
        <v>143</v>
      </c>
      <c r="G38" s="3" t="s">
        <v>79</v>
      </c>
    </row>
    <row r="39" spans="1:11" x14ac:dyDescent="0.2">
      <c r="A39" s="3">
        <v>38</v>
      </c>
      <c r="B39" s="2">
        <v>28</v>
      </c>
      <c r="C39" s="2" t="s">
        <v>108</v>
      </c>
      <c r="D39" s="2" t="s">
        <v>107</v>
      </c>
      <c r="E39" s="3" t="s">
        <v>16</v>
      </c>
      <c r="F39" s="3" t="s">
        <v>143</v>
      </c>
      <c r="G39" s="3" t="s">
        <v>77</v>
      </c>
    </row>
    <row r="40" spans="1:11" x14ac:dyDescent="0.2">
      <c r="A40" s="3">
        <v>39</v>
      </c>
      <c r="B40" s="2">
        <v>98</v>
      </c>
      <c r="C40" s="2" t="s">
        <v>110</v>
      </c>
      <c r="D40" s="2" t="s">
        <v>109</v>
      </c>
      <c r="E40" s="14" t="s">
        <v>21</v>
      </c>
      <c r="F40" s="3" t="s">
        <v>143</v>
      </c>
      <c r="G40" s="3" t="s">
        <v>78</v>
      </c>
    </row>
    <row r="41" spans="1:11" x14ac:dyDescent="0.2">
      <c r="A41" s="3">
        <v>40</v>
      </c>
      <c r="B41" s="2">
        <v>110</v>
      </c>
      <c r="C41" s="2" t="s">
        <v>112</v>
      </c>
      <c r="D41" s="2" t="s">
        <v>111</v>
      </c>
      <c r="E41" s="14" t="s">
        <v>7</v>
      </c>
      <c r="F41" s="3" t="s">
        <v>143</v>
      </c>
      <c r="G41" s="3" t="s">
        <v>77</v>
      </c>
    </row>
    <row r="42" spans="1:11" x14ac:dyDescent="0.2">
      <c r="A42" s="3">
        <v>41</v>
      </c>
      <c r="B42" s="2">
        <v>150</v>
      </c>
      <c r="C42" s="2" t="s">
        <v>208</v>
      </c>
      <c r="D42" s="2" t="s">
        <v>209</v>
      </c>
      <c r="E42" s="14" t="s">
        <v>138</v>
      </c>
      <c r="F42" s="3" t="s">
        <v>143</v>
      </c>
      <c r="G42" s="3" t="s">
        <v>77</v>
      </c>
    </row>
    <row r="43" spans="1:11" x14ac:dyDescent="0.2">
      <c r="A43" s="3">
        <v>42</v>
      </c>
      <c r="B43" s="2">
        <v>212</v>
      </c>
      <c r="C43" s="2" t="s">
        <v>114</v>
      </c>
      <c r="D43" s="2" t="s">
        <v>113</v>
      </c>
      <c r="E43" s="14" t="s">
        <v>138</v>
      </c>
      <c r="F43" s="3" t="s">
        <v>143</v>
      </c>
      <c r="G43" s="3" t="s">
        <v>77</v>
      </c>
    </row>
    <row r="44" spans="1:11" x14ac:dyDescent="0.2">
      <c r="A44" s="3">
        <v>43</v>
      </c>
      <c r="B44" s="2">
        <v>221</v>
      </c>
      <c r="C44" s="2" t="s">
        <v>116</v>
      </c>
      <c r="D44" s="2" t="s">
        <v>115</v>
      </c>
      <c r="E44" s="14" t="s">
        <v>139</v>
      </c>
      <c r="F44" s="3" t="s">
        <v>143</v>
      </c>
      <c r="G44" s="3" t="s">
        <v>77</v>
      </c>
      <c r="K44" s="10"/>
    </row>
    <row r="45" spans="1:11" x14ac:dyDescent="0.2">
      <c r="A45" s="3">
        <v>44</v>
      </c>
      <c r="B45" s="2">
        <v>303</v>
      </c>
      <c r="C45" s="2" t="s">
        <v>118</v>
      </c>
      <c r="D45" s="2" t="s">
        <v>117</v>
      </c>
      <c r="E45" s="14" t="s">
        <v>140</v>
      </c>
      <c r="F45" s="3" t="s">
        <v>143</v>
      </c>
      <c r="G45" s="3" t="s">
        <v>77</v>
      </c>
    </row>
    <row r="46" spans="1:11" x14ac:dyDescent="0.2">
      <c r="A46" s="3">
        <v>45</v>
      </c>
      <c r="B46" s="2">
        <v>448</v>
      </c>
      <c r="C46" s="2" t="s">
        <v>120</v>
      </c>
      <c r="D46" s="2" t="s">
        <v>119</v>
      </c>
      <c r="E46" s="14" t="s">
        <v>141</v>
      </c>
      <c r="F46" s="3" t="s">
        <v>143</v>
      </c>
      <c r="G46" s="3" t="s">
        <v>77</v>
      </c>
    </row>
    <row r="47" spans="1:11" x14ac:dyDescent="0.2">
      <c r="A47" s="3">
        <v>46</v>
      </c>
      <c r="B47" s="2">
        <v>460</v>
      </c>
      <c r="C47" s="2" t="s">
        <v>122</v>
      </c>
      <c r="D47" s="2" t="s">
        <v>121</v>
      </c>
      <c r="E47" s="14" t="s">
        <v>142</v>
      </c>
      <c r="F47" s="3" t="s">
        <v>143</v>
      </c>
      <c r="G47" s="3" t="s">
        <v>78</v>
      </c>
    </row>
    <row r="48" spans="1:11" x14ac:dyDescent="0.2">
      <c r="A48" s="3">
        <v>47</v>
      </c>
      <c r="B48" s="2">
        <v>478</v>
      </c>
      <c r="C48" s="2" t="s">
        <v>124</v>
      </c>
      <c r="D48" s="2" t="s">
        <v>123</v>
      </c>
      <c r="E48" s="14" t="s">
        <v>7</v>
      </c>
      <c r="F48" s="3" t="s">
        <v>143</v>
      </c>
      <c r="G48" s="3" t="s">
        <v>77</v>
      </c>
    </row>
    <row r="49" spans="1:18" x14ac:dyDescent="0.2">
      <c r="A49" s="3">
        <v>48</v>
      </c>
      <c r="B49" s="2">
        <v>502</v>
      </c>
      <c r="C49" s="2" t="s">
        <v>126</v>
      </c>
      <c r="D49" s="2" t="s">
        <v>125</v>
      </c>
      <c r="E49" s="14" t="s">
        <v>7</v>
      </c>
      <c r="F49" s="3" t="s">
        <v>143</v>
      </c>
      <c r="G49" s="3" t="s">
        <v>77</v>
      </c>
    </row>
    <row r="50" spans="1:18" x14ac:dyDescent="0.2">
      <c r="A50" s="3">
        <v>49</v>
      </c>
      <c r="B50" s="2">
        <v>507</v>
      </c>
      <c r="C50" s="2" t="s">
        <v>128</v>
      </c>
      <c r="D50" s="2" t="s">
        <v>127</v>
      </c>
      <c r="E50" s="14" t="s">
        <v>141</v>
      </c>
      <c r="F50" s="3" t="s">
        <v>143</v>
      </c>
      <c r="G50" s="3" t="s">
        <v>77</v>
      </c>
    </row>
    <row r="51" spans="1:18" x14ac:dyDescent="0.2">
      <c r="A51" s="3">
        <v>50</v>
      </c>
      <c r="B51" s="2">
        <v>539</v>
      </c>
      <c r="C51" s="2" t="s">
        <v>130</v>
      </c>
      <c r="D51" s="2" t="s">
        <v>129</v>
      </c>
      <c r="E51" s="14" t="s">
        <v>138</v>
      </c>
      <c r="F51" s="3" t="s">
        <v>143</v>
      </c>
      <c r="G51" s="3" t="s">
        <v>77</v>
      </c>
    </row>
    <row r="52" spans="1:18" x14ac:dyDescent="0.2">
      <c r="A52" s="3">
        <v>51</v>
      </c>
      <c r="B52" s="2">
        <v>548</v>
      </c>
      <c r="C52" s="2" t="s">
        <v>132</v>
      </c>
      <c r="D52" s="2" t="s">
        <v>131</v>
      </c>
      <c r="E52" s="14" t="s">
        <v>21</v>
      </c>
      <c r="F52" s="3" t="s">
        <v>143</v>
      </c>
      <c r="G52" s="3" t="s">
        <v>78</v>
      </c>
    </row>
    <row r="53" spans="1:18" x14ac:dyDescent="0.2">
      <c r="A53" s="3">
        <v>52</v>
      </c>
      <c r="B53" s="2">
        <v>608</v>
      </c>
      <c r="C53" s="2" t="s">
        <v>210</v>
      </c>
      <c r="D53" s="2" t="s">
        <v>211</v>
      </c>
      <c r="E53" s="14" t="s">
        <v>7</v>
      </c>
      <c r="F53" s="3" t="s">
        <v>143</v>
      </c>
      <c r="G53" s="3" t="s">
        <v>77</v>
      </c>
    </row>
    <row r="54" spans="1:18" x14ac:dyDescent="0.2">
      <c r="A54" s="3">
        <v>53</v>
      </c>
      <c r="B54" s="2">
        <v>630</v>
      </c>
      <c r="C54" s="2" t="s">
        <v>134</v>
      </c>
      <c r="D54" s="2" t="s">
        <v>133</v>
      </c>
      <c r="E54" s="14" t="s">
        <v>21</v>
      </c>
      <c r="F54" s="3" t="s">
        <v>143</v>
      </c>
      <c r="G54" s="3" t="s">
        <v>78</v>
      </c>
      <c r="K54" s="10"/>
      <c r="R54" s="18"/>
    </row>
    <row r="55" spans="1:18" x14ac:dyDescent="0.2">
      <c r="A55" s="3">
        <v>54</v>
      </c>
      <c r="B55" s="2">
        <v>804</v>
      </c>
      <c r="C55" s="2" t="s">
        <v>136</v>
      </c>
      <c r="D55" s="2" t="s">
        <v>135</v>
      </c>
      <c r="E55" s="14" t="s">
        <v>138</v>
      </c>
      <c r="F55" s="3" t="s">
        <v>143</v>
      </c>
      <c r="G55" s="3" t="s">
        <v>77</v>
      </c>
    </row>
    <row r="56" spans="1:18" x14ac:dyDescent="0.2">
      <c r="A56" s="3">
        <v>55</v>
      </c>
      <c r="B56" s="2">
        <v>834</v>
      </c>
      <c r="C56" s="2" t="s">
        <v>222</v>
      </c>
      <c r="D56" s="2" t="s">
        <v>227</v>
      </c>
      <c r="E56" s="14" t="s">
        <v>138</v>
      </c>
      <c r="F56" s="3" t="s">
        <v>143</v>
      </c>
      <c r="G56" s="3" t="s">
        <v>77</v>
      </c>
    </row>
    <row r="57" spans="1:18" x14ac:dyDescent="0.2">
      <c r="A57" s="3">
        <v>56</v>
      </c>
      <c r="B57" s="2">
        <v>836</v>
      </c>
      <c r="C57" s="2" t="s">
        <v>223</v>
      </c>
      <c r="D57" s="2" t="s">
        <v>228</v>
      </c>
      <c r="E57" s="14" t="s">
        <v>7</v>
      </c>
      <c r="F57" s="3" t="s">
        <v>143</v>
      </c>
      <c r="G57" s="3" t="s">
        <v>77</v>
      </c>
    </row>
    <row r="58" spans="1:18" x14ac:dyDescent="0.2">
      <c r="A58" s="3">
        <v>57</v>
      </c>
      <c r="B58" s="2">
        <v>839</v>
      </c>
      <c r="C58" s="2" t="s">
        <v>224</v>
      </c>
      <c r="D58" s="2" t="s">
        <v>229</v>
      </c>
      <c r="E58" s="14" t="s">
        <v>141</v>
      </c>
      <c r="F58" s="3" t="s">
        <v>143</v>
      </c>
      <c r="G58" s="3" t="s">
        <v>77</v>
      </c>
    </row>
    <row r="59" spans="1:18" x14ac:dyDescent="0.2">
      <c r="A59" s="3">
        <v>58</v>
      </c>
      <c r="B59" s="2">
        <v>851</v>
      </c>
      <c r="C59" s="2" t="s">
        <v>225</v>
      </c>
      <c r="D59" s="2" t="s">
        <v>230</v>
      </c>
      <c r="E59" s="14" t="s">
        <v>21</v>
      </c>
      <c r="F59" s="3" t="s">
        <v>143</v>
      </c>
      <c r="G59" s="3" t="s">
        <v>78</v>
      </c>
    </row>
    <row r="60" spans="1:18" x14ac:dyDescent="0.2">
      <c r="A60" s="3">
        <v>59</v>
      </c>
      <c r="B60" s="2">
        <v>854</v>
      </c>
      <c r="C60" s="2" t="s">
        <v>226</v>
      </c>
      <c r="D60" s="2" t="s">
        <v>231</v>
      </c>
      <c r="E60" s="14" t="s">
        <v>232</v>
      </c>
      <c r="F60" s="3" t="s">
        <v>143</v>
      </c>
      <c r="G60" s="3" t="s">
        <v>77</v>
      </c>
    </row>
    <row r="61" spans="1:18" x14ac:dyDescent="0.2">
      <c r="A61" s="3">
        <v>60</v>
      </c>
      <c r="B61" s="2">
        <v>41</v>
      </c>
      <c r="C61" s="2" t="s">
        <v>145</v>
      </c>
      <c r="D61" s="2" t="s">
        <v>144</v>
      </c>
      <c r="E61" s="15" t="s">
        <v>152</v>
      </c>
      <c r="F61" s="2" t="s">
        <v>154</v>
      </c>
      <c r="G61" s="3" t="s">
        <v>77</v>
      </c>
    </row>
    <row r="62" spans="1:18" x14ac:dyDescent="0.2">
      <c r="A62" s="3">
        <v>61</v>
      </c>
      <c r="B62" s="2">
        <v>408</v>
      </c>
      <c r="C62" s="2" t="s">
        <v>147</v>
      </c>
      <c r="D62" s="2" t="s">
        <v>146</v>
      </c>
      <c r="E62" s="15" t="s">
        <v>16</v>
      </c>
      <c r="F62" s="2" t="s">
        <v>154</v>
      </c>
      <c r="G62" s="3" t="s">
        <v>77</v>
      </c>
    </row>
    <row r="63" spans="1:18" x14ac:dyDescent="0.2">
      <c r="A63" s="3">
        <v>62</v>
      </c>
      <c r="B63" s="2">
        <v>698</v>
      </c>
      <c r="C63" s="2" t="s">
        <v>149</v>
      </c>
      <c r="D63" s="2" t="s">
        <v>148</v>
      </c>
      <c r="E63" s="15" t="s">
        <v>21</v>
      </c>
      <c r="F63" s="2" t="s">
        <v>154</v>
      </c>
      <c r="G63" s="3" t="s">
        <v>78</v>
      </c>
    </row>
    <row r="64" spans="1:18" x14ac:dyDescent="0.2">
      <c r="A64" s="3">
        <v>63</v>
      </c>
      <c r="B64" s="2">
        <v>704</v>
      </c>
      <c r="C64" s="2" t="s">
        <v>151</v>
      </c>
      <c r="D64" s="2" t="s">
        <v>150</v>
      </c>
      <c r="E64" s="15" t="s">
        <v>153</v>
      </c>
      <c r="F64" s="2" t="s">
        <v>154</v>
      </c>
      <c r="G64" s="3" t="s">
        <v>77</v>
      </c>
      <c r="K6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CEAF-31BC-4B46-A348-B1316B36D267}">
  <dimension ref="A1:AB107"/>
  <sheetViews>
    <sheetView tabSelected="1" workbookViewId="0">
      <selection activeCell="X57" sqref="X57"/>
    </sheetView>
  </sheetViews>
  <sheetFormatPr baseColWidth="10" defaultRowHeight="16" x14ac:dyDescent="0.2"/>
  <cols>
    <col min="1" max="1" width="5.33203125" customWidth="1"/>
    <col min="2" max="2" width="10.33203125" customWidth="1"/>
    <col min="3" max="4" width="19.83203125" customWidth="1"/>
    <col min="5" max="24" width="13.83203125" customWidth="1"/>
    <col min="25" max="25" width="12.33203125" customWidth="1"/>
    <col min="26" max="26" width="11.83203125" customWidth="1"/>
  </cols>
  <sheetData>
    <row r="1" spans="1:25" ht="21" customHeight="1" x14ac:dyDescent="0.2">
      <c r="A1" s="25" t="s">
        <v>0</v>
      </c>
      <c r="B1" s="29" t="s">
        <v>166</v>
      </c>
      <c r="C1" s="28" t="s">
        <v>1</v>
      </c>
      <c r="D1" s="28" t="s">
        <v>101</v>
      </c>
      <c r="E1" s="5" t="s">
        <v>80</v>
      </c>
      <c r="F1" s="25" t="s">
        <v>81</v>
      </c>
      <c r="G1" s="25"/>
      <c r="H1" s="25"/>
      <c r="I1" s="25"/>
      <c r="J1" s="25"/>
      <c r="K1" s="25"/>
      <c r="L1" s="25"/>
      <c r="M1" s="25"/>
      <c r="N1" s="25"/>
      <c r="O1" s="25"/>
      <c r="P1" s="25" t="s">
        <v>82</v>
      </c>
      <c r="Q1" s="25"/>
      <c r="R1" s="25"/>
      <c r="S1" s="25"/>
      <c r="T1" s="25"/>
      <c r="U1" s="25" t="s">
        <v>83</v>
      </c>
      <c r="V1" s="25"/>
      <c r="W1" s="25" t="s">
        <v>84</v>
      </c>
      <c r="X1" s="25"/>
      <c r="Y1" s="25" t="s">
        <v>98</v>
      </c>
    </row>
    <row r="2" spans="1:25" ht="144" customHeight="1" x14ac:dyDescent="0.2">
      <c r="A2" s="25"/>
      <c r="B2" s="30"/>
      <c r="C2" s="28"/>
      <c r="D2" s="28"/>
      <c r="E2" s="31" t="s">
        <v>236</v>
      </c>
      <c r="F2" s="31" t="s">
        <v>237</v>
      </c>
      <c r="G2" s="31" t="s">
        <v>238</v>
      </c>
      <c r="H2" s="31" t="s">
        <v>239</v>
      </c>
      <c r="I2" s="31" t="s">
        <v>240</v>
      </c>
      <c r="J2" s="31" t="s">
        <v>241</v>
      </c>
      <c r="K2" s="31" t="s">
        <v>242</v>
      </c>
      <c r="L2" s="31" t="s">
        <v>243</v>
      </c>
      <c r="M2" s="31" t="s">
        <v>244</v>
      </c>
      <c r="N2" s="31" t="s">
        <v>245</v>
      </c>
      <c r="O2" s="31" t="s">
        <v>246</v>
      </c>
      <c r="P2" s="31" t="s">
        <v>247</v>
      </c>
      <c r="Q2" s="31" t="s">
        <v>248</v>
      </c>
      <c r="R2" s="31" t="s">
        <v>249</v>
      </c>
      <c r="S2" s="31" t="s">
        <v>250</v>
      </c>
      <c r="T2" s="31" t="s">
        <v>251</v>
      </c>
      <c r="U2" s="31" t="s">
        <v>252</v>
      </c>
      <c r="V2" s="31" t="s">
        <v>253</v>
      </c>
      <c r="W2" s="31" t="s">
        <v>254</v>
      </c>
      <c r="X2" s="31" t="s">
        <v>255</v>
      </c>
      <c r="Y2" s="25"/>
    </row>
    <row r="3" spans="1:25" x14ac:dyDescent="0.2">
      <c r="A3" s="2">
        <v>1</v>
      </c>
      <c r="B3" s="2">
        <v>39</v>
      </c>
      <c r="C3" s="3" t="s">
        <v>5</v>
      </c>
      <c r="D3" s="3" t="s">
        <v>102</v>
      </c>
      <c r="E3" s="2" t="s">
        <v>86</v>
      </c>
      <c r="F3" s="2" t="s">
        <v>86</v>
      </c>
      <c r="G3" s="2" t="s">
        <v>88</v>
      </c>
      <c r="H3" s="2" t="s">
        <v>88</v>
      </c>
      <c r="I3" s="2" t="s">
        <v>89</v>
      </c>
      <c r="J3" s="2" t="s">
        <v>89</v>
      </c>
      <c r="K3" s="2" t="s">
        <v>89</v>
      </c>
      <c r="L3" s="2" t="s">
        <v>86</v>
      </c>
      <c r="M3" s="2" t="s">
        <v>89</v>
      </c>
      <c r="N3" s="2" t="s">
        <v>88</v>
      </c>
      <c r="O3" s="2" t="s">
        <v>88</v>
      </c>
      <c r="P3" s="2" t="s">
        <v>86</v>
      </c>
      <c r="Q3" s="2" t="s">
        <v>89</v>
      </c>
      <c r="R3" s="2" t="s">
        <v>89</v>
      </c>
      <c r="S3" s="2" t="s">
        <v>86</v>
      </c>
      <c r="T3" s="2" t="s">
        <v>88</v>
      </c>
      <c r="U3" s="2" t="s">
        <v>88</v>
      </c>
      <c r="V3" s="2" t="s">
        <v>88</v>
      </c>
      <c r="W3" s="2" t="s">
        <v>89</v>
      </c>
      <c r="X3" s="2" t="s">
        <v>88</v>
      </c>
      <c r="Y3" s="7">
        <v>44761</v>
      </c>
    </row>
    <row r="4" spans="1:25" x14ac:dyDescent="0.2">
      <c r="A4" s="2">
        <v>2</v>
      </c>
      <c r="B4" s="2">
        <v>40</v>
      </c>
      <c r="C4" s="3" t="s">
        <v>90</v>
      </c>
      <c r="D4" s="3" t="s">
        <v>102</v>
      </c>
      <c r="E4" s="2" t="s">
        <v>86</v>
      </c>
      <c r="F4" s="2" t="s">
        <v>86</v>
      </c>
      <c r="G4" s="2" t="s">
        <v>86</v>
      </c>
      <c r="H4" s="2" t="s">
        <v>86</v>
      </c>
      <c r="I4" s="2" t="s">
        <v>86</v>
      </c>
      <c r="J4" s="2" t="s">
        <v>86</v>
      </c>
      <c r="K4" s="2" t="s">
        <v>155</v>
      </c>
      <c r="L4" s="2" t="s">
        <v>86</v>
      </c>
      <c r="M4" s="2" t="s">
        <v>158</v>
      </c>
      <c r="N4" s="2" t="s">
        <v>86</v>
      </c>
      <c r="O4" s="2" t="s">
        <v>86</v>
      </c>
      <c r="P4" s="2" t="s">
        <v>86</v>
      </c>
      <c r="Q4" s="2" t="s">
        <v>156</v>
      </c>
      <c r="R4" s="2" t="s">
        <v>156</v>
      </c>
      <c r="S4" s="2" t="s">
        <v>86</v>
      </c>
      <c r="T4" s="2" t="s">
        <v>86</v>
      </c>
      <c r="U4" s="2" t="s">
        <v>86</v>
      </c>
      <c r="V4" s="2" t="s">
        <v>88</v>
      </c>
      <c r="W4" s="2" t="s">
        <v>89</v>
      </c>
      <c r="X4" s="2" t="s">
        <v>88</v>
      </c>
      <c r="Y4" s="7">
        <v>44761</v>
      </c>
    </row>
    <row r="5" spans="1:25" x14ac:dyDescent="0.2">
      <c r="A5" s="2">
        <v>3</v>
      </c>
      <c r="B5" s="2">
        <v>49</v>
      </c>
      <c r="C5" s="3" t="s">
        <v>10</v>
      </c>
      <c r="D5" s="3" t="s">
        <v>102</v>
      </c>
      <c r="E5" s="2" t="s">
        <v>86</v>
      </c>
      <c r="F5" s="2" t="s">
        <v>86</v>
      </c>
      <c r="G5" s="2" t="s">
        <v>86</v>
      </c>
      <c r="H5" s="2" t="s">
        <v>86</v>
      </c>
      <c r="I5" s="2" t="s">
        <v>86</v>
      </c>
      <c r="J5" s="2" t="s">
        <v>86</v>
      </c>
      <c r="K5" s="2" t="s">
        <v>155</v>
      </c>
      <c r="L5" s="2" t="s">
        <v>86</v>
      </c>
      <c r="M5" s="2" t="s">
        <v>158</v>
      </c>
      <c r="N5" s="2" t="s">
        <v>88</v>
      </c>
      <c r="O5" s="2" t="s">
        <v>88</v>
      </c>
      <c r="P5" s="2" t="s">
        <v>86</v>
      </c>
      <c r="Q5" s="2" t="s">
        <v>156</v>
      </c>
      <c r="R5" s="2" t="s">
        <v>156</v>
      </c>
      <c r="S5" s="2" t="s">
        <v>86</v>
      </c>
      <c r="T5" s="2" t="s">
        <v>88</v>
      </c>
      <c r="U5" s="2" t="s">
        <v>88</v>
      </c>
      <c r="V5" s="2" t="s">
        <v>88</v>
      </c>
      <c r="W5" s="2" t="s">
        <v>89</v>
      </c>
      <c r="X5" s="2" t="s">
        <v>88</v>
      </c>
      <c r="Y5" s="7">
        <v>44761</v>
      </c>
    </row>
    <row r="6" spans="1:25" x14ac:dyDescent="0.2">
      <c r="A6" s="2">
        <v>4</v>
      </c>
      <c r="B6" s="2">
        <v>78</v>
      </c>
      <c r="C6" s="3" t="s">
        <v>12</v>
      </c>
      <c r="D6" s="3" t="s">
        <v>102</v>
      </c>
      <c r="E6" s="2" t="s">
        <v>86</v>
      </c>
      <c r="F6" s="2" t="s">
        <v>86</v>
      </c>
      <c r="G6" s="2" t="s">
        <v>88</v>
      </c>
      <c r="H6" s="2" t="s">
        <v>86</v>
      </c>
      <c r="I6" s="2" t="s">
        <v>91</v>
      </c>
      <c r="J6" s="2" t="s">
        <v>91</v>
      </c>
      <c r="K6" s="2" t="s">
        <v>89</v>
      </c>
      <c r="L6" s="2" t="s">
        <v>86</v>
      </c>
      <c r="M6" s="2" t="s">
        <v>92</v>
      </c>
      <c r="N6" s="2" t="s">
        <v>86</v>
      </c>
      <c r="O6" s="2" t="s">
        <v>86</v>
      </c>
      <c r="P6" s="2" t="s">
        <v>86</v>
      </c>
      <c r="Q6" s="2" t="s">
        <v>156</v>
      </c>
      <c r="R6" s="2" t="s">
        <v>156</v>
      </c>
      <c r="S6" s="2" t="s">
        <v>86</v>
      </c>
      <c r="T6" s="2" t="s">
        <v>86</v>
      </c>
      <c r="U6" s="2" t="s">
        <v>86</v>
      </c>
      <c r="V6" s="2" t="s">
        <v>88</v>
      </c>
      <c r="W6" s="2" t="s">
        <v>89</v>
      </c>
      <c r="X6" s="2" t="s">
        <v>88</v>
      </c>
      <c r="Y6" s="7">
        <v>44761</v>
      </c>
    </row>
    <row r="7" spans="1:25" x14ac:dyDescent="0.2">
      <c r="A7" s="2">
        <v>5</v>
      </c>
      <c r="B7" s="2">
        <v>82</v>
      </c>
      <c r="C7" s="3" t="s">
        <v>14</v>
      </c>
      <c r="D7" s="3" t="s">
        <v>102</v>
      </c>
      <c r="E7" s="2" t="s">
        <v>86</v>
      </c>
      <c r="F7" s="2" t="s">
        <v>86</v>
      </c>
      <c r="G7" s="2" t="s">
        <v>88</v>
      </c>
      <c r="H7" s="2" t="s">
        <v>86</v>
      </c>
      <c r="I7" s="2" t="s">
        <v>91</v>
      </c>
      <c r="J7" s="2" t="s">
        <v>91</v>
      </c>
      <c r="K7" s="2" t="s">
        <v>89</v>
      </c>
      <c r="L7" s="2" t="s">
        <v>86</v>
      </c>
      <c r="M7" s="2" t="s">
        <v>158</v>
      </c>
      <c r="N7" s="2" t="s">
        <v>86</v>
      </c>
      <c r="O7" s="2" t="s">
        <v>88</v>
      </c>
      <c r="P7" s="2" t="s">
        <v>88</v>
      </c>
      <c r="Q7" s="2" t="s">
        <v>156</v>
      </c>
      <c r="R7" s="2" t="s">
        <v>156</v>
      </c>
      <c r="S7" s="2" t="s">
        <v>86</v>
      </c>
      <c r="T7" s="2" t="s">
        <v>86</v>
      </c>
      <c r="U7" s="2" t="s">
        <v>86</v>
      </c>
      <c r="V7" s="2" t="s">
        <v>88</v>
      </c>
      <c r="W7" s="2" t="s">
        <v>89</v>
      </c>
      <c r="X7" s="2" t="s">
        <v>88</v>
      </c>
      <c r="Y7" s="7">
        <v>44761</v>
      </c>
    </row>
    <row r="8" spans="1:25" x14ac:dyDescent="0.2">
      <c r="A8" s="2">
        <v>6</v>
      </c>
      <c r="B8" s="2">
        <v>94</v>
      </c>
      <c r="C8" s="3" t="s">
        <v>17</v>
      </c>
      <c r="D8" s="3" t="s">
        <v>102</v>
      </c>
      <c r="E8" s="2" t="s">
        <v>86</v>
      </c>
      <c r="F8" s="2" t="s">
        <v>86</v>
      </c>
      <c r="G8" s="2" t="s">
        <v>86</v>
      </c>
      <c r="H8" s="2" t="s">
        <v>86</v>
      </c>
      <c r="I8" s="2" t="s">
        <v>86</v>
      </c>
      <c r="J8" s="2" t="s">
        <v>86</v>
      </c>
      <c r="K8" s="2" t="s">
        <v>155</v>
      </c>
      <c r="L8" s="2" t="s">
        <v>86</v>
      </c>
      <c r="M8" s="2" t="s">
        <v>93</v>
      </c>
      <c r="N8" s="2" t="s">
        <v>88</v>
      </c>
      <c r="O8" s="2" t="s">
        <v>88</v>
      </c>
      <c r="P8" s="2" t="s">
        <v>86</v>
      </c>
      <c r="Q8" s="2" t="s">
        <v>156</v>
      </c>
      <c r="R8" s="2" t="s">
        <v>156</v>
      </c>
      <c r="S8" s="2" t="s">
        <v>86</v>
      </c>
      <c r="T8" s="2" t="s">
        <v>88</v>
      </c>
      <c r="U8" s="2" t="s">
        <v>86</v>
      </c>
      <c r="V8" s="2" t="s">
        <v>88</v>
      </c>
      <c r="W8" s="2" t="s">
        <v>89</v>
      </c>
      <c r="X8" s="2" t="s">
        <v>88</v>
      </c>
      <c r="Y8" s="7">
        <v>44761</v>
      </c>
    </row>
    <row r="9" spans="1:25" x14ac:dyDescent="0.2">
      <c r="A9" s="2">
        <v>7</v>
      </c>
      <c r="B9" s="2">
        <v>103</v>
      </c>
      <c r="C9" s="3" t="s">
        <v>22</v>
      </c>
      <c r="D9" s="3" t="s">
        <v>102</v>
      </c>
      <c r="E9" s="2" t="s">
        <v>86</v>
      </c>
      <c r="F9" s="2" t="s">
        <v>86</v>
      </c>
      <c r="G9" s="2" t="s">
        <v>88</v>
      </c>
      <c r="H9" s="2" t="s">
        <v>88</v>
      </c>
      <c r="I9" s="2" t="s">
        <v>91</v>
      </c>
      <c r="J9" s="2" t="s">
        <v>91</v>
      </c>
      <c r="K9" s="2" t="s">
        <v>89</v>
      </c>
      <c r="L9" s="2" t="s">
        <v>86</v>
      </c>
      <c r="M9" s="2" t="s">
        <v>159</v>
      </c>
      <c r="N9" s="2" t="s">
        <v>88</v>
      </c>
      <c r="O9" s="2" t="s">
        <v>88</v>
      </c>
      <c r="P9" s="2" t="s">
        <v>86</v>
      </c>
      <c r="Q9" s="2" t="s">
        <v>157</v>
      </c>
      <c r="R9" s="2" t="s">
        <v>157</v>
      </c>
      <c r="S9" s="2" t="s">
        <v>86</v>
      </c>
      <c r="T9" s="2" t="s">
        <v>88</v>
      </c>
      <c r="U9" s="2" t="s">
        <v>88</v>
      </c>
      <c r="V9" s="2" t="s">
        <v>88</v>
      </c>
      <c r="W9" s="2" t="s">
        <v>89</v>
      </c>
      <c r="X9" s="2" t="s">
        <v>88</v>
      </c>
      <c r="Y9" s="7">
        <v>44762</v>
      </c>
    </row>
    <row r="10" spans="1:25" x14ac:dyDescent="0.2">
      <c r="A10" s="2">
        <v>8</v>
      </c>
      <c r="B10" s="2">
        <v>170</v>
      </c>
      <c r="C10" s="3" t="s">
        <v>74</v>
      </c>
      <c r="D10" s="3" t="s">
        <v>102</v>
      </c>
      <c r="E10" s="2" t="s">
        <v>88</v>
      </c>
      <c r="F10" s="2" t="s">
        <v>86</v>
      </c>
      <c r="G10" s="2" t="s">
        <v>88</v>
      </c>
      <c r="H10" s="2" t="s">
        <v>86</v>
      </c>
      <c r="I10" s="2" t="s">
        <v>86</v>
      </c>
      <c r="J10" s="2" t="s">
        <v>86</v>
      </c>
      <c r="K10" s="2" t="s">
        <v>155</v>
      </c>
      <c r="L10" s="2" t="s">
        <v>86</v>
      </c>
      <c r="M10" s="2" t="s">
        <v>159</v>
      </c>
      <c r="N10" s="2" t="s">
        <v>88</v>
      </c>
      <c r="O10" s="2" t="s">
        <v>88</v>
      </c>
      <c r="P10" s="2" t="s">
        <v>86</v>
      </c>
      <c r="Q10" s="2" t="s">
        <v>156</v>
      </c>
      <c r="R10" s="2" t="s">
        <v>156</v>
      </c>
      <c r="S10" s="2" t="s">
        <v>86</v>
      </c>
      <c r="T10" s="2" t="s">
        <v>88</v>
      </c>
      <c r="U10" s="2" t="s">
        <v>86</v>
      </c>
      <c r="V10" s="2" t="s">
        <v>88</v>
      </c>
      <c r="W10" s="2" t="s">
        <v>89</v>
      </c>
      <c r="X10" s="2" t="s">
        <v>88</v>
      </c>
      <c r="Y10" s="7">
        <v>44762</v>
      </c>
    </row>
    <row r="11" spans="1:25" x14ac:dyDescent="0.2">
      <c r="A11" s="2">
        <v>9</v>
      </c>
      <c r="B11" s="2">
        <v>174</v>
      </c>
      <c r="C11" s="3" t="s">
        <v>28</v>
      </c>
      <c r="D11" s="3" t="s">
        <v>102</v>
      </c>
      <c r="E11" s="2" t="s">
        <v>86</v>
      </c>
      <c r="F11" s="2" t="s">
        <v>86</v>
      </c>
      <c r="G11" s="2" t="s">
        <v>86</v>
      </c>
      <c r="H11" s="2" t="s">
        <v>86</v>
      </c>
      <c r="I11" s="2" t="s">
        <v>86</v>
      </c>
      <c r="J11" s="2" t="s">
        <v>86</v>
      </c>
      <c r="K11" s="2" t="s">
        <v>155</v>
      </c>
      <c r="L11" s="2" t="s">
        <v>88</v>
      </c>
      <c r="M11" s="2" t="s">
        <v>160</v>
      </c>
      <c r="N11" s="2" t="s">
        <v>88</v>
      </c>
      <c r="O11" s="2" t="s">
        <v>88</v>
      </c>
      <c r="P11" s="2" t="s">
        <v>86</v>
      </c>
      <c r="Q11" s="2" t="s">
        <v>156</v>
      </c>
      <c r="R11" s="2" t="s">
        <v>156</v>
      </c>
      <c r="S11" s="2" t="s">
        <v>88</v>
      </c>
      <c r="T11" s="2" t="s">
        <v>88</v>
      </c>
      <c r="U11" s="2" t="s">
        <v>86</v>
      </c>
      <c r="V11" s="2" t="s">
        <v>86</v>
      </c>
      <c r="W11" s="2" t="s">
        <v>89</v>
      </c>
      <c r="X11" s="2" t="s">
        <v>88</v>
      </c>
      <c r="Y11" s="7">
        <v>44762</v>
      </c>
    </row>
    <row r="12" spans="1:25" x14ac:dyDescent="0.2">
      <c r="A12" s="2">
        <v>10</v>
      </c>
      <c r="B12" s="2">
        <v>176</v>
      </c>
      <c r="C12" s="3" t="s">
        <v>30</v>
      </c>
      <c r="D12" s="3" t="s">
        <v>102</v>
      </c>
      <c r="E12" s="2" t="s">
        <v>86</v>
      </c>
      <c r="F12" s="2" t="s">
        <v>88</v>
      </c>
      <c r="G12" s="2" t="s">
        <v>86</v>
      </c>
      <c r="H12" s="2" t="s">
        <v>88</v>
      </c>
      <c r="I12" s="2" t="s">
        <v>100</v>
      </c>
      <c r="J12" s="2" t="s">
        <v>100</v>
      </c>
      <c r="K12" s="2" t="s">
        <v>155</v>
      </c>
      <c r="L12" s="2" t="s">
        <v>86</v>
      </c>
      <c r="M12" s="2" t="s">
        <v>158</v>
      </c>
      <c r="N12" s="2" t="s">
        <v>88</v>
      </c>
      <c r="O12" s="8" t="s">
        <v>88</v>
      </c>
      <c r="P12" s="8" t="s">
        <v>86</v>
      </c>
      <c r="Q12" s="2" t="s">
        <v>156</v>
      </c>
      <c r="R12" s="2" t="s">
        <v>156</v>
      </c>
      <c r="S12" s="8" t="s">
        <v>88</v>
      </c>
      <c r="T12" s="8" t="s">
        <v>88</v>
      </c>
      <c r="U12" s="8" t="s">
        <v>88</v>
      </c>
      <c r="V12" s="8" t="s">
        <v>88</v>
      </c>
      <c r="W12" s="2" t="s">
        <v>89</v>
      </c>
      <c r="X12" s="2" t="s">
        <v>88</v>
      </c>
      <c r="Y12" s="9">
        <v>44765</v>
      </c>
    </row>
    <row r="13" spans="1:25" x14ac:dyDescent="0.2">
      <c r="A13" s="2">
        <v>11</v>
      </c>
      <c r="B13" s="2">
        <v>185</v>
      </c>
      <c r="C13" s="3" t="s">
        <v>32</v>
      </c>
      <c r="D13" s="3" t="s">
        <v>102</v>
      </c>
      <c r="E13" s="2" t="s">
        <v>86</v>
      </c>
      <c r="F13" s="2" t="s">
        <v>86</v>
      </c>
      <c r="G13" s="2" t="s">
        <v>88</v>
      </c>
      <c r="H13" s="2" t="s">
        <v>88</v>
      </c>
      <c r="I13" s="2" t="s">
        <v>91</v>
      </c>
      <c r="J13" s="2" t="s">
        <v>91</v>
      </c>
      <c r="K13" s="2" t="s">
        <v>161</v>
      </c>
      <c r="L13" s="2" t="s">
        <v>86</v>
      </c>
      <c r="M13" s="2" t="s">
        <v>87</v>
      </c>
      <c r="N13" s="2" t="s">
        <v>88</v>
      </c>
      <c r="O13" s="2" t="s">
        <v>88</v>
      </c>
      <c r="P13" s="2" t="s">
        <v>86</v>
      </c>
      <c r="Q13" s="2" t="s">
        <v>156</v>
      </c>
      <c r="R13" s="2" t="s">
        <v>156</v>
      </c>
      <c r="S13" s="2" t="s">
        <v>86</v>
      </c>
      <c r="T13" s="2" t="s">
        <v>88</v>
      </c>
      <c r="U13" s="2" t="s">
        <v>88</v>
      </c>
      <c r="V13" s="2" t="s">
        <v>88</v>
      </c>
      <c r="W13" s="2" t="s">
        <v>89</v>
      </c>
      <c r="X13" s="2" t="s">
        <v>88</v>
      </c>
      <c r="Y13" s="7">
        <v>44762</v>
      </c>
    </row>
    <row r="14" spans="1:25" x14ac:dyDescent="0.2">
      <c r="A14" s="2">
        <v>12</v>
      </c>
      <c r="B14" s="2">
        <v>196</v>
      </c>
      <c r="C14" s="3" t="s">
        <v>34</v>
      </c>
      <c r="D14" s="3" t="s">
        <v>102</v>
      </c>
      <c r="E14" s="2" t="s">
        <v>86</v>
      </c>
      <c r="F14" s="2" t="s">
        <v>86</v>
      </c>
      <c r="G14" s="2" t="s">
        <v>86</v>
      </c>
      <c r="H14" s="2" t="s">
        <v>86</v>
      </c>
      <c r="I14" s="2" t="s">
        <v>86</v>
      </c>
      <c r="J14" s="2" t="s">
        <v>86</v>
      </c>
      <c r="K14" s="2" t="s">
        <v>161</v>
      </c>
      <c r="L14" s="2" t="s">
        <v>86</v>
      </c>
      <c r="M14" s="2" t="s">
        <v>95</v>
      </c>
      <c r="N14" s="2" t="s">
        <v>86</v>
      </c>
      <c r="O14" s="2" t="s">
        <v>86</v>
      </c>
      <c r="P14" s="2" t="s">
        <v>86</v>
      </c>
      <c r="Q14" s="2" t="s">
        <v>156</v>
      </c>
      <c r="R14" s="2" t="s">
        <v>156</v>
      </c>
      <c r="S14" s="2" t="s">
        <v>86</v>
      </c>
      <c r="T14" s="2" t="s">
        <v>86</v>
      </c>
      <c r="U14" s="2" t="s">
        <v>86</v>
      </c>
      <c r="V14" s="2" t="s">
        <v>88</v>
      </c>
      <c r="W14" s="2" t="s">
        <v>89</v>
      </c>
      <c r="X14" s="2" t="s">
        <v>88</v>
      </c>
      <c r="Y14" s="7">
        <v>44762</v>
      </c>
    </row>
    <row r="15" spans="1:25" x14ac:dyDescent="0.2">
      <c r="A15" s="2">
        <v>13</v>
      </c>
      <c r="B15" s="2">
        <v>247</v>
      </c>
      <c r="C15" s="3" t="s">
        <v>36</v>
      </c>
      <c r="D15" s="3" t="s">
        <v>102</v>
      </c>
      <c r="E15" s="2" t="s">
        <v>86</v>
      </c>
      <c r="F15" s="2" t="s">
        <v>86</v>
      </c>
      <c r="G15" s="2" t="s">
        <v>86</v>
      </c>
      <c r="H15" s="2" t="s">
        <v>86</v>
      </c>
      <c r="I15" s="2" t="s">
        <v>86</v>
      </c>
      <c r="J15" s="2" t="s">
        <v>86</v>
      </c>
      <c r="K15" s="2" t="s">
        <v>161</v>
      </c>
      <c r="L15" s="2" t="s">
        <v>86</v>
      </c>
      <c r="M15" s="2" t="s">
        <v>158</v>
      </c>
      <c r="N15" s="2" t="s">
        <v>86</v>
      </c>
      <c r="O15" s="2" t="s">
        <v>86</v>
      </c>
      <c r="P15" s="2" t="s">
        <v>86</v>
      </c>
      <c r="Q15" s="2" t="s">
        <v>156</v>
      </c>
      <c r="R15" s="2" t="s">
        <v>156</v>
      </c>
      <c r="S15" s="2" t="s">
        <v>86</v>
      </c>
      <c r="T15" s="2" t="s">
        <v>86</v>
      </c>
      <c r="U15" s="2" t="s">
        <v>86</v>
      </c>
      <c r="V15" s="2" t="s">
        <v>88</v>
      </c>
      <c r="W15" s="2" t="s">
        <v>89</v>
      </c>
      <c r="X15" s="2" t="s">
        <v>86</v>
      </c>
      <c r="Y15" s="7">
        <v>44762</v>
      </c>
    </row>
    <row r="16" spans="1:25" x14ac:dyDescent="0.2">
      <c r="A16" s="2">
        <v>14</v>
      </c>
      <c r="B16" s="2">
        <v>373</v>
      </c>
      <c r="C16" s="3" t="s">
        <v>44</v>
      </c>
      <c r="D16" s="3" t="s">
        <v>102</v>
      </c>
      <c r="E16" s="2" t="s">
        <v>86</v>
      </c>
      <c r="F16" s="2" t="s">
        <v>86</v>
      </c>
      <c r="G16" s="2" t="s">
        <v>86</v>
      </c>
      <c r="H16" s="2" t="s">
        <v>86</v>
      </c>
      <c r="I16" s="2" t="s">
        <v>86</v>
      </c>
      <c r="J16" s="2" t="s">
        <v>86</v>
      </c>
      <c r="K16" s="2" t="s">
        <v>88</v>
      </c>
      <c r="L16" s="2" t="s">
        <v>86</v>
      </c>
      <c r="M16" s="2" t="s">
        <v>86</v>
      </c>
      <c r="N16" s="2" t="s">
        <v>88</v>
      </c>
      <c r="O16" s="2" t="s">
        <v>86</v>
      </c>
      <c r="P16" s="2" t="s">
        <v>86</v>
      </c>
      <c r="Q16" s="2" t="s">
        <v>89</v>
      </c>
      <c r="R16" s="2" t="s">
        <v>89</v>
      </c>
      <c r="S16" s="2" t="s">
        <v>86</v>
      </c>
      <c r="T16" s="2" t="s">
        <v>86</v>
      </c>
      <c r="U16" s="2" t="s">
        <v>86</v>
      </c>
      <c r="V16" s="2" t="s">
        <v>86</v>
      </c>
      <c r="W16" s="2" t="s">
        <v>89</v>
      </c>
      <c r="X16" s="2" t="s">
        <v>88</v>
      </c>
      <c r="Y16" s="7">
        <v>44762</v>
      </c>
    </row>
    <row r="17" spans="1:25" x14ac:dyDescent="0.2">
      <c r="A17" s="2">
        <v>15</v>
      </c>
      <c r="B17" s="2">
        <v>432</v>
      </c>
      <c r="C17" s="3" t="s">
        <v>47</v>
      </c>
      <c r="D17" s="3" t="s">
        <v>102</v>
      </c>
      <c r="E17" s="2" t="s">
        <v>86</v>
      </c>
      <c r="F17" s="2" t="s">
        <v>86</v>
      </c>
      <c r="G17" s="2" t="s">
        <v>88</v>
      </c>
      <c r="H17" s="2" t="s">
        <v>86</v>
      </c>
      <c r="I17" s="2" t="s">
        <v>88</v>
      </c>
      <c r="J17" s="2" t="s">
        <v>88</v>
      </c>
      <c r="K17" s="2" t="s">
        <v>88</v>
      </c>
      <c r="L17" s="2" t="s">
        <v>86</v>
      </c>
      <c r="M17" s="2" t="s">
        <v>86</v>
      </c>
      <c r="N17" s="2" t="s">
        <v>86</v>
      </c>
      <c r="O17" s="2" t="s">
        <v>86</v>
      </c>
      <c r="P17" s="2" t="s">
        <v>86</v>
      </c>
      <c r="Q17" s="2" t="s">
        <v>89</v>
      </c>
      <c r="R17" s="2" t="s">
        <v>89</v>
      </c>
      <c r="S17" s="2" t="s">
        <v>86</v>
      </c>
      <c r="T17" s="2" t="s">
        <v>86</v>
      </c>
      <c r="U17" s="2" t="s">
        <v>86</v>
      </c>
      <c r="V17" s="2" t="s">
        <v>86</v>
      </c>
      <c r="W17" s="2" t="s">
        <v>89</v>
      </c>
      <c r="X17" s="2" t="s">
        <v>86</v>
      </c>
      <c r="Y17" s="7">
        <v>44763</v>
      </c>
    </row>
    <row r="18" spans="1:25" x14ac:dyDescent="0.2">
      <c r="A18" s="2">
        <v>16</v>
      </c>
      <c r="B18" s="2">
        <v>447</v>
      </c>
      <c r="C18" s="3" t="s">
        <v>49</v>
      </c>
      <c r="D18" s="3" t="s">
        <v>102</v>
      </c>
      <c r="E18" s="2" t="s">
        <v>88</v>
      </c>
      <c r="F18" s="2" t="s">
        <v>86</v>
      </c>
      <c r="G18" s="2" t="s">
        <v>88</v>
      </c>
      <c r="H18" s="2" t="s">
        <v>86</v>
      </c>
      <c r="I18" s="2" t="s">
        <v>88</v>
      </c>
      <c r="J18" s="2" t="s">
        <v>88</v>
      </c>
      <c r="K18" s="2" t="s">
        <v>88</v>
      </c>
      <c r="L18" s="2" t="s">
        <v>86</v>
      </c>
      <c r="M18" s="2" t="s">
        <v>86</v>
      </c>
      <c r="N18" s="2" t="s">
        <v>88</v>
      </c>
      <c r="O18" s="2" t="s">
        <v>86</v>
      </c>
      <c r="P18" s="2" t="s">
        <v>86</v>
      </c>
      <c r="Q18" s="2" t="s">
        <v>89</v>
      </c>
      <c r="R18" s="2" t="s">
        <v>89</v>
      </c>
      <c r="S18" s="2" t="s">
        <v>86</v>
      </c>
      <c r="T18" s="2" t="s">
        <v>86</v>
      </c>
      <c r="U18" s="2" t="s">
        <v>88</v>
      </c>
      <c r="V18" s="2" t="s">
        <v>86</v>
      </c>
      <c r="W18" s="2" t="s">
        <v>89</v>
      </c>
      <c r="X18" s="2" t="s">
        <v>88</v>
      </c>
      <c r="Y18" s="7">
        <v>44763</v>
      </c>
    </row>
    <row r="19" spans="1:25" x14ac:dyDescent="0.2">
      <c r="A19" s="2">
        <v>17</v>
      </c>
      <c r="B19" s="2">
        <v>566</v>
      </c>
      <c r="C19" s="3" t="s">
        <v>56</v>
      </c>
      <c r="D19" s="3" t="s">
        <v>102</v>
      </c>
      <c r="E19" s="2" t="s">
        <v>86</v>
      </c>
      <c r="F19" s="2" t="s">
        <v>86</v>
      </c>
      <c r="G19" s="2" t="s">
        <v>86</v>
      </c>
      <c r="H19" s="2" t="s">
        <v>86</v>
      </c>
      <c r="I19" s="2" t="s">
        <v>86</v>
      </c>
      <c r="J19" s="2" t="s">
        <v>86</v>
      </c>
      <c r="K19" s="2" t="s">
        <v>162</v>
      </c>
      <c r="L19" s="2" t="s">
        <v>86</v>
      </c>
      <c r="M19" s="2" t="s">
        <v>96</v>
      </c>
      <c r="N19" s="2" t="s">
        <v>86</v>
      </c>
      <c r="O19" s="2" t="s">
        <v>86</v>
      </c>
      <c r="P19" s="2" t="s">
        <v>86</v>
      </c>
      <c r="Q19" s="2" t="s">
        <v>156</v>
      </c>
      <c r="R19" s="2" t="s">
        <v>156</v>
      </c>
      <c r="S19" s="2" t="s">
        <v>86</v>
      </c>
      <c r="T19" s="2" t="s">
        <v>86</v>
      </c>
      <c r="U19" s="2" t="s">
        <v>86</v>
      </c>
      <c r="V19" s="2" t="s">
        <v>88</v>
      </c>
      <c r="W19" s="2" t="s">
        <v>89</v>
      </c>
      <c r="X19" s="2" t="s">
        <v>88</v>
      </c>
      <c r="Y19" s="7">
        <v>44763</v>
      </c>
    </row>
    <row r="20" spans="1:25" x14ac:dyDescent="0.2">
      <c r="A20" s="2">
        <v>18</v>
      </c>
      <c r="B20" s="2">
        <v>586</v>
      </c>
      <c r="C20" s="3" t="s">
        <v>75</v>
      </c>
      <c r="D20" s="3" t="s">
        <v>102</v>
      </c>
      <c r="E20" s="2" t="s">
        <v>86</v>
      </c>
      <c r="F20" s="2" t="s">
        <v>86</v>
      </c>
      <c r="G20" s="2" t="s">
        <v>86</v>
      </c>
      <c r="H20" s="2" t="s">
        <v>86</v>
      </c>
      <c r="I20" s="2" t="s">
        <v>86</v>
      </c>
      <c r="J20" s="2" t="s">
        <v>86</v>
      </c>
      <c r="K20" s="2" t="s">
        <v>163</v>
      </c>
      <c r="L20" s="2" t="s">
        <v>86</v>
      </c>
      <c r="M20" s="2" t="s">
        <v>97</v>
      </c>
      <c r="N20" s="2" t="s">
        <v>86</v>
      </c>
      <c r="O20" s="2" t="s">
        <v>86</v>
      </c>
      <c r="P20" s="2" t="s">
        <v>86</v>
      </c>
      <c r="Q20" s="2" t="s">
        <v>156</v>
      </c>
      <c r="R20" s="2" t="s">
        <v>156</v>
      </c>
      <c r="S20" s="2" t="s">
        <v>86</v>
      </c>
      <c r="T20" s="2" t="s">
        <v>86</v>
      </c>
      <c r="U20" s="2" t="s">
        <v>86</v>
      </c>
      <c r="V20" s="2" t="s">
        <v>88</v>
      </c>
      <c r="W20" s="2" t="s">
        <v>89</v>
      </c>
      <c r="X20" s="2" t="s">
        <v>88</v>
      </c>
      <c r="Y20" s="7">
        <v>44763</v>
      </c>
    </row>
    <row r="21" spans="1:25" x14ac:dyDescent="0.2">
      <c r="A21" s="2">
        <v>19</v>
      </c>
      <c r="B21" s="19">
        <v>694</v>
      </c>
      <c r="C21" s="18" t="s">
        <v>213</v>
      </c>
      <c r="D21" s="3" t="s">
        <v>102</v>
      </c>
      <c r="E21" s="2" t="s">
        <v>86</v>
      </c>
      <c r="F21" s="2" t="s">
        <v>86</v>
      </c>
      <c r="G21" s="2" t="s">
        <v>88</v>
      </c>
      <c r="H21" s="2" t="s">
        <v>86</v>
      </c>
      <c r="I21" s="2" t="s">
        <v>86</v>
      </c>
      <c r="J21" s="2" t="s">
        <v>86</v>
      </c>
      <c r="K21" s="2" t="s">
        <v>88</v>
      </c>
      <c r="L21" s="2" t="s">
        <v>86</v>
      </c>
      <c r="M21" s="2" t="s">
        <v>86</v>
      </c>
      <c r="N21" s="2" t="s">
        <v>88</v>
      </c>
      <c r="O21" s="2" t="s">
        <v>88</v>
      </c>
      <c r="P21" s="2" t="s">
        <v>86</v>
      </c>
      <c r="Q21" s="2" t="s">
        <v>88</v>
      </c>
      <c r="R21" s="2" t="s">
        <v>88</v>
      </c>
      <c r="S21" s="2" t="s">
        <v>86</v>
      </c>
      <c r="T21" s="2" t="s">
        <v>86</v>
      </c>
      <c r="U21" s="2" t="s">
        <v>86</v>
      </c>
      <c r="V21" s="2" t="s">
        <v>86</v>
      </c>
      <c r="W21" s="2" t="s">
        <v>86</v>
      </c>
      <c r="X21" s="2" t="s">
        <v>86</v>
      </c>
      <c r="Y21" s="7">
        <v>44833</v>
      </c>
    </row>
    <row r="22" spans="1:25" x14ac:dyDescent="0.2">
      <c r="A22" s="2">
        <v>20</v>
      </c>
      <c r="B22" s="2">
        <v>716</v>
      </c>
      <c r="C22" s="3" t="s">
        <v>64</v>
      </c>
      <c r="D22" s="3" t="s">
        <v>102</v>
      </c>
      <c r="E22" s="2" t="s">
        <v>86</v>
      </c>
      <c r="F22" s="2" t="s">
        <v>86</v>
      </c>
      <c r="G22" s="2" t="s">
        <v>86</v>
      </c>
      <c r="H22" s="2" t="s">
        <v>86</v>
      </c>
      <c r="I22" s="2" t="s">
        <v>86</v>
      </c>
      <c r="J22" s="2" t="s">
        <v>86</v>
      </c>
      <c r="K22" s="2" t="s">
        <v>88</v>
      </c>
      <c r="L22" s="2" t="s">
        <v>86</v>
      </c>
      <c r="M22" s="2" t="s">
        <v>86</v>
      </c>
      <c r="N22" s="2" t="s">
        <v>86</v>
      </c>
      <c r="O22" s="2" t="s">
        <v>86</v>
      </c>
      <c r="P22" s="2" t="s">
        <v>86</v>
      </c>
      <c r="Q22" s="2" t="s">
        <v>89</v>
      </c>
      <c r="R22" s="2" t="s">
        <v>89</v>
      </c>
      <c r="S22" s="2" t="s">
        <v>86</v>
      </c>
      <c r="T22" s="2" t="s">
        <v>86</v>
      </c>
      <c r="U22" s="2" t="s">
        <v>86</v>
      </c>
      <c r="V22" s="2" t="s">
        <v>86</v>
      </c>
      <c r="W22" s="2" t="s">
        <v>86</v>
      </c>
      <c r="X22" s="2" t="s">
        <v>86</v>
      </c>
      <c r="Y22" s="7">
        <v>44763</v>
      </c>
    </row>
    <row r="23" spans="1:25" x14ac:dyDescent="0.2">
      <c r="A23" s="2">
        <v>21</v>
      </c>
      <c r="B23" s="2">
        <v>723</v>
      </c>
      <c r="C23" s="3" t="s">
        <v>66</v>
      </c>
      <c r="D23" s="3" t="s">
        <v>102</v>
      </c>
      <c r="E23" s="2" t="s">
        <v>86</v>
      </c>
      <c r="F23" s="2" t="s">
        <v>86</v>
      </c>
      <c r="G23" s="2" t="s">
        <v>86</v>
      </c>
      <c r="H23" s="2" t="s">
        <v>86</v>
      </c>
      <c r="I23" s="2" t="s">
        <v>86</v>
      </c>
      <c r="J23" s="2" t="s">
        <v>86</v>
      </c>
      <c r="K23" s="2" t="s">
        <v>88</v>
      </c>
      <c r="L23" s="2" t="s">
        <v>86</v>
      </c>
      <c r="M23" s="2" t="s">
        <v>86</v>
      </c>
      <c r="N23" s="2" t="s">
        <v>86</v>
      </c>
      <c r="O23" s="2" t="s">
        <v>86</v>
      </c>
      <c r="P23" s="2" t="s">
        <v>86</v>
      </c>
      <c r="Q23" s="2" t="s">
        <v>89</v>
      </c>
      <c r="R23" s="2" t="s">
        <v>89</v>
      </c>
      <c r="S23" s="2" t="s">
        <v>86</v>
      </c>
      <c r="T23" s="2" t="s">
        <v>88</v>
      </c>
      <c r="U23" s="2" t="s">
        <v>86</v>
      </c>
      <c r="V23" s="2" t="s">
        <v>86</v>
      </c>
      <c r="W23" s="2" t="s">
        <v>86</v>
      </c>
      <c r="X23" s="2" t="s">
        <v>88</v>
      </c>
      <c r="Y23" s="7">
        <v>44763</v>
      </c>
    </row>
    <row r="24" spans="1:25" x14ac:dyDescent="0.2">
      <c r="A24" s="2">
        <v>22</v>
      </c>
      <c r="B24" s="2">
        <v>742</v>
      </c>
      <c r="C24" s="3" t="s">
        <v>68</v>
      </c>
      <c r="D24" s="3" t="s">
        <v>102</v>
      </c>
      <c r="E24" s="2" t="s">
        <v>86</v>
      </c>
      <c r="F24" s="2" t="s">
        <v>86</v>
      </c>
      <c r="G24" s="2" t="s">
        <v>88</v>
      </c>
      <c r="H24" s="2" t="s">
        <v>86</v>
      </c>
      <c r="I24" s="2" t="s">
        <v>86</v>
      </c>
      <c r="J24" s="2" t="s">
        <v>86</v>
      </c>
      <c r="K24" s="2" t="s">
        <v>88</v>
      </c>
      <c r="L24" s="2" t="s">
        <v>86</v>
      </c>
      <c r="M24" s="2" t="s">
        <v>86</v>
      </c>
      <c r="N24" s="2" t="s">
        <v>88</v>
      </c>
      <c r="O24" s="2" t="s">
        <v>88</v>
      </c>
      <c r="P24" s="2" t="s">
        <v>86</v>
      </c>
      <c r="Q24" s="2" t="s">
        <v>89</v>
      </c>
      <c r="R24" s="2" t="s">
        <v>89</v>
      </c>
      <c r="S24" s="2" t="s">
        <v>86</v>
      </c>
      <c r="T24" s="2" t="s">
        <v>86</v>
      </c>
      <c r="U24" s="2" t="s">
        <v>86</v>
      </c>
      <c r="V24" s="2" t="s">
        <v>88</v>
      </c>
      <c r="W24" s="2" t="s">
        <v>86</v>
      </c>
      <c r="X24" s="2" t="s">
        <v>88</v>
      </c>
      <c r="Y24" s="7">
        <v>44763</v>
      </c>
    </row>
    <row r="25" spans="1:25" x14ac:dyDescent="0.2">
      <c r="A25" s="2">
        <v>23</v>
      </c>
      <c r="B25" s="2">
        <v>757</v>
      </c>
      <c r="C25" s="3" t="s">
        <v>70</v>
      </c>
      <c r="D25" s="3" t="s">
        <v>102</v>
      </c>
      <c r="E25" s="2" t="s">
        <v>86</v>
      </c>
      <c r="F25" s="2" t="s">
        <v>86</v>
      </c>
      <c r="G25" s="2" t="s">
        <v>88</v>
      </c>
      <c r="H25" s="2" t="s">
        <v>86</v>
      </c>
      <c r="I25" s="2" t="s">
        <v>86</v>
      </c>
      <c r="J25" s="2" t="s">
        <v>86</v>
      </c>
      <c r="K25" s="2" t="s">
        <v>88</v>
      </c>
      <c r="L25" s="2" t="s">
        <v>86</v>
      </c>
      <c r="M25" s="2" t="s">
        <v>86</v>
      </c>
      <c r="N25" s="2" t="s">
        <v>88</v>
      </c>
      <c r="O25" s="2" t="s">
        <v>88</v>
      </c>
      <c r="P25" s="2" t="s">
        <v>86</v>
      </c>
      <c r="Q25" s="2" t="s">
        <v>89</v>
      </c>
      <c r="R25" s="2" t="s">
        <v>89</v>
      </c>
      <c r="S25" s="2" t="s">
        <v>86</v>
      </c>
      <c r="T25" s="2" t="s">
        <v>86</v>
      </c>
      <c r="U25" s="2" t="s">
        <v>86</v>
      </c>
      <c r="V25" s="2" t="s">
        <v>86</v>
      </c>
      <c r="W25" s="2" t="s">
        <v>86</v>
      </c>
      <c r="X25" s="2" t="s">
        <v>88</v>
      </c>
      <c r="Y25" s="7">
        <v>44763</v>
      </c>
    </row>
    <row r="26" spans="1:25" x14ac:dyDescent="0.2">
      <c r="A26" s="2">
        <v>24</v>
      </c>
      <c r="B26" s="2">
        <v>808</v>
      </c>
      <c r="C26" s="3" t="s">
        <v>72</v>
      </c>
      <c r="D26" s="3" t="s">
        <v>102</v>
      </c>
      <c r="E26" s="2" t="s">
        <v>86</v>
      </c>
      <c r="F26" s="2" t="s">
        <v>86</v>
      </c>
      <c r="G26" s="2" t="s">
        <v>86</v>
      </c>
      <c r="H26" s="2" t="s">
        <v>86</v>
      </c>
      <c r="I26" s="2" t="s">
        <v>86</v>
      </c>
      <c r="J26" s="2" t="s">
        <v>86</v>
      </c>
      <c r="K26" s="2" t="s">
        <v>161</v>
      </c>
      <c r="L26" s="2" t="s">
        <v>86</v>
      </c>
      <c r="M26" s="2" t="s">
        <v>94</v>
      </c>
      <c r="N26" s="2" t="s">
        <v>86</v>
      </c>
      <c r="O26" s="2" t="s">
        <v>86</v>
      </c>
      <c r="P26" s="2" t="s">
        <v>86</v>
      </c>
      <c r="Q26" s="2" t="s">
        <v>156</v>
      </c>
      <c r="R26" s="2" t="s">
        <v>156</v>
      </c>
      <c r="S26" s="2" t="s">
        <v>86</v>
      </c>
      <c r="T26" s="2" t="s">
        <v>86</v>
      </c>
      <c r="U26" s="2" t="s">
        <v>86</v>
      </c>
      <c r="V26" s="2" t="s">
        <v>88</v>
      </c>
      <c r="W26" s="2" t="s">
        <v>89</v>
      </c>
      <c r="X26" s="2" t="s">
        <v>88</v>
      </c>
      <c r="Y26" s="7">
        <v>44763</v>
      </c>
    </row>
    <row r="27" spans="1:25" x14ac:dyDescent="0.2">
      <c r="A27" s="2">
        <v>25</v>
      </c>
      <c r="B27" s="20">
        <v>822</v>
      </c>
      <c r="C27" s="20" t="s">
        <v>214</v>
      </c>
      <c r="D27" s="3" t="s">
        <v>102</v>
      </c>
      <c r="E27" s="8" t="s">
        <v>86</v>
      </c>
      <c r="F27" s="8" t="s">
        <v>86</v>
      </c>
      <c r="G27" s="8" t="s">
        <v>86</v>
      </c>
      <c r="H27" s="8" t="s">
        <v>86</v>
      </c>
      <c r="I27" s="8" t="s">
        <v>86</v>
      </c>
      <c r="J27" s="8" t="s">
        <v>86</v>
      </c>
      <c r="K27" s="2" t="s">
        <v>161</v>
      </c>
      <c r="L27" s="8" t="s">
        <v>86</v>
      </c>
      <c r="M27" s="2" t="s">
        <v>94</v>
      </c>
      <c r="N27" s="8" t="s">
        <v>88</v>
      </c>
      <c r="O27" s="8" t="s">
        <v>88</v>
      </c>
      <c r="P27" s="8" t="s">
        <v>86</v>
      </c>
      <c r="Q27" s="2" t="s">
        <v>156</v>
      </c>
      <c r="R27" s="2" t="s">
        <v>156</v>
      </c>
      <c r="S27" s="2" t="s">
        <v>86</v>
      </c>
      <c r="T27" s="8" t="s">
        <v>88</v>
      </c>
      <c r="U27" s="8" t="s">
        <v>86</v>
      </c>
      <c r="V27" s="8" t="s">
        <v>88</v>
      </c>
      <c r="W27" s="8" t="s">
        <v>88</v>
      </c>
      <c r="X27" s="8" t="s">
        <v>88</v>
      </c>
      <c r="Y27" s="9">
        <v>44874</v>
      </c>
    </row>
    <row r="28" spans="1:25" x14ac:dyDescent="0.2">
      <c r="A28" s="2">
        <v>26</v>
      </c>
      <c r="B28" s="20">
        <v>160</v>
      </c>
      <c r="C28" s="20" t="s">
        <v>218</v>
      </c>
      <c r="D28" s="3" t="s">
        <v>102</v>
      </c>
      <c r="E28" s="8" t="s">
        <v>86</v>
      </c>
      <c r="F28" s="8" t="s">
        <v>86</v>
      </c>
      <c r="G28" s="8" t="s">
        <v>86</v>
      </c>
      <c r="H28" s="8" t="s">
        <v>86</v>
      </c>
      <c r="I28" s="8" t="s">
        <v>86</v>
      </c>
      <c r="J28" s="8" t="s">
        <v>86</v>
      </c>
      <c r="K28" s="2" t="s">
        <v>161</v>
      </c>
      <c r="L28" s="8" t="s">
        <v>86</v>
      </c>
      <c r="M28" s="2" t="s">
        <v>86</v>
      </c>
      <c r="N28" s="8" t="s">
        <v>86</v>
      </c>
      <c r="O28" s="8" t="s">
        <v>86</v>
      </c>
      <c r="P28" s="8" t="s">
        <v>86</v>
      </c>
      <c r="Q28" s="2" t="s">
        <v>161</v>
      </c>
      <c r="R28" s="2" t="s">
        <v>161</v>
      </c>
      <c r="S28" s="2" t="s">
        <v>86</v>
      </c>
      <c r="T28" s="8" t="s">
        <v>86</v>
      </c>
      <c r="U28" s="8" t="s">
        <v>86</v>
      </c>
      <c r="V28" s="8" t="s">
        <v>86</v>
      </c>
      <c r="W28" s="8" t="s">
        <v>86</v>
      </c>
      <c r="X28" s="8" t="s">
        <v>86</v>
      </c>
      <c r="Y28" s="9">
        <v>44978</v>
      </c>
    </row>
    <row r="29" spans="1:25" x14ac:dyDescent="0.2">
      <c r="A29" s="2">
        <v>27</v>
      </c>
      <c r="B29" s="2">
        <v>12</v>
      </c>
      <c r="C29" s="2" t="s">
        <v>167</v>
      </c>
      <c r="D29" s="3" t="s">
        <v>143</v>
      </c>
      <c r="E29" s="2" t="s">
        <v>86</v>
      </c>
      <c r="F29" s="2" t="s">
        <v>86</v>
      </c>
      <c r="G29" s="2" t="s">
        <v>86</v>
      </c>
      <c r="H29" s="2" t="s">
        <v>86</v>
      </c>
      <c r="I29" s="2" t="s">
        <v>86</v>
      </c>
      <c r="J29" s="2" t="s">
        <v>86</v>
      </c>
      <c r="K29" s="2" t="s">
        <v>163</v>
      </c>
      <c r="L29" s="2" t="s">
        <v>86</v>
      </c>
      <c r="M29" s="2" t="s">
        <v>97</v>
      </c>
      <c r="N29" s="2" t="s">
        <v>88</v>
      </c>
      <c r="O29" s="2" t="s">
        <v>88</v>
      </c>
      <c r="P29" s="2" t="s">
        <v>86</v>
      </c>
      <c r="Q29" s="2" t="s">
        <v>156</v>
      </c>
      <c r="R29" s="2" t="s">
        <v>156</v>
      </c>
      <c r="S29" s="2" t="s">
        <v>86</v>
      </c>
      <c r="T29" s="2" t="s">
        <v>88</v>
      </c>
      <c r="U29" s="2" t="s">
        <v>86</v>
      </c>
      <c r="V29" s="2" t="s">
        <v>88</v>
      </c>
      <c r="W29" s="2" t="s">
        <v>89</v>
      </c>
      <c r="X29" s="2" t="s">
        <v>88</v>
      </c>
      <c r="Y29" s="7">
        <v>44785</v>
      </c>
    </row>
    <row r="30" spans="1:25" x14ac:dyDescent="0.2">
      <c r="A30" s="2">
        <v>28</v>
      </c>
      <c r="B30" s="2">
        <v>28</v>
      </c>
      <c r="C30" s="2" t="s">
        <v>171</v>
      </c>
      <c r="D30" s="3" t="s">
        <v>143</v>
      </c>
      <c r="E30" s="2" t="s">
        <v>86</v>
      </c>
      <c r="F30" s="2" t="s">
        <v>86</v>
      </c>
      <c r="G30" s="2" t="s">
        <v>86</v>
      </c>
      <c r="H30" s="2" t="s">
        <v>86</v>
      </c>
      <c r="I30" s="2" t="s">
        <v>86</v>
      </c>
      <c r="J30" s="2" t="s">
        <v>86</v>
      </c>
      <c r="K30" s="2" t="s">
        <v>163</v>
      </c>
      <c r="L30" s="2" t="s">
        <v>86</v>
      </c>
      <c r="M30" s="2" t="s">
        <v>97</v>
      </c>
      <c r="N30" s="2" t="s">
        <v>88</v>
      </c>
      <c r="O30" s="2" t="s">
        <v>88</v>
      </c>
      <c r="P30" s="2" t="s">
        <v>88</v>
      </c>
      <c r="Q30" s="2" t="s">
        <v>156</v>
      </c>
      <c r="R30" s="2" t="s">
        <v>156</v>
      </c>
      <c r="S30" s="2" t="s">
        <v>86</v>
      </c>
      <c r="T30" s="2" t="s">
        <v>88</v>
      </c>
      <c r="U30" s="2" t="s">
        <v>86</v>
      </c>
      <c r="V30" s="2" t="s">
        <v>88</v>
      </c>
      <c r="W30" s="2" t="s">
        <v>89</v>
      </c>
      <c r="X30" s="2" t="s">
        <v>88</v>
      </c>
      <c r="Y30" s="7">
        <v>44785</v>
      </c>
    </row>
    <row r="31" spans="1:25" x14ac:dyDescent="0.2">
      <c r="A31" s="2">
        <v>29</v>
      </c>
      <c r="B31" s="2">
        <v>110</v>
      </c>
      <c r="C31" s="2" t="s">
        <v>186</v>
      </c>
      <c r="D31" s="3" t="s">
        <v>143</v>
      </c>
      <c r="E31" s="2" t="s">
        <v>88</v>
      </c>
      <c r="F31" s="2" t="s">
        <v>86</v>
      </c>
      <c r="G31" s="2" t="s">
        <v>86</v>
      </c>
      <c r="H31" s="2" t="s">
        <v>86</v>
      </c>
      <c r="I31" s="2" t="s">
        <v>86</v>
      </c>
      <c r="J31" s="2" t="s">
        <v>86</v>
      </c>
      <c r="K31" s="2" t="s">
        <v>88</v>
      </c>
      <c r="L31" s="2" t="s">
        <v>88</v>
      </c>
      <c r="M31" s="2" t="s">
        <v>88</v>
      </c>
      <c r="N31" s="2" t="s">
        <v>88</v>
      </c>
      <c r="O31" s="2" t="s">
        <v>86</v>
      </c>
      <c r="P31" s="2" t="s">
        <v>88</v>
      </c>
      <c r="Q31" s="2" t="s">
        <v>89</v>
      </c>
      <c r="R31" s="2" t="s">
        <v>89</v>
      </c>
      <c r="S31" s="2" t="s">
        <v>86</v>
      </c>
      <c r="T31" s="2" t="s">
        <v>86</v>
      </c>
      <c r="U31" s="2" t="s">
        <v>88</v>
      </c>
      <c r="V31" s="2" t="s">
        <v>88</v>
      </c>
      <c r="W31" s="2" t="s">
        <v>89</v>
      </c>
      <c r="X31" s="2" t="s">
        <v>88</v>
      </c>
      <c r="Y31" s="7">
        <v>44791</v>
      </c>
    </row>
    <row r="32" spans="1:25" x14ac:dyDescent="0.2">
      <c r="A32" s="2">
        <v>30</v>
      </c>
      <c r="B32" s="2">
        <v>150</v>
      </c>
      <c r="C32" s="2" t="s">
        <v>208</v>
      </c>
      <c r="D32" s="3" t="s">
        <v>143</v>
      </c>
      <c r="E32" s="2" t="s">
        <v>86</v>
      </c>
      <c r="F32" s="2" t="s">
        <v>86</v>
      </c>
      <c r="G32" s="2" t="s">
        <v>88</v>
      </c>
      <c r="H32" s="2" t="s">
        <v>86</v>
      </c>
      <c r="I32" s="2" t="s">
        <v>86</v>
      </c>
      <c r="J32" s="2" t="s">
        <v>86</v>
      </c>
      <c r="K32" s="2" t="s">
        <v>161</v>
      </c>
      <c r="L32" s="2" t="s">
        <v>86</v>
      </c>
      <c r="M32" s="2" t="s">
        <v>94</v>
      </c>
      <c r="N32" s="2" t="s">
        <v>88</v>
      </c>
      <c r="O32" s="2" t="s">
        <v>88</v>
      </c>
      <c r="P32" s="2" t="s">
        <v>86</v>
      </c>
      <c r="Q32" s="2" t="s">
        <v>161</v>
      </c>
      <c r="R32" s="2" t="s">
        <v>161</v>
      </c>
      <c r="S32" s="2" t="s">
        <v>86</v>
      </c>
      <c r="T32" s="2" t="s">
        <v>88</v>
      </c>
      <c r="U32" s="2" t="s">
        <v>86</v>
      </c>
      <c r="V32" s="2" t="s">
        <v>86</v>
      </c>
      <c r="W32" s="2" t="s">
        <v>86</v>
      </c>
      <c r="X32" s="2" t="s">
        <v>86</v>
      </c>
      <c r="Y32" s="7">
        <v>44806</v>
      </c>
    </row>
    <row r="33" spans="1:25" x14ac:dyDescent="0.2">
      <c r="A33" s="2">
        <v>31</v>
      </c>
      <c r="B33" s="2">
        <v>212</v>
      </c>
      <c r="C33" s="2" t="s">
        <v>168</v>
      </c>
      <c r="D33" s="3" t="s">
        <v>143</v>
      </c>
      <c r="E33" s="2" t="s">
        <v>86</v>
      </c>
      <c r="F33" s="2" t="s">
        <v>86</v>
      </c>
      <c r="G33" s="2" t="s">
        <v>86</v>
      </c>
      <c r="H33" s="2" t="s">
        <v>86</v>
      </c>
      <c r="I33" s="2" t="s">
        <v>86</v>
      </c>
      <c r="J33" s="2" t="s">
        <v>86</v>
      </c>
      <c r="K33" s="2" t="s">
        <v>161</v>
      </c>
      <c r="L33" s="2" t="s">
        <v>86</v>
      </c>
      <c r="M33" s="2" t="s">
        <v>94</v>
      </c>
      <c r="N33" s="2" t="s">
        <v>88</v>
      </c>
      <c r="O33" s="2" t="s">
        <v>88</v>
      </c>
      <c r="P33" s="2" t="s">
        <v>86</v>
      </c>
      <c r="Q33" s="2" t="s">
        <v>161</v>
      </c>
      <c r="R33" s="2" t="s">
        <v>161</v>
      </c>
      <c r="S33" s="2" t="s">
        <v>86</v>
      </c>
      <c r="T33" s="2" t="s">
        <v>88</v>
      </c>
      <c r="U33" s="2" t="s">
        <v>86</v>
      </c>
      <c r="V33" s="2" t="s">
        <v>88</v>
      </c>
      <c r="W33" s="2" t="s">
        <v>89</v>
      </c>
      <c r="X33" s="2" t="s">
        <v>88</v>
      </c>
      <c r="Y33" s="7">
        <v>44791</v>
      </c>
    </row>
    <row r="34" spans="1:25" x14ac:dyDescent="0.2">
      <c r="A34" s="2">
        <v>32</v>
      </c>
      <c r="B34" s="2">
        <v>221</v>
      </c>
      <c r="C34" s="2" t="s">
        <v>169</v>
      </c>
      <c r="D34" s="3" t="s">
        <v>143</v>
      </c>
      <c r="E34" s="2" t="s">
        <v>86</v>
      </c>
      <c r="F34" s="2" t="s">
        <v>86</v>
      </c>
      <c r="G34" s="2" t="s">
        <v>86</v>
      </c>
      <c r="H34" s="2" t="s">
        <v>86</v>
      </c>
      <c r="I34" s="2" t="s">
        <v>86</v>
      </c>
      <c r="J34" s="2" t="s">
        <v>86</v>
      </c>
      <c r="K34" s="2" t="s">
        <v>86</v>
      </c>
      <c r="L34" s="2" t="s">
        <v>86</v>
      </c>
      <c r="M34" s="2" t="s">
        <v>86</v>
      </c>
      <c r="N34" s="2" t="s">
        <v>86</v>
      </c>
      <c r="O34" s="2" t="s">
        <v>86</v>
      </c>
      <c r="P34" s="2" t="s">
        <v>86</v>
      </c>
      <c r="Q34" s="2" t="s">
        <v>89</v>
      </c>
      <c r="R34" s="2" t="s">
        <v>89</v>
      </c>
      <c r="S34" s="2" t="s">
        <v>86</v>
      </c>
      <c r="T34" s="2" t="s">
        <v>86</v>
      </c>
      <c r="U34" s="2" t="s">
        <v>86</v>
      </c>
      <c r="V34" s="2" t="s">
        <v>86</v>
      </c>
      <c r="W34" s="2" t="s">
        <v>86</v>
      </c>
      <c r="X34" s="2" t="s">
        <v>86</v>
      </c>
      <c r="Y34" s="7">
        <v>44791</v>
      </c>
    </row>
    <row r="35" spans="1:25" x14ac:dyDescent="0.2">
      <c r="A35" s="2">
        <v>33</v>
      </c>
      <c r="B35" s="2">
        <v>303</v>
      </c>
      <c r="C35" s="2" t="s">
        <v>170</v>
      </c>
      <c r="D35" s="3" t="s">
        <v>143</v>
      </c>
      <c r="E35" s="2" t="s">
        <v>86</v>
      </c>
      <c r="F35" s="2" t="s">
        <v>86</v>
      </c>
      <c r="G35" s="2" t="s">
        <v>88</v>
      </c>
      <c r="H35" s="2" t="s">
        <v>86</v>
      </c>
      <c r="I35" s="2" t="s">
        <v>88</v>
      </c>
      <c r="J35" s="2" t="s">
        <v>88</v>
      </c>
      <c r="K35" s="2" t="s">
        <v>88</v>
      </c>
      <c r="L35" s="2" t="s">
        <v>86</v>
      </c>
      <c r="M35" s="2" t="s">
        <v>86</v>
      </c>
      <c r="N35" s="2" t="s">
        <v>88</v>
      </c>
      <c r="O35" s="2" t="s">
        <v>88</v>
      </c>
      <c r="P35" s="2" t="s">
        <v>86</v>
      </c>
      <c r="Q35" s="2" t="s">
        <v>89</v>
      </c>
      <c r="R35" s="2" t="s">
        <v>89</v>
      </c>
      <c r="S35" s="2" t="s">
        <v>86</v>
      </c>
      <c r="T35" s="2" t="s">
        <v>88</v>
      </c>
      <c r="U35" s="2" t="s">
        <v>86</v>
      </c>
      <c r="V35" s="2" t="s">
        <v>86</v>
      </c>
      <c r="W35" s="2" t="s">
        <v>89</v>
      </c>
      <c r="X35" s="2" t="s">
        <v>86</v>
      </c>
      <c r="Y35" s="7">
        <v>44791</v>
      </c>
    </row>
    <row r="36" spans="1:25" x14ac:dyDescent="0.2">
      <c r="A36" s="2">
        <v>34</v>
      </c>
      <c r="B36" s="2">
        <v>448</v>
      </c>
      <c r="C36" s="2" t="s">
        <v>172</v>
      </c>
      <c r="D36" s="3" t="s">
        <v>143</v>
      </c>
      <c r="E36" s="2" t="s">
        <v>86</v>
      </c>
      <c r="F36" s="2" t="s">
        <v>86</v>
      </c>
      <c r="G36" s="2" t="s">
        <v>86</v>
      </c>
      <c r="H36" s="2" t="s">
        <v>86</v>
      </c>
      <c r="I36" s="2" t="s">
        <v>86</v>
      </c>
      <c r="J36" s="2" t="s">
        <v>86</v>
      </c>
      <c r="K36" s="2" t="s">
        <v>88</v>
      </c>
      <c r="L36" s="2" t="s">
        <v>86</v>
      </c>
      <c r="M36" s="2" t="s">
        <v>88</v>
      </c>
      <c r="N36" s="2" t="s">
        <v>86</v>
      </c>
      <c r="O36" s="2" t="s">
        <v>86</v>
      </c>
      <c r="P36" s="2" t="s">
        <v>86</v>
      </c>
      <c r="Q36" s="2" t="s">
        <v>89</v>
      </c>
      <c r="R36" s="2" t="s">
        <v>89</v>
      </c>
      <c r="S36" s="2" t="s">
        <v>86</v>
      </c>
      <c r="T36" s="2" t="s">
        <v>86</v>
      </c>
      <c r="U36" s="2" t="s">
        <v>88</v>
      </c>
      <c r="V36" s="2" t="s">
        <v>86</v>
      </c>
      <c r="W36" s="2" t="s">
        <v>89</v>
      </c>
      <c r="X36" s="2" t="s">
        <v>86</v>
      </c>
      <c r="Y36" s="7">
        <v>44791</v>
      </c>
    </row>
    <row r="37" spans="1:25" x14ac:dyDescent="0.2">
      <c r="A37" s="2">
        <v>35</v>
      </c>
      <c r="B37" s="2">
        <v>478</v>
      </c>
      <c r="C37" s="2" t="s">
        <v>173</v>
      </c>
      <c r="D37" s="3" t="s">
        <v>143</v>
      </c>
      <c r="E37" s="2" t="s">
        <v>86</v>
      </c>
      <c r="F37" s="2" t="s">
        <v>86</v>
      </c>
      <c r="G37" s="2" t="s">
        <v>88</v>
      </c>
      <c r="H37" s="2" t="s">
        <v>88</v>
      </c>
      <c r="I37" s="2" t="s">
        <v>91</v>
      </c>
      <c r="J37" s="2" t="s">
        <v>91</v>
      </c>
      <c r="K37" s="2" t="s">
        <v>88</v>
      </c>
      <c r="L37" s="2" t="s">
        <v>86</v>
      </c>
      <c r="M37" s="2" t="s">
        <v>88</v>
      </c>
      <c r="N37" s="2" t="s">
        <v>88</v>
      </c>
      <c r="O37" s="2" t="s">
        <v>88</v>
      </c>
      <c r="P37" s="2" t="s">
        <v>86</v>
      </c>
      <c r="Q37" s="2" t="s">
        <v>89</v>
      </c>
      <c r="R37" s="2" t="s">
        <v>89</v>
      </c>
      <c r="S37" s="2" t="s">
        <v>86</v>
      </c>
      <c r="T37" s="2" t="s">
        <v>88</v>
      </c>
      <c r="U37" s="2" t="s">
        <v>86</v>
      </c>
      <c r="V37" s="2" t="s">
        <v>88</v>
      </c>
      <c r="W37" s="2" t="s">
        <v>89</v>
      </c>
      <c r="X37" s="2" t="s">
        <v>88</v>
      </c>
      <c r="Y37" s="7">
        <v>44791</v>
      </c>
    </row>
    <row r="38" spans="1:25" x14ac:dyDescent="0.2">
      <c r="A38" s="2">
        <v>36</v>
      </c>
      <c r="B38" s="2">
        <v>502</v>
      </c>
      <c r="C38" s="2" t="s">
        <v>174</v>
      </c>
      <c r="D38" s="3" t="s">
        <v>143</v>
      </c>
      <c r="E38" s="2" t="s">
        <v>86</v>
      </c>
      <c r="F38" s="2" t="s">
        <v>86</v>
      </c>
      <c r="G38" s="2" t="s">
        <v>86</v>
      </c>
      <c r="H38" s="2" t="s">
        <v>86</v>
      </c>
      <c r="I38" s="2" t="s">
        <v>86</v>
      </c>
      <c r="J38" s="2" t="s">
        <v>86</v>
      </c>
      <c r="K38" s="2" t="s">
        <v>165</v>
      </c>
      <c r="L38" s="2" t="s">
        <v>86</v>
      </c>
      <c r="M38" s="2" t="s">
        <v>88</v>
      </c>
      <c r="N38" s="2" t="s">
        <v>86</v>
      </c>
      <c r="O38" s="2" t="s">
        <v>86</v>
      </c>
      <c r="P38" s="2" t="s">
        <v>86</v>
      </c>
      <c r="Q38" s="2" t="s">
        <v>165</v>
      </c>
      <c r="R38" s="2" t="s">
        <v>165</v>
      </c>
      <c r="S38" s="2" t="s">
        <v>86</v>
      </c>
      <c r="T38" s="2" t="s">
        <v>86</v>
      </c>
      <c r="U38" s="2" t="s">
        <v>86</v>
      </c>
      <c r="V38" s="2" t="s">
        <v>88</v>
      </c>
      <c r="W38" s="2" t="s">
        <v>89</v>
      </c>
      <c r="X38" s="2" t="s">
        <v>86</v>
      </c>
      <c r="Y38" s="7">
        <v>44791</v>
      </c>
    </row>
    <row r="39" spans="1:25" x14ac:dyDescent="0.2">
      <c r="A39" s="2">
        <v>37</v>
      </c>
      <c r="B39" s="2">
        <v>507</v>
      </c>
      <c r="C39" s="2" t="s">
        <v>175</v>
      </c>
      <c r="D39" s="3" t="s">
        <v>143</v>
      </c>
      <c r="E39" s="2" t="s">
        <v>86</v>
      </c>
      <c r="F39" s="2" t="s">
        <v>86</v>
      </c>
      <c r="G39" s="2" t="s">
        <v>88</v>
      </c>
      <c r="H39" s="2" t="s">
        <v>88</v>
      </c>
      <c r="I39" s="2" t="s">
        <v>91</v>
      </c>
      <c r="J39" s="2" t="s">
        <v>91</v>
      </c>
      <c r="K39" s="2" t="s">
        <v>89</v>
      </c>
      <c r="L39" s="2" t="s">
        <v>86</v>
      </c>
      <c r="M39" s="2" t="s">
        <v>88</v>
      </c>
      <c r="N39" s="2" t="s">
        <v>88</v>
      </c>
      <c r="O39" s="2" t="s">
        <v>88</v>
      </c>
      <c r="P39" s="2" t="s">
        <v>86</v>
      </c>
      <c r="Q39" s="2" t="s">
        <v>89</v>
      </c>
      <c r="R39" s="2" t="s">
        <v>89</v>
      </c>
      <c r="S39" s="2" t="s">
        <v>86</v>
      </c>
      <c r="T39" s="2" t="s">
        <v>88</v>
      </c>
      <c r="U39" s="2" t="s">
        <v>86</v>
      </c>
      <c r="V39" s="2" t="s">
        <v>86</v>
      </c>
      <c r="W39" s="2" t="s">
        <v>89</v>
      </c>
      <c r="X39" s="2" t="s">
        <v>88</v>
      </c>
      <c r="Y39" s="7">
        <v>44791</v>
      </c>
    </row>
    <row r="40" spans="1:25" x14ac:dyDescent="0.2">
      <c r="A40" s="2">
        <v>38</v>
      </c>
      <c r="B40" s="2">
        <v>539</v>
      </c>
      <c r="C40" s="2" t="s">
        <v>176</v>
      </c>
      <c r="D40" s="3" t="s">
        <v>143</v>
      </c>
      <c r="E40" s="2" t="s">
        <v>86</v>
      </c>
      <c r="F40" s="2" t="s">
        <v>86</v>
      </c>
      <c r="G40" s="2" t="s">
        <v>88</v>
      </c>
      <c r="H40" s="2" t="s">
        <v>86</v>
      </c>
      <c r="I40" s="2" t="s">
        <v>91</v>
      </c>
      <c r="J40" s="2" t="s">
        <v>91</v>
      </c>
      <c r="K40" s="2" t="s">
        <v>161</v>
      </c>
      <c r="L40" s="2" t="s">
        <v>86</v>
      </c>
      <c r="M40" s="2" t="s">
        <v>94</v>
      </c>
      <c r="N40" s="2" t="s">
        <v>88</v>
      </c>
      <c r="O40" s="2" t="s">
        <v>88</v>
      </c>
      <c r="P40" s="2" t="s">
        <v>86</v>
      </c>
      <c r="Q40" s="2" t="s">
        <v>161</v>
      </c>
      <c r="R40" s="2" t="s">
        <v>161</v>
      </c>
      <c r="S40" s="2" t="s">
        <v>86</v>
      </c>
      <c r="T40" s="2" t="s">
        <v>88</v>
      </c>
      <c r="U40" s="2" t="s">
        <v>86</v>
      </c>
      <c r="V40" s="2" t="s">
        <v>88</v>
      </c>
      <c r="W40" s="2" t="s">
        <v>88</v>
      </c>
      <c r="X40" s="2" t="s">
        <v>86</v>
      </c>
      <c r="Y40" s="7">
        <v>44791</v>
      </c>
    </row>
    <row r="41" spans="1:25" x14ac:dyDescent="0.2">
      <c r="A41" s="2">
        <v>39</v>
      </c>
      <c r="B41" s="2">
        <v>608</v>
      </c>
      <c r="C41" s="2" t="s">
        <v>210</v>
      </c>
      <c r="D41" s="3" t="s">
        <v>143</v>
      </c>
      <c r="E41" s="2" t="s">
        <v>86</v>
      </c>
      <c r="F41" s="2" t="s">
        <v>86</v>
      </c>
      <c r="G41" s="2" t="s">
        <v>86</v>
      </c>
      <c r="H41" s="2" t="s">
        <v>86</v>
      </c>
      <c r="I41" s="2" t="s">
        <v>86</v>
      </c>
      <c r="J41" s="2" t="s">
        <v>86</v>
      </c>
      <c r="K41" s="2" t="s">
        <v>161</v>
      </c>
      <c r="L41" s="2" t="s">
        <v>86</v>
      </c>
      <c r="M41" s="2" t="s">
        <v>94</v>
      </c>
      <c r="N41" s="2" t="s">
        <v>88</v>
      </c>
      <c r="O41" s="2" t="s">
        <v>86</v>
      </c>
      <c r="P41" s="2" t="s">
        <v>86</v>
      </c>
      <c r="Q41" s="2" t="s">
        <v>161</v>
      </c>
      <c r="R41" s="2" t="s">
        <v>161</v>
      </c>
      <c r="S41" s="2" t="s">
        <v>86</v>
      </c>
      <c r="T41" s="2" t="s">
        <v>86</v>
      </c>
      <c r="U41" s="2" t="s">
        <v>86</v>
      </c>
      <c r="V41" s="2" t="s">
        <v>86</v>
      </c>
      <c r="W41" s="2" t="s">
        <v>86</v>
      </c>
      <c r="X41" s="2" t="s">
        <v>86</v>
      </c>
      <c r="Y41" s="7">
        <v>44806</v>
      </c>
    </row>
    <row r="42" spans="1:25" x14ac:dyDescent="0.2">
      <c r="A42" s="2">
        <v>40</v>
      </c>
      <c r="B42" s="2">
        <v>804</v>
      </c>
      <c r="C42" s="2" t="s">
        <v>177</v>
      </c>
      <c r="D42" s="3" t="s">
        <v>143</v>
      </c>
      <c r="E42" s="2" t="s">
        <v>86</v>
      </c>
      <c r="F42" s="2" t="s">
        <v>86</v>
      </c>
      <c r="G42" s="2" t="s">
        <v>86</v>
      </c>
      <c r="H42" s="2" t="s">
        <v>86</v>
      </c>
      <c r="I42" s="2" t="s">
        <v>86</v>
      </c>
      <c r="J42" s="2" t="s">
        <v>86</v>
      </c>
      <c r="K42" s="2" t="s">
        <v>161</v>
      </c>
      <c r="L42" s="2" t="s">
        <v>86</v>
      </c>
      <c r="M42" s="2" t="s">
        <v>94</v>
      </c>
      <c r="N42" s="2" t="s">
        <v>86</v>
      </c>
      <c r="O42" s="2" t="s">
        <v>86</v>
      </c>
      <c r="P42" s="2" t="s">
        <v>86</v>
      </c>
      <c r="Q42" s="2" t="s">
        <v>161</v>
      </c>
      <c r="R42" s="2" t="s">
        <v>161</v>
      </c>
      <c r="S42" s="2" t="s">
        <v>86</v>
      </c>
      <c r="T42" s="2" t="s">
        <v>86</v>
      </c>
      <c r="U42" s="2" t="s">
        <v>86</v>
      </c>
      <c r="V42" s="2" t="s">
        <v>88</v>
      </c>
      <c r="W42" s="2" t="s">
        <v>89</v>
      </c>
      <c r="X42" s="2" t="s">
        <v>86</v>
      </c>
      <c r="Y42" s="7">
        <v>44791</v>
      </c>
    </row>
    <row r="43" spans="1:25" x14ac:dyDescent="0.2">
      <c r="A43" s="2"/>
      <c r="B43" s="2">
        <v>834</v>
      </c>
      <c r="C43" s="2" t="s">
        <v>222</v>
      </c>
      <c r="D43" s="3" t="s">
        <v>143</v>
      </c>
      <c r="E43" s="2" t="s">
        <v>86</v>
      </c>
      <c r="F43" s="2" t="s">
        <v>88</v>
      </c>
      <c r="G43" s="2" t="s">
        <v>88</v>
      </c>
      <c r="H43" s="2" t="s">
        <v>86</v>
      </c>
      <c r="I43" s="2" t="s">
        <v>91</v>
      </c>
      <c r="J43" s="2" t="s">
        <v>91</v>
      </c>
      <c r="K43" s="2" t="s">
        <v>233</v>
      </c>
      <c r="L43" s="2" t="s">
        <v>86</v>
      </c>
      <c r="M43" s="2" t="s">
        <v>233</v>
      </c>
      <c r="N43" s="2" t="s">
        <v>86</v>
      </c>
      <c r="O43" s="2" t="s">
        <v>88</v>
      </c>
      <c r="P43" s="2" t="s">
        <v>88</v>
      </c>
      <c r="Q43" s="2" t="s">
        <v>234</v>
      </c>
      <c r="R43" s="2" t="s">
        <v>234</v>
      </c>
      <c r="S43" s="2" t="s">
        <v>86</v>
      </c>
      <c r="T43" s="2" t="s">
        <v>88</v>
      </c>
      <c r="U43" s="2" t="s">
        <v>86</v>
      </c>
      <c r="V43" s="2" t="s">
        <v>88</v>
      </c>
      <c r="W43" s="2" t="s">
        <v>88</v>
      </c>
      <c r="X43" s="2" t="s">
        <v>88</v>
      </c>
      <c r="Y43" s="7">
        <v>45055</v>
      </c>
    </row>
    <row r="44" spans="1:25" x14ac:dyDescent="0.2">
      <c r="A44" s="2"/>
      <c r="B44" s="2">
        <v>836</v>
      </c>
      <c r="C44" s="2" t="s">
        <v>223</v>
      </c>
      <c r="D44" s="3" t="s">
        <v>143</v>
      </c>
      <c r="E44" s="2" t="s">
        <v>86</v>
      </c>
      <c r="F44" s="2" t="s">
        <v>86</v>
      </c>
      <c r="G44" s="2" t="s">
        <v>86</v>
      </c>
      <c r="H44" s="2" t="s">
        <v>86</v>
      </c>
      <c r="I44" s="2" t="s">
        <v>86</v>
      </c>
      <c r="J44" s="2" t="s">
        <v>86</v>
      </c>
      <c r="K44" s="2" t="s">
        <v>88</v>
      </c>
      <c r="L44" s="2" t="s">
        <v>86</v>
      </c>
      <c r="M44" s="2" t="s">
        <v>86</v>
      </c>
      <c r="N44" s="2" t="s">
        <v>86</v>
      </c>
      <c r="O44" s="2" t="s">
        <v>86</v>
      </c>
      <c r="P44" s="2" t="s">
        <v>86</v>
      </c>
      <c r="Q44" s="2" t="s">
        <v>88</v>
      </c>
      <c r="R44" s="2" t="s">
        <v>88</v>
      </c>
      <c r="S44" s="2" t="s">
        <v>86</v>
      </c>
      <c r="T44" s="2" t="s">
        <v>86</v>
      </c>
      <c r="U44" s="2" t="s">
        <v>86</v>
      </c>
      <c r="V44" s="2" t="s">
        <v>86</v>
      </c>
      <c r="W44" s="2" t="s">
        <v>86</v>
      </c>
      <c r="X44" s="2" t="s">
        <v>86</v>
      </c>
      <c r="Y44" s="7">
        <v>45055</v>
      </c>
    </row>
    <row r="45" spans="1:25" x14ac:dyDescent="0.2">
      <c r="A45" s="2"/>
      <c r="B45" s="2">
        <v>839</v>
      </c>
      <c r="C45" s="2" t="s">
        <v>224</v>
      </c>
      <c r="D45" s="3" t="s">
        <v>143</v>
      </c>
      <c r="E45" s="2" t="s">
        <v>86</v>
      </c>
      <c r="F45" s="2" t="s">
        <v>86</v>
      </c>
      <c r="G45" s="2" t="s">
        <v>86</v>
      </c>
      <c r="H45" s="2" t="s">
        <v>86</v>
      </c>
      <c r="I45" s="2" t="s">
        <v>86</v>
      </c>
      <c r="J45" s="2" t="s">
        <v>86</v>
      </c>
      <c r="K45" s="2" t="s">
        <v>233</v>
      </c>
      <c r="L45" s="2" t="s">
        <v>86</v>
      </c>
      <c r="M45" s="2" t="s">
        <v>233</v>
      </c>
      <c r="N45" s="2" t="s">
        <v>88</v>
      </c>
      <c r="O45" s="2" t="s">
        <v>88</v>
      </c>
      <c r="P45" s="2" t="s">
        <v>86</v>
      </c>
      <c r="Q45" s="2" t="s">
        <v>234</v>
      </c>
      <c r="R45" s="2" t="s">
        <v>234</v>
      </c>
      <c r="S45" s="2" t="s">
        <v>86</v>
      </c>
      <c r="T45" s="2" t="s">
        <v>88</v>
      </c>
      <c r="U45" s="2" t="s">
        <v>86</v>
      </c>
      <c r="V45" s="2" t="s">
        <v>88</v>
      </c>
      <c r="W45" s="2" t="s">
        <v>88</v>
      </c>
      <c r="X45" s="2" t="s">
        <v>86</v>
      </c>
      <c r="Y45" s="7">
        <v>45055</v>
      </c>
    </row>
    <row r="46" spans="1:25" x14ac:dyDescent="0.2">
      <c r="A46" s="2"/>
      <c r="B46" s="2">
        <v>854</v>
      </c>
      <c r="C46" s="2" t="s">
        <v>226</v>
      </c>
      <c r="D46" s="3" t="s">
        <v>143</v>
      </c>
      <c r="E46" s="2" t="s">
        <v>86</v>
      </c>
      <c r="F46" s="2" t="s">
        <v>86</v>
      </c>
      <c r="G46" s="2" t="s">
        <v>86</v>
      </c>
      <c r="H46" s="2" t="s">
        <v>86</v>
      </c>
      <c r="I46" s="2" t="s">
        <v>86</v>
      </c>
      <c r="J46" s="2" t="s">
        <v>86</v>
      </c>
      <c r="K46" s="2" t="s">
        <v>88</v>
      </c>
      <c r="L46" s="2" t="s">
        <v>88</v>
      </c>
      <c r="M46" s="2" t="s">
        <v>88</v>
      </c>
      <c r="N46" s="2" t="s">
        <v>88</v>
      </c>
      <c r="O46" s="2" t="s">
        <v>88</v>
      </c>
      <c r="P46" s="2" t="s">
        <v>86</v>
      </c>
      <c r="Q46" s="2" t="s">
        <v>88</v>
      </c>
      <c r="R46" s="2" t="s">
        <v>88</v>
      </c>
      <c r="S46" s="2" t="s">
        <v>86</v>
      </c>
      <c r="T46" s="2" t="s">
        <v>88</v>
      </c>
      <c r="U46" s="2" t="s">
        <v>86</v>
      </c>
      <c r="V46" s="2" t="s">
        <v>88</v>
      </c>
      <c r="W46" s="2" t="s">
        <v>88</v>
      </c>
      <c r="X46" s="2" t="s">
        <v>88</v>
      </c>
      <c r="Y46" s="7">
        <v>45055</v>
      </c>
    </row>
    <row r="47" spans="1:25" x14ac:dyDescent="0.2">
      <c r="A47" s="2">
        <v>41</v>
      </c>
      <c r="B47" s="2">
        <v>41</v>
      </c>
      <c r="C47" s="2" t="s">
        <v>178</v>
      </c>
      <c r="D47" s="2" t="s">
        <v>154</v>
      </c>
      <c r="E47" s="2" t="s">
        <v>86</v>
      </c>
      <c r="F47" s="2" t="s">
        <v>86</v>
      </c>
      <c r="G47" s="2" t="s">
        <v>86</v>
      </c>
      <c r="H47" s="2" t="s">
        <v>86</v>
      </c>
      <c r="I47" s="2" t="s">
        <v>86</v>
      </c>
      <c r="J47" s="2" t="s">
        <v>86</v>
      </c>
      <c r="K47" s="2" t="s">
        <v>89</v>
      </c>
      <c r="L47" s="2" t="s">
        <v>86</v>
      </c>
      <c r="M47" s="2" t="s">
        <v>86</v>
      </c>
      <c r="N47" s="2" t="s">
        <v>86</v>
      </c>
      <c r="O47" s="2" t="s">
        <v>86</v>
      </c>
      <c r="P47" s="2" t="s">
        <v>86</v>
      </c>
      <c r="Q47" s="2" t="s">
        <v>89</v>
      </c>
      <c r="R47" s="2" t="s">
        <v>89</v>
      </c>
      <c r="S47" s="2" t="s">
        <v>86</v>
      </c>
      <c r="T47" s="2" t="s">
        <v>86</v>
      </c>
      <c r="U47" s="2" t="s">
        <v>86</v>
      </c>
      <c r="V47" s="2" t="s">
        <v>86</v>
      </c>
      <c r="W47" s="2" t="s">
        <v>86</v>
      </c>
      <c r="X47" s="2" t="s">
        <v>86</v>
      </c>
      <c r="Y47" s="7">
        <v>44791</v>
      </c>
    </row>
    <row r="48" spans="1:25" x14ac:dyDescent="0.2">
      <c r="A48" s="2">
        <v>42</v>
      </c>
      <c r="B48" s="2">
        <v>408</v>
      </c>
      <c r="C48" s="2" t="s">
        <v>179</v>
      </c>
      <c r="D48" s="2" t="s">
        <v>154</v>
      </c>
      <c r="E48" s="2" t="s">
        <v>86</v>
      </c>
      <c r="F48" s="2" t="s">
        <v>86</v>
      </c>
      <c r="G48" s="2" t="s">
        <v>86</v>
      </c>
      <c r="H48" s="2" t="s">
        <v>86</v>
      </c>
      <c r="I48" s="2" t="s">
        <v>86</v>
      </c>
      <c r="J48" s="2" t="s">
        <v>86</v>
      </c>
      <c r="K48" s="2" t="s">
        <v>161</v>
      </c>
      <c r="L48" s="2" t="s">
        <v>86</v>
      </c>
      <c r="M48" s="2" t="s">
        <v>94</v>
      </c>
      <c r="N48" s="2" t="s">
        <v>86</v>
      </c>
      <c r="O48" s="2" t="s">
        <v>86</v>
      </c>
      <c r="P48" s="2" t="s">
        <v>86</v>
      </c>
      <c r="Q48" s="2" t="s">
        <v>161</v>
      </c>
      <c r="R48" s="2" t="s">
        <v>161</v>
      </c>
      <c r="S48" s="2" t="s">
        <v>86</v>
      </c>
      <c r="T48" s="2" t="s">
        <v>86</v>
      </c>
      <c r="U48" s="2" t="s">
        <v>86</v>
      </c>
      <c r="V48" s="2" t="s">
        <v>88</v>
      </c>
      <c r="W48" s="2" t="s">
        <v>89</v>
      </c>
      <c r="X48" s="2" t="s">
        <v>88</v>
      </c>
      <c r="Y48" s="7">
        <v>44791</v>
      </c>
    </row>
    <row r="49" spans="1:28" x14ac:dyDescent="0.2">
      <c r="A49" s="2">
        <v>43</v>
      </c>
      <c r="B49" s="2">
        <v>704</v>
      </c>
      <c r="C49" s="2" t="s">
        <v>180</v>
      </c>
      <c r="D49" s="2" t="s">
        <v>154</v>
      </c>
      <c r="E49" s="2" t="s">
        <v>86</v>
      </c>
      <c r="F49" s="2" t="s">
        <v>86</v>
      </c>
      <c r="G49" s="2" t="s">
        <v>86</v>
      </c>
      <c r="H49" s="2" t="s">
        <v>86</v>
      </c>
      <c r="I49" s="2" t="s">
        <v>86</v>
      </c>
      <c r="J49" s="2" t="s">
        <v>86</v>
      </c>
      <c r="K49" s="2" t="s">
        <v>89</v>
      </c>
      <c r="L49" s="2" t="s">
        <v>86</v>
      </c>
      <c r="M49" s="2" t="s">
        <v>86</v>
      </c>
      <c r="N49" s="2" t="s">
        <v>86</v>
      </c>
      <c r="O49" s="2" t="s">
        <v>86</v>
      </c>
      <c r="P49" s="2" t="s">
        <v>86</v>
      </c>
      <c r="Q49" s="2" t="s">
        <v>89</v>
      </c>
      <c r="R49" s="2" t="s">
        <v>89</v>
      </c>
      <c r="S49" s="2" t="s">
        <v>86</v>
      </c>
      <c r="T49" s="2" t="s">
        <v>86</v>
      </c>
      <c r="U49" s="2" t="s">
        <v>86</v>
      </c>
      <c r="V49" s="2" t="s">
        <v>86</v>
      </c>
      <c r="W49" s="2" t="s">
        <v>86</v>
      </c>
      <c r="X49" s="2" t="s">
        <v>86</v>
      </c>
      <c r="Y49" s="7">
        <v>44791</v>
      </c>
    </row>
    <row r="50" spans="1:28" x14ac:dyDescent="0.2">
      <c r="C50" s="4" t="s">
        <v>164</v>
      </c>
      <c r="D50" s="4"/>
    </row>
    <row r="52" spans="1:28" x14ac:dyDescent="0.2">
      <c r="A52" s="25" t="s">
        <v>0</v>
      </c>
      <c r="B52" s="26" t="s">
        <v>166</v>
      </c>
      <c r="C52" s="28" t="s">
        <v>1</v>
      </c>
      <c r="D52" s="28" t="s">
        <v>101</v>
      </c>
      <c r="E52" s="5" t="s">
        <v>80</v>
      </c>
      <c r="F52" s="25" t="s">
        <v>81</v>
      </c>
      <c r="G52" s="25"/>
      <c r="H52" s="25"/>
      <c r="I52" s="25"/>
      <c r="J52" s="25"/>
      <c r="K52" s="25"/>
      <c r="L52" s="25"/>
      <c r="M52" s="25"/>
      <c r="N52" s="25"/>
      <c r="O52" s="25"/>
      <c r="P52" s="25" t="s">
        <v>82</v>
      </c>
      <c r="Q52" s="25"/>
      <c r="R52" s="25"/>
      <c r="S52" s="25"/>
      <c r="T52" s="25"/>
      <c r="U52" s="25" t="s">
        <v>83</v>
      </c>
      <c r="V52" s="25"/>
      <c r="W52" s="25" t="s">
        <v>84</v>
      </c>
      <c r="X52" s="25"/>
      <c r="Y52" s="25" t="s">
        <v>207</v>
      </c>
      <c r="Z52" s="25" t="s">
        <v>192</v>
      </c>
      <c r="AA52" s="25" t="s">
        <v>193</v>
      </c>
      <c r="AB52" s="25" t="s">
        <v>194</v>
      </c>
    </row>
    <row r="53" spans="1:28" ht="158" customHeight="1" x14ac:dyDescent="0.2">
      <c r="A53" s="25"/>
      <c r="B53" s="27"/>
      <c r="C53" s="28"/>
      <c r="D53" s="28"/>
      <c r="E53" s="31" t="s">
        <v>236</v>
      </c>
      <c r="F53" s="31" t="s">
        <v>237</v>
      </c>
      <c r="G53" s="31" t="s">
        <v>238</v>
      </c>
      <c r="H53" s="31" t="s">
        <v>239</v>
      </c>
      <c r="I53" s="31" t="s">
        <v>240</v>
      </c>
      <c r="J53" s="31" t="s">
        <v>241</v>
      </c>
      <c r="K53" s="31" t="s">
        <v>242</v>
      </c>
      <c r="L53" s="31" t="s">
        <v>243</v>
      </c>
      <c r="M53" s="31" t="s">
        <v>244</v>
      </c>
      <c r="N53" s="31" t="s">
        <v>245</v>
      </c>
      <c r="O53" s="31" t="s">
        <v>246</v>
      </c>
      <c r="P53" s="31" t="s">
        <v>247</v>
      </c>
      <c r="Q53" s="31" t="s">
        <v>248</v>
      </c>
      <c r="R53" s="31" t="s">
        <v>249</v>
      </c>
      <c r="S53" s="31" t="s">
        <v>250</v>
      </c>
      <c r="T53" s="31" t="s">
        <v>251</v>
      </c>
      <c r="U53" s="31" t="s">
        <v>252</v>
      </c>
      <c r="V53" s="31" t="s">
        <v>253</v>
      </c>
      <c r="W53" s="31" t="s">
        <v>254</v>
      </c>
      <c r="X53" s="31" t="s">
        <v>255</v>
      </c>
      <c r="Y53" s="25"/>
      <c r="Z53" s="25"/>
      <c r="AA53" s="25"/>
      <c r="AB53" s="25"/>
    </row>
    <row r="54" spans="1:28" x14ac:dyDescent="0.2">
      <c r="A54" s="2">
        <v>1</v>
      </c>
      <c r="B54" s="2">
        <v>39</v>
      </c>
      <c r="C54" s="3" t="s">
        <v>5</v>
      </c>
      <c r="D54" s="3" t="s">
        <v>102</v>
      </c>
      <c r="E54" s="2">
        <v>1</v>
      </c>
      <c r="F54" s="2">
        <v>1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1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0</v>
      </c>
      <c r="S54" s="2">
        <v>1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f t="shared" ref="Y54:Y82" si="0">SUM(E54:X54)</f>
        <v>5</v>
      </c>
      <c r="Z54" s="2">
        <v>20</v>
      </c>
      <c r="AA54" s="17">
        <f>Y54/Z54</f>
        <v>0.25</v>
      </c>
      <c r="AB54" s="2" t="s">
        <v>196</v>
      </c>
    </row>
    <row r="55" spans="1:28" x14ac:dyDescent="0.2">
      <c r="A55" s="2">
        <v>2</v>
      </c>
      <c r="B55" s="2">
        <v>40</v>
      </c>
      <c r="C55" s="3" t="s">
        <v>90</v>
      </c>
      <c r="D55" s="3" t="s">
        <v>102</v>
      </c>
      <c r="E55" s="2">
        <v>1</v>
      </c>
      <c r="F55" s="2">
        <v>1</v>
      </c>
      <c r="G55" s="2">
        <v>1</v>
      </c>
      <c r="H55" s="2">
        <v>1</v>
      </c>
      <c r="I55" s="2">
        <v>1</v>
      </c>
      <c r="J55" s="2">
        <v>1</v>
      </c>
      <c r="K55" s="2" t="s">
        <v>155</v>
      </c>
      <c r="L55" s="2">
        <v>1</v>
      </c>
      <c r="M55" s="2">
        <v>0</v>
      </c>
      <c r="N55" s="2">
        <v>1</v>
      </c>
      <c r="O55" s="2">
        <v>1</v>
      </c>
      <c r="P55" s="2">
        <v>1</v>
      </c>
      <c r="Q55" s="2" t="s">
        <v>188</v>
      </c>
      <c r="R55" s="2" t="s">
        <v>188</v>
      </c>
      <c r="S55" s="2">
        <v>1</v>
      </c>
      <c r="T55" s="2">
        <v>1</v>
      </c>
      <c r="U55" s="2">
        <v>1</v>
      </c>
      <c r="V55" s="2">
        <v>0</v>
      </c>
      <c r="W55" s="2">
        <v>0</v>
      </c>
      <c r="X55" s="2">
        <v>0</v>
      </c>
      <c r="Y55" s="2">
        <f t="shared" si="0"/>
        <v>13</v>
      </c>
      <c r="Z55" s="2">
        <v>17</v>
      </c>
      <c r="AA55" s="17">
        <f t="shared" ref="AA55:AA100" si="1">Y55/Z55</f>
        <v>0.76470588235294112</v>
      </c>
      <c r="AB55" s="2" t="s">
        <v>198</v>
      </c>
    </row>
    <row r="56" spans="1:28" x14ac:dyDescent="0.2">
      <c r="A56" s="2">
        <v>3</v>
      </c>
      <c r="B56" s="2">
        <v>49</v>
      </c>
      <c r="C56" s="3" t="s">
        <v>10</v>
      </c>
      <c r="D56" s="3" t="s">
        <v>102</v>
      </c>
      <c r="E56" s="2">
        <v>1</v>
      </c>
      <c r="F56" s="2">
        <v>1</v>
      </c>
      <c r="G56" s="2">
        <v>1</v>
      </c>
      <c r="H56" s="2">
        <v>1</v>
      </c>
      <c r="I56" s="2">
        <v>1</v>
      </c>
      <c r="J56" s="2">
        <v>1</v>
      </c>
      <c r="K56" s="2" t="s">
        <v>155</v>
      </c>
      <c r="L56" s="2">
        <v>1</v>
      </c>
      <c r="M56" s="2">
        <v>0</v>
      </c>
      <c r="N56" s="2">
        <v>0</v>
      </c>
      <c r="O56" s="2">
        <v>0</v>
      </c>
      <c r="P56" s="2">
        <v>1</v>
      </c>
      <c r="Q56" s="2" t="s">
        <v>188</v>
      </c>
      <c r="R56" s="2" t="s">
        <v>188</v>
      </c>
      <c r="S56" s="2">
        <v>1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f t="shared" si="0"/>
        <v>9</v>
      </c>
      <c r="Z56" s="2">
        <v>17</v>
      </c>
      <c r="AA56" s="17">
        <f t="shared" si="1"/>
        <v>0.52941176470588236</v>
      </c>
      <c r="AB56" s="2" t="s">
        <v>197</v>
      </c>
    </row>
    <row r="57" spans="1:28" x14ac:dyDescent="0.2">
      <c r="A57" s="2">
        <v>4</v>
      </c>
      <c r="B57" s="2">
        <v>78</v>
      </c>
      <c r="C57" s="3" t="s">
        <v>12</v>
      </c>
      <c r="D57" s="3" t="s">
        <v>102</v>
      </c>
      <c r="E57" s="2">
        <v>1</v>
      </c>
      <c r="F57" s="2">
        <v>1</v>
      </c>
      <c r="G57" s="2">
        <v>0</v>
      </c>
      <c r="H57" s="2">
        <v>1</v>
      </c>
      <c r="I57" s="2">
        <v>0</v>
      </c>
      <c r="J57" s="2">
        <v>0</v>
      </c>
      <c r="K57" s="2">
        <v>0</v>
      </c>
      <c r="L57" s="2">
        <v>1</v>
      </c>
      <c r="M57" s="2">
        <v>0</v>
      </c>
      <c r="N57" s="2">
        <v>1</v>
      </c>
      <c r="O57" s="2">
        <v>1</v>
      </c>
      <c r="P57" s="2">
        <v>1</v>
      </c>
      <c r="Q57" s="2" t="s">
        <v>188</v>
      </c>
      <c r="R57" s="2" t="s">
        <v>188</v>
      </c>
      <c r="S57" s="2">
        <v>1</v>
      </c>
      <c r="T57" s="2">
        <v>1</v>
      </c>
      <c r="U57" s="2">
        <v>1</v>
      </c>
      <c r="V57" s="2">
        <v>0</v>
      </c>
      <c r="W57" s="2">
        <v>0</v>
      </c>
      <c r="X57" s="2">
        <v>0</v>
      </c>
      <c r="Y57" s="2">
        <f t="shared" si="0"/>
        <v>10</v>
      </c>
      <c r="Z57" s="2">
        <v>18</v>
      </c>
      <c r="AA57" s="17">
        <f t="shared" si="1"/>
        <v>0.55555555555555558</v>
      </c>
      <c r="AB57" s="2" t="s">
        <v>197</v>
      </c>
    </row>
    <row r="58" spans="1:28" x14ac:dyDescent="0.2">
      <c r="A58" s="2">
        <v>5</v>
      </c>
      <c r="B58" s="2">
        <v>82</v>
      </c>
      <c r="C58" s="3" t="s">
        <v>14</v>
      </c>
      <c r="D58" s="3" t="s">
        <v>102</v>
      </c>
      <c r="E58" s="2">
        <v>1</v>
      </c>
      <c r="F58" s="2">
        <v>1</v>
      </c>
      <c r="G58" s="2">
        <v>0</v>
      </c>
      <c r="H58" s="2">
        <v>1</v>
      </c>
      <c r="I58" s="2">
        <v>0</v>
      </c>
      <c r="J58" s="2">
        <v>0</v>
      </c>
      <c r="K58" s="2">
        <v>0</v>
      </c>
      <c r="L58" s="2">
        <v>1</v>
      </c>
      <c r="M58" s="2">
        <v>0</v>
      </c>
      <c r="N58" s="2">
        <v>1</v>
      </c>
      <c r="O58" s="2">
        <v>0</v>
      </c>
      <c r="P58" s="2">
        <v>0</v>
      </c>
      <c r="Q58" s="2" t="s">
        <v>188</v>
      </c>
      <c r="R58" s="2" t="s">
        <v>188</v>
      </c>
      <c r="S58" s="2">
        <v>1</v>
      </c>
      <c r="T58" s="2">
        <v>1</v>
      </c>
      <c r="U58" s="2">
        <v>1</v>
      </c>
      <c r="V58" s="2">
        <v>0</v>
      </c>
      <c r="W58" s="2">
        <v>0</v>
      </c>
      <c r="X58" s="2">
        <v>0</v>
      </c>
      <c r="Y58" s="2">
        <f t="shared" si="0"/>
        <v>8</v>
      </c>
      <c r="Z58" s="2">
        <v>18</v>
      </c>
      <c r="AA58" s="17">
        <f t="shared" si="1"/>
        <v>0.44444444444444442</v>
      </c>
      <c r="AB58" s="2" t="s">
        <v>197</v>
      </c>
    </row>
    <row r="59" spans="1:28" x14ac:dyDescent="0.2">
      <c r="A59" s="2">
        <v>6</v>
      </c>
      <c r="B59" s="2">
        <v>94</v>
      </c>
      <c r="C59" s="3" t="s">
        <v>17</v>
      </c>
      <c r="D59" s="3" t="s">
        <v>102</v>
      </c>
      <c r="E59" s="2">
        <v>1</v>
      </c>
      <c r="F59" s="2">
        <v>1</v>
      </c>
      <c r="G59" s="2">
        <v>1</v>
      </c>
      <c r="H59" s="2">
        <v>1</v>
      </c>
      <c r="I59" s="2">
        <v>1</v>
      </c>
      <c r="J59" s="2">
        <v>1</v>
      </c>
      <c r="K59" s="2" t="s">
        <v>155</v>
      </c>
      <c r="L59" s="2">
        <v>1</v>
      </c>
      <c r="M59" s="2">
        <v>0</v>
      </c>
      <c r="N59" s="2">
        <v>0</v>
      </c>
      <c r="O59" s="2">
        <v>0</v>
      </c>
      <c r="P59" s="2">
        <v>1</v>
      </c>
      <c r="Q59" s="2" t="s">
        <v>188</v>
      </c>
      <c r="R59" s="2" t="s">
        <v>188</v>
      </c>
      <c r="S59" s="2">
        <v>1</v>
      </c>
      <c r="T59" s="2">
        <v>0</v>
      </c>
      <c r="U59" s="2">
        <v>1</v>
      </c>
      <c r="V59" s="2">
        <v>0</v>
      </c>
      <c r="W59" s="2">
        <v>0</v>
      </c>
      <c r="X59" s="2">
        <v>0</v>
      </c>
      <c r="Y59" s="2">
        <f t="shared" si="0"/>
        <v>10</v>
      </c>
      <c r="Z59" s="2">
        <v>17</v>
      </c>
      <c r="AA59" s="17">
        <f t="shared" si="1"/>
        <v>0.58823529411764708</v>
      </c>
      <c r="AB59" s="2" t="s">
        <v>197</v>
      </c>
    </row>
    <row r="60" spans="1:28" x14ac:dyDescent="0.2">
      <c r="A60" s="2">
        <v>7</v>
      </c>
      <c r="B60" s="2">
        <v>103</v>
      </c>
      <c r="C60" s="3" t="s">
        <v>22</v>
      </c>
      <c r="D60" s="3" t="s">
        <v>102</v>
      </c>
      <c r="E60" s="2">
        <v>1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1</v>
      </c>
      <c r="Q60" s="2" t="s">
        <v>157</v>
      </c>
      <c r="R60" s="2" t="s">
        <v>157</v>
      </c>
      <c r="S60" s="2">
        <v>1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f t="shared" si="0"/>
        <v>5</v>
      </c>
      <c r="Z60" s="2">
        <v>18</v>
      </c>
      <c r="AA60" s="17">
        <f t="shared" si="1"/>
        <v>0.27777777777777779</v>
      </c>
      <c r="AB60" s="2" t="s">
        <v>196</v>
      </c>
    </row>
    <row r="61" spans="1:28" x14ac:dyDescent="0.2">
      <c r="A61" s="2">
        <v>8</v>
      </c>
      <c r="B61" s="2">
        <v>170</v>
      </c>
      <c r="C61" s="3" t="s">
        <v>74</v>
      </c>
      <c r="D61" s="3" t="s">
        <v>102</v>
      </c>
      <c r="E61" s="2">
        <v>0</v>
      </c>
      <c r="F61" s="2">
        <v>1</v>
      </c>
      <c r="G61" s="2">
        <v>0</v>
      </c>
      <c r="H61" s="2">
        <v>1</v>
      </c>
      <c r="I61" s="2">
        <v>1</v>
      </c>
      <c r="J61" s="2">
        <v>1</v>
      </c>
      <c r="K61" s="2" t="s">
        <v>155</v>
      </c>
      <c r="L61" s="2">
        <v>1</v>
      </c>
      <c r="M61" s="2">
        <v>0</v>
      </c>
      <c r="N61" s="2">
        <v>0</v>
      </c>
      <c r="O61" s="2">
        <v>0</v>
      </c>
      <c r="P61" s="2">
        <v>1</v>
      </c>
      <c r="Q61" s="2" t="s">
        <v>188</v>
      </c>
      <c r="R61" s="2" t="s">
        <v>188</v>
      </c>
      <c r="S61" s="2">
        <v>1</v>
      </c>
      <c r="T61" s="2">
        <v>0</v>
      </c>
      <c r="U61" s="2">
        <v>1</v>
      </c>
      <c r="V61" s="2">
        <v>0</v>
      </c>
      <c r="W61" s="2">
        <v>0</v>
      </c>
      <c r="X61" s="2">
        <v>0</v>
      </c>
      <c r="Y61" s="2">
        <f t="shared" si="0"/>
        <v>8</v>
      </c>
      <c r="Z61" s="2">
        <v>17</v>
      </c>
      <c r="AA61" s="17">
        <f t="shared" si="1"/>
        <v>0.47058823529411764</v>
      </c>
      <c r="AB61" s="2" t="s">
        <v>197</v>
      </c>
    </row>
    <row r="62" spans="1:28" x14ac:dyDescent="0.2">
      <c r="A62" s="2">
        <v>9</v>
      </c>
      <c r="B62" s="2">
        <v>174</v>
      </c>
      <c r="C62" s="3" t="s">
        <v>28</v>
      </c>
      <c r="D62" s="3" t="s">
        <v>102</v>
      </c>
      <c r="E62" s="2">
        <v>1</v>
      </c>
      <c r="F62" s="2">
        <v>1</v>
      </c>
      <c r="G62" s="2">
        <v>1</v>
      </c>
      <c r="H62" s="2">
        <v>1</v>
      </c>
      <c r="I62" s="2">
        <v>1</v>
      </c>
      <c r="J62" s="2">
        <v>1</v>
      </c>
      <c r="K62" s="2" t="s">
        <v>155</v>
      </c>
      <c r="L62" s="2">
        <v>0</v>
      </c>
      <c r="M62" s="2">
        <v>0</v>
      </c>
      <c r="N62" s="2">
        <v>0</v>
      </c>
      <c r="O62" s="2">
        <v>0</v>
      </c>
      <c r="P62" s="2">
        <v>1</v>
      </c>
      <c r="Q62" s="2" t="s">
        <v>188</v>
      </c>
      <c r="R62" s="2" t="s">
        <v>188</v>
      </c>
      <c r="S62" s="2">
        <v>0</v>
      </c>
      <c r="T62" s="2">
        <v>0</v>
      </c>
      <c r="U62" s="2">
        <v>1</v>
      </c>
      <c r="V62" s="2">
        <v>1</v>
      </c>
      <c r="W62" s="2">
        <v>0</v>
      </c>
      <c r="X62" s="2">
        <v>0</v>
      </c>
      <c r="Y62" s="2">
        <f t="shared" si="0"/>
        <v>9</v>
      </c>
      <c r="Z62" s="2">
        <v>17</v>
      </c>
      <c r="AA62" s="17">
        <f t="shared" si="1"/>
        <v>0.52941176470588236</v>
      </c>
      <c r="AB62" s="2" t="s">
        <v>197</v>
      </c>
    </row>
    <row r="63" spans="1:28" x14ac:dyDescent="0.2">
      <c r="A63" s="2">
        <v>10</v>
      </c>
      <c r="B63" s="2">
        <v>176</v>
      </c>
      <c r="C63" s="3" t="s">
        <v>30</v>
      </c>
      <c r="D63" s="3" t="s">
        <v>102</v>
      </c>
      <c r="E63" s="2">
        <v>1</v>
      </c>
      <c r="F63" s="2">
        <v>0</v>
      </c>
      <c r="G63" s="2">
        <v>1</v>
      </c>
      <c r="H63" s="2">
        <v>0</v>
      </c>
      <c r="I63" s="2">
        <v>0</v>
      </c>
      <c r="J63" s="2">
        <v>0</v>
      </c>
      <c r="K63" s="2" t="s">
        <v>155</v>
      </c>
      <c r="L63" s="2">
        <v>1</v>
      </c>
      <c r="M63" s="2">
        <v>0</v>
      </c>
      <c r="N63" s="2">
        <v>0</v>
      </c>
      <c r="O63" s="2">
        <v>0</v>
      </c>
      <c r="P63" s="2">
        <v>1</v>
      </c>
      <c r="Q63" s="2" t="s">
        <v>188</v>
      </c>
      <c r="R63" s="2" t="s">
        <v>188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f t="shared" si="0"/>
        <v>4</v>
      </c>
      <c r="Z63" s="2">
        <v>17</v>
      </c>
      <c r="AA63" s="17">
        <f>Y63/Z63</f>
        <v>0.23529411764705882</v>
      </c>
      <c r="AB63" s="2" t="s">
        <v>196</v>
      </c>
    </row>
    <row r="64" spans="1:28" x14ac:dyDescent="0.2">
      <c r="A64" s="2">
        <v>11</v>
      </c>
      <c r="B64" s="2">
        <v>185</v>
      </c>
      <c r="C64" s="3" t="s">
        <v>32</v>
      </c>
      <c r="D64" s="3" t="s">
        <v>102</v>
      </c>
      <c r="E64" s="2">
        <v>1</v>
      </c>
      <c r="F64" s="2">
        <v>1</v>
      </c>
      <c r="G64" s="2">
        <v>0</v>
      </c>
      <c r="H64" s="2">
        <v>0</v>
      </c>
      <c r="I64" s="2">
        <v>0</v>
      </c>
      <c r="J64" s="2">
        <v>0</v>
      </c>
      <c r="K64" s="2" t="s">
        <v>189</v>
      </c>
      <c r="L64" s="2">
        <v>1</v>
      </c>
      <c r="M64" s="2">
        <v>0</v>
      </c>
      <c r="N64" s="2">
        <v>0</v>
      </c>
      <c r="O64" s="2">
        <v>0</v>
      </c>
      <c r="P64" s="2">
        <v>1</v>
      </c>
      <c r="Q64" s="2" t="s">
        <v>188</v>
      </c>
      <c r="R64" s="2" t="s">
        <v>188</v>
      </c>
      <c r="S64" s="2">
        <v>1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f t="shared" si="0"/>
        <v>5</v>
      </c>
      <c r="Z64" s="2">
        <v>17</v>
      </c>
      <c r="AA64" s="17">
        <f t="shared" si="1"/>
        <v>0.29411764705882354</v>
      </c>
      <c r="AB64" s="2" t="s">
        <v>196</v>
      </c>
    </row>
    <row r="65" spans="1:28" x14ac:dyDescent="0.2">
      <c r="A65" s="2">
        <v>12</v>
      </c>
      <c r="B65" s="2">
        <v>196</v>
      </c>
      <c r="C65" s="3" t="s">
        <v>34</v>
      </c>
      <c r="D65" s="3" t="s">
        <v>102</v>
      </c>
      <c r="E65" s="2">
        <v>1</v>
      </c>
      <c r="F65" s="2">
        <v>1</v>
      </c>
      <c r="G65" s="2">
        <v>1</v>
      </c>
      <c r="H65" s="2">
        <v>1</v>
      </c>
      <c r="I65" s="2">
        <v>1</v>
      </c>
      <c r="J65" s="2">
        <v>1</v>
      </c>
      <c r="K65" s="2" t="s">
        <v>189</v>
      </c>
      <c r="L65" s="2">
        <v>1</v>
      </c>
      <c r="M65" s="2">
        <v>0</v>
      </c>
      <c r="N65" s="2">
        <v>1</v>
      </c>
      <c r="O65" s="2">
        <v>1</v>
      </c>
      <c r="P65" s="2">
        <v>1</v>
      </c>
      <c r="Q65" s="2" t="s">
        <v>188</v>
      </c>
      <c r="R65" s="2" t="s">
        <v>188</v>
      </c>
      <c r="S65" s="2">
        <v>1</v>
      </c>
      <c r="T65" s="2">
        <v>1</v>
      </c>
      <c r="U65" s="2">
        <v>1</v>
      </c>
      <c r="V65" s="2">
        <v>0</v>
      </c>
      <c r="W65" s="2">
        <v>0</v>
      </c>
      <c r="X65" s="2">
        <v>0</v>
      </c>
      <c r="Y65" s="2">
        <f t="shared" si="0"/>
        <v>13</v>
      </c>
      <c r="Z65" s="2">
        <v>17</v>
      </c>
      <c r="AA65" s="17">
        <f t="shared" si="1"/>
        <v>0.76470588235294112</v>
      </c>
      <c r="AB65" s="2" t="s">
        <v>198</v>
      </c>
    </row>
    <row r="66" spans="1:28" x14ac:dyDescent="0.2">
      <c r="A66" s="2">
        <v>13</v>
      </c>
      <c r="B66" s="2">
        <v>247</v>
      </c>
      <c r="C66" s="3" t="s">
        <v>36</v>
      </c>
      <c r="D66" s="3" t="s">
        <v>102</v>
      </c>
      <c r="E66" s="2">
        <v>1</v>
      </c>
      <c r="F66" s="2">
        <v>1</v>
      </c>
      <c r="G66" s="2">
        <v>1</v>
      </c>
      <c r="H66" s="2">
        <v>1</v>
      </c>
      <c r="I66" s="2">
        <v>1</v>
      </c>
      <c r="J66" s="2">
        <v>1</v>
      </c>
      <c r="K66" s="2" t="s">
        <v>189</v>
      </c>
      <c r="L66" s="2">
        <v>1</v>
      </c>
      <c r="M66" s="2">
        <v>0</v>
      </c>
      <c r="N66" s="2">
        <v>1</v>
      </c>
      <c r="O66" s="2">
        <v>1</v>
      </c>
      <c r="P66" s="2">
        <v>1</v>
      </c>
      <c r="Q66" s="2" t="s">
        <v>188</v>
      </c>
      <c r="R66" s="2" t="s">
        <v>188</v>
      </c>
      <c r="S66" s="2">
        <v>1</v>
      </c>
      <c r="T66" s="2">
        <v>1</v>
      </c>
      <c r="U66" s="2">
        <v>1</v>
      </c>
      <c r="V66" s="2">
        <v>0</v>
      </c>
      <c r="W66" s="2">
        <v>0</v>
      </c>
      <c r="X66" s="2">
        <v>1</v>
      </c>
      <c r="Y66" s="2">
        <f t="shared" si="0"/>
        <v>14</v>
      </c>
      <c r="Z66" s="2">
        <v>17</v>
      </c>
      <c r="AA66" s="17">
        <f t="shared" si="1"/>
        <v>0.82352941176470584</v>
      </c>
      <c r="AB66" s="2" t="s">
        <v>199</v>
      </c>
    </row>
    <row r="67" spans="1:28" x14ac:dyDescent="0.2">
      <c r="A67" s="2">
        <v>14</v>
      </c>
      <c r="B67" s="2">
        <v>373</v>
      </c>
      <c r="C67" s="3" t="s">
        <v>44</v>
      </c>
      <c r="D67" s="3" t="s">
        <v>102</v>
      </c>
      <c r="E67" s="2">
        <v>1</v>
      </c>
      <c r="F67" s="2">
        <v>1</v>
      </c>
      <c r="G67" s="2">
        <v>1</v>
      </c>
      <c r="H67" s="2">
        <v>1</v>
      </c>
      <c r="I67" s="2">
        <v>1</v>
      </c>
      <c r="J67" s="2">
        <v>1</v>
      </c>
      <c r="K67" s="2">
        <v>0</v>
      </c>
      <c r="L67" s="2">
        <v>1</v>
      </c>
      <c r="M67" s="2">
        <v>1</v>
      </c>
      <c r="N67" s="2">
        <v>0</v>
      </c>
      <c r="O67" s="2">
        <v>1</v>
      </c>
      <c r="P67" s="2">
        <v>1</v>
      </c>
      <c r="Q67" s="2">
        <v>0</v>
      </c>
      <c r="R67" s="2">
        <v>0</v>
      </c>
      <c r="S67" s="2">
        <v>1</v>
      </c>
      <c r="T67" s="2">
        <v>1</v>
      </c>
      <c r="U67" s="2">
        <v>1</v>
      </c>
      <c r="V67" s="2">
        <v>1</v>
      </c>
      <c r="W67" s="2">
        <v>0</v>
      </c>
      <c r="X67" s="2">
        <v>0</v>
      </c>
      <c r="Y67" s="2">
        <f t="shared" si="0"/>
        <v>14</v>
      </c>
      <c r="Z67" s="2">
        <v>20</v>
      </c>
      <c r="AA67" s="17">
        <f t="shared" si="1"/>
        <v>0.7</v>
      </c>
      <c r="AB67" s="2" t="s">
        <v>198</v>
      </c>
    </row>
    <row r="68" spans="1:28" x14ac:dyDescent="0.2">
      <c r="A68" s="2">
        <v>15</v>
      </c>
      <c r="B68" s="2">
        <v>432</v>
      </c>
      <c r="C68" s="3" t="s">
        <v>47</v>
      </c>
      <c r="D68" s="3" t="s">
        <v>102</v>
      </c>
      <c r="E68" s="2">
        <v>1</v>
      </c>
      <c r="F68" s="2">
        <v>1</v>
      </c>
      <c r="G68" s="2">
        <v>0</v>
      </c>
      <c r="H68" s="2">
        <v>1</v>
      </c>
      <c r="I68" s="2">
        <v>0</v>
      </c>
      <c r="J68" s="2">
        <v>0</v>
      </c>
      <c r="K68" s="2">
        <v>0</v>
      </c>
      <c r="L68" s="2">
        <v>1</v>
      </c>
      <c r="M68" s="2">
        <v>1</v>
      </c>
      <c r="N68" s="2">
        <v>1</v>
      </c>
      <c r="O68" s="2">
        <v>1</v>
      </c>
      <c r="P68" s="2">
        <v>1</v>
      </c>
      <c r="Q68" s="2">
        <v>0</v>
      </c>
      <c r="R68" s="2">
        <v>0</v>
      </c>
      <c r="S68" s="2">
        <v>1</v>
      </c>
      <c r="T68" s="2">
        <v>1</v>
      </c>
      <c r="U68" s="2">
        <v>1</v>
      </c>
      <c r="V68" s="2">
        <v>1</v>
      </c>
      <c r="W68" s="2">
        <v>0</v>
      </c>
      <c r="X68" s="2">
        <v>1</v>
      </c>
      <c r="Y68" s="2">
        <f t="shared" si="0"/>
        <v>13</v>
      </c>
      <c r="Z68" s="2">
        <v>20</v>
      </c>
      <c r="AA68" s="17">
        <f t="shared" si="1"/>
        <v>0.65</v>
      </c>
      <c r="AB68" s="2" t="s">
        <v>198</v>
      </c>
    </row>
    <row r="69" spans="1:28" x14ac:dyDescent="0.2">
      <c r="A69" s="2">
        <v>16</v>
      </c>
      <c r="B69" s="2">
        <v>447</v>
      </c>
      <c r="C69" s="3" t="s">
        <v>49</v>
      </c>
      <c r="D69" s="3" t="s">
        <v>102</v>
      </c>
      <c r="E69" s="2">
        <v>0</v>
      </c>
      <c r="F69" s="2">
        <v>1</v>
      </c>
      <c r="G69" s="2">
        <v>0</v>
      </c>
      <c r="H69" s="2">
        <v>1</v>
      </c>
      <c r="I69" s="2">
        <v>0</v>
      </c>
      <c r="J69" s="2">
        <v>0</v>
      </c>
      <c r="K69" s="2">
        <v>0</v>
      </c>
      <c r="L69" s="2">
        <v>1</v>
      </c>
      <c r="M69" s="2">
        <v>1</v>
      </c>
      <c r="N69" s="2">
        <v>0</v>
      </c>
      <c r="O69" s="2">
        <v>1</v>
      </c>
      <c r="P69" s="2">
        <v>1</v>
      </c>
      <c r="Q69" s="2">
        <v>0</v>
      </c>
      <c r="R69" s="2">
        <v>0</v>
      </c>
      <c r="S69" s="2">
        <v>1</v>
      </c>
      <c r="T69" s="2">
        <v>1</v>
      </c>
      <c r="U69" s="2">
        <v>0</v>
      </c>
      <c r="V69" s="2">
        <v>1</v>
      </c>
      <c r="W69" s="2">
        <v>0</v>
      </c>
      <c r="X69" s="2">
        <v>0</v>
      </c>
      <c r="Y69" s="2">
        <f t="shared" si="0"/>
        <v>9</v>
      </c>
      <c r="Z69" s="2">
        <v>20</v>
      </c>
      <c r="AA69" s="17">
        <f t="shared" si="1"/>
        <v>0.45</v>
      </c>
      <c r="AB69" s="2" t="s">
        <v>197</v>
      </c>
    </row>
    <row r="70" spans="1:28" x14ac:dyDescent="0.2">
      <c r="A70" s="2">
        <v>17</v>
      </c>
      <c r="B70" s="2">
        <v>566</v>
      </c>
      <c r="C70" s="3" t="s">
        <v>56</v>
      </c>
      <c r="D70" s="3" t="s">
        <v>102</v>
      </c>
      <c r="E70" s="2">
        <v>1</v>
      </c>
      <c r="F70" s="2">
        <v>1</v>
      </c>
      <c r="G70" s="2">
        <v>1</v>
      </c>
      <c r="H70" s="2">
        <v>1</v>
      </c>
      <c r="I70" s="2">
        <v>1</v>
      </c>
      <c r="J70" s="2">
        <v>1</v>
      </c>
      <c r="K70" s="2" t="s">
        <v>162</v>
      </c>
      <c r="L70" s="2">
        <v>1</v>
      </c>
      <c r="M70" s="2">
        <v>0</v>
      </c>
      <c r="N70" s="2">
        <v>1</v>
      </c>
      <c r="O70" s="2">
        <v>1</v>
      </c>
      <c r="P70" s="2">
        <v>1</v>
      </c>
      <c r="Q70" s="2" t="s">
        <v>188</v>
      </c>
      <c r="R70" s="2" t="s">
        <v>188</v>
      </c>
      <c r="S70" s="2">
        <v>1</v>
      </c>
      <c r="T70" s="2">
        <v>1</v>
      </c>
      <c r="U70" s="2">
        <v>1</v>
      </c>
      <c r="V70" s="2">
        <v>0</v>
      </c>
      <c r="W70" s="2">
        <v>0</v>
      </c>
      <c r="X70" s="2">
        <v>0</v>
      </c>
      <c r="Y70" s="2">
        <f t="shared" si="0"/>
        <v>13</v>
      </c>
      <c r="Z70" s="2">
        <v>17</v>
      </c>
      <c r="AA70" s="17">
        <f t="shared" si="1"/>
        <v>0.76470588235294112</v>
      </c>
      <c r="AB70" s="2" t="s">
        <v>198</v>
      </c>
    </row>
    <row r="71" spans="1:28" x14ac:dyDescent="0.2">
      <c r="A71" s="2">
        <v>18</v>
      </c>
      <c r="B71" s="2">
        <v>586</v>
      </c>
      <c r="C71" s="3" t="s">
        <v>75</v>
      </c>
      <c r="D71" s="3" t="s">
        <v>102</v>
      </c>
      <c r="E71" s="2">
        <v>1</v>
      </c>
      <c r="F71" s="2">
        <v>1</v>
      </c>
      <c r="G71" s="2">
        <v>1</v>
      </c>
      <c r="H71" s="2">
        <v>1</v>
      </c>
      <c r="I71" s="2">
        <v>1</v>
      </c>
      <c r="J71" s="2">
        <v>1</v>
      </c>
      <c r="K71" s="2" t="s">
        <v>190</v>
      </c>
      <c r="L71" s="2">
        <v>1</v>
      </c>
      <c r="M71" s="2">
        <v>0</v>
      </c>
      <c r="N71" s="2">
        <v>1</v>
      </c>
      <c r="O71" s="2">
        <v>1</v>
      </c>
      <c r="P71" s="2">
        <v>1</v>
      </c>
      <c r="Q71" s="2" t="s">
        <v>188</v>
      </c>
      <c r="R71" s="2" t="s">
        <v>188</v>
      </c>
      <c r="S71" s="2">
        <v>1</v>
      </c>
      <c r="T71" s="2">
        <v>1</v>
      </c>
      <c r="U71" s="2">
        <v>1</v>
      </c>
      <c r="V71" s="2">
        <v>0</v>
      </c>
      <c r="W71" s="2">
        <v>0</v>
      </c>
      <c r="X71" s="2">
        <v>0</v>
      </c>
      <c r="Y71" s="2">
        <f t="shared" si="0"/>
        <v>13</v>
      </c>
      <c r="Z71" s="2">
        <v>17</v>
      </c>
      <c r="AA71" s="17">
        <f t="shared" si="1"/>
        <v>0.76470588235294112</v>
      </c>
      <c r="AB71" s="2" t="s">
        <v>198</v>
      </c>
    </row>
    <row r="72" spans="1:28" x14ac:dyDescent="0.2">
      <c r="A72" s="2">
        <v>19</v>
      </c>
      <c r="B72" s="19">
        <v>694</v>
      </c>
      <c r="C72" s="18" t="s">
        <v>213</v>
      </c>
      <c r="D72" s="3" t="s">
        <v>102</v>
      </c>
      <c r="E72" s="2">
        <v>1</v>
      </c>
      <c r="F72" s="2">
        <v>1</v>
      </c>
      <c r="G72" s="2">
        <v>0</v>
      </c>
      <c r="H72" s="2">
        <v>1</v>
      </c>
      <c r="I72" s="2">
        <v>1</v>
      </c>
      <c r="J72" s="2">
        <v>1</v>
      </c>
      <c r="K72" s="2">
        <v>0</v>
      </c>
      <c r="L72" s="2">
        <v>1</v>
      </c>
      <c r="M72" s="2">
        <v>1</v>
      </c>
      <c r="N72" s="2">
        <v>0</v>
      </c>
      <c r="O72" s="2">
        <v>0</v>
      </c>
      <c r="P72" s="2">
        <v>1</v>
      </c>
      <c r="Q72" s="2">
        <v>0</v>
      </c>
      <c r="R72" s="2">
        <v>0</v>
      </c>
      <c r="S72" s="2">
        <v>1</v>
      </c>
      <c r="T72" s="2">
        <v>1</v>
      </c>
      <c r="U72" s="2">
        <v>1</v>
      </c>
      <c r="V72" s="2">
        <v>1</v>
      </c>
      <c r="W72" s="2">
        <v>1</v>
      </c>
      <c r="X72" s="2">
        <v>1</v>
      </c>
      <c r="Y72" s="2">
        <f>SUM(E72:X72)</f>
        <v>14</v>
      </c>
      <c r="Z72" s="2">
        <v>20</v>
      </c>
      <c r="AA72" s="17">
        <f>Y72/Z72</f>
        <v>0.7</v>
      </c>
      <c r="AB72" s="2" t="s">
        <v>198</v>
      </c>
    </row>
    <row r="73" spans="1:28" x14ac:dyDescent="0.2">
      <c r="A73" s="2">
        <v>20</v>
      </c>
      <c r="B73" s="2">
        <v>716</v>
      </c>
      <c r="C73" s="3" t="s">
        <v>64</v>
      </c>
      <c r="D73" s="3" t="s">
        <v>102</v>
      </c>
      <c r="E73" s="2">
        <v>1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  <c r="K73" s="2">
        <v>0</v>
      </c>
      <c r="L73" s="2">
        <v>1</v>
      </c>
      <c r="M73" s="2">
        <v>1</v>
      </c>
      <c r="N73" s="2">
        <v>1</v>
      </c>
      <c r="O73" s="2">
        <v>1</v>
      </c>
      <c r="P73" s="2">
        <v>1</v>
      </c>
      <c r="Q73" s="2">
        <v>0</v>
      </c>
      <c r="R73" s="2">
        <v>0</v>
      </c>
      <c r="S73" s="2">
        <v>1</v>
      </c>
      <c r="T73" s="2">
        <v>1</v>
      </c>
      <c r="U73" s="2">
        <v>1</v>
      </c>
      <c r="V73" s="2">
        <v>1</v>
      </c>
      <c r="W73" s="2">
        <v>1</v>
      </c>
      <c r="X73" s="2">
        <v>1</v>
      </c>
      <c r="Y73" s="2">
        <f t="shared" si="0"/>
        <v>17</v>
      </c>
      <c r="Z73" s="2">
        <v>20</v>
      </c>
      <c r="AA73" s="17">
        <f t="shared" si="1"/>
        <v>0.85</v>
      </c>
      <c r="AB73" s="2" t="s">
        <v>199</v>
      </c>
    </row>
    <row r="74" spans="1:28" x14ac:dyDescent="0.2">
      <c r="A74" s="2">
        <v>21</v>
      </c>
      <c r="B74" s="2">
        <v>723</v>
      </c>
      <c r="C74" s="3" t="s">
        <v>66</v>
      </c>
      <c r="D74" s="3" t="s">
        <v>102</v>
      </c>
      <c r="E74" s="2">
        <v>1</v>
      </c>
      <c r="F74" s="2">
        <v>1</v>
      </c>
      <c r="G74" s="2">
        <v>1</v>
      </c>
      <c r="H74" s="2">
        <v>1</v>
      </c>
      <c r="I74" s="2">
        <v>1</v>
      </c>
      <c r="J74" s="2">
        <v>1</v>
      </c>
      <c r="K74" s="2">
        <v>0</v>
      </c>
      <c r="L74" s="2">
        <v>1</v>
      </c>
      <c r="M74" s="2">
        <v>1</v>
      </c>
      <c r="N74" s="2">
        <v>1</v>
      </c>
      <c r="O74" s="2">
        <v>1</v>
      </c>
      <c r="P74" s="2">
        <v>1</v>
      </c>
      <c r="Q74" s="2">
        <v>0</v>
      </c>
      <c r="R74" s="2">
        <v>0</v>
      </c>
      <c r="S74" s="2">
        <v>1</v>
      </c>
      <c r="T74" s="2">
        <v>0</v>
      </c>
      <c r="U74" s="2">
        <v>1</v>
      </c>
      <c r="V74" s="2">
        <v>1</v>
      </c>
      <c r="W74" s="2">
        <v>1</v>
      </c>
      <c r="X74" s="2">
        <v>0</v>
      </c>
      <c r="Y74" s="2">
        <f t="shared" si="0"/>
        <v>15</v>
      </c>
      <c r="Z74" s="2">
        <v>20</v>
      </c>
      <c r="AA74" s="17">
        <f t="shared" si="1"/>
        <v>0.75</v>
      </c>
      <c r="AB74" s="2" t="s">
        <v>198</v>
      </c>
    </row>
    <row r="75" spans="1:28" x14ac:dyDescent="0.2">
      <c r="A75" s="2">
        <v>22</v>
      </c>
      <c r="B75" s="2">
        <v>742</v>
      </c>
      <c r="C75" s="3" t="s">
        <v>68</v>
      </c>
      <c r="D75" s="3" t="s">
        <v>102</v>
      </c>
      <c r="E75" s="2">
        <v>1</v>
      </c>
      <c r="F75" s="2">
        <v>1</v>
      </c>
      <c r="G75" s="2">
        <v>0</v>
      </c>
      <c r="H75" s="2">
        <v>1</v>
      </c>
      <c r="I75" s="2">
        <v>1</v>
      </c>
      <c r="J75" s="2">
        <v>1</v>
      </c>
      <c r="K75" s="2">
        <v>0</v>
      </c>
      <c r="L75" s="2">
        <v>1</v>
      </c>
      <c r="M75" s="2">
        <v>1</v>
      </c>
      <c r="N75" s="2">
        <v>0</v>
      </c>
      <c r="O75" s="2">
        <v>0</v>
      </c>
      <c r="P75" s="2">
        <v>1</v>
      </c>
      <c r="Q75" s="2">
        <v>0</v>
      </c>
      <c r="R75" s="2">
        <v>0</v>
      </c>
      <c r="S75" s="2">
        <v>1</v>
      </c>
      <c r="T75" s="2">
        <v>1</v>
      </c>
      <c r="U75" s="2">
        <v>1</v>
      </c>
      <c r="V75" s="2">
        <v>0</v>
      </c>
      <c r="W75" s="2">
        <v>1</v>
      </c>
      <c r="X75" s="2">
        <v>0</v>
      </c>
      <c r="Y75" s="2">
        <f t="shared" si="0"/>
        <v>12</v>
      </c>
      <c r="Z75" s="2">
        <v>20</v>
      </c>
      <c r="AA75" s="17">
        <f t="shared" si="1"/>
        <v>0.6</v>
      </c>
      <c r="AB75" s="2" t="s">
        <v>197</v>
      </c>
    </row>
    <row r="76" spans="1:28" x14ac:dyDescent="0.2">
      <c r="A76" s="2">
        <v>23</v>
      </c>
      <c r="B76" s="2">
        <v>757</v>
      </c>
      <c r="C76" s="3" t="s">
        <v>70</v>
      </c>
      <c r="D76" s="3" t="s">
        <v>102</v>
      </c>
      <c r="E76" s="2">
        <v>1</v>
      </c>
      <c r="F76" s="2">
        <v>1</v>
      </c>
      <c r="G76" s="2">
        <v>0</v>
      </c>
      <c r="H76" s="2">
        <v>1</v>
      </c>
      <c r="I76" s="2">
        <v>1</v>
      </c>
      <c r="J76" s="2">
        <v>1</v>
      </c>
      <c r="K76" s="2">
        <v>0</v>
      </c>
      <c r="L76" s="2">
        <v>1</v>
      </c>
      <c r="M76" s="2">
        <v>1</v>
      </c>
      <c r="N76" s="2">
        <v>0</v>
      </c>
      <c r="O76" s="2">
        <v>0</v>
      </c>
      <c r="P76" s="2">
        <v>1</v>
      </c>
      <c r="Q76" s="2">
        <v>0</v>
      </c>
      <c r="R76" s="2">
        <v>0</v>
      </c>
      <c r="S76" s="2">
        <v>1</v>
      </c>
      <c r="T76" s="2">
        <v>1</v>
      </c>
      <c r="U76" s="2">
        <v>1</v>
      </c>
      <c r="V76" s="2">
        <v>1</v>
      </c>
      <c r="W76" s="2">
        <v>1</v>
      </c>
      <c r="X76" s="2">
        <v>0</v>
      </c>
      <c r="Y76" s="2">
        <f t="shared" si="0"/>
        <v>13</v>
      </c>
      <c r="Z76" s="2">
        <v>20</v>
      </c>
      <c r="AA76" s="17">
        <f t="shared" si="1"/>
        <v>0.65</v>
      </c>
      <c r="AB76" s="2" t="s">
        <v>198</v>
      </c>
    </row>
    <row r="77" spans="1:28" x14ac:dyDescent="0.2">
      <c r="A77" s="2">
        <v>24</v>
      </c>
      <c r="B77" s="2">
        <v>808</v>
      </c>
      <c r="C77" s="3" t="s">
        <v>72</v>
      </c>
      <c r="D77" s="3" t="s">
        <v>102</v>
      </c>
      <c r="E77" s="2">
        <v>1</v>
      </c>
      <c r="F77" s="2">
        <v>1</v>
      </c>
      <c r="G77" s="2">
        <v>1</v>
      </c>
      <c r="H77" s="2">
        <v>1</v>
      </c>
      <c r="I77" s="2">
        <v>1</v>
      </c>
      <c r="J77" s="2">
        <v>1</v>
      </c>
      <c r="K77" s="2" t="s">
        <v>189</v>
      </c>
      <c r="L77" s="2">
        <v>1</v>
      </c>
      <c r="M77" s="2">
        <v>0</v>
      </c>
      <c r="N77" s="2">
        <v>1</v>
      </c>
      <c r="O77" s="2">
        <v>1</v>
      </c>
      <c r="P77" s="2">
        <v>1</v>
      </c>
      <c r="Q77" s="2" t="s">
        <v>188</v>
      </c>
      <c r="R77" s="2" t="s">
        <v>188</v>
      </c>
      <c r="S77" s="2">
        <v>1</v>
      </c>
      <c r="T77" s="2">
        <v>1</v>
      </c>
      <c r="U77" s="2">
        <v>1</v>
      </c>
      <c r="V77" s="2">
        <v>0</v>
      </c>
      <c r="W77" s="2">
        <v>0</v>
      </c>
      <c r="X77" s="2">
        <v>0</v>
      </c>
      <c r="Y77" s="2">
        <f t="shared" si="0"/>
        <v>13</v>
      </c>
      <c r="Z77" s="2">
        <v>17</v>
      </c>
      <c r="AA77" s="17">
        <f t="shared" si="1"/>
        <v>0.76470588235294112</v>
      </c>
      <c r="AB77" s="2" t="s">
        <v>198</v>
      </c>
    </row>
    <row r="78" spans="1:28" x14ac:dyDescent="0.2">
      <c r="A78" s="2">
        <v>25</v>
      </c>
      <c r="B78" s="20">
        <v>822</v>
      </c>
      <c r="C78" s="20" t="s">
        <v>214</v>
      </c>
      <c r="D78" s="3" t="s">
        <v>102</v>
      </c>
      <c r="E78" s="8">
        <v>1</v>
      </c>
      <c r="F78" s="8">
        <v>1</v>
      </c>
      <c r="G78" s="8">
        <v>1</v>
      </c>
      <c r="H78" s="8">
        <v>1</v>
      </c>
      <c r="I78" s="8">
        <v>1</v>
      </c>
      <c r="J78" s="8">
        <v>1</v>
      </c>
      <c r="K78" s="2" t="s">
        <v>161</v>
      </c>
      <c r="L78" s="8">
        <v>1</v>
      </c>
      <c r="M78" s="2">
        <v>0</v>
      </c>
      <c r="N78" s="8">
        <v>0</v>
      </c>
      <c r="O78" s="8">
        <v>0</v>
      </c>
      <c r="P78" s="8">
        <v>1</v>
      </c>
      <c r="Q78" s="2" t="s">
        <v>156</v>
      </c>
      <c r="R78" s="2" t="s">
        <v>156</v>
      </c>
      <c r="S78" s="2">
        <v>1</v>
      </c>
      <c r="T78" s="8">
        <v>0</v>
      </c>
      <c r="U78" s="8">
        <v>1</v>
      </c>
      <c r="V78" s="8">
        <v>0</v>
      </c>
      <c r="W78" s="8">
        <v>0</v>
      </c>
      <c r="X78" s="8">
        <v>0</v>
      </c>
      <c r="Y78" s="2">
        <f t="shared" si="0"/>
        <v>10</v>
      </c>
      <c r="Z78" s="8">
        <v>17</v>
      </c>
      <c r="AA78" s="22">
        <f t="shared" si="1"/>
        <v>0.58823529411764708</v>
      </c>
      <c r="AB78" s="2" t="s">
        <v>197</v>
      </c>
    </row>
    <row r="79" spans="1:28" x14ac:dyDescent="0.2">
      <c r="A79" s="2">
        <v>26</v>
      </c>
      <c r="B79" s="20">
        <v>160</v>
      </c>
      <c r="C79" s="20" t="s">
        <v>218</v>
      </c>
      <c r="D79" s="3" t="s">
        <v>102</v>
      </c>
      <c r="E79" s="8">
        <v>1</v>
      </c>
      <c r="F79" s="8">
        <v>1</v>
      </c>
      <c r="G79" s="8">
        <v>1</v>
      </c>
      <c r="H79" s="8">
        <v>1</v>
      </c>
      <c r="I79" s="8">
        <v>1</v>
      </c>
      <c r="J79" s="8">
        <v>1</v>
      </c>
      <c r="K79" s="2" t="s">
        <v>161</v>
      </c>
      <c r="L79" s="8">
        <v>1</v>
      </c>
      <c r="M79" s="2">
        <v>1</v>
      </c>
      <c r="N79" s="8">
        <v>1</v>
      </c>
      <c r="O79" s="8">
        <v>1</v>
      </c>
      <c r="P79" s="8">
        <v>1</v>
      </c>
      <c r="Q79" s="2" t="s">
        <v>156</v>
      </c>
      <c r="R79" s="2" t="s">
        <v>156</v>
      </c>
      <c r="S79" s="2">
        <v>1</v>
      </c>
      <c r="T79" s="8">
        <v>1</v>
      </c>
      <c r="U79" s="8">
        <v>1</v>
      </c>
      <c r="V79" s="8">
        <v>1</v>
      </c>
      <c r="W79" s="8">
        <v>1</v>
      </c>
      <c r="X79" s="8">
        <v>1</v>
      </c>
      <c r="Y79" s="2">
        <f t="shared" si="0"/>
        <v>17</v>
      </c>
      <c r="Z79" s="8">
        <v>17</v>
      </c>
      <c r="AA79" s="22">
        <f t="shared" si="1"/>
        <v>1</v>
      </c>
      <c r="AB79" s="2" t="s">
        <v>199</v>
      </c>
    </row>
    <row r="80" spans="1:28" x14ac:dyDescent="0.2">
      <c r="A80" s="2">
        <v>27</v>
      </c>
      <c r="B80" s="2">
        <v>12</v>
      </c>
      <c r="C80" s="2" t="s">
        <v>167</v>
      </c>
      <c r="D80" s="3" t="s">
        <v>143</v>
      </c>
      <c r="E80" s="2">
        <v>1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  <c r="K80" s="2" t="s">
        <v>190</v>
      </c>
      <c r="L80" s="2">
        <v>1</v>
      </c>
      <c r="M80" s="2">
        <v>0</v>
      </c>
      <c r="N80" s="2">
        <v>0</v>
      </c>
      <c r="O80" s="2">
        <v>0</v>
      </c>
      <c r="P80" s="2">
        <v>1</v>
      </c>
      <c r="Q80" s="2" t="s">
        <v>188</v>
      </c>
      <c r="R80" s="2" t="s">
        <v>188</v>
      </c>
      <c r="S80" s="2">
        <v>1</v>
      </c>
      <c r="T80" s="2">
        <v>0</v>
      </c>
      <c r="U80" s="2">
        <v>1</v>
      </c>
      <c r="V80" s="2">
        <v>0</v>
      </c>
      <c r="W80" s="2">
        <v>0</v>
      </c>
      <c r="X80" s="2">
        <v>0</v>
      </c>
      <c r="Y80" s="2">
        <f>SUM(E80:X80)</f>
        <v>10</v>
      </c>
      <c r="Z80" s="2">
        <v>17</v>
      </c>
      <c r="AA80" s="17">
        <f t="shared" si="1"/>
        <v>0.58823529411764708</v>
      </c>
      <c r="AB80" s="2" t="s">
        <v>197</v>
      </c>
    </row>
    <row r="81" spans="1:28" x14ac:dyDescent="0.2">
      <c r="A81" s="2">
        <v>28</v>
      </c>
      <c r="B81" s="2">
        <v>28</v>
      </c>
      <c r="C81" s="2" t="s">
        <v>171</v>
      </c>
      <c r="D81" s="3" t="s">
        <v>143</v>
      </c>
      <c r="E81" s="2">
        <v>1</v>
      </c>
      <c r="F81" s="2">
        <v>1</v>
      </c>
      <c r="G81" s="2">
        <v>1</v>
      </c>
      <c r="H81" s="2">
        <v>1</v>
      </c>
      <c r="I81" s="2">
        <v>1</v>
      </c>
      <c r="J81" s="2">
        <v>1</v>
      </c>
      <c r="K81" s="2" t="s">
        <v>190</v>
      </c>
      <c r="L81" s="2">
        <v>1</v>
      </c>
      <c r="M81" s="2">
        <v>0</v>
      </c>
      <c r="N81" s="2">
        <v>0</v>
      </c>
      <c r="O81" s="2">
        <v>0</v>
      </c>
      <c r="P81" s="2">
        <v>0</v>
      </c>
      <c r="Q81" s="2" t="s">
        <v>188</v>
      </c>
      <c r="R81" s="2" t="s">
        <v>188</v>
      </c>
      <c r="S81" s="2">
        <v>1</v>
      </c>
      <c r="T81" s="2">
        <v>0</v>
      </c>
      <c r="U81" s="2">
        <v>1</v>
      </c>
      <c r="V81" s="2">
        <v>0</v>
      </c>
      <c r="W81" s="2">
        <v>0</v>
      </c>
      <c r="X81" s="2">
        <v>0</v>
      </c>
      <c r="Y81" s="2">
        <f>SUM(E81:X81)</f>
        <v>9</v>
      </c>
      <c r="Z81" s="2">
        <v>17</v>
      </c>
      <c r="AA81" s="17">
        <f t="shared" si="1"/>
        <v>0.52941176470588236</v>
      </c>
      <c r="AB81" s="2" t="s">
        <v>197</v>
      </c>
    </row>
    <row r="82" spans="1:28" x14ac:dyDescent="0.2">
      <c r="A82" s="2">
        <v>29</v>
      </c>
      <c r="B82" s="2">
        <v>110</v>
      </c>
      <c r="C82" s="2" t="s">
        <v>186</v>
      </c>
      <c r="D82" s="3" t="s">
        <v>143</v>
      </c>
      <c r="E82" s="2">
        <v>0</v>
      </c>
      <c r="F82" s="2">
        <v>1</v>
      </c>
      <c r="G82" s="2">
        <v>1</v>
      </c>
      <c r="H82" s="2">
        <v>1</v>
      </c>
      <c r="I82" s="2">
        <v>1</v>
      </c>
      <c r="J82" s="2">
        <v>1</v>
      </c>
      <c r="K82" s="2">
        <v>0</v>
      </c>
      <c r="L82" s="2">
        <v>0</v>
      </c>
      <c r="M82" s="2">
        <v>0</v>
      </c>
      <c r="N82" s="2">
        <v>0</v>
      </c>
      <c r="O82" s="2">
        <v>1</v>
      </c>
      <c r="P82" s="2">
        <v>0</v>
      </c>
      <c r="Q82" s="2">
        <v>0</v>
      </c>
      <c r="R82" s="2">
        <v>0</v>
      </c>
      <c r="S82" s="2">
        <v>1</v>
      </c>
      <c r="T82" s="2">
        <v>1</v>
      </c>
      <c r="U82" s="2">
        <v>0</v>
      </c>
      <c r="V82" s="2">
        <v>0</v>
      </c>
      <c r="W82" s="2">
        <v>0</v>
      </c>
      <c r="X82" s="2">
        <v>0</v>
      </c>
      <c r="Y82" s="2">
        <f t="shared" si="0"/>
        <v>8</v>
      </c>
      <c r="Z82" s="2">
        <v>20</v>
      </c>
      <c r="AA82" s="17">
        <f>Y82/Z82</f>
        <v>0.4</v>
      </c>
      <c r="AB82" s="2" t="s">
        <v>196</v>
      </c>
    </row>
    <row r="83" spans="1:28" x14ac:dyDescent="0.2">
      <c r="A83" s="2">
        <v>30</v>
      </c>
      <c r="B83" s="2">
        <v>150</v>
      </c>
      <c r="C83" s="2" t="s">
        <v>208</v>
      </c>
      <c r="D83" s="3" t="s">
        <v>143</v>
      </c>
      <c r="E83" s="2">
        <v>1</v>
      </c>
      <c r="F83" s="2">
        <v>1</v>
      </c>
      <c r="G83" s="2">
        <v>0</v>
      </c>
      <c r="H83" s="2">
        <v>1</v>
      </c>
      <c r="I83" s="2">
        <v>1</v>
      </c>
      <c r="J83" s="2">
        <v>1</v>
      </c>
      <c r="K83" s="2" t="s">
        <v>161</v>
      </c>
      <c r="L83" s="2">
        <v>1</v>
      </c>
      <c r="M83" s="2">
        <v>0</v>
      </c>
      <c r="N83" s="2">
        <v>0</v>
      </c>
      <c r="O83" s="2">
        <v>0</v>
      </c>
      <c r="P83" s="2">
        <v>1</v>
      </c>
      <c r="Q83" s="2" t="s">
        <v>161</v>
      </c>
      <c r="R83" s="2" t="s">
        <v>161</v>
      </c>
      <c r="S83" s="2">
        <v>1</v>
      </c>
      <c r="T83" s="2">
        <v>0</v>
      </c>
      <c r="U83" s="2">
        <v>1</v>
      </c>
      <c r="V83" s="2">
        <v>1</v>
      </c>
      <c r="W83" s="2">
        <v>1</v>
      </c>
      <c r="X83" s="2">
        <v>1</v>
      </c>
      <c r="Y83" s="2">
        <f t="shared" ref="Y83:Y100" si="2">SUM(E83:X83)</f>
        <v>12</v>
      </c>
      <c r="Z83" s="2">
        <v>17</v>
      </c>
      <c r="AA83" s="17">
        <f t="shared" si="1"/>
        <v>0.70588235294117652</v>
      </c>
      <c r="AB83" s="2" t="s">
        <v>198</v>
      </c>
    </row>
    <row r="84" spans="1:28" x14ac:dyDescent="0.2">
      <c r="A84" s="2">
        <v>31</v>
      </c>
      <c r="B84" s="2">
        <v>212</v>
      </c>
      <c r="C84" s="2" t="s">
        <v>168</v>
      </c>
      <c r="D84" s="3" t="s">
        <v>143</v>
      </c>
      <c r="E84" s="2">
        <v>1</v>
      </c>
      <c r="F84" s="2">
        <v>1</v>
      </c>
      <c r="G84" s="2">
        <v>1</v>
      </c>
      <c r="H84" s="2">
        <v>1</v>
      </c>
      <c r="I84" s="2">
        <v>1</v>
      </c>
      <c r="J84" s="2">
        <v>1</v>
      </c>
      <c r="K84" s="2" t="s">
        <v>189</v>
      </c>
      <c r="L84" s="2">
        <v>1</v>
      </c>
      <c r="M84" s="2">
        <v>0</v>
      </c>
      <c r="N84" s="2">
        <v>0</v>
      </c>
      <c r="O84" s="2">
        <v>0</v>
      </c>
      <c r="P84" s="2">
        <v>1</v>
      </c>
      <c r="Q84" s="2" t="s">
        <v>189</v>
      </c>
      <c r="R84" s="2" t="s">
        <v>189</v>
      </c>
      <c r="S84" s="2">
        <v>1</v>
      </c>
      <c r="T84" s="2">
        <v>0</v>
      </c>
      <c r="U84" s="2">
        <v>1</v>
      </c>
      <c r="V84" s="2">
        <v>0</v>
      </c>
      <c r="W84" s="2">
        <v>0</v>
      </c>
      <c r="X84" s="2">
        <v>0</v>
      </c>
      <c r="Y84" s="2">
        <f t="shared" si="2"/>
        <v>10</v>
      </c>
      <c r="Z84" s="2">
        <v>17</v>
      </c>
      <c r="AA84" s="17">
        <f t="shared" si="1"/>
        <v>0.58823529411764708</v>
      </c>
      <c r="AB84" s="2" t="s">
        <v>197</v>
      </c>
    </row>
    <row r="85" spans="1:28" x14ac:dyDescent="0.2">
      <c r="A85" s="2">
        <v>32</v>
      </c>
      <c r="B85" s="2">
        <v>221</v>
      </c>
      <c r="C85" s="2" t="s">
        <v>169</v>
      </c>
      <c r="D85" s="3" t="s">
        <v>143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  <c r="K85" s="2">
        <v>1</v>
      </c>
      <c r="L85" s="2">
        <v>1</v>
      </c>
      <c r="M85" s="2">
        <v>1</v>
      </c>
      <c r="N85" s="2">
        <v>1</v>
      </c>
      <c r="O85" s="2">
        <v>1</v>
      </c>
      <c r="P85" s="2">
        <v>1</v>
      </c>
      <c r="Q85" s="2">
        <v>0</v>
      </c>
      <c r="R85" s="2">
        <v>0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X85" s="2">
        <v>1</v>
      </c>
      <c r="Y85" s="2">
        <f t="shared" si="2"/>
        <v>18</v>
      </c>
      <c r="Z85" s="2">
        <v>20</v>
      </c>
      <c r="AA85" s="17">
        <f t="shared" si="1"/>
        <v>0.9</v>
      </c>
      <c r="AB85" s="2" t="s">
        <v>199</v>
      </c>
    </row>
    <row r="86" spans="1:28" x14ac:dyDescent="0.2">
      <c r="A86" s="2">
        <v>33</v>
      </c>
      <c r="B86" s="2">
        <v>303</v>
      </c>
      <c r="C86" s="2" t="s">
        <v>170</v>
      </c>
      <c r="D86" s="3" t="s">
        <v>143</v>
      </c>
      <c r="E86" s="2">
        <v>1</v>
      </c>
      <c r="F86" s="2">
        <v>1</v>
      </c>
      <c r="G86" s="2">
        <v>0</v>
      </c>
      <c r="H86" s="2">
        <v>1</v>
      </c>
      <c r="I86" s="2">
        <v>0</v>
      </c>
      <c r="J86" s="2">
        <v>0</v>
      </c>
      <c r="K86" s="2">
        <v>0</v>
      </c>
      <c r="L86" s="2">
        <v>1</v>
      </c>
      <c r="M86" s="2">
        <v>1</v>
      </c>
      <c r="N86" s="2">
        <v>0</v>
      </c>
      <c r="O86" s="2">
        <v>0</v>
      </c>
      <c r="P86" s="2">
        <v>1</v>
      </c>
      <c r="Q86" s="2">
        <v>0</v>
      </c>
      <c r="R86" s="2">
        <v>0</v>
      </c>
      <c r="S86" s="2">
        <v>1</v>
      </c>
      <c r="T86" s="2">
        <v>0</v>
      </c>
      <c r="U86" s="2">
        <v>1</v>
      </c>
      <c r="V86" s="2">
        <v>1</v>
      </c>
      <c r="W86" s="2">
        <v>0</v>
      </c>
      <c r="X86" s="2">
        <v>1</v>
      </c>
      <c r="Y86" s="2">
        <f t="shared" si="2"/>
        <v>10</v>
      </c>
      <c r="Z86" s="2">
        <v>20</v>
      </c>
      <c r="AA86" s="17">
        <f t="shared" si="1"/>
        <v>0.5</v>
      </c>
      <c r="AB86" s="2" t="s">
        <v>197</v>
      </c>
    </row>
    <row r="87" spans="1:28" x14ac:dyDescent="0.2">
      <c r="A87" s="2">
        <v>34</v>
      </c>
      <c r="B87" s="2">
        <v>448</v>
      </c>
      <c r="C87" s="2" t="s">
        <v>172</v>
      </c>
      <c r="D87" s="3" t="s">
        <v>143</v>
      </c>
      <c r="E87" s="2">
        <v>1</v>
      </c>
      <c r="F87" s="2">
        <v>1</v>
      </c>
      <c r="G87" s="2">
        <v>1</v>
      </c>
      <c r="H87" s="2">
        <v>1</v>
      </c>
      <c r="I87" s="2">
        <v>1</v>
      </c>
      <c r="J87" s="2">
        <v>1</v>
      </c>
      <c r="K87" s="2">
        <v>0</v>
      </c>
      <c r="L87" s="2">
        <v>1</v>
      </c>
      <c r="M87" s="2">
        <v>0</v>
      </c>
      <c r="N87" s="2">
        <v>1</v>
      </c>
      <c r="O87" s="2">
        <v>1</v>
      </c>
      <c r="P87" s="2">
        <v>1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1</v>
      </c>
      <c r="W87" s="2">
        <v>0</v>
      </c>
      <c r="X87" s="2">
        <v>1</v>
      </c>
      <c r="Y87" s="2">
        <f t="shared" si="2"/>
        <v>14</v>
      </c>
      <c r="Z87" s="2">
        <v>20</v>
      </c>
      <c r="AA87" s="17">
        <f t="shared" si="1"/>
        <v>0.7</v>
      </c>
      <c r="AB87" s="2" t="s">
        <v>198</v>
      </c>
    </row>
    <row r="88" spans="1:28" x14ac:dyDescent="0.2">
      <c r="A88" s="2">
        <v>35</v>
      </c>
      <c r="B88" s="2">
        <v>478</v>
      </c>
      <c r="C88" s="2" t="s">
        <v>173</v>
      </c>
      <c r="D88" s="3" t="s">
        <v>143</v>
      </c>
      <c r="E88" s="2">
        <v>1</v>
      </c>
      <c r="F88" s="2">
        <v>1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1</v>
      </c>
      <c r="Q88" s="2">
        <v>0</v>
      </c>
      <c r="R88" s="2">
        <v>0</v>
      </c>
      <c r="S88" s="2">
        <v>1</v>
      </c>
      <c r="T88" s="2">
        <v>0</v>
      </c>
      <c r="U88" s="2">
        <v>1</v>
      </c>
      <c r="V88" s="2">
        <v>0</v>
      </c>
      <c r="W88" s="2">
        <v>0</v>
      </c>
      <c r="X88" s="2">
        <v>0</v>
      </c>
      <c r="Y88" s="2">
        <f t="shared" si="2"/>
        <v>6</v>
      </c>
      <c r="Z88" s="2">
        <v>20</v>
      </c>
      <c r="AA88" s="17">
        <f t="shared" si="1"/>
        <v>0.3</v>
      </c>
      <c r="AB88" s="2" t="s">
        <v>196</v>
      </c>
    </row>
    <row r="89" spans="1:28" x14ac:dyDescent="0.2">
      <c r="A89" s="2">
        <v>36</v>
      </c>
      <c r="B89" s="2">
        <v>502</v>
      </c>
      <c r="C89" s="2" t="s">
        <v>174</v>
      </c>
      <c r="D89" s="3" t="s">
        <v>143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  <c r="K89" s="2" t="s">
        <v>191</v>
      </c>
      <c r="L89" s="2">
        <v>1</v>
      </c>
      <c r="M89" s="2">
        <v>0</v>
      </c>
      <c r="N89" s="2">
        <v>1</v>
      </c>
      <c r="O89" s="2">
        <v>1</v>
      </c>
      <c r="P89" s="2">
        <v>1</v>
      </c>
      <c r="Q89" s="2" t="s">
        <v>191</v>
      </c>
      <c r="R89" s="2" t="s">
        <v>191</v>
      </c>
      <c r="S89" s="2">
        <v>1</v>
      </c>
      <c r="T89" s="2">
        <v>1</v>
      </c>
      <c r="U89" s="2">
        <v>1</v>
      </c>
      <c r="V89" s="2">
        <v>0</v>
      </c>
      <c r="W89" s="2">
        <v>0</v>
      </c>
      <c r="X89" s="2">
        <v>1</v>
      </c>
      <c r="Y89" s="2">
        <f t="shared" si="2"/>
        <v>14</v>
      </c>
      <c r="Z89" s="2">
        <v>17</v>
      </c>
      <c r="AA89" s="17">
        <f t="shared" si="1"/>
        <v>0.82352941176470584</v>
      </c>
      <c r="AB89" s="2" t="s">
        <v>199</v>
      </c>
    </row>
    <row r="90" spans="1:28" x14ac:dyDescent="0.2">
      <c r="A90" s="2">
        <v>37</v>
      </c>
      <c r="B90" s="2">
        <v>507</v>
      </c>
      <c r="C90" s="2" t="s">
        <v>175</v>
      </c>
      <c r="D90" s="3" t="s">
        <v>143</v>
      </c>
      <c r="E90" s="2">
        <v>1</v>
      </c>
      <c r="F90" s="2">
        <v>1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</v>
      </c>
      <c r="M90" s="2">
        <v>0</v>
      </c>
      <c r="N90" s="2">
        <v>0</v>
      </c>
      <c r="O90" s="2">
        <v>0</v>
      </c>
      <c r="P90" s="2">
        <v>1</v>
      </c>
      <c r="Q90" s="2">
        <v>0</v>
      </c>
      <c r="R90" s="2">
        <v>0</v>
      </c>
      <c r="S90" s="2">
        <v>1</v>
      </c>
      <c r="T90" s="2">
        <v>0</v>
      </c>
      <c r="U90" s="2">
        <v>1</v>
      </c>
      <c r="V90" s="2">
        <v>1</v>
      </c>
      <c r="W90" s="2">
        <v>0</v>
      </c>
      <c r="X90" s="2">
        <v>0</v>
      </c>
      <c r="Y90" s="2">
        <f t="shared" si="2"/>
        <v>7</v>
      </c>
      <c r="Z90" s="2">
        <v>20</v>
      </c>
      <c r="AA90" s="17">
        <f t="shared" si="1"/>
        <v>0.35</v>
      </c>
      <c r="AB90" s="2" t="s">
        <v>196</v>
      </c>
    </row>
    <row r="91" spans="1:28" x14ac:dyDescent="0.2">
      <c r="A91" s="2">
        <v>38</v>
      </c>
      <c r="B91" s="2">
        <v>539</v>
      </c>
      <c r="C91" s="2" t="s">
        <v>176</v>
      </c>
      <c r="D91" s="3" t="s">
        <v>143</v>
      </c>
      <c r="E91" s="2">
        <v>1</v>
      </c>
      <c r="F91" s="2">
        <v>1</v>
      </c>
      <c r="G91" s="2">
        <v>0</v>
      </c>
      <c r="H91" s="2">
        <v>1</v>
      </c>
      <c r="I91" s="2">
        <v>0</v>
      </c>
      <c r="J91" s="2">
        <v>0</v>
      </c>
      <c r="K91" s="2" t="s">
        <v>189</v>
      </c>
      <c r="L91" s="2">
        <v>1</v>
      </c>
      <c r="M91" s="2">
        <v>0</v>
      </c>
      <c r="N91" s="2">
        <v>0</v>
      </c>
      <c r="O91" s="2">
        <v>0</v>
      </c>
      <c r="P91" s="2">
        <v>1</v>
      </c>
      <c r="Q91" s="2" t="s">
        <v>189</v>
      </c>
      <c r="R91" s="2" t="s">
        <v>189</v>
      </c>
      <c r="S91" s="2">
        <v>1</v>
      </c>
      <c r="T91" s="2">
        <v>0</v>
      </c>
      <c r="U91" s="2">
        <v>1</v>
      </c>
      <c r="V91" s="2">
        <v>0</v>
      </c>
      <c r="W91" s="2">
        <v>0</v>
      </c>
      <c r="X91" s="2">
        <v>1</v>
      </c>
      <c r="Y91" s="2">
        <f t="shared" si="2"/>
        <v>8</v>
      </c>
      <c r="Z91" s="2">
        <v>17</v>
      </c>
      <c r="AA91" s="17">
        <f t="shared" si="1"/>
        <v>0.47058823529411764</v>
      </c>
      <c r="AB91" s="2" t="s">
        <v>197</v>
      </c>
    </row>
    <row r="92" spans="1:28" x14ac:dyDescent="0.2">
      <c r="A92" s="2">
        <v>39</v>
      </c>
      <c r="B92" s="2">
        <v>608</v>
      </c>
      <c r="C92" s="2" t="s">
        <v>210</v>
      </c>
      <c r="D92" s="3" t="s">
        <v>143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  <c r="J92" s="2">
        <v>1</v>
      </c>
      <c r="K92" s="2" t="s">
        <v>161</v>
      </c>
      <c r="L92" s="2">
        <v>1</v>
      </c>
      <c r="M92" s="2">
        <v>0</v>
      </c>
      <c r="N92" s="2">
        <v>0</v>
      </c>
      <c r="O92" s="2">
        <v>1</v>
      </c>
      <c r="P92" s="2">
        <v>1</v>
      </c>
      <c r="Q92" s="2" t="s">
        <v>161</v>
      </c>
      <c r="R92" s="2" t="s">
        <v>161</v>
      </c>
      <c r="S92" s="2">
        <v>1</v>
      </c>
      <c r="T92" s="2">
        <v>1</v>
      </c>
      <c r="U92" s="2">
        <v>1</v>
      </c>
      <c r="V92" s="2">
        <v>1</v>
      </c>
      <c r="W92" s="2">
        <v>1</v>
      </c>
      <c r="X92" s="2">
        <v>1</v>
      </c>
      <c r="Y92" s="2">
        <f t="shared" si="2"/>
        <v>15</v>
      </c>
      <c r="Z92" s="2">
        <v>17</v>
      </c>
      <c r="AA92" s="17">
        <f t="shared" si="1"/>
        <v>0.88235294117647056</v>
      </c>
      <c r="AB92" s="2" t="s">
        <v>199</v>
      </c>
    </row>
    <row r="93" spans="1:28" x14ac:dyDescent="0.2">
      <c r="A93" s="2">
        <v>40</v>
      </c>
      <c r="B93" s="2">
        <v>804</v>
      </c>
      <c r="C93" s="2" t="s">
        <v>177</v>
      </c>
      <c r="D93" s="3" t="s">
        <v>143</v>
      </c>
      <c r="E93" s="2">
        <v>1</v>
      </c>
      <c r="F93" s="2">
        <v>1</v>
      </c>
      <c r="G93" s="2">
        <v>1</v>
      </c>
      <c r="H93" s="2">
        <v>1</v>
      </c>
      <c r="I93" s="2">
        <v>1</v>
      </c>
      <c r="J93" s="2">
        <v>1</v>
      </c>
      <c r="K93" s="2" t="s">
        <v>189</v>
      </c>
      <c r="L93" s="2">
        <v>1</v>
      </c>
      <c r="M93" s="2">
        <v>0</v>
      </c>
      <c r="N93" s="2">
        <v>1</v>
      </c>
      <c r="O93" s="2">
        <v>1</v>
      </c>
      <c r="P93" s="2">
        <v>1</v>
      </c>
      <c r="Q93" s="2" t="s">
        <v>161</v>
      </c>
      <c r="R93" s="2" t="s">
        <v>161</v>
      </c>
      <c r="S93" s="2">
        <v>1</v>
      </c>
      <c r="T93" s="2">
        <v>1</v>
      </c>
      <c r="U93" s="2">
        <v>1</v>
      </c>
      <c r="V93" s="2">
        <v>0</v>
      </c>
      <c r="W93" s="2">
        <v>0</v>
      </c>
      <c r="X93" s="2">
        <v>1</v>
      </c>
      <c r="Y93" s="2">
        <f t="shared" si="2"/>
        <v>14</v>
      </c>
      <c r="Z93" s="2">
        <v>17</v>
      </c>
      <c r="AA93" s="17">
        <f t="shared" si="1"/>
        <v>0.82352941176470584</v>
      </c>
      <c r="AB93" s="2" t="s">
        <v>199</v>
      </c>
    </row>
    <row r="94" spans="1:28" x14ac:dyDescent="0.2">
      <c r="A94" s="2">
        <v>41</v>
      </c>
      <c r="B94" s="2">
        <v>834</v>
      </c>
      <c r="C94" s="2" t="s">
        <v>222</v>
      </c>
      <c r="D94" s="3" t="s">
        <v>143</v>
      </c>
      <c r="E94" s="2">
        <v>1</v>
      </c>
      <c r="F94" s="2">
        <v>0</v>
      </c>
      <c r="G94" s="2">
        <v>0</v>
      </c>
      <c r="H94" s="2">
        <v>1</v>
      </c>
      <c r="I94" s="2">
        <v>0</v>
      </c>
      <c r="J94" s="2">
        <v>0</v>
      </c>
      <c r="K94" s="2" t="s">
        <v>189</v>
      </c>
      <c r="L94" s="2">
        <v>1</v>
      </c>
      <c r="M94" s="2">
        <v>0</v>
      </c>
      <c r="N94" s="2">
        <v>1</v>
      </c>
      <c r="O94" s="2">
        <v>0</v>
      </c>
      <c r="P94" s="2">
        <v>0</v>
      </c>
      <c r="Q94" s="2" t="s">
        <v>234</v>
      </c>
      <c r="R94" s="2" t="s">
        <v>234</v>
      </c>
      <c r="S94" s="2">
        <v>1</v>
      </c>
      <c r="T94" s="2">
        <v>0</v>
      </c>
      <c r="U94" s="2">
        <v>1</v>
      </c>
      <c r="V94" s="2">
        <v>0</v>
      </c>
      <c r="W94" s="2">
        <v>0</v>
      </c>
      <c r="X94" s="2">
        <v>0</v>
      </c>
      <c r="Y94" s="2">
        <f>SUM(E94:X94)</f>
        <v>6</v>
      </c>
      <c r="Z94" s="2">
        <v>17</v>
      </c>
      <c r="AA94" s="17">
        <f>Y94/Z94</f>
        <v>0.35294117647058826</v>
      </c>
      <c r="AB94" s="2" t="s">
        <v>196</v>
      </c>
    </row>
    <row r="95" spans="1:28" x14ac:dyDescent="0.2">
      <c r="A95" s="2">
        <v>42</v>
      </c>
      <c r="B95" s="2">
        <v>836</v>
      </c>
      <c r="C95" s="2" t="s">
        <v>223</v>
      </c>
      <c r="D95" s="3" t="s">
        <v>143</v>
      </c>
      <c r="E95" s="2">
        <v>1</v>
      </c>
      <c r="F95" s="2">
        <v>1</v>
      </c>
      <c r="G95" s="2">
        <v>1</v>
      </c>
      <c r="H95" s="2">
        <v>1</v>
      </c>
      <c r="I95" s="2">
        <v>1</v>
      </c>
      <c r="J95" s="2">
        <v>1</v>
      </c>
      <c r="K95" s="2">
        <v>0</v>
      </c>
      <c r="L95" s="2">
        <v>1</v>
      </c>
      <c r="M95" s="2">
        <v>1</v>
      </c>
      <c r="N95" s="2">
        <v>1</v>
      </c>
      <c r="O95" s="2">
        <v>1</v>
      </c>
      <c r="P95" s="2">
        <v>1</v>
      </c>
      <c r="Q95" s="2">
        <v>0</v>
      </c>
      <c r="R95" s="2">
        <v>0</v>
      </c>
      <c r="S95" s="2">
        <v>1</v>
      </c>
      <c r="T95" s="2">
        <v>1</v>
      </c>
      <c r="U95" s="2">
        <v>1</v>
      </c>
      <c r="V95" s="2">
        <v>1</v>
      </c>
      <c r="W95" s="2">
        <v>1</v>
      </c>
      <c r="X95" s="2">
        <v>1</v>
      </c>
      <c r="Y95" s="2">
        <f t="shared" ref="Y95:Y97" si="3">SUM(E95:X95)</f>
        <v>17</v>
      </c>
      <c r="Z95" s="2">
        <v>20</v>
      </c>
      <c r="AA95" s="17">
        <f>Y95/Z95</f>
        <v>0.85</v>
      </c>
      <c r="AB95" s="2" t="s">
        <v>199</v>
      </c>
    </row>
    <row r="96" spans="1:28" x14ac:dyDescent="0.2">
      <c r="A96" s="2">
        <v>43</v>
      </c>
      <c r="B96" s="2">
        <v>839</v>
      </c>
      <c r="C96" s="2" t="s">
        <v>224</v>
      </c>
      <c r="D96" s="3" t="s">
        <v>143</v>
      </c>
      <c r="E96" s="2">
        <v>1</v>
      </c>
      <c r="F96" s="2">
        <v>1</v>
      </c>
      <c r="G96" s="2">
        <v>1</v>
      </c>
      <c r="H96" s="2">
        <v>1</v>
      </c>
      <c r="I96" s="2">
        <v>1</v>
      </c>
      <c r="J96" s="2">
        <v>1</v>
      </c>
      <c r="K96" s="2" t="s">
        <v>189</v>
      </c>
      <c r="L96" s="2">
        <v>1</v>
      </c>
      <c r="M96" s="2">
        <v>0</v>
      </c>
      <c r="N96" s="2">
        <v>0</v>
      </c>
      <c r="O96" s="2">
        <v>0</v>
      </c>
      <c r="P96" s="2">
        <v>1</v>
      </c>
      <c r="Q96" s="2" t="s">
        <v>234</v>
      </c>
      <c r="R96" s="2" t="s">
        <v>234</v>
      </c>
      <c r="S96" s="2">
        <v>1</v>
      </c>
      <c r="T96" s="2">
        <v>0</v>
      </c>
      <c r="U96" s="2">
        <v>1</v>
      </c>
      <c r="V96" s="2">
        <v>0</v>
      </c>
      <c r="W96" s="2">
        <v>0</v>
      </c>
      <c r="X96" s="2">
        <v>1</v>
      </c>
      <c r="Y96" s="2">
        <f t="shared" si="3"/>
        <v>11</v>
      </c>
      <c r="Z96" s="2">
        <v>17</v>
      </c>
      <c r="AA96" s="17">
        <f>Y96/Z96</f>
        <v>0.6470588235294118</v>
      </c>
      <c r="AB96" s="2" t="s">
        <v>198</v>
      </c>
    </row>
    <row r="97" spans="1:28" x14ac:dyDescent="0.2">
      <c r="A97" s="2">
        <v>44</v>
      </c>
      <c r="B97" s="2">
        <v>854</v>
      </c>
      <c r="C97" s="2" t="s">
        <v>226</v>
      </c>
      <c r="D97" s="3" t="s">
        <v>143</v>
      </c>
      <c r="E97" s="2">
        <v>1</v>
      </c>
      <c r="F97" s="2">
        <v>1</v>
      </c>
      <c r="G97" s="2">
        <v>1</v>
      </c>
      <c r="H97" s="2">
        <v>1</v>
      </c>
      <c r="I97" s="2">
        <v>1</v>
      </c>
      <c r="J97" s="2">
        <v>1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1</v>
      </c>
      <c r="Q97" s="2">
        <v>0</v>
      </c>
      <c r="R97" s="2">
        <v>0</v>
      </c>
      <c r="S97" s="2">
        <v>1</v>
      </c>
      <c r="T97" s="2">
        <v>0</v>
      </c>
      <c r="U97" s="2">
        <v>1</v>
      </c>
      <c r="V97" s="2">
        <v>0</v>
      </c>
      <c r="W97" s="2">
        <v>0</v>
      </c>
      <c r="X97" s="2">
        <v>0</v>
      </c>
      <c r="Y97" s="2">
        <f t="shared" si="3"/>
        <v>9</v>
      </c>
      <c r="Z97" s="2">
        <v>20</v>
      </c>
      <c r="AA97" s="17">
        <f>Y97/Z97</f>
        <v>0.45</v>
      </c>
      <c r="AB97" s="2" t="s">
        <v>197</v>
      </c>
    </row>
    <row r="98" spans="1:28" x14ac:dyDescent="0.2">
      <c r="A98" s="2">
        <v>45</v>
      </c>
      <c r="B98" s="2">
        <v>41</v>
      </c>
      <c r="C98" s="2" t="s">
        <v>178</v>
      </c>
      <c r="D98" s="2" t="s">
        <v>154</v>
      </c>
      <c r="E98" s="2">
        <v>1</v>
      </c>
      <c r="F98" s="2">
        <v>1</v>
      </c>
      <c r="G98" s="2">
        <v>1</v>
      </c>
      <c r="H98" s="2">
        <v>1</v>
      </c>
      <c r="I98" s="2">
        <v>1</v>
      </c>
      <c r="J98" s="2">
        <v>1</v>
      </c>
      <c r="K98" s="2">
        <v>0</v>
      </c>
      <c r="L98" s="2">
        <v>1</v>
      </c>
      <c r="M98" s="2">
        <v>1</v>
      </c>
      <c r="N98" s="2">
        <v>1</v>
      </c>
      <c r="O98" s="2">
        <v>1</v>
      </c>
      <c r="P98" s="2">
        <v>1</v>
      </c>
      <c r="Q98" s="2">
        <v>0</v>
      </c>
      <c r="R98" s="2">
        <v>0</v>
      </c>
      <c r="S98" s="2">
        <v>1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2">
        <f t="shared" si="2"/>
        <v>17</v>
      </c>
      <c r="Z98" s="2">
        <v>20</v>
      </c>
      <c r="AA98" s="17">
        <f t="shared" si="1"/>
        <v>0.85</v>
      </c>
      <c r="AB98" s="2" t="s">
        <v>199</v>
      </c>
    </row>
    <row r="99" spans="1:28" x14ac:dyDescent="0.2">
      <c r="A99" s="2">
        <v>46</v>
      </c>
      <c r="B99" s="2">
        <v>408</v>
      </c>
      <c r="C99" s="2" t="s">
        <v>179</v>
      </c>
      <c r="D99" s="2" t="s">
        <v>154</v>
      </c>
      <c r="E99" s="2">
        <v>1</v>
      </c>
      <c r="F99" s="2">
        <v>1</v>
      </c>
      <c r="G99" s="2">
        <v>1</v>
      </c>
      <c r="H99" s="2">
        <v>1</v>
      </c>
      <c r="I99" s="2">
        <v>1</v>
      </c>
      <c r="J99" s="2">
        <v>1</v>
      </c>
      <c r="K99" s="2" t="s">
        <v>189</v>
      </c>
      <c r="L99" s="2">
        <v>1</v>
      </c>
      <c r="M99" s="2">
        <v>0</v>
      </c>
      <c r="N99" s="2">
        <v>1</v>
      </c>
      <c r="O99" s="2">
        <v>1</v>
      </c>
      <c r="P99" s="2">
        <v>1</v>
      </c>
      <c r="Q99" s="2" t="s">
        <v>189</v>
      </c>
      <c r="R99" s="2" t="s">
        <v>189</v>
      </c>
      <c r="S99" s="2">
        <v>1</v>
      </c>
      <c r="T99" s="2">
        <v>1</v>
      </c>
      <c r="U99" s="2">
        <v>1</v>
      </c>
      <c r="V99" s="2">
        <v>0</v>
      </c>
      <c r="W99" s="2">
        <v>0</v>
      </c>
      <c r="X99" s="2">
        <v>0</v>
      </c>
      <c r="Y99" s="2">
        <f t="shared" si="2"/>
        <v>13</v>
      </c>
      <c r="Z99" s="2">
        <v>17</v>
      </c>
      <c r="AA99" s="17">
        <f t="shared" si="1"/>
        <v>0.76470588235294112</v>
      </c>
      <c r="AB99" s="2" t="s">
        <v>198</v>
      </c>
    </row>
    <row r="100" spans="1:28" x14ac:dyDescent="0.2">
      <c r="A100" s="2">
        <v>47</v>
      </c>
      <c r="B100" s="2">
        <v>704</v>
      </c>
      <c r="C100" s="2" t="s">
        <v>180</v>
      </c>
      <c r="D100" s="2" t="s">
        <v>154</v>
      </c>
      <c r="E100" s="2">
        <v>1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0</v>
      </c>
      <c r="L100" s="2">
        <v>1</v>
      </c>
      <c r="M100" s="2">
        <v>1</v>
      </c>
      <c r="N100" s="2">
        <v>1</v>
      </c>
      <c r="O100" s="2">
        <v>1</v>
      </c>
      <c r="P100" s="2">
        <v>1</v>
      </c>
      <c r="Q100" s="2">
        <v>0</v>
      </c>
      <c r="R100" s="2">
        <v>0</v>
      </c>
      <c r="S100" s="2">
        <v>1</v>
      </c>
      <c r="T100" s="2">
        <v>1</v>
      </c>
      <c r="U100" s="2">
        <v>1</v>
      </c>
      <c r="V100" s="2">
        <v>1</v>
      </c>
      <c r="W100" s="2">
        <v>1</v>
      </c>
      <c r="X100" s="2">
        <v>1</v>
      </c>
      <c r="Y100" s="2">
        <f t="shared" si="2"/>
        <v>17</v>
      </c>
      <c r="Z100" s="2">
        <v>20</v>
      </c>
      <c r="AA100" s="17">
        <f t="shared" si="1"/>
        <v>0.85</v>
      </c>
      <c r="AB100" s="2" t="s">
        <v>199</v>
      </c>
    </row>
    <row r="102" spans="1:28" x14ac:dyDescent="0.2">
      <c r="C102" t="s">
        <v>206</v>
      </c>
      <c r="D102" t="s">
        <v>200</v>
      </c>
    </row>
    <row r="103" spans="1:28" x14ac:dyDescent="0.2">
      <c r="C103" t="s">
        <v>195</v>
      </c>
      <c r="D103" t="s">
        <v>201</v>
      </c>
    </row>
    <row r="104" spans="1:28" x14ac:dyDescent="0.2">
      <c r="C104" t="s">
        <v>196</v>
      </c>
      <c r="D104" t="s">
        <v>202</v>
      </c>
    </row>
    <row r="105" spans="1:28" x14ac:dyDescent="0.2">
      <c r="C105" t="s">
        <v>197</v>
      </c>
      <c r="D105" t="s">
        <v>203</v>
      </c>
    </row>
    <row r="106" spans="1:28" x14ac:dyDescent="0.2">
      <c r="C106" t="s">
        <v>198</v>
      </c>
      <c r="D106" t="s">
        <v>204</v>
      </c>
    </row>
    <row r="107" spans="1:28" x14ac:dyDescent="0.2">
      <c r="C107" t="s">
        <v>199</v>
      </c>
      <c r="D107" t="s">
        <v>205</v>
      </c>
    </row>
  </sheetData>
  <mergeCells count="21">
    <mergeCell ref="A1:A2"/>
    <mergeCell ref="C1:C2"/>
    <mergeCell ref="Y1:Y2"/>
    <mergeCell ref="F1:O1"/>
    <mergeCell ref="P1:T1"/>
    <mergeCell ref="U1:V1"/>
    <mergeCell ref="W1:X1"/>
    <mergeCell ref="D1:D2"/>
    <mergeCell ref="B1:B2"/>
    <mergeCell ref="A52:A53"/>
    <mergeCell ref="B52:B53"/>
    <mergeCell ref="C52:C53"/>
    <mergeCell ref="D52:D53"/>
    <mergeCell ref="F52:O52"/>
    <mergeCell ref="AA52:AA53"/>
    <mergeCell ref="AB52:AB53"/>
    <mergeCell ref="P52:T52"/>
    <mergeCell ref="U52:V52"/>
    <mergeCell ref="W52:X52"/>
    <mergeCell ref="Y52:Y53"/>
    <mergeCell ref="Z52:Z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4532-DF72-2942-A423-AF4A014473A8}">
  <dimension ref="A1:V35"/>
  <sheetViews>
    <sheetView workbookViewId="0">
      <selection activeCell="G19" sqref="G19"/>
    </sheetView>
  </sheetViews>
  <sheetFormatPr baseColWidth="10" defaultRowHeight="16" x14ac:dyDescent="0.2"/>
  <cols>
    <col min="1" max="1" width="6" customWidth="1"/>
    <col min="2" max="2" width="12.5" customWidth="1"/>
    <col min="3" max="4" width="17.6640625" customWidth="1"/>
    <col min="5" max="14" width="17.1640625" customWidth="1"/>
    <col min="16" max="16" width="13.5" customWidth="1"/>
  </cols>
  <sheetData>
    <row r="1" spans="1:22" ht="75" customHeight="1" x14ac:dyDescent="0.2">
      <c r="A1" s="5" t="s">
        <v>0</v>
      </c>
      <c r="B1" s="5" t="s">
        <v>166</v>
      </c>
      <c r="C1" s="6" t="s">
        <v>1</v>
      </c>
      <c r="D1" s="6" t="s">
        <v>101</v>
      </c>
      <c r="E1" s="31" t="s">
        <v>256</v>
      </c>
      <c r="F1" s="31" t="s">
        <v>257</v>
      </c>
      <c r="G1" s="31" t="s">
        <v>258</v>
      </c>
      <c r="H1" s="31" t="s">
        <v>259</v>
      </c>
      <c r="I1" s="31" t="s">
        <v>260</v>
      </c>
      <c r="J1" s="31" t="s">
        <v>261</v>
      </c>
      <c r="K1" s="31" t="s">
        <v>262</v>
      </c>
      <c r="L1" s="31" t="s">
        <v>263</v>
      </c>
      <c r="M1" s="31" t="s">
        <v>264</v>
      </c>
      <c r="N1" s="31" t="s">
        <v>265</v>
      </c>
      <c r="O1" s="5" t="s">
        <v>98</v>
      </c>
    </row>
    <row r="2" spans="1:22" x14ac:dyDescent="0.2">
      <c r="A2" s="2">
        <v>1</v>
      </c>
      <c r="B2" s="2">
        <v>99</v>
      </c>
      <c r="C2" s="3" t="s">
        <v>19</v>
      </c>
      <c r="D2" s="3" t="s">
        <v>102</v>
      </c>
      <c r="E2" s="2" t="s">
        <v>86</v>
      </c>
      <c r="F2" s="2" t="s">
        <v>86</v>
      </c>
      <c r="G2" s="2" t="s">
        <v>88</v>
      </c>
      <c r="H2" s="2" t="s">
        <v>86</v>
      </c>
      <c r="I2" s="2" t="s">
        <v>86</v>
      </c>
      <c r="J2" s="2" t="s">
        <v>88</v>
      </c>
      <c r="K2" s="2" t="s">
        <v>88</v>
      </c>
      <c r="L2" s="2" t="s">
        <v>86</v>
      </c>
      <c r="M2" s="2" t="s">
        <v>99</v>
      </c>
      <c r="N2" s="2" t="s">
        <v>86</v>
      </c>
      <c r="O2" s="7">
        <v>44764</v>
      </c>
    </row>
    <row r="3" spans="1:22" x14ac:dyDescent="0.2">
      <c r="A3" s="2">
        <v>2</v>
      </c>
      <c r="B3" s="2">
        <v>127</v>
      </c>
      <c r="C3" s="3" t="s">
        <v>25</v>
      </c>
      <c r="D3" s="3" t="s">
        <v>102</v>
      </c>
      <c r="E3" s="2" t="s">
        <v>86</v>
      </c>
      <c r="F3" s="2" t="s">
        <v>86</v>
      </c>
      <c r="G3" s="2" t="s">
        <v>86</v>
      </c>
      <c r="H3" s="2" t="s">
        <v>99</v>
      </c>
      <c r="I3" s="2" t="s">
        <v>88</v>
      </c>
      <c r="J3" s="2" t="s">
        <v>88</v>
      </c>
      <c r="K3" s="2" t="s">
        <v>86</v>
      </c>
      <c r="L3" s="2" t="s">
        <v>86</v>
      </c>
      <c r="M3" s="2" t="s">
        <v>99</v>
      </c>
      <c r="N3" s="2" t="s">
        <v>86</v>
      </c>
      <c r="O3" s="7">
        <v>44764</v>
      </c>
    </row>
    <row r="4" spans="1:22" x14ac:dyDescent="0.2">
      <c r="A4" s="2">
        <v>3</v>
      </c>
      <c r="B4" s="2">
        <v>464</v>
      </c>
      <c r="C4" s="3" t="s">
        <v>51</v>
      </c>
      <c r="D4" s="3" t="s">
        <v>102</v>
      </c>
      <c r="E4" s="2" t="s">
        <v>88</v>
      </c>
      <c r="F4" s="2" t="s">
        <v>88</v>
      </c>
      <c r="G4" s="2" t="s">
        <v>88</v>
      </c>
      <c r="H4" s="2" t="s">
        <v>99</v>
      </c>
      <c r="I4" s="2" t="s">
        <v>99</v>
      </c>
      <c r="J4" s="2" t="s">
        <v>88</v>
      </c>
      <c r="K4" s="2" t="s">
        <v>88</v>
      </c>
      <c r="L4" s="2" t="s">
        <v>88</v>
      </c>
      <c r="M4" s="2" t="s">
        <v>99</v>
      </c>
      <c r="N4" s="2" t="s">
        <v>86</v>
      </c>
      <c r="O4" s="7">
        <v>44764</v>
      </c>
    </row>
    <row r="5" spans="1:22" x14ac:dyDescent="0.2">
      <c r="A5" s="2">
        <v>4</v>
      </c>
      <c r="B5" s="2">
        <v>573</v>
      </c>
      <c r="C5" s="3" t="s">
        <v>58</v>
      </c>
      <c r="D5" s="3" t="s">
        <v>102</v>
      </c>
      <c r="E5" s="2" t="s">
        <v>86</v>
      </c>
      <c r="F5" s="2" t="s">
        <v>86</v>
      </c>
      <c r="G5" s="2" t="s">
        <v>86</v>
      </c>
      <c r="H5" s="2" t="s">
        <v>86</v>
      </c>
      <c r="I5" s="2" t="s">
        <v>86</v>
      </c>
      <c r="J5" s="2" t="s">
        <v>88</v>
      </c>
      <c r="K5" s="2" t="s">
        <v>86</v>
      </c>
      <c r="L5" s="2" t="s">
        <v>86</v>
      </c>
      <c r="M5" s="2" t="s">
        <v>99</v>
      </c>
      <c r="N5" s="2" t="s">
        <v>86</v>
      </c>
      <c r="O5" s="7">
        <v>44764</v>
      </c>
    </row>
    <row r="6" spans="1:22" x14ac:dyDescent="0.2">
      <c r="A6" s="2">
        <v>5</v>
      </c>
      <c r="B6" s="2">
        <v>613</v>
      </c>
      <c r="C6" s="3" t="s">
        <v>62</v>
      </c>
      <c r="D6" s="3" t="s">
        <v>102</v>
      </c>
      <c r="E6" s="2" t="s">
        <v>88</v>
      </c>
      <c r="F6" s="2" t="s">
        <v>88</v>
      </c>
      <c r="G6" s="2" t="s">
        <v>88</v>
      </c>
      <c r="H6" s="2" t="s">
        <v>99</v>
      </c>
      <c r="I6" s="2" t="s">
        <v>86</v>
      </c>
      <c r="J6" s="2" t="s">
        <v>88</v>
      </c>
      <c r="K6" s="2" t="s">
        <v>88</v>
      </c>
      <c r="L6" s="2" t="s">
        <v>99</v>
      </c>
      <c r="M6" s="2" t="s">
        <v>99</v>
      </c>
      <c r="N6" s="2" t="s">
        <v>88</v>
      </c>
      <c r="O6" s="7">
        <v>44764</v>
      </c>
    </row>
    <row r="7" spans="1:22" x14ac:dyDescent="0.2">
      <c r="A7" s="2">
        <v>6</v>
      </c>
      <c r="B7" s="8">
        <v>251</v>
      </c>
      <c r="C7" s="20" t="s">
        <v>217</v>
      </c>
      <c r="D7" s="3" t="s">
        <v>102</v>
      </c>
      <c r="E7" s="2" t="s">
        <v>86</v>
      </c>
      <c r="F7" s="2" t="s">
        <v>86</v>
      </c>
      <c r="G7" s="2" t="s">
        <v>86</v>
      </c>
      <c r="H7" s="2" t="s">
        <v>86</v>
      </c>
      <c r="I7" s="2" t="s">
        <v>86</v>
      </c>
      <c r="J7" s="2" t="s">
        <v>88</v>
      </c>
      <c r="K7" s="2" t="s">
        <v>88</v>
      </c>
      <c r="L7" s="2" t="s">
        <v>86</v>
      </c>
      <c r="M7" s="2" t="s">
        <v>86</v>
      </c>
      <c r="N7" s="2" t="s">
        <v>88</v>
      </c>
      <c r="O7" s="7">
        <v>44978</v>
      </c>
    </row>
    <row r="8" spans="1:22" x14ac:dyDescent="0.2">
      <c r="A8" s="2">
        <v>7</v>
      </c>
      <c r="B8" s="2">
        <v>98</v>
      </c>
      <c r="C8" s="2" t="s">
        <v>182</v>
      </c>
      <c r="D8" s="3" t="s">
        <v>143</v>
      </c>
      <c r="E8" s="2" t="s">
        <v>86</v>
      </c>
      <c r="F8" s="2" t="s">
        <v>88</v>
      </c>
      <c r="G8" s="2" t="s">
        <v>86</v>
      </c>
      <c r="H8" s="2" t="s">
        <v>86</v>
      </c>
      <c r="I8" s="2" t="s">
        <v>86</v>
      </c>
      <c r="J8" s="2" t="s">
        <v>88</v>
      </c>
      <c r="K8" s="2" t="s">
        <v>88</v>
      </c>
      <c r="L8" s="2" t="s">
        <v>86</v>
      </c>
      <c r="M8" s="2" t="s">
        <v>99</v>
      </c>
      <c r="N8" s="2" t="s">
        <v>88</v>
      </c>
      <c r="O8" s="7">
        <v>44791</v>
      </c>
    </row>
    <row r="9" spans="1:22" x14ac:dyDescent="0.2">
      <c r="A9" s="2">
        <v>8</v>
      </c>
      <c r="B9" s="2">
        <v>460</v>
      </c>
      <c r="C9" s="2" t="s">
        <v>183</v>
      </c>
      <c r="D9" s="3" t="s">
        <v>143</v>
      </c>
      <c r="E9" s="2" t="s">
        <v>86</v>
      </c>
      <c r="F9" s="2" t="s">
        <v>99</v>
      </c>
      <c r="G9" s="2" t="s">
        <v>86</v>
      </c>
      <c r="H9" s="2" t="s">
        <v>99</v>
      </c>
      <c r="I9" s="2" t="s">
        <v>99</v>
      </c>
      <c r="J9" s="2" t="s">
        <v>86</v>
      </c>
      <c r="K9" s="2" t="s">
        <v>86</v>
      </c>
      <c r="L9" s="2" t="s">
        <v>86</v>
      </c>
      <c r="M9" s="2" t="s">
        <v>99</v>
      </c>
      <c r="N9" s="2" t="s">
        <v>86</v>
      </c>
      <c r="O9" s="7">
        <v>44791</v>
      </c>
    </row>
    <row r="10" spans="1:22" x14ac:dyDescent="0.2">
      <c r="A10" s="2">
        <v>9</v>
      </c>
      <c r="B10" s="2">
        <v>548</v>
      </c>
      <c r="C10" s="2" t="s">
        <v>184</v>
      </c>
      <c r="D10" s="3" t="s">
        <v>143</v>
      </c>
      <c r="E10" s="2" t="s">
        <v>86</v>
      </c>
      <c r="F10" s="2" t="s">
        <v>86</v>
      </c>
      <c r="G10" s="2" t="s">
        <v>86</v>
      </c>
      <c r="H10" s="2" t="s">
        <v>86</v>
      </c>
      <c r="I10" s="2" t="s">
        <v>86</v>
      </c>
      <c r="J10" s="2" t="s">
        <v>88</v>
      </c>
      <c r="K10" s="2" t="s">
        <v>86</v>
      </c>
      <c r="L10" s="2" t="s">
        <v>86</v>
      </c>
      <c r="M10" s="2" t="s">
        <v>99</v>
      </c>
      <c r="N10" s="2" t="s">
        <v>86</v>
      </c>
      <c r="O10" s="7">
        <v>44791</v>
      </c>
    </row>
    <row r="11" spans="1:22" x14ac:dyDescent="0.2">
      <c r="A11" s="2">
        <v>10</v>
      </c>
      <c r="B11" s="2">
        <v>630</v>
      </c>
      <c r="C11" s="2" t="s">
        <v>181</v>
      </c>
      <c r="D11" s="3" t="s">
        <v>143</v>
      </c>
      <c r="E11" s="2" t="s">
        <v>86</v>
      </c>
      <c r="F11" s="2" t="s">
        <v>88</v>
      </c>
      <c r="G11" s="2" t="s">
        <v>88</v>
      </c>
      <c r="H11" s="2" t="s">
        <v>86</v>
      </c>
      <c r="I11" s="2" t="s">
        <v>86</v>
      </c>
      <c r="J11" s="2" t="s">
        <v>88</v>
      </c>
      <c r="K11" s="2" t="s">
        <v>88</v>
      </c>
      <c r="L11" s="2" t="s">
        <v>86</v>
      </c>
      <c r="M11" s="2" t="s">
        <v>99</v>
      </c>
      <c r="N11" s="2" t="s">
        <v>86</v>
      </c>
      <c r="O11" s="7">
        <v>44791</v>
      </c>
      <c r="U11" s="2"/>
      <c r="V11" s="2"/>
    </row>
    <row r="12" spans="1:22" x14ac:dyDescent="0.2">
      <c r="A12" s="2">
        <v>11</v>
      </c>
      <c r="B12" s="2">
        <v>851</v>
      </c>
      <c r="C12" s="2" t="s">
        <v>225</v>
      </c>
      <c r="D12" s="3" t="s">
        <v>143</v>
      </c>
      <c r="E12" s="2" t="s">
        <v>88</v>
      </c>
      <c r="F12" s="2" t="s">
        <v>88</v>
      </c>
      <c r="G12" s="2" t="s">
        <v>88</v>
      </c>
      <c r="H12" s="2" t="s">
        <v>86</v>
      </c>
      <c r="I12" s="2" t="s">
        <v>86</v>
      </c>
      <c r="J12" s="2" t="s">
        <v>88</v>
      </c>
      <c r="K12" s="2" t="s">
        <v>88</v>
      </c>
      <c r="L12" s="2" t="s">
        <v>86</v>
      </c>
      <c r="M12" s="2" t="s">
        <v>99</v>
      </c>
      <c r="N12" s="2" t="s">
        <v>88</v>
      </c>
      <c r="O12" s="7">
        <v>45055</v>
      </c>
    </row>
    <row r="13" spans="1:22" x14ac:dyDescent="0.2">
      <c r="A13" s="2">
        <v>12</v>
      </c>
      <c r="B13" s="2">
        <v>698</v>
      </c>
      <c r="C13" s="2" t="s">
        <v>64</v>
      </c>
      <c r="D13" s="2" t="s">
        <v>154</v>
      </c>
      <c r="E13" s="2" t="s">
        <v>86</v>
      </c>
      <c r="F13" s="2" t="s">
        <v>88</v>
      </c>
      <c r="G13" s="2" t="s">
        <v>86</v>
      </c>
      <c r="H13" s="2" t="s">
        <v>86</v>
      </c>
      <c r="I13" s="2" t="s">
        <v>86</v>
      </c>
      <c r="J13" s="2" t="s">
        <v>88</v>
      </c>
      <c r="K13" s="2" t="s">
        <v>88</v>
      </c>
      <c r="L13" s="2" t="s">
        <v>86</v>
      </c>
      <c r="M13" s="2" t="s">
        <v>99</v>
      </c>
      <c r="N13" s="2" t="s">
        <v>86</v>
      </c>
      <c r="O13" s="7">
        <v>44791</v>
      </c>
    </row>
    <row r="14" spans="1:22" x14ac:dyDescent="0.2">
      <c r="C14" s="4" t="s">
        <v>85</v>
      </c>
    </row>
    <row r="16" spans="1:22" ht="75" x14ac:dyDescent="0.2">
      <c r="A16" s="16" t="s">
        <v>0</v>
      </c>
      <c r="B16" s="16" t="s">
        <v>166</v>
      </c>
      <c r="C16" s="6" t="s">
        <v>1</v>
      </c>
      <c r="D16" s="6" t="s">
        <v>101</v>
      </c>
      <c r="E16" s="31" t="s">
        <v>256</v>
      </c>
      <c r="F16" s="31" t="s">
        <v>257</v>
      </c>
      <c r="G16" s="31" t="s">
        <v>258</v>
      </c>
      <c r="H16" s="31" t="s">
        <v>259</v>
      </c>
      <c r="I16" s="31" t="s">
        <v>260</v>
      </c>
      <c r="J16" s="31" t="s">
        <v>261</v>
      </c>
      <c r="K16" s="31" t="s">
        <v>262</v>
      </c>
      <c r="L16" s="31" t="s">
        <v>263</v>
      </c>
      <c r="M16" s="31" t="s">
        <v>264</v>
      </c>
      <c r="N16" s="31" t="s">
        <v>265</v>
      </c>
      <c r="O16" s="16" t="s">
        <v>207</v>
      </c>
      <c r="P16" s="16" t="s">
        <v>192</v>
      </c>
      <c r="Q16" s="16" t="s">
        <v>193</v>
      </c>
      <c r="R16" s="16" t="s">
        <v>194</v>
      </c>
    </row>
    <row r="17" spans="1:18" x14ac:dyDescent="0.2">
      <c r="A17" s="2">
        <v>1</v>
      </c>
      <c r="B17" s="2">
        <v>99</v>
      </c>
      <c r="C17" s="3" t="s">
        <v>19</v>
      </c>
      <c r="D17" s="3" t="s">
        <v>102</v>
      </c>
      <c r="E17" s="2">
        <v>1</v>
      </c>
      <c r="F17" s="2">
        <v>1</v>
      </c>
      <c r="G17" s="2">
        <v>0</v>
      </c>
      <c r="H17" s="2">
        <v>1</v>
      </c>
      <c r="I17" s="2">
        <v>1</v>
      </c>
      <c r="J17" s="2">
        <v>0</v>
      </c>
      <c r="K17" s="2">
        <v>0</v>
      </c>
      <c r="L17" s="2">
        <v>1</v>
      </c>
      <c r="M17" s="2">
        <v>0</v>
      </c>
      <c r="N17" s="2">
        <v>1</v>
      </c>
      <c r="O17" s="2">
        <f>SUM(E17:N17)</f>
        <v>6</v>
      </c>
      <c r="P17" s="2">
        <v>10</v>
      </c>
      <c r="Q17" s="2">
        <f>O17/P17</f>
        <v>0.6</v>
      </c>
      <c r="R17" s="2" t="s">
        <v>197</v>
      </c>
    </row>
    <row r="18" spans="1:18" x14ac:dyDescent="0.2">
      <c r="A18" s="2">
        <v>2</v>
      </c>
      <c r="B18" s="2">
        <v>127</v>
      </c>
      <c r="C18" s="3" t="s">
        <v>25</v>
      </c>
      <c r="D18" s="3" t="s">
        <v>102</v>
      </c>
      <c r="E18" s="2">
        <v>1</v>
      </c>
      <c r="F18" s="2">
        <v>1</v>
      </c>
      <c r="G18" s="2">
        <v>1</v>
      </c>
      <c r="H18" s="2">
        <v>0</v>
      </c>
      <c r="I18" s="2">
        <v>0</v>
      </c>
      <c r="J18" s="2">
        <v>0</v>
      </c>
      <c r="K18" s="2">
        <v>1</v>
      </c>
      <c r="L18" s="2">
        <v>1</v>
      </c>
      <c r="M18" s="2">
        <v>0</v>
      </c>
      <c r="N18" s="2">
        <v>1</v>
      </c>
      <c r="O18" s="2">
        <f t="shared" ref="O18:O28" si="0">SUM(E18:N18)</f>
        <v>6</v>
      </c>
      <c r="P18" s="2">
        <v>10</v>
      </c>
      <c r="Q18" s="2">
        <f>O18/P18</f>
        <v>0.6</v>
      </c>
      <c r="R18" s="2" t="s">
        <v>197</v>
      </c>
    </row>
    <row r="19" spans="1:18" x14ac:dyDescent="0.2">
      <c r="A19" s="2">
        <v>3</v>
      </c>
      <c r="B19" s="2">
        <v>464</v>
      </c>
      <c r="C19" s="3" t="s">
        <v>51</v>
      </c>
      <c r="D19" s="3" t="s">
        <v>102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f t="shared" si="0"/>
        <v>1</v>
      </c>
      <c r="P19" s="2">
        <v>10</v>
      </c>
      <c r="Q19" s="2">
        <f t="shared" ref="Q19:Q28" si="1">O19/P19</f>
        <v>0.1</v>
      </c>
      <c r="R19" s="2" t="s">
        <v>195</v>
      </c>
    </row>
    <row r="20" spans="1:18" x14ac:dyDescent="0.2">
      <c r="A20" s="2">
        <v>4</v>
      </c>
      <c r="B20" s="2">
        <v>573</v>
      </c>
      <c r="C20" s="3" t="s">
        <v>58</v>
      </c>
      <c r="D20" s="3" t="s">
        <v>102</v>
      </c>
      <c r="E20" s="2">
        <v>1</v>
      </c>
      <c r="F20" s="2">
        <v>1</v>
      </c>
      <c r="G20" s="2">
        <v>1</v>
      </c>
      <c r="H20" s="2">
        <v>1</v>
      </c>
      <c r="I20" s="2">
        <v>1</v>
      </c>
      <c r="J20" s="2">
        <v>0</v>
      </c>
      <c r="K20" s="2">
        <v>1</v>
      </c>
      <c r="L20" s="2">
        <v>1</v>
      </c>
      <c r="M20" s="2">
        <v>0</v>
      </c>
      <c r="N20" s="2">
        <v>1</v>
      </c>
      <c r="O20" s="2">
        <f t="shared" si="0"/>
        <v>8</v>
      </c>
      <c r="P20" s="2">
        <v>10</v>
      </c>
      <c r="Q20" s="2">
        <f t="shared" si="1"/>
        <v>0.8</v>
      </c>
      <c r="R20" s="2" t="s">
        <v>198</v>
      </c>
    </row>
    <row r="21" spans="1:18" x14ac:dyDescent="0.2">
      <c r="A21" s="2">
        <v>5</v>
      </c>
      <c r="B21" s="2">
        <v>613</v>
      </c>
      <c r="C21" s="3" t="s">
        <v>62</v>
      </c>
      <c r="D21" s="3" t="s">
        <v>102</v>
      </c>
      <c r="E21" s="2">
        <v>0</v>
      </c>
      <c r="F21" s="2">
        <v>0</v>
      </c>
      <c r="G21" s="2">
        <v>0</v>
      </c>
      <c r="H21" s="2">
        <v>0</v>
      </c>
      <c r="I21" s="2">
        <v>1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f t="shared" si="0"/>
        <v>1</v>
      </c>
      <c r="P21" s="2">
        <v>10</v>
      </c>
      <c r="Q21" s="2">
        <f t="shared" si="1"/>
        <v>0.1</v>
      </c>
      <c r="R21" s="2" t="s">
        <v>195</v>
      </c>
    </row>
    <row r="22" spans="1:18" x14ac:dyDescent="0.2">
      <c r="A22" s="2">
        <v>6</v>
      </c>
      <c r="B22" s="8">
        <v>251</v>
      </c>
      <c r="C22" s="20" t="s">
        <v>217</v>
      </c>
      <c r="D22" s="3" t="s">
        <v>102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0</v>
      </c>
      <c r="K22" s="2">
        <v>0</v>
      </c>
      <c r="L22" s="2">
        <v>1</v>
      </c>
      <c r="M22" s="2">
        <v>1</v>
      </c>
      <c r="N22" s="2">
        <v>0</v>
      </c>
      <c r="O22" s="2">
        <f t="shared" si="0"/>
        <v>7</v>
      </c>
      <c r="P22" s="2">
        <v>10</v>
      </c>
      <c r="Q22" s="2">
        <f t="shared" si="1"/>
        <v>0.7</v>
      </c>
      <c r="R22" s="2" t="s">
        <v>198</v>
      </c>
    </row>
    <row r="23" spans="1:18" x14ac:dyDescent="0.2">
      <c r="A23" s="2">
        <v>7</v>
      </c>
      <c r="B23" s="2">
        <v>98</v>
      </c>
      <c r="C23" s="2" t="s">
        <v>182</v>
      </c>
      <c r="D23" s="3" t="s">
        <v>143</v>
      </c>
      <c r="E23" s="2">
        <v>1</v>
      </c>
      <c r="F23" s="2">
        <v>0</v>
      </c>
      <c r="G23" s="2">
        <v>1</v>
      </c>
      <c r="H23" s="2">
        <v>1</v>
      </c>
      <c r="I23" s="2">
        <v>1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2">
        <f t="shared" si="0"/>
        <v>5</v>
      </c>
      <c r="P23" s="2">
        <v>10</v>
      </c>
      <c r="Q23" s="2">
        <f t="shared" si="1"/>
        <v>0.5</v>
      </c>
      <c r="R23" s="2" t="s">
        <v>197</v>
      </c>
    </row>
    <row r="24" spans="1:18" x14ac:dyDescent="0.2">
      <c r="A24" s="2">
        <v>8</v>
      </c>
      <c r="B24" s="2">
        <v>460</v>
      </c>
      <c r="C24" s="2" t="s">
        <v>183</v>
      </c>
      <c r="D24" s="3" t="s">
        <v>143</v>
      </c>
      <c r="E24" s="2">
        <v>1</v>
      </c>
      <c r="F24" s="2">
        <v>0</v>
      </c>
      <c r="G24" s="2">
        <v>1</v>
      </c>
      <c r="H24" s="2">
        <v>0</v>
      </c>
      <c r="I24" s="2">
        <v>0</v>
      </c>
      <c r="J24" s="2">
        <v>1</v>
      </c>
      <c r="K24" s="2">
        <v>1</v>
      </c>
      <c r="L24" s="2">
        <v>1</v>
      </c>
      <c r="M24" s="2">
        <v>0</v>
      </c>
      <c r="N24" s="2">
        <v>1</v>
      </c>
      <c r="O24" s="2">
        <f t="shared" si="0"/>
        <v>6</v>
      </c>
      <c r="P24" s="2">
        <v>10</v>
      </c>
      <c r="Q24" s="2">
        <f t="shared" si="1"/>
        <v>0.6</v>
      </c>
      <c r="R24" s="2" t="s">
        <v>197</v>
      </c>
    </row>
    <row r="25" spans="1:18" x14ac:dyDescent="0.2">
      <c r="A25" s="2">
        <v>9</v>
      </c>
      <c r="B25" s="2">
        <v>548</v>
      </c>
      <c r="C25" s="2" t="s">
        <v>184</v>
      </c>
      <c r="D25" s="3" t="s">
        <v>143</v>
      </c>
      <c r="E25" s="2">
        <v>1</v>
      </c>
      <c r="F25" s="2">
        <v>1</v>
      </c>
      <c r="G25" s="2">
        <v>1</v>
      </c>
      <c r="H25" s="2">
        <v>1</v>
      </c>
      <c r="I25" s="2">
        <v>1</v>
      </c>
      <c r="J25" s="2">
        <v>0</v>
      </c>
      <c r="K25" s="2">
        <v>1</v>
      </c>
      <c r="L25" s="2">
        <v>1</v>
      </c>
      <c r="M25" s="2">
        <v>0</v>
      </c>
      <c r="N25" s="2">
        <v>1</v>
      </c>
      <c r="O25" s="2">
        <f>SUM(E25:N25)</f>
        <v>8</v>
      </c>
      <c r="P25" s="2">
        <v>10</v>
      </c>
      <c r="Q25" s="2">
        <f t="shared" si="1"/>
        <v>0.8</v>
      </c>
      <c r="R25" s="2" t="s">
        <v>198</v>
      </c>
    </row>
    <row r="26" spans="1:18" x14ac:dyDescent="0.2">
      <c r="A26" s="2">
        <v>10</v>
      </c>
      <c r="B26" s="2">
        <v>630</v>
      </c>
      <c r="C26" s="2" t="s">
        <v>181</v>
      </c>
      <c r="D26" s="3" t="s">
        <v>143</v>
      </c>
      <c r="E26" s="2">
        <v>1</v>
      </c>
      <c r="F26" s="2">
        <v>0</v>
      </c>
      <c r="G26" s="2">
        <v>0</v>
      </c>
      <c r="H26" s="2">
        <v>1</v>
      </c>
      <c r="I26" s="2">
        <v>1</v>
      </c>
      <c r="J26" s="2">
        <v>0</v>
      </c>
      <c r="K26" s="2">
        <v>0</v>
      </c>
      <c r="L26" s="2">
        <v>1</v>
      </c>
      <c r="M26" s="2">
        <v>0</v>
      </c>
      <c r="N26" s="2">
        <v>1</v>
      </c>
      <c r="O26" s="2">
        <f t="shared" si="0"/>
        <v>5</v>
      </c>
      <c r="P26" s="2">
        <v>10</v>
      </c>
      <c r="Q26" s="2">
        <f t="shared" si="1"/>
        <v>0.5</v>
      </c>
      <c r="R26" s="2" t="s">
        <v>197</v>
      </c>
    </row>
    <row r="27" spans="1:18" x14ac:dyDescent="0.2">
      <c r="A27" s="2">
        <v>11</v>
      </c>
      <c r="B27" s="2">
        <v>851</v>
      </c>
      <c r="C27" s="2" t="s">
        <v>225</v>
      </c>
      <c r="D27" s="3" t="s">
        <v>143</v>
      </c>
      <c r="E27" s="2">
        <v>0</v>
      </c>
      <c r="F27" s="2">
        <v>0</v>
      </c>
      <c r="G27" s="2">
        <v>0</v>
      </c>
      <c r="H27" s="2">
        <v>1</v>
      </c>
      <c r="I27" s="2">
        <v>1</v>
      </c>
      <c r="J27" s="2">
        <v>0</v>
      </c>
      <c r="K27" s="2">
        <v>0</v>
      </c>
      <c r="L27" s="2">
        <v>1</v>
      </c>
      <c r="M27" s="2">
        <v>0</v>
      </c>
      <c r="N27" s="2">
        <v>0</v>
      </c>
      <c r="O27" s="2">
        <f t="shared" si="0"/>
        <v>3</v>
      </c>
      <c r="P27" s="2">
        <v>10</v>
      </c>
      <c r="Q27" s="2">
        <f t="shared" si="1"/>
        <v>0.3</v>
      </c>
      <c r="R27" s="2" t="s">
        <v>196</v>
      </c>
    </row>
    <row r="28" spans="1:18" x14ac:dyDescent="0.2">
      <c r="A28" s="2">
        <v>12</v>
      </c>
      <c r="B28" s="2">
        <v>698</v>
      </c>
      <c r="C28" s="2" t="s">
        <v>64</v>
      </c>
      <c r="D28" s="2" t="s">
        <v>154</v>
      </c>
      <c r="E28" s="2">
        <v>1</v>
      </c>
      <c r="F28" s="2">
        <v>0</v>
      </c>
      <c r="G28" s="2">
        <v>1</v>
      </c>
      <c r="H28" s="2">
        <v>1</v>
      </c>
      <c r="I28" s="2">
        <v>1</v>
      </c>
      <c r="J28" s="2">
        <v>0</v>
      </c>
      <c r="K28" s="2">
        <v>0</v>
      </c>
      <c r="L28" s="2">
        <v>1</v>
      </c>
      <c r="M28" s="2">
        <v>0</v>
      </c>
      <c r="N28" s="2">
        <v>1</v>
      </c>
      <c r="O28" s="2">
        <f t="shared" si="0"/>
        <v>6</v>
      </c>
      <c r="P28" s="2">
        <v>10</v>
      </c>
      <c r="Q28" s="2">
        <f t="shared" si="1"/>
        <v>0.6</v>
      </c>
      <c r="R28" s="2" t="s">
        <v>197</v>
      </c>
    </row>
    <row r="30" spans="1:18" x14ac:dyDescent="0.2">
      <c r="C30" t="s">
        <v>206</v>
      </c>
      <c r="D30" t="s">
        <v>200</v>
      </c>
    </row>
    <row r="31" spans="1:18" x14ac:dyDescent="0.2">
      <c r="C31" t="s">
        <v>195</v>
      </c>
      <c r="D31" t="s">
        <v>201</v>
      </c>
    </row>
    <row r="32" spans="1:18" x14ac:dyDescent="0.2">
      <c r="C32" t="s">
        <v>196</v>
      </c>
      <c r="D32" t="s">
        <v>202</v>
      </c>
    </row>
    <row r="33" spans="3:4" x14ac:dyDescent="0.2">
      <c r="C33" t="s">
        <v>197</v>
      </c>
      <c r="D33" t="s">
        <v>203</v>
      </c>
    </row>
    <row r="34" spans="3:4" x14ac:dyDescent="0.2">
      <c r="C34" t="s">
        <v>198</v>
      </c>
      <c r="D34" t="s">
        <v>204</v>
      </c>
    </row>
    <row r="35" spans="3:4" x14ac:dyDescent="0.2">
      <c r="C35" t="s">
        <v>199</v>
      </c>
      <c r="D35" t="s">
        <v>205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C1241-DA55-5147-A618-CC722FA0F9A6}">
  <dimension ref="A1:R19"/>
  <sheetViews>
    <sheetView zoomScaleNormal="100" workbookViewId="0">
      <selection activeCell="G15" sqref="G15"/>
    </sheetView>
  </sheetViews>
  <sheetFormatPr baseColWidth="10" defaultRowHeight="16" x14ac:dyDescent="0.2"/>
  <cols>
    <col min="1" max="1" width="6.33203125" customWidth="1"/>
    <col min="2" max="2" width="9.5" customWidth="1"/>
    <col min="3" max="4" width="16.83203125" customWidth="1"/>
    <col min="5" max="14" width="17.6640625" customWidth="1"/>
  </cols>
  <sheetData>
    <row r="1" spans="1:18" ht="85" customHeight="1" x14ac:dyDescent="0.2">
      <c r="A1" s="5" t="s">
        <v>0</v>
      </c>
      <c r="B1" s="5" t="s">
        <v>166</v>
      </c>
      <c r="C1" s="6" t="s">
        <v>1</v>
      </c>
      <c r="D1" s="6" t="s">
        <v>101</v>
      </c>
      <c r="E1" s="31" t="s">
        <v>266</v>
      </c>
      <c r="F1" s="31" t="s">
        <v>267</v>
      </c>
      <c r="G1" s="31" t="s">
        <v>268</v>
      </c>
      <c r="H1" s="31" t="s">
        <v>269</v>
      </c>
      <c r="I1" s="31" t="s">
        <v>270</v>
      </c>
      <c r="J1" s="31" t="s">
        <v>271</v>
      </c>
      <c r="K1" s="31" t="s">
        <v>272</v>
      </c>
      <c r="L1" s="31" t="s">
        <v>273</v>
      </c>
      <c r="M1" s="31" t="s">
        <v>274</v>
      </c>
      <c r="N1" s="31" t="s">
        <v>275</v>
      </c>
      <c r="O1" s="5" t="s">
        <v>98</v>
      </c>
    </row>
    <row r="2" spans="1:18" x14ac:dyDescent="0.2">
      <c r="A2" s="2">
        <v>1</v>
      </c>
      <c r="B2" s="2">
        <v>292</v>
      </c>
      <c r="C2" s="3" t="s">
        <v>38</v>
      </c>
      <c r="D2" s="3" t="s">
        <v>102</v>
      </c>
      <c r="E2" s="2" t="s">
        <v>86</v>
      </c>
      <c r="F2" s="2" t="s">
        <v>86</v>
      </c>
      <c r="G2" s="2" t="s">
        <v>86</v>
      </c>
      <c r="H2" s="2" t="s">
        <v>86</v>
      </c>
      <c r="I2" s="2" t="s">
        <v>86</v>
      </c>
      <c r="J2" s="2" t="s">
        <v>86</v>
      </c>
      <c r="K2" s="2" t="s">
        <v>86</v>
      </c>
      <c r="L2" s="2" t="s">
        <v>86</v>
      </c>
      <c r="M2" s="2" t="s">
        <v>86</v>
      </c>
      <c r="N2" s="2" t="s">
        <v>86</v>
      </c>
      <c r="O2" s="7">
        <v>44765</v>
      </c>
    </row>
    <row r="3" spans="1:18" x14ac:dyDescent="0.2">
      <c r="A3" s="2">
        <v>2</v>
      </c>
      <c r="B3" s="2">
        <v>338</v>
      </c>
      <c r="C3" s="3" t="s">
        <v>41</v>
      </c>
      <c r="D3" s="3" t="s">
        <v>102</v>
      </c>
      <c r="E3" s="2" t="s">
        <v>86</v>
      </c>
      <c r="F3" s="2" t="s">
        <v>86</v>
      </c>
      <c r="G3" s="2" t="s">
        <v>86</v>
      </c>
      <c r="H3" s="2" t="s">
        <v>86</v>
      </c>
      <c r="I3" s="2" t="s">
        <v>86</v>
      </c>
      <c r="J3" s="2" t="s">
        <v>86</v>
      </c>
      <c r="K3" s="2" t="s">
        <v>86</v>
      </c>
      <c r="L3" s="2" t="s">
        <v>86</v>
      </c>
      <c r="M3" s="2" t="s">
        <v>86</v>
      </c>
      <c r="N3" s="2" t="s">
        <v>86</v>
      </c>
      <c r="O3" s="7">
        <v>44765</v>
      </c>
    </row>
    <row r="4" spans="1:18" x14ac:dyDescent="0.2">
      <c r="A4" s="2">
        <v>3</v>
      </c>
      <c r="B4" s="2">
        <v>474</v>
      </c>
      <c r="C4" s="3" t="s">
        <v>53</v>
      </c>
      <c r="D4" s="3" t="s">
        <v>102</v>
      </c>
      <c r="E4" s="2" t="s">
        <v>86</v>
      </c>
      <c r="F4" s="2" t="s">
        <v>86</v>
      </c>
      <c r="G4" s="2" t="s">
        <v>86</v>
      </c>
      <c r="H4" s="2" t="s">
        <v>86</v>
      </c>
      <c r="I4" s="2" t="s">
        <v>86</v>
      </c>
      <c r="J4" s="2" t="s">
        <v>86</v>
      </c>
      <c r="K4" s="2" t="s">
        <v>86</v>
      </c>
      <c r="L4" s="2" t="s">
        <v>86</v>
      </c>
      <c r="M4" s="2" t="s">
        <v>86</v>
      </c>
      <c r="N4" s="2" t="s">
        <v>86</v>
      </c>
      <c r="O4" s="7">
        <v>44765</v>
      </c>
    </row>
    <row r="5" spans="1:18" x14ac:dyDescent="0.2">
      <c r="A5" s="2">
        <v>4</v>
      </c>
      <c r="B5" s="2">
        <v>23</v>
      </c>
      <c r="C5" s="2" t="s">
        <v>185</v>
      </c>
      <c r="D5" s="3" t="s">
        <v>143</v>
      </c>
      <c r="E5" s="2" t="s">
        <v>86</v>
      </c>
      <c r="F5" s="2" t="s">
        <v>86</v>
      </c>
      <c r="G5" s="2" t="s">
        <v>86</v>
      </c>
      <c r="H5" s="2" t="s">
        <v>86</v>
      </c>
      <c r="I5" s="2" t="s">
        <v>86</v>
      </c>
      <c r="J5" s="2" t="s">
        <v>86</v>
      </c>
      <c r="K5" s="2" t="s">
        <v>86</v>
      </c>
      <c r="L5" s="2" t="s">
        <v>86</v>
      </c>
      <c r="M5" s="2" t="s">
        <v>86</v>
      </c>
      <c r="N5" s="2" t="s">
        <v>86</v>
      </c>
      <c r="O5" s="7">
        <v>44791</v>
      </c>
    </row>
    <row r="6" spans="1:18" x14ac:dyDescent="0.2">
      <c r="C6" s="4" t="s">
        <v>85</v>
      </c>
      <c r="D6" s="4"/>
    </row>
    <row r="8" spans="1:18" ht="90" x14ac:dyDescent="0.2">
      <c r="A8" s="5" t="s">
        <v>0</v>
      </c>
      <c r="B8" s="5" t="s">
        <v>166</v>
      </c>
      <c r="C8" s="6" t="s">
        <v>1</v>
      </c>
      <c r="D8" s="6" t="s">
        <v>101</v>
      </c>
      <c r="E8" s="31" t="s">
        <v>266</v>
      </c>
      <c r="F8" s="31" t="s">
        <v>267</v>
      </c>
      <c r="G8" s="31" t="s">
        <v>268</v>
      </c>
      <c r="H8" s="31" t="s">
        <v>269</v>
      </c>
      <c r="I8" s="31" t="s">
        <v>270</v>
      </c>
      <c r="J8" s="31" t="s">
        <v>271</v>
      </c>
      <c r="K8" s="31" t="s">
        <v>272</v>
      </c>
      <c r="L8" s="31" t="s">
        <v>273</v>
      </c>
      <c r="M8" s="31" t="s">
        <v>274</v>
      </c>
      <c r="N8" s="31" t="s">
        <v>275</v>
      </c>
      <c r="O8" s="16" t="s">
        <v>207</v>
      </c>
      <c r="P8" s="16" t="s">
        <v>192</v>
      </c>
      <c r="Q8" s="16" t="s">
        <v>193</v>
      </c>
      <c r="R8" s="16" t="s">
        <v>194</v>
      </c>
    </row>
    <row r="9" spans="1:18" x14ac:dyDescent="0.2">
      <c r="A9" s="2">
        <v>1</v>
      </c>
      <c r="B9" s="2">
        <v>292</v>
      </c>
      <c r="C9" s="3" t="s">
        <v>38</v>
      </c>
      <c r="D9" s="3" t="s">
        <v>102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>
        <v>1</v>
      </c>
      <c r="N9" s="2">
        <v>1</v>
      </c>
      <c r="O9" s="2">
        <f>SUM(E9:N9)</f>
        <v>10</v>
      </c>
      <c r="P9" s="2">
        <v>10</v>
      </c>
      <c r="Q9" s="2">
        <v>1</v>
      </c>
      <c r="R9" s="2" t="s">
        <v>199</v>
      </c>
    </row>
    <row r="10" spans="1:18" x14ac:dyDescent="0.2">
      <c r="A10" s="2">
        <v>2</v>
      </c>
      <c r="B10" s="2">
        <v>338</v>
      </c>
      <c r="C10" s="3" t="s">
        <v>41</v>
      </c>
      <c r="D10" s="3" t="s">
        <v>102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>
        <v>1</v>
      </c>
      <c r="N10" s="2">
        <v>1</v>
      </c>
      <c r="O10" s="2">
        <f t="shared" ref="O10:O12" si="0">SUM(E10:N10)</f>
        <v>10</v>
      </c>
      <c r="P10" s="2">
        <v>10</v>
      </c>
      <c r="Q10" s="2">
        <v>1</v>
      </c>
      <c r="R10" s="2" t="s">
        <v>199</v>
      </c>
    </row>
    <row r="11" spans="1:18" x14ac:dyDescent="0.2">
      <c r="A11" s="2">
        <v>3</v>
      </c>
      <c r="B11" s="2">
        <v>474</v>
      </c>
      <c r="C11" s="3" t="s">
        <v>53</v>
      </c>
      <c r="D11" s="3" t="s">
        <v>102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>
        <v>1</v>
      </c>
      <c r="N11" s="2">
        <v>1</v>
      </c>
      <c r="O11" s="2">
        <f t="shared" si="0"/>
        <v>10</v>
      </c>
      <c r="P11" s="2">
        <v>10</v>
      </c>
      <c r="Q11" s="2">
        <v>1</v>
      </c>
      <c r="R11" s="2" t="s">
        <v>199</v>
      </c>
    </row>
    <row r="12" spans="1:18" x14ac:dyDescent="0.2">
      <c r="A12" s="2">
        <v>4</v>
      </c>
      <c r="B12" s="2">
        <v>23</v>
      </c>
      <c r="C12" s="2" t="s">
        <v>185</v>
      </c>
      <c r="D12" s="3" t="s">
        <v>143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>
        <v>1</v>
      </c>
      <c r="N12" s="2">
        <v>1</v>
      </c>
      <c r="O12" s="2">
        <f t="shared" si="0"/>
        <v>10</v>
      </c>
      <c r="P12" s="2">
        <v>10</v>
      </c>
      <c r="Q12" s="2">
        <v>1</v>
      </c>
      <c r="R12" s="2" t="s">
        <v>199</v>
      </c>
    </row>
    <row r="14" spans="1:18" x14ac:dyDescent="0.2">
      <c r="C14" t="s">
        <v>206</v>
      </c>
      <c r="D14" t="s">
        <v>200</v>
      </c>
    </row>
    <row r="15" spans="1:18" x14ac:dyDescent="0.2">
      <c r="C15" t="s">
        <v>195</v>
      </c>
      <c r="D15" t="s">
        <v>201</v>
      </c>
    </row>
    <row r="16" spans="1:18" x14ac:dyDescent="0.2">
      <c r="C16" t="s">
        <v>196</v>
      </c>
      <c r="D16" t="s">
        <v>202</v>
      </c>
    </row>
    <row r="17" spans="3:4" x14ac:dyDescent="0.2">
      <c r="C17" t="s">
        <v>197</v>
      </c>
      <c r="D17" t="s">
        <v>203</v>
      </c>
    </row>
    <row r="18" spans="3:4" x14ac:dyDescent="0.2">
      <c r="C18" t="s">
        <v>198</v>
      </c>
      <c r="D18" t="s">
        <v>204</v>
      </c>
    </row>
    <row r="19" spans="3:4" x14ac:dyDescent="0.2">
      <c r="C19" t="s">
        <v>199</v>
      </c>
      <c r="D19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F0CF0-C4B9-DA47-AF5F-B56CC24BD2C9}">
  <dimension ref="A1:C6"/>
  <sheetViews>
    <sheetView workbookViewId="0">
      <selection activeCell="M17" sqref="M17"/>
    </sheetView>
  </sheetViews>
  <sheetFormatPr baseColWidth="10" defaultRowHeight="16" x14ac:dyDescent="0.2"/>
  <cols>
    <col min="1" max="2" width="13.33203125" customWidth="1"/>
    <col min="12" max="12" width="11.6640625" bestFit="1" customWidth="1"/>
  </cols>
  <sheetData>
    <row r="1" spans="1:3" ht="27" customHeight="1" x14ac:dyDescent="0.2">
      <c r="A1" s="23" t="s">
        <v>220</v>
      </c>
      <c r="B1" s="23" t="s">
        <v>235</v>
      </c>
      <c r="C1" s="23" t="s">
        <v>221</v>
      </c>
    </row>
    <row r="2" spans="1:3" x14ac:dyDescent="0.2">
      <c r="A2" s="2" t="s">
        <v>199</v>
      </c>
      <c r="B2" s="2">
        <v>14</v>
      </c>
      <c r="C2" s="24">
        <f>B2/63*100</f>
        <v>22.222222222222221</v>
      </c>
    </row>
    <row r="3" spans="1:3" x14ac:dyDescent="0.2">
      <c r="A3" s="2" t="s">
        <v>198</v>
      </c>
      <c r="B3" s="2">
        <v>17</v>
      </c>
      <c r="C3" s="24">
        <f t="shared" ref="C3:C6" si="0">B3/63*100</f>
        <v>26.984126984126984</v>
      </c>
    </row>
    <row r="4" spans="1:3" x14ac:dyDescent="0.2">
      <c r="A4" s="2" t="s">
        <v>197</v>
      </c>
      <c r="B4" s="2">
        <v>21</v>
      </c>
      <c r="C4" s="24">
        <f t="shared" si="0"/>
        <v>33.333333333333329</v>
      </c>
    </row>
    <row r="5" spans="1:3" x14ac:dyDescent="0.2">
      <c r="A5" s="2" t="s">
        <v>196</v>
      </c>
      <c r="B5" s="2">
        <v>9</v>
      </c>
      <c r="C5" s="24">
        <f t="shared" si="0"/>
        <v>14.285714285714285</v>
      </c>
    </row>
    <row r="6" spans="1:3" x14ac:dyDescent="0.2">
      <c r="A6" s="2" t="s">
        <v>195</v>
      </c>
      <c r="B6" s="2">
        <v>2</v>
      </c>
      <c r="C6" s="24">
        <f t="shared" si="0"/>
        <v>3.1746031746031744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AXIS tool</vt:lpstr>
      <vt:lpstr>JBI case control</vt:lpstr>
      <vt:lpstr>JBI case series</vt:lpstr>
      <vt:lpstr>Recap of the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M. Syairaji</cp:lastModifiedBy>
  <dcterms:created xsi:type="dcterms:W3CDTF">2022-07-18T16:45:13Z</dcterms:created>
  <dcterms:modified xsi:type="dcterms:W3CDTF">2024-06-05T03:28:26Z</dcterms:modified>
</cp:coreProperties>
</file>