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811" firstSheet="6" activeTab="7"/>
  </bookViews>
  <sheets>
    <sheet name="TS1. High-risk cohort inclusion" sheetId="9" r:id="rId1"/>
    <sheet name="TS2. Cohort" sheetId="1" r:id="rId2"/>
    <sheet name="TS3. Discomfort" sheetId="3" r:id="rId3"/>
    <sheet name="TS4. Discomfort HLE" sheetId="11" r:id="rId4"/>
    <sheet name="TS5. Discomfort &gt;= 3, 4 or 5" sheetId="7" r:id="rId5"/>
    <sheet name="TS6. Discomfort-correlations" sheetId="6" r:id="rId6"/>
    <sheet name="TS7. Logistic regression" sheetId="13" r:id="rId7"/>
    <sheet name="TS8. Discomfort NFA by age" sheetId="10" r:id="rId8"/>
    <sheet name="TS9. Repeated NFAs" sheetId="12" r:id="rId9"/>
    <sheet name="TS10. Repeat&amp;Recommend" sheetId="4" r:id="rId10"/>
    <sheet name="TS11. High-risk cohort - D.O.s" sheetId="2" r:id="rId11"/>
    <sheet name="TS12. AEs" sheetId="5" r:id="rId1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2" i="5" l="1"/>
  <c r="B7" i="5"/>
  <c r="B8" i="5"/>
  <c r="B9" i="5"/>
  <c r="B10" i="5"/>
  <c r="B11" i="5"/>
  <c r="B6" i="5"/>
</calcChain>
</file>

<file path=xl/sharedStrings.xml><?xml version="1.0" encoding="utf-8"?>
<sst xmlns="http://schemas.openxmlformats.org/spreadsheetml/2006/main" count="347" uniqueCount="269">
  <si>
    <t>Cohort</t>
  </si>
  <si>
    <t>Breast cancer cohort</t>
  </si>
  <si>
    <t>Healthy volunteers cohort</t>
  </si>
  <si>
    <t>High-risk cohort</t>
  </si>
  <si>
    <t>n</t>
  </si>
  <si>
    <t>Age, median (IQR)</t>
  </si>
  <si>
    <t>56 (18)</t>
  </si>
  <si>
    <t>54 (11)</t>
  </si>
  <si>
    <t>36 (21)</t>
  </si>
  <si>
    <t>BMI, median (IQR)</t>
  </si>
  <si>
    <t>25.5 (0.7)</t>
  </si>
  <si>
    <t>24.2 (5.5)</t>
  </si>
  <si>
    <t>24.07 (5.55)</t>
  </si>
  <si>
    <t>18 (13%)</t>
  </si>
  <si>
    <t>44 (23%)</t>
  </si>
  <si>
    <t>14 (28%)</t>
  </si>
  <si>
    <t>History of spontaneous nipple discharge, n</t>
  </si>
  <si>
    <t>17 (12.5%)</t>
  </si>
  <si>
    <t>22 (11.6%)</t>
  </si>
  <si>
    <t>5 (10.4%)</t>
  </si>
  <si>
    <t>Parous, n</t>
  </si>
  <si>
    <t>112 (82%)</t>
  </si>
  <si>
    <t>31 (62%)</t>
  </si>
  <si>
    <t>_Breastfeeding, n</t>
  </si>
  <si>
    <t>91 (81%)</t>
  </si>
  <si>
    <t>139 (89%)</t>
  </si>
  <si>
    <t>Mammography, n</t>
  </si>
  <si>
    <t>137 (100%)</t>
  </si>
  <si>
    <t>154 (81%)</t>
  </si>
  <si>
    <t>29 (60.4%)</t>
  </si>
  <si>
    <t>Breast MRI, n</t>
  </si>
  <si>
    <t>76 (56%)</t>
  </si>
  <si>
    <t>3 (2%)</t>
  </si>
  <si>
    <t>35 (72.9%)</t>
  </si>
  <si>
    <t>Breast physical examination, n</t>
  </si>
  <si>
    <t>92 (48%)</t>
  </si>
  <si>
    <t>41 (85.4%)</t>
  </si>
  <si>
    <t xml:space="preserve"> 1 - 4</t>
  </si>
  <si>
    <t>Missed study visits, n</t>
  </si>
  <si>
    <t>Drop-outs, n</t>
  </si>
  <si>
    <t>N.A.</t>
  </si>
  <si>
    <t>_Reasons</t>
  </si>
  <si>
    <t>__Developed breast cancer</t>
  </si>
  <si>
    <t>__Bilateral prophylactic mastectomy</t>
  </si>
  <si>
    <t>__Unpleasant NFA</t>
  </si>
  <si>
    <t>__Lack of time</t>
  </si>
  <si>
    <t>__Corona pandemic</t>
  </si>
  <si>
    <t>Familial history of breast cancer</t>
  </si>
  <si>
    <t>Postmenopausal</t>
  </si>
  <si>
    <t>81 (64%)*</t>
  </si>
  <si>
    <t>* 5 missings</t>
  </si>
  <si>
    <t>120 (63%)**</t>
  </si>
  <si>
    <t>** 1 missing</t>
  </si>
  <si>
    <t>17 (34%)**</t>
  </si>
  <si>
    <t>156 (83%)**</t>
  </si>
  <si>
    <t>27 (87%) ***</t>
  </si>
  <si>
    <t>*** 3 missings</t>
  </si>
  <si>
    <t>Inclusion reason in high-risk cohort</t>
  </si>
  <si>
    <t>Number of study visits, minimum and maximum</t>
  </si>
  <si>
    <t>All</t>
  </si>
  <si>
    <t>Breastfeeding</t>
  </si>
  <si>
    <t>NFA, median (IQR)</t>
  </si>
  <si>
    <t>1 (3)</t>
  </si>
  <si>
    <t>3 (4)</t>
  </si>
  <si>
    <t>2 (4)</t>
  </si>
  <si>
    <t>3 (3)</t>
  </si>
  <si>
    <t>2 (3)</t>
  </si>
  <si>
    <t>1.5 (3)</t>
  </si>
  <si>
    <t>5 (3)</t>
  </si>
  <si>
    <t>5 (4)</t>
  </si>
  <si>
    <t>6 (2)</t>
  </si>
  <si>
    <t>4 (4)</t>
  </si>
  <si>
    <t>2 (N.A.)</t>
  </si>
  <si>
    <t>0 (1)</t>
  </si>
  <si>
    <t>Repeat</t>
  </si>
  <si>
    <t>Recommend</t>
  </si>
  <si>
    <t>Endorse NFA in the context of screening</t>
  </si>
  <si>
    <t>96 (99%)</t>
  </si>
  <si>
    <t>95 (99%)</t>
  </si>
  <si>
    <t>11 (91.7%)</t>
  </si>
  <si>
    <t>Healthy cohort</t>
  </si>
  <si>
    <t>168 (96.6%)</t>
  </si>
  <si>
    <t>165 (95.4%)</t>
  </si>
  <si>
    <t>23 (95.8%)</t>
  </si>
  <si>
    <t>Yes, n (%)</t>
  </si>
  <si>
    <t>173**</t>
  </si>
  <si>
    <t>1 (1%)</t>
  </si>
  <si>
    <t>_Description</t>
  </si>
  <si>
    <t>4 (2.1%)</t>
  </si>
  <si>
    <t>Adverse events, n</t>
  </si>
  <si>
    <t>__Fainted after blood draw, n</t>
  </si>
  <si>
    <t>__Fainted after NFA, n</t>
  </si>
  <si>
    <t>__Alergic dermatitis, n</t>
  </si>
  <si>
    <t>__Dizziness, n</t>
  </si>
  <si>
    <t>__Headache, n</t>
  </si>
  <si>
    <t>__Hematoma, n</t>
  </si>
  <si>
    <t>8 (2.1% of the 375 women; 1.9% of the 417 NFAs)</t>
  </si>
  <si>
    <t>3 (6% of the 48 women, 3% of the 90 NFAs)</t>
  </si>
  <si>
    <t>__Disappointed by the volume obtained</t>
  </si>
  <si>
    <t>47 (100%)</t>
  </si>
  <si>
    <t>48 (100%)</t>
  </si>
  <si>
    <r>
      <t>High-risk cohort</t>
    </r>
    <r>
      <rPr>
        <b/>
        <vertAlign val="superscript"/>
        <sz val="9"/>
        <color theme="1"/>
        <rFont val="Segoe UI"/>
        <family val="2"/>
      </rPr>
      <t>a</t>
    </r>
  </si>
  <si>
    <t>a: based on first visit</t>
  </si>
  <si>
    <t>2 (100%)</t>
  </si>
  <si>
    <t>36 (94.7%)</t>
  </si>
  <si>
    <t>311 (97,7%)</t>
  </si>
  <si>
    <t>308 (97.2%)</t>
  </si>
  <si>
    <t>&lt;0,0001 ****</t>
  </si>
  <si>
    <r>
      <t>P value</t>
    </r>
    <r>
      <rPr>
        <b/>
        <vertAlign val="superscript"/>
        <sz val="10"/>
        <color theme="1"/>
        <rFont val="Segoe UI"/>
        <family val="2"/>
      </rPr>
      <t>a</t>
    </r>
  </si>
  <si>
    <t>a: Mann Whitney test; comparison with NFA</t>
  </si>
  <si>
    <t>ns: not significant</t>
  </si>
  <si>
    <t>P value summary</t>
  </si>
  <si>
    <t>*** p-value &lt; 0.001</t>
  </si>
  <si>
    <t>** p-value &lt; 0.01</t>
  </si>
  <si>
    <t>* p-value &lt; 0.05</t>
  </si>
  <si>
    <t>**** p-value &lt; 0.0001</t>
  </si>
  <si>
    <t>&lt;0.0001 ****</t>
  </si>
  <si>
    <t>0.0569 (ns)</t>
  </si>
  <si>
    <t>0.0012 **</t>
  </si>
  <si>
    <t>Abbreviations: NS, non-significant; IQR: inter-quartile range; MRI: magnetic resonance imaging; HC: healthy volunteers cohort; BC, breast cancer cohort; HR, high-risk cohort. N.A.: not applicable.</t>
  </si>
  <si>
    <r>
      <t>P value</t>
    </r>
    <r>
      <rPr>
        <b/>
        <vertAlign val="superscript"/>
        <sz val="10"/>
        <color theme="1"/>
        <rFont val="Segoe UI"/>
        <family val="2"/>
      </rPr>
      <t>a</t>
    </r>
    <r>
      <rPr>
        <b/>
        <sz val="10"/>
        <color theme="1"/>
        <rFont val="Segoe UI"/>
        <family val="2"/>
      </rPr>
      <t xml:space="preserve"> BC</t>
    </r>
  </si>
  <si>
    <r>
      <t>P value</t>
    </r>
    <r>
      <rPr>
        <b/>
        <vertAlign val="superscript"/>
        <sz val="10"/>
        <color theme="1"/>
        <rFont val="Segoe UI"/>
        <family val="2"/>
      </rPr>
      <t>a</t>
    </r>
    <r>
      <rPr>
        <b/>
        <sz val="10"/>
        <color theme="1"/>
        <rFont val="Segoe UI"/>
        <family val="2"/>
      </rPr>
      <t xml:space="preserve"> HC</t>
    </r>
  </si>
  <si>
    <r>
      <t>P value</t>
    </r>
    <r>
      <rPr>
        <b/>
        <vertAlign val="superscript"/>
        <sz val="10"/>
        <color theme="1"/>
        <rFont val="Segoe UI"/>
        <family val="2"/>
      </rPr>
      <t>a</t>
    </r>
    <r>
      <rPr>
        <b/>
        <sz val="10"/>
        <color theme="1"/>
        <rFont val="Segoe UI"/>
        <family val="2"/>
      </rPr>
      <t xml:space="preserve"> HR</t>
    </r>
  </si>
  <si>
    <t>0,5647 (ns)</t>
  </si>
  <si>
    <t>0,3171 (ns)</t>
  </si>
  <si>
    <t>0.0016 **</t>
  </si>
  <si>
    <t>0.1054 (ns)</t>
  </si>
  <si>
    <t>0.6278 (ns)</t>
  </si>
  <si>
    <t>0,0176 *</t>
  </si>
  <si>
    <t>0.0079 **</t>
  </si>
  <si>
    <t>0.0125 *</t>
  </si>
  <si>
    <t>Blood, median (IQR)</t>
  </si>
  <si>
    <t>Breastfeeding, median (IQR)</t>
  </si>
  <si>
    <t>Breast physical exam, median (IQR)</t>
  </si>
  <si>
    <t>Mammography, median (IQR)</t>
  </si>
  <si>
    <t>Breast MRI, median (IQR)</t>
  </si>
  <si>
    <t>P value</t>
  </si>
  <si>
    <t>Age</t>
  </si>
  <si>
    <t>&lt;0.0001</t>
  </si>
  <si>
    <t>Spontaneous NFA</t>
  </si>
  <si>
    <t>0.011</t>
  </si>
  <si>
    <t>0.840</t>
  </si>
  <si>
    <t>Spearman's test</t>
  </si>
  <si>
    <t>Use of contraception</t>
  </si>
  <si>
    <t>Breast size</t>
  </si>
  <si>
    <t>Duration of NFA</t>
  </si>
  <si>
    <t>0.043</t>
  </si>
  <si>
    <t>0.431</t>
  </si>
  <si>
    <t>0.201</t>
  </si>
  <si>
    <t>0.114</t>
  </si>
  <si>
    <t>0.028</t>
  </si>
  <si>
    <t>0.855</t>
  </si>
  <si>
    <t>Age menarche</t>
  </si>
  <si>
    <t>0.453</t>
  </si>
  <si>
    <t>130 (94.9%)</t>
  </si>
  <si>
    <t>184 (96.8%)</t>
  </si>
  <si>
    <t>44 (91.7%)</t>
  </si>
  <si>
    <t>Blood collection, n ****</t>
  </si>
  <si>
    <t>**** Almost all women consented on taking a blood draw, except for four in the breast cancer cohort and one in the high-risk cohort. From the women who consented, blood draw was not successful in 7 women. One blood draw was not performed in one woman because the research nurse did not have the qualification to do it yet. Blood draw was not tried in the first four inclusions in the breast cancer cohort because it was not part of the protocol at the beginning.</t>
  </si>
  <si>
    <t>__Abdominal cramps, n</t>
  </si>
  <si>
    <t>Use of contraception, n</t>
  </si>
  <si>
    <t>Missing, n</t>
  </si>
  <si>
    <t>NFA, %</t>
  </si>
  <si>
    <t>Mammography, %</t>
  </si>
  <si>
    <t>Breast MRI, %</t>
  </si>
  <si>
    <t>Breast physical exam, %</t>
  </si>
  <si>
    <t>Breastfeeding, %</t>
  </si>
  <si>
    <t>Blood collection, %</t>
  </si>
  <si>
    <t>Discomfort &gt;=3</t>
  </si>
  <si>
    <t>Discomfort &gt;=5</t>
  </si>
  <si>
    <t>- 0.224</t>
  </si>
  <si>
    <t>NFA discomfort and:</t>
  </si>
  <si>
    <t>Parity</t>
  </si>
  <si>
    <t>0.019</t>
  </si>
  <si>
    <t>0.716</t>
  </si>
  <si>
    <t>- 0.083</t>
  </si>
  <si>
    <t>0.140</t>
  </si>
  <si>
    <t>Successful NFA</t>
  </si>
  <si>
    <t>0.088</t>
  </si>
  <si>
    <t>0.091</t>
  </si>
  <si>
    <t>Volume NAF sample</t>
  </si>
  <si>
    <t>- 0.010</t>
  </si>
  <si>
    <t>Duration breastfeeding</t>
  </si>
  <si>
    <t>- 0.103</t>
  </si>
  <si>
    <t>- 0.075</t>
  </si>
  <si>
    <t>**</t>
  </si>
  <si>
    <t>*</t>
  </si>
  <si>
    <t>- 0.166</t>
  </si>
  <si>
    <t>0.022</t>
  </si>
  <si>
    <t xml:space="preserve">* Correlation is significant at the 0.05 level (2-tailed).
** Correlation is significant at the 0.01 level (2-tailed). 
</t>
  </si>
  <si>
    <t>- 0.039</t>
  </si>
  <si>
    <t>median mammography</t>
  </si>
  <si>
    <t>median breast physical exam</t>
  </si>
  <si>
    <t>median breastfeeding</t>
  </si>
  <si>
    <t>median blood collection</t>
  </si>
  <si>
    <t>median breast MRI</t>
  </si>
  <si>
    <t>p value</t>
  </si>
  <si>
    <t>&lt;0.001</t>
  </si>
  <si>
    <t>HLE</t>
  </si>
  <si>
    <t>Median NFA discomfort score minus:</t>
  </si>
  <si>
    <t>&lt;0,001</t>
  </si>
  <si>
    <t>95% C.I. HLE</t>
  </si>
  <si>
    <t>Lower</t>
  </si>
  <si>
    <t>Upper</t>
  </si>
  <si>
    <t>Median discomfort NFA</t>
  </si>
  <si>
    <t>Visit 1</t>
  </si>
  <si>
    <t>Visit 2</t>
  </si>
  <si>
    <t>Visit 3</t>
  </si>
  <si>
    <t>p value visit 1 vs. visit 2</t>
  </si>
  <si>
    <t>p value visit 1 vs. visit 3</t>
  </si>
  <si>
    <t>0.132</t>
  </si>
  <si>
    <t>0.180</t>
  </si>
  <si>
    <t>Menopausal status</t>
  </si>
  <si>
    <t>Median NFA</t>
  </si>
  <si>
    <t>30 or younger</t>
  </si>
  <si>
    <t>31-40</t>
  </si>
  <si>
    <t>41-50</t>
  </si>
  <si>
    <t>51-60</t>
  </si>
  <si>
    <t>61 or older</t>
  </si>
  <si>
    <t>Age category</t>
  </si>
  <si>
    <t>IQR</t>
  </si>
  <si>
    <t>95% Confidence Interval</t>
  </si>
  <si>
    <t>Lower Bound</t>
  </si>
  <si>
    <t>Upper Bound</t>
  </si>
  <si>
    <t>Kruskall Wallis test</t>
  </si>
  <si>
    <r>
      <rPr>
        <vertAlign val="superscript"/>
        <sz val="11"/>
        <color theme="1"/>
        <rFont val="Calibri"/>
        <family val="2"/>
        <scheme val="minor"/>
      </rPr>
      <t xml:space="preserve">a </t>
    </r>
    <r>
      <rPr>
        <sz val="11"/>
        <color theme="1"/>
        <rFont val="Calibri"/>
        <family val="2"/>
        <scheme val="minor"/>
      </rPr>
      <t>p value from linear refgression analyses with variables that significantly correlated with NFA discomfort.</t>
    </r>
  </si>
  <si>
    <t>Discomfort &gt;=4</t>
  </si>
  <si>
    <t>p=0.007</t>
  </si>
  <si>
    <t>Pearson Chi-square between cohorts for NFA</t>
  </si>
  <si>
    <t>p=0.181</t>
  </si>
  <si>
    <t>p=0.002</t>
  </si>
  <si>
    <t>B</t>
  </si>
  <si>
    <t>Odds Ratio</t>
  </si>
  <si>
    <t>Significance</t>
  </si>
  <si>
    <t>Menopause</t>
  </si>
  <si>
    <t>Contraception</t>
  </si>
  <si>
    <t>Model 1</t>
  </si>
  <si>
    <t>Model 2</t>
  </si>
  <si>
    <t>Odds ratio 95% confidence interval</t>
  </si>
  <si>
    <t>BRCA1 PV</t>
  </si>
  <si>
    <t>BRCA2 PV</t>
  </si>
  <si>
    <t>Chek2 PV</t>
  </si>
  <si>
    <t>E-cadherin PV</t>
  </si>
  <si>
    <t>NF1 PV</t>
  </si>
  <si>
    <t>PALB2 PV</t>
  </si>
  <si>
    <t>PTEN PV</t>
  </si>
  <si>
    <t>Table S1 - Inclusion reason in the high-risk cohort. PV: pathogenic variant.</t>
  </si>
  <si>
    <t>Table S2 - Cohort characteristics in breast cancer, healthy volunteers and high-risk cohorts.</t>
  </si>
  <si>
    <r>
      <t>Table S3 - Discomfort of nipple fluid aspiration (NFA) compared to breast physical exam, breastfeeding, mammography, breast MRI and blood collection in the breast cancer cohort, healthy volunteers cohort and high-risk cohort.</t>
    </r>
    <r>
      <rPr>
        <sz val="10"/>
        <color theme="1"/>
        <rFont val="Segoe UI"/>
        <family val="2"/>
      </rPr>
      <t xml:space="preserve"> Abbreviations and symbols: a: Mann Whitney test; comparison with NFA; IQR: inter-quartile range; MRI: magnetic resonance imaging; HC: healthy volunteers cohort; BC, breast cancer cohort; HR, high-risk cohort. N.A.: not applicable.</t>
    </r>
  </si>
  <si>
    <r>
      <t xml:space="preserve">Table S4 - Hodges-Lehmann Estimate (HLE) of discomfort scores for nipple fluid aspiration (NFA), mammography, breast MRI, breast physical exam, breastfeeding and blood collection. </t>
    </r>
    <r>
      <rPr>
        <sz val="10"/>
        <color theme="1"/>
        <rFont val="Segoe UI"/>
        <family val="2"/>
      </rPr>
      <t>Significance calculated with Wilcoxon signed rank test.</t>
    </r>
  </si>
  <si>
    <t>Table S5 - Percentage of women of all cohorts who reported a discomfort score of 5, 4 or 3 or above for NFA, mammography, breast MRI, breast physical exam, breastfeeding and blood collection.</t>
  </si>
  <si>
    <t>Table S6 - Correlation tests comparing NFA discomfort with other variables.</t>
  </si>
  <si>
    <r>
      <rPr>
        <b/>
        <sz val="11"/>
        <color theme="1"/>
        <rFont val="Calibri"/>
        <family val="2"/>
        <scheme val="minor"/>
      </rPr>
      <t>Table S7</t>
    </r>
    <r>
      <rPr>
        <sz val="11"/>
        <color theme="1"/>
        <rFont val="Calibri"/>
        <family val="2"/>
        <scheme val="minor"/>
      </rPr>
      <t>: Logistic regression showing that, when corrected for age, NFA discomfort scores are not significantly different between cohorts. In model 1, the variable 'cohort' was introduced. In model 2, the variables age, menopause and contraception were added. Healthy controls were used as a reference for the variable cohort. Discomfort was dichotomized based on the scores of 0-3 and 4 or higher.</t>
    </r>
  </si>
  <si>
    <r>
      <t xml:space="preserve">Table S9 - Association between discomfort NFA and repeated NFA in the high-risk cohort. </t>
    </r>
    <r>
      <rPr>
        <sz val="10"/>
        <color theme="1"/>
        <rFont val="Segoe UI"/>
        <family val="2"/>
      </rPr>
      <t>Significance was calculated with Wilcoxon signed rank test.</t>
    </r>
  </si>
  <si>
    <t>Table S10 - Response of women in all cohorts and specifically in the breast cancer, healthy volunteers and high-risk cohorts.</t>
  </si>
  <si>
    <t>Table S12 - Adverse events in all cohorts and specifically in the breast cancer, healthy volunteers and high-risk cohorts.</t>
  </si>
  <si>
    <t>n*</t>
  </si>
  <si>
    <t>Median duration of NFA (total duration in minutes)</t>
  </si>
  <si>
    <t>No</t>
  </si>
  <si>
    <t>30 (IQR=20-38)</t>
  </si>
  <si>
    <t>Yes</t>
  </si>
  <si>
    <t>35 (IQR=30-40)</t>
  </si>
  <si>
    <t>The p value was calculated with the Mann Whitney U test.</t>
  </si>
  <si>
    <t>IQR=interquartile range</t>
  </si>
  <si>
    <r>
      <t xml:space="preserve">Table S8a - Nipple fluid aspiration discomfort scores by age in all cohorts. </t>
    </r>
    <r>
      <rPr>
        <sz val="10"/>
        <color theme="1"/>
        <rFont val="Segoe UI"/>
        <family val="2"/>
      </rPr>
      <t>Within the high-risk cohort, solely the first visit was considered.</t>
    </r>
  </si>
  <si>
    <t>__Unsuccessful NFA</t>
  </si>
  <si>
    <r>
      <t xml:space="preserve">Table S11 - Drop-out reasons in the high-risk cohort. </t>
    </r>
    <r>
      <rPr>
        <sz val="10"/>
        <color theme="1"/>
        <rFont val="Segoe UI"/>
        <family val="2"/>
      </rPr>
      <t>In the breast cancer and healthy cohorts, drop-outs were not applicable because study participation only comprised one study visit.</t>
    </r>
  </si>
  <si>
    <r>
      <t xml:space="preserve">Table S8b - Median duration of nipple fluid aspiration by menopausal status in all cohorts. </t>
    </r>
    <r>
      <rPr>
        <sz val="10"/>
        <color theme="1"/>
        <rFont val="Segoe UI"/>
        <family val="2"/>
      </rPr>
      <t>For the high-risk cohort, only the first visit was used for analysis.</t>
    </r>
  </si>
  <si>
    <t>*Missing values: n=38.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</si>
</sst>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00"/>
  </numFmts>
  <fonts count="18" x14ac:knownFonts="1">
    <font>
      <sz val="11"/>
      <color theme="1"/>
      <name val="Calibri"/>
      <family val="2"/>
      <scheme val="minor"/>
    </font>
    <font>
      <b/>
      <sz val="10"/>
      <color theme="1"/>
      <name val="Segoe UI"/>
      <family val="2"/>
    </font>
    <font>
      <sz val="10"/>
      <name val="Segoe UI"/>
      <family val="2"/>
    </font>
    <font>
      <sz val="10"/>
      <color theme="1"/>
      <name val="Segoe UI"/>
      <family val="2"/>
    </font>
    <font>
      <b/>
      <sz val="11"/>
      <color theme="1"/>
      <name val="Calibri"/>
      <family val="2"/>
      <scheme val="minor"/>
    </font>
    <font>
      <sz val="9"/>
      <color theme="1"/>
      <name val="Calibri"/>
      <family val="2"/>
      <scheme val="minor"/>
    </font>
    <font>
      <b/>
      <sz val="9"/>
      <color theme="1"/>
      <name val="Segoe UI"/>
      <family val="2"/>
    </font>
    <font>
      <sz val="9"/>
      <color theme="1"/>
      <name val="Segoe UI"/>
      <family val="2"/>
    </font>
    <font>
      <b/>
      <vertAlign val="superscript"/>
      <sz val="9"/>
      <color theme="1"/>
      <name val="Segoe UI"/>
      <family val="2"/>
    </font>
    <font>
      <b/>
      <vertAlign val="superscript"/>
      <sz val="10"/>
      <color theme="1"/>
      <name val="Segoe UI"/>
      <family val="2"/>
    </font>
    <font>
      <sz val="11"/>
      <color theme="1"/>
      <name val="Calibri"/>
      <family val="2"/>
      <scheme val="minor"/>
    </font>
    <font>
      <vertAlign val="superscript"/>
      <sz val="11"/>
      <color theme="1"/>
      <name val="Calibri"/>
      <family val="2"/>
      <scheme val="minor"/>
    </font>
    <font>
      <sz val="10"/>
      <name val="Arial"/>
      <family val="2"/>
    </font>
    <font>
      <sz val="9"/>
      <color indexed="60"/>
      <name val="Arial"/>
      <family val="2"/>
    </font>
    <font>
      <b/>
      <sz val="11"/>
      <name val="Calibri"/>
      <family val="2"/>
      <scheme val="minor"/>
    </font>
    <font>
      <sz val="9"/>
      <name val="Arial"/>
      <family val="2"/>
    </font>
    <font>
      <b/>
      <sz val="10.5"/>
      <color theme="1"/>
      <name val="Segoe UI"/>
      <family val="2"/>
    </font>
    <font>
      <sz val="10.5"/>
      <color theme="1"/>
      <name val="Segoe UI"/>
      <family val="2"/>
    </font>
  </fonts>
  <fills count="3">
    <fill>
      <patternFill patternType="none"/>
    </fill>
    <fill>
      <patternFill patternType="gray125"/>
    </fill>
    <fill>
      <patternFill patternType="solid">
        <fgColor theme="0" tint="-4.9989318521683403E-2"/>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9" fontId="10" fillId="0" borderId="0" applyFont="0" applyFill="0" applyBorder="0" applyAlignment="0" applyProtection="0"/>
    <xf numFmtId="0" fontId="12" fillId="0" borderId="0"/>
  </cellStyleXfs>
  <cellXfs count="175">
    <xf numFmtId="0" fontId="0" fillId="0" borderId="0" xfId="0"/>
    <xf numFmtId="0" fontId="2" fillId="0" borderId="0" xfId="0" applyNumberFormat="1" applyFont="1" applyFill="1" applyBorder="1" applyAlignment="1">
      <alignment horizontal="left" vertical="center" wrapText="1"/>
    </xf>
    <xf numFmtId="0" fontId="3" fillId="0" borderId="0" xfId="0" applyFont="1"/>
    <xf numFmtId="0" fontId="3" fillId="0" borderId="0" xfId="0" applyFont="1" applyAlignment="1">
      <alignment horizontal="center" vertical="center"/>
    </xf>
    <xf numFmtId="0" fontId="1" fillId="0" borderId="4" xfId="0" applyFont="1" applyBorder="1" applyAlignment="1">
      <alignment horizontal="center" vertical="center" wrapText="1"/>
    </xf>
    <xf numFmtId="0" fontId="1" fillId="0" borderId="1" xfId="0" applyFont="1" applyBorder="1" applyAlignment="1">
      <alignment vertical="center"/>
    </xf>
    <xf numFmtId="0" fontId="3" fillId="0" borderId="5" xfId="0" applyFont="1" applyBorder="1" applyAlignment="1">
      <alignment horizontal="center"/>
    </xf>
    <xf numFmtId="0" fontId="2" fillId="0" borderId="5" xfId="0" applyFont="1" applyBorder="1" applyAlignment="1">
      <alignment horizontal="center"/>
    </xf>
    <xf numFmtId="9" fontId="2" fillId="0" borderId="5" xfId="0" applyNumberFormat="1" applyFont="1" applyBorder="1" applyAlignment="1">
      <alignment horizontal="center"/>
    </xf>
    <xf numFmtId="2" fontId="3" fillId="0" borderId="5" xfId="0" applyNumberFormat="1"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2" fillId="0" borderId="6" xfId="0" applyFont="1" applyBorder="1" applyAlignment="1">
      <alignment horizontal="center"/>
    </xf>
    <xf numFmtId="0" fontId="3" fillId="0" borderId="7" xfId="0" applyFont="1" applyBorder="1"/>
    <xf numFmtId="0" fontId="3" fillId="0" borderId="8" xfId="0" applyFont="1" applyBorder="1"/>
    <xf numFmtId="0" fontId="4" fillId="0" borderId="0" xfId="0" applyFont="1"/>
    <xf numFmtId="0" fontId="1" fillId="0" borderId="0" xfId="0" applyFont="1"/>
    <xf numFmtId="0" fontId="1" fillId="0" borderId="4" xfId="0" applyFont="1" applyBorder="1" applyAlignment="1">
      <alignment horizontal="center" vertical="center"/>
    </xf>
    <xf numFmtId="0" fontId="5" fillId="0" borderId="0" xfId="0" applyFont="1"/>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4" xfId="0" applyFont="1" applyBorder="1" applyAlignment="1">
      <alignment horizontal="center"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0" fillId="0" borderId="1" xfId="0" applyBorder="1"/>
    <xf numFmtId="0" fontId="7" fillId="0" borderId="11" xfId="0" applyFont="1" applyBorder="1" applyAlignment="1">
      <alignment horizontal="center" vertical="center" wrapText="1"/>
    </xf>
    <xf numFmtId="0" fontId="0" fillId="0" borderId="8" xfId="0" applyBorder="1"/>
    <xf numFmtId="0" fontId="0" fillId="0" borderId="1" xfId="0" applyBorder="1" applyAlignment="1">
      <alignment horizontal="center"/>
    </xf>
    <xf numFmtId="0" fontId="0" fillId="0" borderId="1" xfId="0" applyFill="1" applyBorder="1"/>
    <xf numFmtId="0" fontId="0" fillId="0" borderId="1" xfId="0" applyBorder="1" applyAlignment="1">
      <alignment horizontal="center" vertical="center"/>
    </xf>
    <xf numFmtId="0" fontId="0" fillId="0" borderId="1" xfId="0" applyFill="1" applyBorder="1" applyAlignment="1">
      <alignment horizontal="center" vertical="center"/>
    </xf>
    <xf numFmtId="0" fontId="6" fillId="0" borderId="10" xfId="0" applyFont="1" applyBorder="1" applyAlignment="1">
      <alignment horizontal="left" vertical="center" wrapText="1"/>
    </xf>
    <xf numFmtId="0" fontId="7" fillId="0" borderId="9" xfId="0" applyFont="1" applyBorder="1" applyAlignment="1">
      <alignment horizontal="center" vertical="center" wrapText="1"/>
    </xf>
    <xf numFmtId="0" fontId="0" fillId="0" borderId="8" xfId="0" applyBorder="1" applyAlignment="1">
      <alignment horizontal="center"/>
    </xf>
    <xf numFmtId="0" fontId="0" fillId="0" borderId="2" xfId="0" applyBorder="1"/>
    <xf numFmtId="0" fontId="0" fillId="0" borderId="3" xfId="0" applyBorder="1" applyAlignment="1">
      <alignment horizontal="center"/>
    </xf>
    <xf numFmtId="0" fontId="0" fillId="0" borderId="3" xfId="0" applyBorder="1" applyAlignment="1">
      <alignment horizontal="center" vertical="center"/>
    </xf>
    <xf numFmtId="0" fontId="0" fillId="0" borderId="4" xfId="0" applyBorder="1" applyAlignment="1">
      <alignment horizontal="center"/>
    </xf>
    <xf numFmtId="0" fontId="7" fillId="0" borderId="10" xfId="0" applyFont="1" applyBorder="1" applyAlignment="1">
      <alignment horizontal="center" vertical="center" wrapText="1"/>
    </xf>
    <xf numFmtId="0" fontId="3" fillId="0" borderId="0" xfId="0" applyFont="1" applyAlignment="1">
      <alignment horizontal="justify" vertical="center"/>
    </xf>
    <xf numFmtId="0" fontId="1" fillId="2" borderId="4" xfId="0" applyFont="1" applyFill="1" applyBorder="1" applyAlignment="1">
      <alignment horizontal="center" vertical="center"/>
    </xf>
    <xf numFmtId="0" fontId="0" fillId="2" borderId="0" xfId="0" applyFill="1"/>
    <xf numFmtId="0" fontId="1" fillId="2" borderId="4" xfId="0" applyFont="1" applyFill="1" applyBorder="1" applyAlignment="1">
      <alignment horizontal="center" vertical="center" wrapText="1"/>
    </xf>
    <xf numFmtId="0" fontId="0" fillId="0" borderId="4" xfId="0" applyBorder="1" applyAlignment="1">
      <alignment horizontal="center" vertical="center"/>
    </xf>
    <xf numFmtId="0" fontId="0" fillId="0" borderId="6" xfId="0" applyBorder="1" applyAlignment="1">
      <alignment horizontal="center"/>
    </xf>
    <xf numFmtId="0" fontId="0" fillId="0" borderId="6" xfId="0" applyBorder="1" applyAlignment="1">
      <alignment horizontal="center" vertical="center"/>
    </xf>
    <xf numFmtId="0" fontId="0" fillId="2" borderId="4" xfId="0" applyFill="1" applyBorder="1" applyAlignment="1">
      <alignment horizontal="center"/>
    </xf>
    <xf numFmtId="0" fontId="0" fillId="2" borderId="6" xfId="0" applyFill="1" applyBorder="1" applyAlignment="1">
      <alignment horizont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4" fillId="2" borderId="6" xfId="0" applyFont="1" applyFill="1" applyBorder="1" applyAlignment="1">
      <alignment horizontal="center" vertical="center"/>
    </xf>
    <xf numFmtId="0" fontId="4" fillId="2" borderId="6" xfId="0" applyFont="1" applyFill="1" applyBorder="1" applyAlignment="1">
      <alignment horizontal="center"/>
    </xf>
    <xf numFmtId="0" fontId="4" fillId="2" borderId="1" xfId="0" applyFont="1" applyFill="1" applyBorder="1" applyAlignment="1">
      <alignment horizontal="center" vertical="center"/>
    </xf>
    <xf numFmtId="0" fontId="0" fillId="2" borderId="6" xfId="0" applyFont="1" applyFill="1" applyBorder="1" applyAlignment="1">
      <alignment horizontal="center"/>
    </xf>
    <xf numFmtId="0" fontId="0" fillId="0" borderId="8" xfId="0" applyFill="1" applyBorder="1"/>
    <xf numFmtId="0" fontId="3" fillId="0" borderId="0" xfId="0" applyFont="1" applyAlignment="1">
      <alignment vertical="center" wrapText="1"/>
    </xf>
    <xf numFmtId="0" fontId="6" fillId="0" borderId="2"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0" fillId="2" borderId="3" xfId="0" applyFill="1" applyBorder="1"/>
    <xf numFmtId="0" fontId="0" fillId="0" borderId="0" xfId="0" applyBorder="1"/>
    <xf numFmtId="0" fontId="1" fillId="0" borderId="0" xfId="0" applyFont="1" applyAlignment="1">
      <alignment horizontal="left" wrapText="1"/>
    </xf>
    <xf numFmtId="0" fontId="0" fillId="0" borderId="12" xfId="0" applyBorder="1"/>
    <xf numFmtId="0" fontId="4" fillId="0" borderId="1" xfId="0" applyFont="1" applyBorder="1" applyAlignment="1">
      <alignment horizontal="center" vertical="center"/>
    </xf>
    <xf numFmtId="164" fontId="0" fillId="0" borderId="8" xfId="1" applyNumberFormat="1" applyFont="1" applyBorder="1" applyAlignment="1">
      <alignment horizontal="center" vertical="center"/>
    </xf>
    <xf numFmtId="0" fontId="2" fillId="0" borderId="12" xfId="0" applyNumberFormat="1" applyFont="1" applyFill="1" applyBorder="1" applyAlignment="1">
      <alignment horizontal="left" vertical="center" wrapText="1"/>
    </xf>
    <xf numFmtId="0" fontId="2" fillId="0" borderId="12" xfId="0" applyFont="1" applyFill="1" applyBorder="1" applyAlignment="1">
      <alignment horizontal="left" vertical="center" wrapText="1"/>
    </xf>
    <xf numFmtId="14" fontId="2" fillId="0" borderId="12" xfId="0" applyNumberFormat="1" applyFont="1" applyFill="1" applyBorder="1" applyAlignment="1">
      <alignment horizontal="left" vertical="center" wrapText="1"/>
    </xf>
    <xf numFmtId="0" fontId="1" fillId="0" borderId="2" xfId="0" applyFont="1" applyBorder="1"/>
    <xf numFmtId="0" fontId="3" fillId="0" borderId="4" xfId="0" applyFont="1" applyBorder="1" applyAlignment="1">
      <alignment horizontal="center" vertical="center"/>
    </xf>
    <xf numFmtId="0" fontId="1" fillId="0" borderId="1" xfId="0" applyFont="1" applyBorder="1"/>
    <xf numFmtId="0" fontId="3" fillId="0" borderId="1" xfId="0" applyFont="1" applyBorder="1" applyAlignment="1">
      <alignment horizontal="center" vertical="center"/>
    </xf>
    <xf numFmtId="0" fontId="3" fillId="0" borderId="8" xfId="0" applyFont="1" applyBorder="1" applyAlignment="1">
      <alignment horizontal="center" vertical="center"/>
    </xf>
    <xf numFmtId="49" fontId="0" fillId="0" borderId="6" xfId="0" applyNumberFormat="1" applyFill="1" applyBorder="1" applyAlignment="1">
      <alignment horizontal="center"/>
    </xf>
    <xf numFmtId="49" fontId="0" fillId="0" borderId="4" xfId="0" applyNumberFormat="1" applyBorder="1" applyAlignment="1">
      <alignment horizontal="center"/>
    </xf>
    <xf numFmtId="49" fontId="4" fillId="0" borderId="13" xfId="0" applyNumberFormat="1" applyFont="1" applyBorder="1" applyAlignment="1">
      <alignment horizontal="center"/>
    </xf>
    <xf numFmtId="0" fontId="0" fillId="0" borderId="13" xfId="0" applyFill="1" applyBorder="1" applyAlignment="1">
      <alignment horizontal="center"/>
    </xf>
    <xf numFmtId="0" fontId="0" fillId="0" borderId="3" xfId="0" applyFill="1" applyBorder="1" applyAlignment="1">
      <alignment horizontal="center"/>
    </xf>
    <xf numFmtId="0" fontId="0" fillId="2" borderId="4" xfId="0" applyFont="1" applyFill="1" applyBorder="1" applyAlignment="1">
      <alignment horizontal="center"/>
    </xf>
    <xf numFmtId="0" fontId="4" fillId="2" borderId="9" xfId="0" applyFont="1" applyFill="1" applyBorder="1" applyAlignment="1">
      <alignment horizontal="center"/>
    </xf>
    <xf numFmtId="0" fontId="0" fillId="2" borderId="9" xfId="0" applyFont="1" applyFill="1" applyBorder="1" applyAlignment="1">
      <alignment horizontal="center"/>
    </xf>
    <xf numFmtId="0" fontId="0" fillId="2" borderId="1" xfId="0" applyFont="1" applyFill="1" applyBorder="1" applyAlignment="1">
      <alignment horizontal="center"/>
    </xf>
    <xf numFmtId="49" fontId="0" fillId="0" borderId="1" xfId="0" applyNumberFormat="1" applyBorder="1" applyAlignment="1">
      <alignment horizontal="center" vertical="center"/>
    </xf>
    <xf numFmtId="0" fontId="4" fillId="0" borderId="8" xfId="0" applyFont="1" applyBorder="1"/>
    <xf numFmtId="0" fontId="0" fillId="0" borderId="0" xfId="0" applyAlignment="1">
      <alignment horizontal="center" vertical="center"/>
    </xf>
    <xf numFmtId="0" fontId="4" fillId="0" borderId="0" xfId="0" applyFont="1" applyAlignment="1">
      <alignment horizontal="center" vertical="center"/>
    </xf>
    <xf numFmtId="0" fontId="4" fillId="0" borderId="9" xfId="0" applyFont="1" applyFill="1" applyBorder="1"/>
    <xf numFmtId="49" fontId="0" fillId="0" borderId="4" xfId="0" applyNumberFormat="1" applyFill="1" applyBorder="1" applyAlignment="1">
      <alignment horizontal="center"/>
    </xf>
    <xf numFmtId="0" fontId="0" fillId="0" borderId="8" xfId="0"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165" fontId="0" fillId="0" borderId="6" xfId="0" applyNumberFormat="1" applyBorder="1" applyAlignment="1">
      <alignment horizontal="center" vertical="center"/>
    </xf>
    <xf numFmtId="0" fontId="4" fillId="0" borderId="6" xfId="0" applyFont="1" applyBorder="1" applyAlignment="1">
      <alignment horizontal="center" vertical="center"/>
    </xf>
    <xf numFmtId="0" fontId="4" fillId="0" borderId="14" xfId="0" applyFont="1" applyBorder="1" applyAlignment="1">
      <alignment horizontal="center" vertical="center"/>
    </xf>
    <xf numFmtId="0" fontId="4" fillId="0" borderId="4" xfId="0" applyFont="1" applyBorder="1" applyAlignment="1">
      <alignment horizontal="center" vertical="center" wrapText="1"/>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2" xfId="0" applyFont="1" applyBorder="1"/>
    <xf numFmtId="164" fontId="4" fillId="0" borderId="8" xfId="1" applyNumberFormat="1" applyFont="1" applyBorder="1" applyAlignment="1">
      <alignment horizontal="center" vertical="center"/>
    </xf>
    <xf numFmtId="0" fontId="0" fillId="0" borderId="9" xfId="0" applyFont="1" applyFill="1" applyBorder="1"/>
    <xf numFmtId="0" fontId="4" fillId="0" borderId="6" xfId="0" applyFont="1" applyBorder="1" applyAlignment="1">
      <alignment horizontal="center"/>
    </xf>
    <xf numFmtId="49" fontId="4" fillId="0" borderId="6" xfId="0" applyNumberFormat="1" applyFont="1" applyBorder="1" applyAlignment="1">
      <alignment horizontal="center"/>
    </xf>
    <xf numFmtId="0" fontId="0" fillId="0" borderId="15" xfId="0" applyBorder="1"/>
    <xf numFmtId="0" fontId="0" fillId="0" borderId="15" xfId="0" applyBorder="1" applyAlignment="1">
      <alignment horizontal="center"/>
    </xf>
    <xf numFmtId="0" fontId="4" fillId="0" borderId="15" xfId="0" applyFont="1" applyBorder="1"/>
    <xf numFmtId="0" fontId="0" fillId="0" borderId="0" xfId="0" applyAlignment="1">
      <alignment horizontal="left" wrapText="1"/>
    </xf>
    <xf numFmtId="0" fontId="0" fillId="0" borderId="0" xfId="0" applyBorder="1" applyAlignment="1">
      <alignment horizontal="center"/>
    </xf>
    <xf numFmtId="166" fontId="13" fillId="0" borderId="0" xfId="2" applyNumberFormat="1" applyFont="1" applyBorder="1" applyAlignment="1">
      <alignment horizontal="right" vertical="top"/>
    </xf>
    <xf numFmtId="0" fontId="4" fillId="0" borderId="10" xfId="0" applyFont="1" applyBorder="1"/>
    <xf numFmtId="0" fontId="0" fillId="0" borderId="13" xfId="0" applyBorder="1"/>
    <xf numFmtId="0" fontId="0" fillId="0" borderId="18" xfId="0" applyBorder="1"/>
    <xf numFmtId="0" fontId="4" fillId="0" borderId="19" xfId="0" applyFont="1" applyBorder="1"/>
    <xf numFmtId="0" fontId="0" fillId="0" borderId="20" xfId="0" applyBorder="1"/>
    <xf numFmtId="0" fontId="0" fillId="0" borderId="21" xfId="0" applyBorder="1"/>
    <xf numFmtId="0" fontId="4" fillId="0" borderId="10" xfId="0" applyFont="1" applyFill="1" applyBorder="1"/>
    <xf numFmtId="0" fontId="0" fillId="0" borderId="13" xfId="0" applyBorder="1" applyAlignment="1">
      <alignment horizontal="center"/>
    </xf>
    <xf numFmtId="0" fontId="4" fillId="0" borderId="18" xfId="0" applyFont="1" applyBorder="1"/>
    <xf numFmtId="0" fontId="14" fillId="0" borderId="15" xfId="0" applyFont="1" applyBorder="1"/>
    <xf numFmtId="0" fontId="14" fillId="0" borderId="19" xfId="0" applyFont="1" applyBorder="1"/>
    <xf numFmtId="0" fontId="0" fillId="0" borderId="15" xfId="0" applyBorder="1" applyAlignment="1">
      <alignment horizontal="center" vertical="center"/>
    </xf>
    <xf numFmtId="0" fontId="0" fillId="0" borderId="19" xfId="0" applyBorder="1" applyAlignment="1">
      <alignment horizontal="center" vertical="center"/>
    </xf>
    <xf numFmtId="0" fontId="4" fillId="0" borderId="15"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166" fontId="15" fillId="0" borderId="15" xfId="2" applyNumberFormat="1" applyFont="1" applyBorder="1" applyAlignment="1">
      <alignment horizontal="center" vertical="center"/>
    </xf>
    <xf numFmtId="166" fontId="15" fillId="0" borderId="19" xfId="2" applyNumberFormat="1" applyFont="1" applyBorder="1" applyAlignment="1">
      <alignment horizontal="center" vertical="center"/>
    </xf>
    <xf numFmtId="166" fontId="15" fillId="0" borderId="21" xfId="2" applyNumberFormat="1" applyFont="1" applyBorder="1" applyAlignment="1">
      <alignment horizontal="center" vertical="center"/>
    </xf>
    <xf numFmtId="166" fontId="15" fillId="0" borderId="22" xfId="2" applyNumberFormat="1" applyFont="1" applyBorder="1" applyAlignment="1">
      <alignment horizontal="center" vertical="center"/>
    </xf>
    <xf numFmtId="0" fontId="1" fillId="0" borderId="0" xfId="0" applyFont="1" applyAlignment="1">
      <alignment wrapText="1"/>
    </xf>
    <xf numFmtId="0" fontId="16" fillId="0" borderId="1" xfId="0" applyFont="1" applyBorder="1" applyAlignment="1">
      <alignment horizontal="justify" vertical="center" wrapText="1"/>
    </xf>
    <xf numFmtId="0" fontId="16" fillId="0" borderId="4" xfId="0" applyFont="1" applyBorder="1" applyAlignment="1">
      <alignment horizontal="center" vertical="center" wrapText="1"/>
    </xf>
    <xf numFmtId="0" fontId="16" fillId="0" borderId="8" xfId="0" applyFont="1" applyBorder="1" applyAlignment="1">
      <alignment horizontal="justify" vertical="center" wrapText="1"/>
    </xf>
    <xf numFmtId="0" fontId="17" fillId="0" borderId="6" xfId="0" applyFont="1" applyBorder="1" applyAlignment="1">
      <alignment horizontal="center" vertical="center" wrapText="1"/>
    </xf>
    <xf numFmtId="0" fontId="17" fillId="0" borderId="0" xfId="0" applyFont="1" applyAlignment="1">
      <alignment horizontal="left" vertical="center"/>
    </xf>
    <xf numFmtId="0" fontId="0" fillId="0" borderId="0" xfId="0" applyAlignment="1">
      <alignment horizontal="left"/>
    </xf>
    <xf numFmtId="0" fontId="17" fillId="0" borderId="0" xfId="0" applyFont="1" applyAlignment="1">
      <alignment vertical="center"/>
    </xf>
    <xf numFmtId="0" fontId="3"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wrapText="1"/>
    </xf>
    <xf numFmtId="0" fontId="0" fillId="0" borderId="0" xfId="0" applyAlignment="1">
      <alignment horizontal="left" wrapText="1"/>
    </xf>
    <xf numFmtId="0" fontId="4" fillId="0" borderId="16" xfId="0" applyFont="1" applyBorder="1" applyAlignment="1">
      <alignment horizontal="center" wrapText="1"/>
    </xf>
    <xf numFmtId="0" fontId="4" fillId="0" borderId="17" xfId="0" applyFont="1" applyBorder="1" applyAlignment="1">
      <alignment horizontal="center" wrapText="1"/>
    </xf>
    <xf numFmtId="0" fontId="17" fillId="0" borderId="9" xfId="0" applyFont="1" applyBorder="1" applyAlignment="1">
      <alignment horizontal="center" vertical="center" wrapText="1"/>
    </xf>
    <xf numFmtId="0" fontId="17" fillId="0" borderId="8" xfId="0" applyFont="1" applyBorder="1" applyAlignment="1">
      <alignment horizontal="center" vertical="center" wrapText="1"/>
    </xf>
    <xf numFmtId="0" fontId="0" fillId="0" borderId="7" xfId="0" applyBorder="1" applyAlignment="1">
      <alignment horizontal="center" vertical="center"/>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0" fillId="0" borderId="9" xfId="0" applyBorder="1" applyAlignment="1">
      <alignment horizontal="center" vertical="center" wrapText="1"/>
    </xf>
    <xf numFmtId="0" fontId="0" fillId="0" borderId="8" xfId="0" applyBorder="1" applyAlignment="1">
      <alignment horizontal="center" vertical="center" wrapText="1"/>
    </xf>
    <xf numFmtId="0" fontId="6" fillId="0" borderId="9"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cellXfs>
  <cellStyles count="3">
    <cellStyle name="Procent" xfId="1" builtinId="5"/>
    <cellStyle name="Standaard" xfId="0" builtinId="0"/>
    <cellStyle name="Standaard_Logistic regression"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25</xdr:row>
          <xdr:rowOff>0</xdr:rowOff>
        </xdr:from>
        <xdr:to>
          <xdr:col>5</xdr:col>
          <xdr:colOff>152400</xdr:colOff>
          <xdr:row>41</xdr:row>
          <xdr:rowOff>85725</xdr:rowOff>
        </xdr:to>
        <xdr:sp macro="" textlink="">
          <xdr:nvSpPr>
            <xdr:cNvPr id="4097" name="Object 1" hidden="1">
              <a:extLst>
                <a:ext uri="{63B3BB69-23CF-44E3-9099-C40C66FF867C}">
                  <a14:compatExt spid="_x0000_s4097"/>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42</xdr:row>
          <xdr:rowOff>0</xdr:rowOff>
        </xdr:from>
        <xdr:to>
          <xdr:col>5</xdr:col>
          <xdr:colOff>123825</xdr:colOff>
          <xdr:row>57</xdr:row>
          <xdr:rowOff>95250</xdr:rowOff>
        </xdr:to>
        <xdr:sp macro="" textlink="">
          <xdr:nvSpPr>
            <xdr:cNvPr id="4098" name="Object 2" hidden="1">
              <a:extLst>
                <a:ext uri="{63B3BB69-23CF-44E3-9099-C40C66FF867C}">
                  <a14:compatExt spid="_x0000_s4098"/>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59</xdr:row>
          <xdr:rowOff>0</xdr:rowOff>
        </xdr:from>
        <xdr:to>
          <xdr:col>5</xdr:col>
          <xdr:colOff>123825</xdr:colOff>
          <xdr:row>73</xdr:row>
          <xdr:rowOff>76200</xdr:rowOff>
        </xdr:to>
        <xdr:sp macro="" textlink="">
          <xdr:nvSpPr>
            <xdr:cNvPr id="4099" name="Object 3" hidden="1">
              <a:extLst>
                <a:ext uri="{63B3BB69-23CF-44E3-9099-C40C66FF867C}">
                  <a14:compatExt spid="_x0000_s409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11</xdr:row>
      <xdr:rowOff>19050</xdr:rowOff>
    </xdr:from>
    <xdr:to>
      <xdr:col>6</xdr:col>
      <xdr:colOff>862688</xdr:colOff>
      <xdr:row>27</xdr:row>
      <xdr:rowOff>25411</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257175" y="2181225"/>
          <a:ext cx="5596613" cy="3054361"/>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 Id="rId9" Type="http://schemas.openxmlformats.org/officeDocument/2006/relationships/image" Target="../media/image3.emf"/></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30" sqref="B30"/>
    </sheetView>
  </sheetViews>
  <sheetFormatPr defaultRowHeight="15" x14ac:dyDescent="0.25"/>
  <cols>
    <col min="1" max="1" width="35.85546875" customWidth="1"/>
  </cols>
  <sheetData>
    <row r="1" spans="1:2" x14ac:dyDescent="0.25">
      <c r="A1" s="16" t="s">
        <v>246</v>
      </c>
    </row>
    <row r="2" spans="1:2" ht="15.75" thickBot="1" x14ac:dyDescent="0.3">
      <c r="A2" s="15"/>
    </row>
    <row r="3" spans="1:2" s="2" customFormat="1" thickBot="1" x14ac:dyDescent="0.3">
      <c r="A3" s="78" t="s">
        <v>57</v>
      </c>
      <c r="B3" s="81" t="s">
        <v>4</v>
      </c>
    </row>
    <row r="4" spans="1:2" s="2" customFormat="1" thickBot="1" x14ac:dyDescent="0.3">
      <c r="A4" s="77" t="s">
        <v>239</v>
      </c>
      <c r="B4" s="82">
        <v>20</v>
      </c>
    </row>
    <row r="5" spans="1:2" s="2" customFormat="1" thickBot="1" x14ac:dyDescent="0.3">
      <c r="A5" s="77" t="s">
        <v>240</v>
      </c>
      <c r="B5" s="82">
        <v>13</v>
      </c>
    </row>
    <row r="6" spans="1:2" s="2" customFormat="1" thickBot="1" x14ac:dyDescent="0.3">
      <c r="A6" s="76" t="s">
        <v>47</v>
      </c>
      <c r="B6" s="82">
        <v>6</v>
      </c>
    </row>
    <row r="7" spans="1:2" s="2" customFormat="1" thickBot="1" x14ac:dyDescent="0.3">
      <c r="A7" s="76" t="s">
        <v>241</v>
      </c>
      <c r="B7" s="82">
        <v>4</v>
      </c>
    </row>
    <row r="8" spans="1:2" s="2" customFormat="1" thickBot="1" x14ac:dyDescent="0.3">
      <c r="A8" s="75" t="s">
        <v>242</v>
      </c>
      <c r="B8" s="82">
        <v>1</v>
      </c>
    </row>
    <row r="9" spans="1:2" s="2" customFormat="1" thickBot="1" x14ac:dyDescent="0.3">
      <c r="A9" s="76" t="s">
        <v>243</v>
      </c>
      <c r="B9" s="82">
        <v>1</v>
      </c>
    </row>
    <row r="10" spans="1:2" s="2" customFormat="1" thickBot="1" x14ac:dyDescent="0.3">
      <c r="A10" s="76" t="s">
        <v>244</v>
      </c>
      <c r="B10" s="82">
        <v>2</v>
      </c>
    </row>
    <row r="11" spans="1:2" s="2" customFormat="1" thickBot="1" x14ac:dyDescent="0.3">
      <c r="A11" s="75" t="s">
        <v>245</v>
      </c>
      <c r="B11" s="82">
        <v>1</v>
      </c>
    </row>
    <row r="12" spans="1:2" s="2" customFormat="1" ht="14.25" x14ac:dyDescent="0.25">
      <c r="B12"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selection activeCell="B25" sqref="B25"/>
    </sheetView>
  </sheetViews>
  <sheetFormatPr defaultRowHeight="14.25" x14ac:dyDescent="0.25"/>
  <cols>
    <col min="1" max="1" width="41.28515625" style="2" bestFit="1" customWidth="1"/>
    <col min="2" max="2" width="29.28515625" style="2" customWidth="1"/>
    <col min="3" max="3" width="33.28515625" style="2" customWidth="1"/>
    <col min="4" max="4" width="23.7109375" style="2" bestFit="1" customWidth="1"/>
    <col min="5" max="16384" width="9.140625" style="2"/>
  </cols>
  <sheetData>
    <row r="1" spans="1:4" ht="15" thickBot="1" x14ac:dyDescent="0.3">
      <c r="A1" s="16" t="s">
        <v>247</v>
      </c>
    </row>
    <row r="2" spans="1:4" ht="15" thickBot="1" x14ac:dyDescent="0.3">
      <c r="A2" s="5" t="s">
        <v>0</v>
      </c>
      <c r="B2" s="4" t="s">
        <v>1</v>
      </c>
      <c r="C2" s="4" t="s">
        <v>2</v>
      </c>
      <c r="D2" s="4" t="s">
        <v>3</v>
      </c>
    </row>
    <row r="3" spans="1:4" x14ac:dyDescent="0.25">
      <c r="A3" s="13" t="s">
        <v>4</v>
      </c>
      <c r="B3" s="6">
        <v>137</v>
      </c>
      <c r="C3" s="6">
        <v>190</v>
      </c>
      <c r="D3" s="6">
        <v>48</v>
      </c>
    </row>
    <row r="4" spans="1:4" x14ac:dyDescent="0.25">
      <c r="A4" s="13" t="s">
        <v>5</v>
      </c>
      <c r="B4" s="6" t="s">
        <v>6</v>
      </c>
      <c r="C4" s="6" t="s">
        <v>7</v>
      </c>
      <c r="D4" s="6" t="s">
        <v>8</v>
      </c>
    </row>
    <row r="5" spans="1:4" x14ac:dyDescent="0.25">
      <c r="A5" s="13" t="s">
        <v>9</v>
      </c>
      <c r="B5" s="6" t="s">
        <v>10</v>
      </c>
      <c r="C5" s="6" t="s">
        <v>11</v>
      </c>
      <c r="D5" s="6" t="s">
        <v>12</v>
      </c>
    </row>
    <row r="6" spans="1:4" x14ac:dyDescent="0.25">
      <c r="A6" s="13" t="s">
        <v>160</v>
      </c>
      <c r="B6" s="6" t="s">
        <v>13</v>
      </c>
      <c r="C6" s="6" t="s">
        <v>14</v>
      </c>
      <c r="D6" s="7" t="s">
        <v>53</v>
      </c>
    </row>
    <row r="7" spans="1:4" x14ac:dyDescent="0.25">
      <c r="A7" s="13" t="s">
        <v>48</v>
      </c>
      <c r="B7" s="7" t="s">
        <v>49</v>
      </c>
      <c r="C7" s="7" t="s">
        <v>51</v>
      </c>
      <c r="D7" s="7" t="s">
        <v>15</v>
      </c>
    </row>
    <row r="8" spans="1:4" x14ac:dyDescent="0.25">
      <c r="A8" s="13" t="s">
        <v>16</v>
      </c>
      <c r="B8" s="7" t="s">
        <v>17</v>
      </c>
      <c r="C8" s="7" t="s">
        <v>18</v>
      </c>
      <c r="D8" s="7" t="s">
        <v>19</v>
      </c>
    </row>
    <row r="9" spans="1:4" x14ac:dyDescent="0.25">
      <c r="A9" s="13" t="s">
        <v>20</v>
      </c>
      <c r="B9" s="7" t="s">
        <v>21</v>
      </c>
      <c r="C9" s="8" t="s">
        <v>54</v>
      </c>
      <c r="D9" s="8" t="s">
        <v>22</v>
      </c>
    </row>
    <row r="10" spans="1:4" x14ac:dyDescent="0.25">
      <c r="A10" s="13" t="s">
        <v>23</v>
      </c>
      <c r="B10" s="7" t="s">
        <v>24</v>
      </c>
      <c r="C10" s="7" t="s">
        <v>25</v>
      </c>
      <c r="D10" s="7" t="s">
        <v>55</v>
      </c>
    </row>
    <row r="11" spans="1:4" x14ac:dyDescent="0.25">
      <c r="A11" s="13" t="s">
        <v>26</v>
      </c>
      <c r="B11" s="7" t="s">
        <v>27</v>
      </c>
      <c r="C11" s="7" t="s">
        <v>28</v>
      </c>
      <c r="D11" s="7" t="s">
        <v>29</v>
      </c>
    </row>
    <row r="12" spans="1:4" x14ac:dyDescent="0.25">
      <c r="A12" s="13" t="s">
        <v>30</v>
      </c>
      <c r="B12" s="7" t="s">
        <v>31</v>
      </c>
      <c r="C12" s="7" t="s">
        <v>32</v>
      </c>
      <c r="D12" s="7" t="s">
        <v>33</v>
      </c>
    </row>
    <row r="13" spans="1:4" x14ac:dyDescent="0.25">
      <c r="A13" s="13" t="s">
        <v>34</v>
      </c>
      <c r="B13" s="7" t="s">
        <v>21</v>
      </c>
      <c r="C13" s="7" t="s">
        <v>35</v>
      </c>
      <c r="D13" s="7" t="s">
        <v>36</v>
      </c>
    </row>
    <row r="14" spans="1:4" x14ac:dyDescent="0.25">
      <c r="A14" s="13" t="s">
        <v>157</v>
      </c>
      <c r="B14" s="7" t="s">
        <v>154</v>
      </c>
      <c r="C14" s="7" t="s">
        <v>155</v>
      </c>
      <c r="D14" s="7" t="s">
        <v>156</v>
      </c>
    </row>
    <row r="15" spans="1:4" x14ac:dyDescent="0.25">
      <c r="A15" s="13" t="s">
        <v>58</v>
      </c>
      <c r="B15" s="10">
        <v>1</v>
      </c>
      <c r="C15" s="6">
        <v>1</v>
      </c>
      <c r="D15" s="9" t="s">
        <v>37</v>
      </c>
    </row>
    <row r="16" spans="1:4" x14ac:dyDescent="0.25">
      <c r="A16" s="13" t="s">
        <v>38</v>
      </c>
      <c r="B16" s="7" t="s">
        <v>40</v>
      </c>
      <c r="C16" s="10" t="s">
        <v>40</v>
      </c>
      <c r="D16" s="10">
        <v>2</v>
      </c>
    </row>
    <row r="17" spans="1:4" ht="15" thickBot="1" x14ac:dyDescent="0.3">
      <c r="A17" s="14" t="s">
        <v>39</v>
      </c>
      <c r="B17" s="12" t="s">
        <v>40</v>
      </c>
      <c r="C17" s="11" t="s">
        <v>40</v>
      </c>
      <c r="D17" s="11">
        <v>13</v>
      </c>
    </row>
    <row r="19" spans="1:4" x14ac:dyDescent="0.25">
      <c r="A19" s="1" t="s">
        <v>50</v>
      </c>
    </row>
    <row r="20" spans="1:4" x14ac:dyDescent="0.25">
      <c r="A20" s="1" t="s">
        <v>52</v>
      </c>
    </row>
    <row r="21" spans="1:4" x14ac:dyDescent="0.25">
      <c r="A21" s="1" t="s">
        <v>56</v>
      </c>
    </row>
    <row r="22" spans="1:4" ht="70.5" customHeight="1" x14ac:dyDescent="0.25">
      <c r="A22" s="148" t="s">
        <v>158</v>
      </c>
      <c r="B22" s="148"/>
      <c r="C22" s="148"/>
      <c r="D22" s="148"/>
    </row>
    <row r="24" spans="1:4" ht="14.25" customHeight="1" x14ac:dyDescent="0.25">
      <c r="B24" s="63"/>
      <c r="C24" s="63"/>
      <c r="D24" s="63"/>
    </row>
    <row r="25" spans="1:4" x14ac:dyDescent="0.25">
      <c r="A25" s="63"/>
      <c r="B25" s="63"/>
      <c r="C25" s="63"/>
      <c r="D25" s="63"/>
    </row>
    <row r="26" spans="1:4" x14ac:dyDescent="0.25">
      <c r="A26" s="63"/>
      <c r="B26" s="63"/>
      <c r="C26" s="63"/>
      <c r="D26" s="63"/>
    </row>
    <row r="27" spans="1:4" x14ac:dyDescent="0.25">
      <c r="A27" s="63"/>
      <c r="B27" s="63"/>
      <c r="C27" s="63"/>
      <c r="D27" s="63"/>
    </row>
    <row r="28" spans="1:4" x14ac:dyDescent="0.25">
      <c r="A28" s="63"/>
      <c r="B28" s="63"/>
      <c r="C28" s="63"/>
      <c r="D28" s="63"/>
    </row>
    <row r="29" spans="1:4" x14ac:dyDescent="0.25">
      <c r="A29" s="63"/>
      <c r="B29" s="63"/>
      <c r="C29" s="63"/>
      <c r="D29" s="63"/>
    </row>
  </sheetData>
  <mergeCells count="1">
    <mergeCell ref="A22:D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2"/>
  <sheetViews>
    <sheetView workbookViewId="0">
      <selection sqref="A1:I3"/>
    </sheetView>
  </sheetViews>
  <sheetFormatPr defaultRowHeight="15" x14ac:dyDescent="0.25"/>
  <cols>
    <col min="1" max="1" width="32.5703125" customWidth="1"/>
    <col min="2" max="3" width="17.42578125" customWidth="1"/>
    <col min="4" max="4" width="17.85546875" customWidth="1"/>
    <col min="5" max="5" width="12.140625" customWidth="1"/>
    <col min="6" max="6" width="19" customWidth="1"/>
    <col min="7" max="7" width="12" bestFit="1" customWidth="1"/>
    <col min="8" max="8" width="18.42578125" customWidth="1"/>
    <col min="9" max="9" width="12" bestFit="1" customWidth="1"/>
  </cols>
  <sheetData>
    <row r="1" spans="1:9" ht="15" customHeight="1" x14ac:dyDescent="0.25">
      <c r="A1" s="149" t="s">
        <v>248</v>
      </c>
      <c r="B1" s="149"/>
      <c r="C1" s="149"/>
      <c r="D1" s="149"/>
      <c r="E1" s="149"/>
      <c r="F1" s="149"/>
      <c r="G1" s="149"/>
      <c r="H1" s="149"/>
      <c r="I1" s="149"/>
    </row>
    <row r="2" spans="1:9" x14ac:dyDescent="0.25">
      <c r="A2" s="149"/>
      <c r="B2" s="149"/>
      <c r="C2" s="149"/>
      <c r="D2" s="149"/>
      <c r="E2" s="149"/>
      <c r="F2" s="149"/>
      <c r="G2" s="149"/>
      <c r="H2" s="149"/>
      <c r="I2" s="149"/>
    </row>
    <row r="3" spans="1:9" x14ac:dyDescent="0.25">
      <c r="A3" s="149"/>
      <c r="B3" s="149"/>
      <c r="C3" s="149"/>
      <c r="D3" s="149"/>
      <c r="E3" s="149"/>
      <c r="F3" s="149"/>
      <c r="G3" s="149"/>
      <c r="H3" s="149"/>
      <c r="I3" s="149"/>
    </row>
    <row r="4" spans="1:9" ht="15.75" thickBot="1" x14ac:dyDescent="0.3">
      <c r="A4" s="16"/>
      <c r="B4" s="16"/>
      <c r="C4" s="16"/>
      <c r="D4" s="2"/>
      <c r="F4" s="2"/>
      <c r="H4" s="2"/>
    </row>
    <row r="5" spans="1:9" ht="29.25" thickBot="1" x14ac:dyDescent="0.3">
      <c r="A5" s="5"/>
      <c r="B5" s="17" t="s">
        <v>59</v>
      </c>
      <c r="C5" s="48" t="s">
        <v>108</v>
      </c>
      <c r="D5" s="4" t="s">
        <v>1</v>
      </c>
      <c r="E5" s="50" t="s">
        <v>120</v>
      </c>
      <c r="F5" s="4" t="s">
        <v>2</v>
      </c>
      <c r="G5" s="50" t="s">
        <v>121</v>
      </c>
      <c r="H5" s="4" t="s">
        <v>3</v>
      </c>
      <c r="I5" s="50" t="s">
        <v>122</v>
      </c>
    </row>
    <row r="6" spans="1:9" ht="15.75" thickBot="1" x14ac:dyDescent="0.3">
      <c r="A6" t="s">
        <v>4</v>
      </c>
      <c r="C6" s="49"/>
      <c r="E6" s="49"/>
      <c r="G6" s="49"/>
      <c r="I6" s="49"/>
    </row>
    <row r="7" spans="1:9" ht="15.75" thickBot="1" x14ac:dyDescent="0.3">
      <c r="A7" s="32" t="s">
        <v>61</v>
      </c>
      <c r="B7" s="45">
        <v>1</v>
      </c>
      <c r="C7" s="54" t="s">
        <v>40</v>
      </c>
      <c r="D7" s="51" t="s">
        <v>62</v>
      </c>
      <c r="E7" s="56" t="s">
        <v>40</v>
      </c>
      <c r="F7" s="51" t="s">
        <v>62</v>
      </c>
      <c r="G7" s="54" t="s">
        <v>40</v>
      </c>
      <c r="H7" s="51" t="s">
        <v>63</v>
      </c>
      <c r="I7" s="54" t="s">
        <v>40</v>
      </c>
    </row>
    <row r="8" spans="1:9" ht="15.75" thickBot="1" x14ac:dyDescent="0.3">
      <c r="A8" s="34" t="s">
        <v>134</v>
      </c>
      <c r="B8" s="52">
        <v>5</v>
      </c>
      <c r="C8" s="59" t="s">
        <v>116</v>
      </c>
      <c r="D8" s="53" t="s">
        <v>68</v>
      </c>
      <c r="E8" s="58" t="s">
        <v>107</v>
      </c>
      <c r="F8" s="53" t="s">
        <v>69</v>
      </c>
      <c r="G8" s="58" t="s">
        <v>116</v>
      </c>
      <c r="H8" s="52" t="s">
        <v>70</v>
      </c>
      <c r="I8" s="60" t="s">
        <v>116</v>
      </c>
    </row>
    <row r="9" spans="1:9" ht="15.75" thickBot="1" x14ac:dyDescent="0.3">
      <c r="A9" s="34" t="s">
        <v>135</v>
      </c>
      <c r="B9" s="52">
        <v>3</v>
      </c>
      <c r="C9" s="59" t="s">
        <v>116</v>
      </c>
      <c r="D9" s="53" t="s">
        <v>65</v>
      </c>
      <c r="E9" s="58" t="s">
        <v>107</v>
      </c>
      <c r="F9" s="53" t="s">
        <v>72</v>
      </c>
      <c r="G9" s="57" t="s">
        <v>40</v>
      </c>
      <c r="H9" s="52" t="s">
        <v>71</v>
      </c>
      <c r="I9" s="58" t="s">
        <v>129</v>
      </c>
    </row>
    <row r="10" spans="1:9" ht="15.75" thickBot="1" x14ac:dyDescent="0.3">
      <c r="A10" s="34" t="s">
        <v>131</v>
      </c>
      <c r="B10" s="52">
        <v>0</v>
      </c>
      <c r="C10" s="59" t="s">
        <v>116</v>
      </c>
      <c r="D10" s="52" t="s">
        <v>73</v>
      </c>
      <c r="E10" s="58" t="s">
        <v>107</v>
      </c>
      <c r="F10" s="52" t="s">
        <v>73</v>
      </c>
      <c r="G10" s="58" t="s">
        <v>130</v>
      </c>
      <c r="H10" s="52" t="s">
        <v>62</v>
      </c>
      <c r="I10" s="58" t="s">
        <v>128</v>
      </c>
    </row>
    <row r="11" spans="1:9" ht="15.75" thickBot="1" x14ac:dyDescent="0.3">
      <c r="A11" s="34" t="s">
        <v>133</v>
      </c>
      <c r="B11" s="52">
        <v>2</v>
      </c>
      <c r="C11" s="55" t="s">
        <v>117</v>
      </c>
      <c r="D11" s="53" t="s">
        <v>62</v>
      </c>
      <c r="E11" s="57" t="s">
        <v>123</v>
      </c>
      <c r="F11" s="52" t="s">
        <v>66</v>
      </c>
      <c r="G11" s="58" t="s">
        <v>125</v>
      </c>
      <c r="H11" s="52" t="s">
        <v>67</v>
      </c>
      <c r="I11" s="57" t="s">
        <v>126</v>
      </c>
    </row>
    <row r="12" spans="1:9" ht="15.75" thickBot="1" x14ac:dyDescent="0.3">
      <c r="A12" s="34" t="s">
        <v>132</v>
      </c>
      <c r="B12" s="52">
        <v>2</v>
      </c>
      <c r="C12" s="59" t="s">
        <v>118</v>
      </c>
      <c r="D12" s="53" t="s">
        <v>62</v>
      </c>
      <c r="E12" s="57" t="s">
        <v>124</v>
      </c>
      <c r="F12" s="52" t="s">
        <v>64</v>
      </c>
      <c r="G12" s="58" t="s">
        <v>116</v>
      </c>
      <c r="H12" s="52" t="s">
        <v>65</v>
      </c>
      <c r="I12" s="57" t="s">
        <v>127</v>
      </c>
    </row>
    <row r="14" spans="1:9" x14ac:dyDescent="0.25">
      <c r="A14" t="s">
        <v>109</v>
      </c>
    </row>
    <row r="15" spans="1:9" x14ac:dyDescent="0.25">
      <c r="A15" t="s">
        <v>110</v>
      </c>
    </row>
    <row r="16" spans="1:9" x14ac:dyDescent="0.25">
      <c r="A16" t="s">
        <v>111</v>
      </c>
    </row>
    <row r="17" spans="1:1" x14ac:dyDescent="0.25">
      <c r="A17" s="47" t="s">
        <v>115</v>
      </c>
    </row>
    <row r="18" spans="1:1" x14ac:dyDescent="0.25">
      <c r="A18" s="47" t="s">
        <v>112</v>
      </c>
    </row>
    <row r="19" spans="1:1" x14ac:dyDescent="0.25">
      <c r="A19" s="47" t="s">
        <v>113</v>
      </c>
    </row>
    <row r="20" spans="1:1" x14ac:dyDescent="0.25">
      <c r="A20" s="2" t="s">
        <v>114</v>
      </c>
    </row>
    <row r="22" spans="1:1" x14ac:dyDescent="0.25">
      <c r="A22" t="s">
        <v>119</v>
      </c>
    </row>
  </sheetData>
  <mergeCells count="1">
    <mergeCell ref="A1:I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rism8.Document" shapeId="4097" r:id="rId4">
          <objectPr defaultSize="0" autoPict="0" r:id="rId5">
            <anchor moveWithCells="1" sizeWithCells="1">
              <from>
                <xdr:col>0</xdr:col>
                <xdr:colOff>0</xdr:colOff>
                <xdr:row>25</xdr:row>
                <xdr:rowOff>0</xdr:rowOff>
              </from>
              <to>
                <xdr:col>5</xdr:col>
                <xdr:colOff>152400</xdr:colOff>
                <xdr:row>41</xdr:row>
                <xdr:rowOff>85725</xdr:rowOff>
              </to>
            </anchor>
          </objectPr>
        </oleObject>
      </mc:Choice>
      <mc:Fallback>
        <oleObject progId="Prism8.Document" shapeId="4097" r:id="rId4"/>
      </mc:Fallback>
    </mc:AlternateContent>
    <mc:AlternateContent xmlns:mc="http://schemas.openxmlformats.org/markup-compatibility/2006">
      <mc:Choice Requires="x14">
        <oleObject progId="Prism8.Document" shapeId="4098" r:id="rId6">
          <objectPr defaultSize="0" autoPict="0" r:id="rId7">
            <anchor moveWithCells="1" sizeWithCells="1">
              <from>
                <xdr:col>0</xdr:col>
                <xdr:colOff>0</xdr:colOff>
                <xdr:row>42</xdr:row>
                <xdr:rowOff>0</xdr:rowOff>
              </from>
              <to>
                <xdr:col>5</xdr:col>
                <xdr:colOff>123825</xdr:colOff>
                <xdr:row>57</xdr:row>
                <xdr:rowOff>95250</xdr:rowOff>
              </to>
            </anchor>
          </objectPr>
        </oleObject>
      </mc:Choice>
      <mc:Fallback>
        <oleObject progId="Prism8.Document" shapeId="4098" r:id="rId6"/>
      </mc:Fallback>
    </mc:AlternateContent>
    <mc:AlternateContent xmlns:mc="http://schemas.openxmlformats.org/markup-compatibility/2006">
      <mc:Choice Requires="x14">
        <oleObject progId="Prism8.Document" shapeId="4099" r:id="rId8">
          <objectPr defaultSize="0" autoPict="0" r:id="rId9">
            <anchor moveWithCells="1" sizeWithCells="1">
              <from>
                <xdr:col>0</xdr:col>
                <xdr:colOff>0</xdr:colOff>
                <xdr:row>59</xdr:row>
                <xdr:rowOff>0</xdr:rowOff>
              </from>
              <to>
                <xdr:col>5</xdr:col>
                <xdr:colOff>123825</xdr:colOff>
                <xdr:row>73</xdr:row>
                <xdr:rowOff>76200</xdr:rowOff>
              </to>
            </anchor>
          </objectPr>
        </oleObject>
      </mc:Choice>
      <mc:Fallback>
        <oleObject progId="Prism8.Document" shapeId="4099" r:id="rId8"/>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activeCell="B16" sqref="B16"/>
    </sheetView>
  </sheetViews>
  <sheetFormatPr defaultRowHeight="15" x14ac:dyDescent="0.25"/>
  <cols>
    <col min="1" max="1" width="33.85546875" customWidth="1"/>
  </cols>
  <sheetData>
    <row r="1" spans="1:12" x14ac:dyDescent="0.25">
      <c r="A1" s="150" t="s">
        <v>249</v>
      </c>
      <c r="B1" s="150"/>
      <c r="C1" s="150"/>
      <c r="D1" s="150"/>
      <c r="E1" s="150"/>
      <c r="F1" s="150"/>
      <c r="G1" s="150"/>
      <c r="H1" s="150"/>
      <c r="I1" s="150"/>
      <c r="J1" s="150"/>
      <c r="K1" s="150"/>
      <c r="L1" s="150"/>
    </row>
    <row r="2" spans="1:12" x14ac:dyDescent="0.25">
      <c r="A2" s="150"/>
      <c r="B2" s="150"/>
      <c r="C2" s="150"/>
      <c r="D2" s="150"/>
      <c r="E2" s="150"/>
      <c r="F2" s="150"/>
      <c r="G2" s="150"/>
      <c r="H2" s="150"/>
      <c r="I2" s="150"/>
      <c r="J2" s="150"/>
      <c r="K2" s="150"/>
      <c r="L2" s="150"/>
    </row>
    <row r="3" spans="1:12" ht="15.75" thickBot="1" x14ac:dyDescent="0.3">
      <c r="A3" s="71"/>
      <c r="B3" s="71"/>
      <c r="C3" s="71"/>
      <c r="D3" s="71"/>
      <c r="E3" s="71"/>
      <c r="F3" s="71"/>
      <c r="G3" s="71"/>
      <c r="H3" s="71"/>
      <c r="I3" s="71"/>
      <c r="J3" s="71"/>
      <c r="K3" s="71"/>
      <c r="L3" s="71"/>
    </row>
    <row r="4" spans="1:12" ht="15.75" thickBot="1" x14ac:dyDescent="0.3">
      <c r="A4" s="155" t="s">
        <v>199</v>
      </c>
      <c r="B4" s="153" t="s">
        <v>198</v>
      </c>
      <c r="C4" s="151" t="s">
        <v>201</v>
      </c>
      <c r="D4" s="152"/>
      <c r="E4" s="153" t="s">
        <v>196</v>
      </c>
    </row>
    <row r="5" spans="1:12" ht="15.75" thickBot="1" x14ac:dyDescent="0.3">
      <c r="A5" s="156"/>
      <c r="B5" s="154"/>
      <c r="C5" s="103" t="s">
        <v>202</v>
      </c>
      <c r="D5" s="73" t="s">
        <v>203</v>
      </c>
      <c r="E5" s="154"/>
    </row>
    <row r="6" spans="1:12" ht="15.75" thickBot="1" x14ac:dyDescent="0.3">
      <c r="A6" s="34" t="s">
        <v>191</v>
      </c>
      <c r="B6" s="101">
        <v>4</v>
      </c>
      <c r="C6" s="101">
        <v>-4</v>
      </c>
      <c r="D6" s="101">
        <v>-3.5</v>
      </c>
      <c r="E6" s="102" t="s">
        <v>200</v>
      </c>
    </row>
    <row r="7" spans="1:12" ht="15.75" thickBot="1" x14ac:dyDescent="0.3">
      <c r="A7" s="34" t="s">
        <v>195</v>
      </c>
      <c r="B7" s="101">
        <v>2</v>
      </c>
      <c r="C7" s="101">
        <v>-2.5</v>
      </c>
      <c r="D7" s="101">
        <v>-1</v>
      </c>
      <c r="E7" s="102" t="s">
        <v>200</v>
      </c>
    </row>
    <row r="8" spans="1:12" ht="15.75" thickBot="1" x14ac:dyDescent="0.3">
      <c r="A8" s="34" t="s">
        <v>192</v>
      </c>
      <c r="B8" s="101">
        <v>0</v>
      </c>
      <c r="C8" s="101">
        <v>-0.5</v>
      </c>
      <c r="D8" s="101">
        <v>0.5</v>
      </c>
      <c r="E8" s="53">
        <v>0.64500000000000002</v>
      </c>
    </row>
    <row r="9" spans="1:12" ht="15.75" thickBot="1" x14ac:dyDescent="0.3">
      <c r="A9" s="34" t="s">
        <v>193</v>
      </c>
      <c r="B9" s="101">
        <v>1</v>
      </c>
      <c r="C9" s="101">
        <v>-1.5</v>
      </c>
      <c r="D9" s="101">
        <v>-0.5</v>
      </c>
      <c r="E9" s="102" t="s">
        <v>200</v>
      </c>
    </row>
    <row r="10" spans="1:12" ht="15.75" thickBot="1" x14ac:dyDescent="0.3">
      <c r="A10" s="34" t="s">
        <v>194</v>
      </c>
      <c r="B10" s="53">
        <v>1.5</v>
      </c>
      <c r="C10" s="53">
        <v>1.5</v>
      </c>
      <c r="D10" s="53">
        <v>1</v>
      </c>
      <c r="E10" s="102" t="s">
        <v>200</v>
      </c>
    </row>
  </sheetData>
  <mergeCells count="5">
    <mergeCell ref="A1:L2"/>
    <mergeCell ref="C4:D4"/>
    <mergeCell ref="B4:B5"/>
    <mergeCell ref="A4:A5"/>
    <mergeCell ref="E4:E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C9" sqref="C9"/>
    </sheetView>
  </sheetViews>
  <sheetFormatPr defaultRowHeight="15" x14ac:dyDescent="0.25"/>
  <cols>
    <col min="1" max="1" width="29.42578125" bestFit="1" customWidth="1"/>
    <col min="2" max="2" width="18.5703125" bestFit="1" customWidth="1"/>
    <col min="3" max="3" width="41.42578125" customWidth="1"/>
  </cols>
  <sheetData>
    <row r="1" spans="1:6" ht="14.25" customHeight="1" x14ac:dyDescent="0.25">
      <c r="A1" s="150" t="s">
        <v>250</v>
      </c>
      <c r="B1" s="150"/>
      <c r="C1" s="150"/>
      <c r="D1" s="150"/>
      <c r="E1" s="150"/>
      <c r="F1" s="150"/>
    </row>
    <row r="2" spans="1:6" x14ac:dyDescent="0.25">
      <c r="A2" s="150"/>
      <c r="B2" s="150"/>
      <c r="C2" s="150"/>
      <c r="D2" s="150"/>
      <c r="E2" s="150"/>
      <c r="F2" s="150"/>
    </row>
    <row r="3" spans="1:6" ht="15.75" thickBot="1" x14ac:dyDescent="0.3">
      <c r="A3" s="71"/>
      <c r="B3" s="71"/>
      <c r="C3" s="71"/>
      <c r="D3" s="71"/>
      <c r="E3" s="71"/>
      <c r="F3" s="71"/>
    </row>
    <row r="4" spans="1:6" ht="15.75" thickBot="1" x14ac:dyDescent="0.3">
      <c r="A4" s="42"/>
      <c r="B4" s="73" t="s">
        <v>168</v>
      </c>
      <c r="C4" s="15" t="s">
        <v>228</v>
      </c>
    </row>
    <row r="5" spans="1:6" ht="15.75" thickBot="1" x14ac:dyDescent="0.3">
      <c r="A5" s="72" t="s">
        <v>162</v>
      </c>
      <c r="B5" s="74">
        <v>0.31709999999999999</v>
      </c>
      <c r="C5" s="94" t="s">
        <v>230</v>
      </c>
      <c r="D5" s="70"/>
      <c r="E5" s="70"/>
      <c r="F5" s="70"/>
    </row>
    <row r="6" spans="1:6" ht="15.75" thickBot="1" x14ac:dyDescent="0.3">
      <c r="A6" s="109" t="s">
        <v>163</v>
      </c>
      <c r="B6" s="110">
        <v>0.8589</v>
      </c>
      <c r="D6" s="70"/>
      <c r="E6" s="70"/>
      <c r="F6" s="70"/>
    </row>
    <row r="7" spans="1:6" ht="15.75" thickBot="1" x14ac:dyDescent="0.3">
      <c r="A7" s="109" t="s">
        <v>164</v>
      </c>
      <c r="B7" s="110">
        <v>0.63160000000000005</v>
      </c>
      <c r="D7" s="70"/>
      <c r="E7" s="70"/>
      <c r="F7" s="70"/>
    </row>
    <row r="8" spans="1:6" ht="15.75" thickBot="1" x14ac:dyDescent="0.3">
      <c r="A8" s="72" t="s">
        <v>165</v>
      </c>
      <c r="B8" s="74">
        <v>0.4</v>
      </c>
      <c r="D8" s="70"/>
      <c r="E8" s="70"/>
      <c r="F8" s="70"/>
    </row>
    <row r="9" spans="1:6" ht="15.75" thickBot="1" x14ac:dyDescent="0.3">
      <c r="A9" s="72" t="s">
        <v>166</v>
      </c>
      <c r="B9" s="74">
        <v>0.44490000000000002</v>
      </c>
      <c r="D9" s="70"/>
      <c r="E9" s="70"/>
      <c r="F9" s="70"/>
    </row>
    <row r="10" spans="1:6" ht="15.75" thickBot="1" x14ac:dyDescent="0.3">
      <c r="A10" s="72" t="s">
        <v>167</v>
      </c>
      <c r="B10" s="74">
        <v>0.1573</v>
      </c>
      <c r="D10" s="70"/>
      <c r="E10" s="70"/>
      <c r="F10" s="70"/>
    </row>
    <row r="11" spans="1:6" ht="15.75" thickBot="1" x14ac:dyDescent="0.3"/>
    <row r="12" spans="1:6" ht="15.75" thickBot="1" x14ac:dyDescent="0.3">
      <c r="A12" s="42"/>
      <c r="B12" s="73" t="s">
        <v>226</v>
      </c>
      <c r="C12" s="15" t="s">
        <v>228</v>
      </c>
    </row>
    <row r="13" spans="1:6" ht="15.75" thickBot="1" x14ac:dyDescent="0.3">
      <c r="A13" s="72" t="s">
        <v>162</v>
      </c>
      <c r="B13" s="74">
        <v>0.20599999999999999</v>
      </c>
      <c r="C13" s="94" t="s">
        <v>227</v>
      </c>
    </row>
    <row r="14" spans="1:6" ht="15.75" thickBot="1" x14ac:dyDescent="0.3">
      <c r="A14" s="109" t="s">
        <v>163</v>
      </c>
      <c r="B14" s="110">
        <v>0.72099999999999997</v>
      </c>
    </row>
    <row r="15" spans="1:6" ht="15.75" thickBot="1" x14ac:dyDescent="0.3">
      <c r="A15" s="109" t="s">
        <v>164</v>
      </c>
      <c r="B15" s="110">
        <v>0.42099999999999999</v>
      </c>
    </row>
    <row r="16" spans="1:6" ht="15.75" thickBot="1" x14ac:dyDescent="0.3">
      <c r="A16" s="72" t="s">
        <v>165</v>
      </c>
      <c r="B16" s="74">
        <v>0.14000000000000001</v>
      </c>
    </row>
    <row r="17" spans="1:3" ht="15.75" thickBot="1" x14ac:dyDescent="0.3">
      <c r="A17" s="72" t="s">
        <v>166</v>
      </c>
      <c r="B17" s="74">
        <v>0.23200000000000001</v>
      </c>
    </row>
    <row r="18" spans="1:3" ht="15.75" thickBot="1" x14ac:dyDescent="0.3">
      <c r="A18" s="72" t="s">
        <v>167</v>
      </c>
      <c r="B18" s="74">
        <v>7.0000000000000007E-2</v>
      </c>
    </row>
    <row r="19" spans="1:3" ht="15.75" thickBot="1" x14ac:dyDescent="0.3"/>
    <row r="20" spans="1:3" ht="15.75" thickBot="1" x14ac:dyDescent="0.3">
      <c r="A20" s="42"/>
      <c r="B20" s="73" t="s">
        <v>169</v>
      </c>
      <c r="C20" s="15" t="s">
        <v>228</v>
      </c>
    </row>
    <row r="21" spans="1:3" ht="15.75" thickBot="1" x14ac:dyDescent="0.3">
      <c r="A21" s="72" t="s">
        <v>162</v>
      </c>
      <c r="B21" s="74">
        <v>0.122</v>
      </c>
      <c r="C21" s="94" t="s">
        <v>229</v>
      </c>
    </row>
    <row r="22" spans="1:3" ht="15.75" thickBot="1" x14ac:dyDescent="0.3">
      <c r="A22" s="109" t="s">
        <v>163</v>
      </c>
      <c r="B22" s="110">
        <v>0.65200000000000002</v>
      </c>
    </row>
    <row r="23" spans="1:3" ht="15.75" thickBot="1" x14ac:dyDescent="0.3">
      <c r="A23" s="109" t="s">
        <v>164</v>
      </c>
      <c r="B23" s="110">
        <v>0.36840000000000001</v>
      </c>
    </row>
    <row r="24" spans="1:3" ht="15.75" thickBot="1" x14ac:dyDescent="0.3">
      <c r="A24" s="72" t="s">
        <v>165</v>
      </c>
      <c r="B24" s="74">
        <v>0.08</v>
      </c>
    </row>
    <row r="25" spans="1:3" ht="15.75" thickBot="1" x14ac:dyDescent="0.3">
      <c r="A25" s="72" t="s">
        <v>166</v>
      </c>
      <c r="B25" s="74">
        <v>0.19289999999999999</v>
      </c>
    </row>
    <row r="26" spans="1:3" ht="15.75" thickBot="1" x14ac:dyDescent="0.3">
      <c r="A26" s="72" t="s">
        <v>167</v>
      </c>
      <c r="B26" s="74">
        <v>3.3700000000000001E-2</v>
      </c>
    </row>
  </sheetData>
  <mergeCells count="1">
    <mergeCell ref="A1:F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defaultRowHeight="15" x14ac:dyDescent="0.25"/>
  <cols>
    <col min="1" max="1" width="21.5703125" customWidth="1"/>
    <col min="2" max="2" width="17" customWidth="1"/>
    <col min="3" max="3" width="13.140625" customWidth="1"/>
  </cols>
  <sheetData>
    <row r="1" spans="1:4" x14ac:dyDescent="0.25">
      <c r="A1" s="16" t="s">
        <v>251</v>
      </c>
      <c r="B1" s="16"/>
      <c r="C1" s="16"/>
    </row>
    <row r="2" spans="1:4" ht="15.75" thickBot="1" x14ac:dyDescent="0.3">
      <c r="A2" s="16"/>
      <c r="B2" s="16"/>
      <c r="C2" s="16"/>
    </row>
    <row r="3" spans="1:4" ht="15.75" thickBot="1" x14ac:dyDescent="0.3">
      <c r="A3" s="5" t="s">
        <v>171</v>
      </c>
      <c r="B3" s="17" t="s">
        <v>142</v>
      </c>
      <c r="C3" s="48" t="s">
        <v>136</v>
      </c>
    </row>
    <row r="4" spans="1:4" ht="15.75" thickBot="1" x14ac:dyDescent="0.3">
      <c r="A4" s="93" t="s">
        <v>137</v>
      </c>
      <c r="B4" s="113" t="s">
        <v>170</v>
      </c>
      <c r="C4" s="59" t="s">
        <v>138</v>
      </c>
      <c r="D4" s="95" t="s">
        <v>185</v>
      </c>
    </row>
    <row r="5" spans="1:4" ht="15.75" thickBot="1" x14ac:dyDescent="0.3">
      <c r="A5" s="111" t="s">
        <v>172</v>
      </c>
      <c r="B5" s="86" t="s">
        <v>173</v>
      </c>
      <c r="C5" s="90" t="s">
        <v>174</v>
      </c>
    </row>
    <row r="6" spans="1:4" ht="15.75" thickBot="1" x14ac:dyDescent="0.3">
      <c r="A6" s="32" t="s">
        <v>60</v>
      </c>
      <c r="B6" s="97" t="s">
        <v>175</v>
      </c>
      <c r="C6" s="88" t="s">
        <v>176</v>
      </c>
    </row>
    <row r="7" spans="1:4" ht="15.75" thickBot="1" x14ac:dyDescent="0.3">
      <c r="A7" s="34" t="s">
        <v>182</v>
      </c>
      <c r="B7" s="83" t="s">
        <v>183</v>
      </c>
      <c r="C7" s="61" t="s">
        <v>178</v>
      </c>
    </row>
    <row r="8" spans="1:4" ht="15.75" thickBot="1" x14ac:dyDescent="0.3">
      <c r="A8" s="34" t="s">
        <v>139</v>
      </c>
      <c r="B8" s="52" t="s">
        <v>140</v>
      </c>
      <c r="C8" s="55" t="s">
        <v>141</v>
      </c>
    </row>
    <row r="9" spans="1:4" ht="15.75" thickBot="1" x14ac:dyDescent="0.3">
      <c r="A9" s="36" t="s">
        <v>144</v>
      </c>
      <c r="B9" s="84" t="s">
        <v>184</v>
      </c>
      <c r="C9" s="61" t="s">
        <v>148</v>
      </c>
    </row>
    <row r="10" spans="1:4" ht="15.75" thickBot="1" x14ac:dyDescent="0.3">
      <c r="A10" s="93" t="s">
        <v>143</v>
      </c>
      <c r="B10" s="112" t="s">
        <v>149</v>
      </c>
      <c r="C10" s="59" t="s">
        <v>150</v>
      </c>
      <c r="D10" s="95" t="s">
        <v>186</v>
      </c>
    </row>
    <row r="11" spans="1:4" ht="15.75" thickBot="1" x14ac:dyDescent="0.3">
      <c r="A11" s="36" t="s">
        <v>152</v>
      </c>
      <c r="B11" s="92" t="s">
        <v>190</v>
      </c>
      <c r="C11" s="61" t="s">
        <v>153</v>
      </c>
    </row>
    <row r="12" spans="1:4" ht="15.75" thickBot="1" x14ac:dyDescent="0.3">
      <c r="A12" s="96" t="s">
        <v>212</v>
      </c>
      <c r="B12" s="85" t="s">
        <v>187</v>
      </c>
      <c r="C12" s="89" t="s">
        <v>188</v>
      </c>
      <c r="D12" s="94" t="s">
        <v>185</v>
      </c>
    </row>
    <row r="13" spans="1:4" ht="15.75" thickBot="1" x14ac:dyDescent="0.3">
      <c r="A13" s="32" t="s">
        <v>180</v>
      </c>
      <c r="B13" s="84" t="s">
        <v>181</v>
      </c>
      <c r="C13" s="88" t="s">
        <v>151</v>
      </c>
    </row>
    <row r="14" spans="1:4" ht="15.75" thickBot="1" x14ac:dyDescent="0.3">
      <c r="A14" s="62" t="s">
        <v>145</v>
      </c>
      <c r="B14" s="52" t="s">
        <v>146</v>
      </c>
      <c r="C14" s="61" t="s">
        <v>147</v>
      </c>
    </row>
    <row r="15" spans="1:4" ht="15.75" thickBot="1" x14ac:dyDescent="0.3">
      <c r="A15" s="36" t="s">
        <v>177</v>
      </c>
      <c r="B15" s="87" t="s">
        <v>178</v>
      </c>
      <c r="C15" s="91" t="s">
        <v>179</v>
      </c>
    </row>
    <row r="17" spans="1:3" ht="30" customHeight="1" x14ac:dyDescent="0.25">
      <c r="A17" s="157" t="s">
        <v>189</v>
      </c>
      <c r="B17" s="158"/>
      <c r="C17" s="158"/>
    </row>
    <row r="18" spans="1:3" ht="15" customHeight="1" x14ac:dyDescent="0.25">
      <c r="A18" s="159" t="s">
        <v>225</v>
      </c>
      <c r="B18" s="159"/>
      <c r="C18" s="159"/>
    </row>
    <row r="19" spans="1:3" x14ac:dyDescent="0.25">
      <c r="A19" s="159"/>
      <c r="B19" s="159"/>
      <c r="C19" s="159"/>
    </row>
  </sheetData>
  <mergeCells count="2">
    <mergeCell ref="A17:C17"/>
    <mergeCell ref="A18:C1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workbookViewId="0">
      <selection activeCell="K14" sqref="K14"/>
    </sheetView>
  </sheetViews>
  <sheetFormatPr defaultRowHeight="15" x14ac:dyDescent="0.25"/>
  <cols>
    <col min="1" max="1" width="19.140625" bestFit="1" customWidth="1"/>
    <col min="4" max="4" width="11.5703125" bestFit="1" customWidth="1"/>
    <col min="5" max="5" width="10.5703125" bestFit="1" customWidth="1"/>
    <col min="6" max="6" width="12.5703125" bestFit="1" customWidth="1"/>
    <col min="7" max="7" width="12.7109375" bestFit="1" customWidth="1"/>
  </cols>
  <sheetData>
    <row r="1" spans="1:13" ht="15" customHeight="1" x14ac:dyDescent="0.25">
      <c r="A1" s="160" t="s">
        <v>252</v>
      </c>
      <c r="B1" s="160"/>
      <c r="C1" s="160"/>
      <c r="D1" s="160"/>
      <c r="E1" s="160"/>
      <c r="F1" s="160"/>
      <c r="G1" s="160"/>
      <c r="H1" s="160"/>
      <c r="I1" s="160"/>
      <c r="J1" s="160"/>
      <c r="K1" s="160"/>
      <c r="L1" s="160"/>
      <c r="M1" s="160"/>
    </row>
    <row r="2" spans="1:13" x14ac:dyDescent="0.25">
      <c r="A2" s="160"/>
      <c r="B2" s="160"/>
      <c r="C2" s="160"/>
      <c r="D2" s="160"/>
      <c r="E2" s="160"/>
      <c r="F2" s="160"/>
      <c r="G2" s="160"/>
      <c r="H2" s="160"/>
      <c r="I2" s="160"/>
      <c r="J2" s="160"/>
      <c r="K2" s="160"/>
      <c r="L2" s="160"/>
      <c r="M2" s="160"/>
    </row>
    <row r="3" spans="1:13" x14ac:dyDescent="0.25">
      <c r="A3" s="160"/>
      <c r="B3" s="160"/>
      <c r="C3" s="160"/>
      <c r="D3" s="160"/>
      <c r="E3" s="160"/>
      <c r="F3" s="160"/>
      <c r="G3" s="160"/>
      <c r="H3" s="160"/>
      <c r="I3" s="160"/>
      <c r="J3" s="160"/>
      <c r="K3" s="160"/>
      <c r="L3" s="160"/>
      <c r="M3" s="160"/>
    </row>
    <row r="4" spans="1:13" ht="15.75" thickBot="1" x14ac:dyDescent="0.3">
      <c r="A4" s="117"/>
      <c r="B4" s="117"/>
      <c r="C4" s="117"/>
      <c r="D4" s="117"/>
      <c r="E4" s="117"/>
      <c r="F4" s="117"/>
      <c r="G4" s="117"/>
      <c r="H4" s="117"/>
      <c r="I4" s="117"/>
      <c r="J4" s="117"/>
      <c r="K4" s="117"/>
      <c r="L4" s="117"/>
      <c r="M4" s="117"/>
    </row>
    <row r="5" spans="1:13" ht="27.75" customHeight="1" x14ac:dyDescent="0.25">
      <c r="A5" s="120" t="s">
        <v>236</v>
      </c>
      <c r="B5" s="121"/>
      <c r="C5" s="121"/>
      <c r="D5" s="121"/>
      <c r="E5" s="121"/>
      <c r="F5" s="161" t="s">
        <v>238</v>
      </c>
      <c r="G5" s="162"/>
    </row>
    <row r="6" spans="1:13" x14ac:dyDescent="0.25">
      <c r="A6" s="122"/>
      <c r="B6" s="114"/>
      <c r="C6" s="115" t="s">
        <v>231</v>
      </c>
      <c r="D6" s="129" t="s">
        <v>233</v>
      </c>
      <c r="E6" s="129" t="s">
        <v>232</v>
      </c>
      <c r="F6" s="129" t="s">
        <v>222</v>
      </c>
      <c r="G6" s="130" t="s">
        <v>223</v>
      </c>
    </row>
    <row r="7" spans="1:13" x14ac:dyDescent="0.25">
      <c r="A7" s="122" t="s">
        <v>1</v>
      </c>
      <c r="B7" s="114"/>
      <c r="C7" s="131">
        <v>0.34951540247128754</v>
      </c>
      <c r="D7" s="136">
        <v>0.22653946961749405</v>
      </c>
      <c r="E7" s="136">
        <v>1.4183800385624181</v>
      </c>
      <c r="F7" s="136">
        <v>0.80497089495540053</v>
      </c>
      <c r="G7" s="137">
        <v>2.4992231972608039</v>
      </c>
    </row>
    <row r="8" spans="1:13" ht="15.75" thickBot="1" x14ac:dyDescent="0.3">
      <c r="A8" s="124" t="s">
        <v>3</v>
      </c>
      <c r="B8" s="125"/>
      <c r="C8" s="134">
        <v>1.1209659209733132</v>
      </c>
      <c r="D8" s="138">
        <v>2.11470369387203E-3</v>
      </c>
      <c r="E8" s="138">
        <v>3.0678160404681494</v>
      </c>
      <c r="F8" s="138">
        <v>1.5010413616614178</v>
      </c>
      <c r="G8" s="139">
        <v>6.2699772961196905</v>
      </c>
    </row>
    <row r="9" spans="1:13" ht="15.75" thickBot="1" x14ac:dyDescent="0.3">
      <c r="A9" s="70"/>
      <c r="B9" s="70"/>
      <c r="C9" s="118"/>
      <c r="D9" s="119"/>
      <c r="E9" s="119"/>
      <c r="F9" s="119"/>
      <c r="G9" s="119"/>
    </row>
    <row r="10" spans="1:13" ht="30.75" customHeight="1" x14ac:dyDescent="0.25">
      <c r="A10" s="126" t="s">
        <v>237</v>
      </c>
      <c r="B10" s="121"/>
      <c r="C10" s="127"/>
      <c r="D10" s="121"/>
      <c r="E10" s="121"/>
      <c r="F10" s="161" t="s">
        <v>238</v>
      </c>
      <c r="G10" s="162"/>
    </row>
    <row r="11" spans="1:13" x14ac:dyDescent="0.25">
      <c r="A11" s="122"/>
      <c r="B11" s="114"/>
      <c r="C11" s="115" t="s">
        <v>231</v>
      </c>
      <c r="D11" s="116" t="s">
        <v>233</v>
      </c>
      <c r="E11" s="116" t="s">
        <v>232</v>
      </c>
      <c r="F11" s="116" t="s">
        <v>222</v>
      </c>
      <c r="G11" s="123" t="s">
        <v>223</v>
      </c>
    </row>
    <row r="12" spans="1:13" x14ac:dyDescent="0.25">
      <c r="A12" s="122" t="s">
        <v>1</v>
      </c>
      <c r="B12" s="114"/>
      <c r="C12" s="131">
        <v>0.39800000000000002</v>
      </c>
      <c r="D12" s="131">
        <v>0.17499999999999999</v>
      </c>
      <c r="E12" s="131">
        <v>1.4890000000000001</v>
      </c>
      <c r="F12" s="131">
        <v>0.83699999999999997</v>
      </c>
      <c r="G12" s="132">
        <v>2.649</v>
      </c>
    </row>
    <row r="13" spans="1:13" x14ac:dyDescent="0.25">
      <c r="A13" s="122" t="s">
        <v>3</v>
      </c>
      <c r="B13" s="114"/>
      <c r="C13" s="131">
        <v>0.25</v>
      </c>
      <c r="D13" s="131">
        <v>0.58299999999999996</v>
      </c>
      <c r="E13" s="131">
        <v>1.284</v>
      </c>
      <c r="F13" s="131">
        <v>0.52600000000000002</v>
      </c>
      <c r="G13" s="132">
        <v>3.1320000000000001</v>
      </c>
    </row>
    <row r="14" spans="1:13" x14ac:dyDescent="0.25">
      <c r="A14" s="128" t="s">
        <v>137</v>
      </c>
      <c r="B14" s="114"/>
      <c r="C14" s="131">
        <v>-4.8000000000000001E-2</v>
      </c>
      <c r="D14" s="133">
        <v>1E-3</v>
      </c>
      <c r="E14" s="133">
        <v>0.95299999999999996</v>
      </c>
      <c r="F14" s="131">
        <v>0.92800000000000005</v>
      </c>
      <c r="G14" s="132">
        <v>0.98</v>
      </c>
    </row>
    <row r="15" spans="1:13" x14ac:dyDescent="0.25">
      <c r="A15" s="122" t="s">
        <v>234</v>
      </c>
      <c r="B15" s="114"/>
      <c r="C15" s="131">
        <v>8.6999999999999994E-2</v>
      </c>
      <c r="D15" s="131">
        <v>0.82699999999999996</v>
      </c>
      <c r="E15" s="131">
        <v>1.091</v>
      </c>
      <c r="F15" s="131">
        <v>0.5</v>
      </c>
      <c r="G15" s="132">
        <v>2.3809999999999998</v>
      </c>
    </row>
    <row r="16" spans="1:13" ht="15.75" thickBot="1" x14ac:dyDescent="0.3">
      <c r="A16" s="124" t="s">
        <v>235</v>
      </c>
      <c r="B16" s="125"/>
      <c r="C16" s="134">
        <v>-5.0999999999999997E-2</v>
      </c>
      <c r="D16" s="134">
        <v>0.88800000000000001</v>
      </c>
      <c r="E16" s="134">
        <v>0.95099999999999996</v>
      </c>
      <c r="F16" s="134">
        <v>0.47</v>
      </c>
      <c r="G16" s="135">
        <v>1.9219999999999999</v>
      </c>
    </row>
  </sheetData>
  <mergeCells count="3">
    <mergeCell ref="A1:M3"/>
    <mergeCell ref="F10:G10"/>
    <mergeCell ref="F5:G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workbookViewId="0">
      <selection activeCell="J10" sqref="J10"/>
    </sheetView>
  </sheetViews>
  <sheetFormatPr defaultRowHeight="15" x14ac:dyDescent="0.25"/>
  <cols>
    <col min="1" max="2" width="13.5703125" customWidth="1"/>
    <col min="3" max="3" width="12" bestFit="1" customWidth="1"/>
    <col min="5" max="5" width="12.85546875" customWidth="1"/>
    <col min="6" max="6" width="13.7109375" customWidth="1"/>
    <col min="7" max="7" width="13" customWidth="1"/>
    <col min="10" max="10" width="12.42578125" customWidth="1"/>
    <col min="11" max="11" width="18.28515625" customWidth="1"/>
    <col min="12" max="12" width="24.140625" customWidth="1"/>
    <col min="13" max="13" width="26.5703125" customWidth="1"/>
  </cols>
  <sheetData>
    <row r="1" spans="1:16" ht="31.5" customHeight="1" x14ac:dyDescent="0.25">
      <c r="A1" s="150" t="s">
        <v>264</v>
      </c>
      <c r="B1" s="150"/>
      <c r="C1" s="150"/>
      <c r="D1" s="150"/>
      <c r="E1" s="150"/>
      <c r="F1" s="150"/>
      <c r="G1" s="150"/>
      <c r="J1" s="150" t="s">
        <v>267</v>
      </c>
      <c r="K1" s="150"/>
      <c r="L1" s="150"/>
      <c r="M1" s="150"/>
      <c r="N1" s="140"/>
      <c r="O1" s="140"/>
      <c r="P1" s="140"/>
    </row>
    <row r="2" spans="1:16" ht="15.75" thickBot="1" x14ac:dyDescent="0.3"/>
    <row r="3" spans="1:16" ht="15" customHeight="1" thickBot="1" x14ac:dyDescent="0.3">
      <c r="A3" s="153" t="s">
        <v>219</v>
      </c>
      <c r="B3" s="153" t="s">
        <v>4</v>
      </c>
      <c r="C3" s="153" t="s">
        <v>213</v>
      </c>
      <c r="D3" s="153" t="s">
        <v>220</v>
      </c>
      <c r="E3" s="168" t="s">
        <v>221</v>
      </c>
      <c r="F3" s="169"/>
      <c r="G3" s="166" t="s">
        <v>224</v>
      </c>
      <c r="J3" s="141" t="s">
        <v>234</v>
      </c>
      <c r="K3" s="142" t="s">
        <v>256</v>
      </c>
      <c r="L3" s="142" t="s">
        <v>257</v>
      </c>
      <c r="M3" s="142" t="s">
        <v>136</v>
      </c>
    </row>
    <row r="4" spans="1:16" ht="16.5" thickBot="1" x14ac:dyDescent="0.3">
      <c r="A4" s="154"/>
      <c r="B4" s="154"/>
      <c r="C4" s="154"/>
      <c r="D4" s="154"/>
      <c r="E4" s="107" t="s">
        <v>222</v>
      </c>
      <c r="F4" s="108" t="s">
        <v>223</v>
      </c>
      <c r="G4" s="167"/>
      <c r="J4" s="143" t="s">
        <v>258</v>
      </c>
      <c r="K4" s="144">
        <v>135</v>
      </c>
      <c r="L4" s="144" t="s">
        <v>259</v>
      </c>
      <c r="M4" s="163" t="s">
        <v>197</v>
      </c>
    </row>
    <row r="5" spans="1:16" ht="16.5" thickBot="1" x14ac:dyDescent="0.3">
      <c r="A5" s="34" t="s">
        <v>214</v>
      </c>
      <c r="B5" s="53">
        <v>20</v>
      </c>
      <c r="C5" s="53">
        <v>3.5</v>
      </c>
      <c r="D5" s="53">
        <v>5</v>
      </c>
      <c r="E5" s="106">
        <v>1.57</v>
      </c>
      <c r="F5" s="105">
        <v>3.73</v>
      </c>
      <c r="G5" s="155" t="s">
        <v>197</v>
      </c>
      <c r="J5" s="143" t="s">
        <v>260</v>
      </c>
      <c r="K5" s="144">
        <v>202</v>
      </c>
      <c r="L5" s="144" t="s">
        <v>261</v>
      </c>
      <c r="M5" s="164"/>
    </row>
    <row r="6" spans="1:16" ht="16.5" thickBot="1" x14ac:dyDescent="0.3">
      <c r="A6" s="34" t="s">
        <v>215</v>
      </c>
      <c r="B6" s="53">
        <v>21</v>
      </c>
      <c r="C6" s="53">
        <v>3</v>
      </c>
      <c r="D6" s="53">
        <v>4</v>
      </c>
      <c r="E6" s="106">
        <v>1.8</v>
      </c>
      <c r="F6" s="105">
        <v>3.73</v>
      </c>
      <c r="G6" s="165"/>
      <c r="J6" s="147" t="s">
        <v>262</v>
      </c>
      <c r="K6" s="147"/>
      <c r="L6" s="147"/>
      <c r="M6" s="147"/>
      <c r="N6" s="147"/>
      <c r="O6" s="147"/>
    </row>
    <row r="7" spans="1:16" ht="16.5" thickBot="1" x14ac:dyDescent="0.3">
      <c r="A7" s="34" t="s">
        <v>216</v>
      </c>
      <c r="B7" s="53">
        <v>106</v>
      </c>
      <c r="C7" s="53">
        <v>1</v>
      </c>
      <c r="D7" s="53">
        <v>3</v>
      </c>
      <c r="E7" s="106">
        <v>1.62</v>
      </c>
      <c r="F7" s="105">
        <v>2.38</v>
      </c>
      <c r="G7" s="165"/>
      <c r="J7" s="147" t="s">
        <v>263</v>
      </c>
      <c r="K7" s="147"/>
      <c r="L7" s="147"/>
      <c r="M7" s="147"/>
      <c r="N7" s="147"/>
      <c r="O7" s="147"/>
    </row>
    <row r="8" spans="1:16" ht="16.5" thickBot="1" x14ac:dyDescent="0.3">
      <c r="A8" s="34" t="s">
        <v>217</v>
      </c>
      <c r="B8" s="53">
        <v>120</v>
      </c>
      <c r="C8" s="53">
        <v>1</v>
      </c>
      <c r="D8" s="53">
        <v>3</v>
      </c>
      <c r="E8" s="106">
        <v>1.18</v>
      </c>
      <c r="F8" s="105">
        <v>1.82</v>
      </c>
      <c r="G8" s="165"/>
      <c r="J8" s="145" t="s">
        <v>268</v>
      </c>
      <c r="K8" s="146"/>
      <c r="L8" s="146"/>
      <c r="M8" s="146"/>
    </row>
    <row r="9" spans="1:16" ht="15.75" thickBot="1" x14ac:dyDescent="0.3">
      <c r="A9" s="34" t="s">
        <v>218</v>
      </c>
      <c r="B9" s="53">
        <v>102</v>
      </c>
      <c r="C9" s="53">
        <v>0</v>
      </c>
      <c r="D9" s="53">
        <v>2</v>
      </c>
      <c r="E9" s="106">
        <v>0.88</v>
      </c>
      <c r="F9" s="105">
        <v>1.59</v>
      </c>
      <c r="G9" s="156"/>
    </row>
  </sheetData>
  <mergeCells count="10">
    <mergeCell ref="A1:G1"/>
    <mergeCell ref="J1:M1"/>
    <mergeCell ref="M4:M5"/>
    <mergeCell ref="B3:B4"/>
    <mergeCell ref="A3:A4"/>
    <mergeCell ref="G5:G9"/>
    <mergeCell ref="G3:G4"/>
    <mergeCell ref="E3:F3"/>
    <mergeCell ref="D3:D4"/>
    <mergeCell ref="C3:C4"/>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J5" sqref="J5"/>
    </sheetView>
  </sheetViews>
  <sheetFormatPr defaultRowHeight="15" x14ac:dyDescent="0.25"/>
  <cols>
    <col min="1" max="1" width="23.5703125" customWidth="1"/>
  </cols>
  <sheetData>
    <row r="1" spans="1:6" x14ac:dyDescent="0.25">
      <c r="A1" s="16" t="s">
        <v>253</v>
      </c>
    </row>
    <row r="2" spans="1:6" ht="15.75" thickBot="1" x14ac:dyDescent="0.3"/>
    <row r="3" spans="1:6" ht="45.75" thickBot="1" x14ac:dyDescent="0.3">
      <c r="A3" s="37"/>
      <c r="B3" s="100" t="s">
        <v>205</v>
      </c>
      <c r="C3" s="100" t="s">
        <v>206</v>
      </c>
      <c r="D3" s="100" t="s">
        <v>207</v>
      </c>
      <c r="E3" s="104" t="s">
        <v>208</v>
      </c>
      <c r="F3" s="104" t="s">
        <v>209</v>
      </c>
    </row>
    <row r="4" spans="1:6" ht="15.75" thickBot="1" x14ac:dyDescent="0.3">
      <c r="A4" s="98" t="s">
        <v>4</v>
      </c>
      <c r="B4" s="53">
        <v>46</v>
      </c>
      <c r="C4" s="53">
        <v>32</v>
      </c>
      <c r="D4" s="53">
        <v>6</v>
      </c>
      <c r="E4" s="170" t="s">
        <v>210</v>
      </c>
      <c r="F4" s="170" t="s">
        <v>211</v>
      </c>
    </row>
    <row r="5" spans="1:6" ht="15.75" thickBot="1" x14ac:dyDescent="0.3">
      <c r="A5" s="99" t="s">
        <v>204</v>
      </c>
      <c r="B5" s="53">
        <v>3</v>
      </c>
      <c r="C5" s="53">
        <v>3</v>
      </c>
      <c r="D5" s="53">
        <v>3</v>
      </c>
      <c r="E5" s="171"/>
      <c r="F5" s="171"/>
    </row>
  </sheetData>
  <mergeCells count="2">
    <mergeCell ref="E4:E5"/>
    <mergeCell ref="F4:F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H7" sqref="H7"/>
    </sheetView>
  </sheetViews>
  <sheetFormatPr defaultRowHeight="15" x14ac:dyDescent="0.25"/>
  <cols>
    <col min="1" max="1" width="19.42578125" customWidth="1"/>
    <col min="2" max="2" width="11.28515625" customWidth="1"/>
    <col min="4" max="4" width="23.28515625" customWidth="1"/>
    <col min="5" max="5" width="15" customWidth="1"/>
    <col min="6" max="6" width="18.42578125" customWidth="1"/>
  </cols>
  <sheetData>
    <row r="1" spans="1:6" ht="15.75" thickBot="1" x14ac:dyDescent="0.3">
      <c r="A1" s="16" t="s">
        <v>254</v>
      </c>
    </row>
    <row r="2" spans="1:6" ht="15.75" thickBot="1" x14ac:dyDescent="0.3">
      <c r="A2" s="18"/>
      <c r="B2" s="18"/>
      <c r="C2" s="19" t="s">
        <v>59</v>
      </c>
      <c r="D2" s="30" t="s">
        <v>1</v>
      </c>
      <c r="E2" s="30" t="s">
        <v>80</v>
      </c>
      <c r="F2" s="19" t="s">
        <v>101</v>
      </c>
    </row>
    <row r="3" spans="1:6" ht="15.75" thickBot="1" x14ac:dyDescent="0.3">
      <c r="A3" s="172" t="s">
        <v>74</v>
      </c>
      <c r="B3" s="20" t="s">
        <v>4</v>
      </c>
      <c r="C3" s="46">
        <v>318</v>
      </c>
      <c r="D3" s="22">
        <v>97</v>
      </c>
      <c r="E3" s="23">
        <v>174</v>
      </c>
      <c r="F3" s="24">
        <v>47</v>
      </c>
    </row>
    <row r="4" spans="1:6" ht="24.75" thickBot="1" x14ac:dyDescent="0.3">
      <c r="A4" s="173"/>
      <c r="B4" s="25" t="s">
        <v>84</v>
      </c>
      <c r="C4" s="20" t="s">
        <v>105</v>
      </c>
      <c r="D4" s="29" t="s">
        <v>77</v>
      </c>
      <c r="E4" s="19" t="s">
        <v>81</v>
      </c>
      <c r="F4" s="24" t="s">
        <v>99</v>
      </c>
    </row>
    <row r="5" spans="1:6" ht="15.75" thickBot="1" x14ac:dyDescent="0.3">
      <c r="A5" s="174"/>
      <c r="B5" s="64" t="s">
        <v>161</v>
      </c>
      <c r="C5" s="67"/>
      <c r="D5" s="19">
        <v>0</v>
      </c>
      <c r="E5" s="19">
        <v>10</v>
      </c>
      <c r="F5" s="24">
        <v>1</v>
      </c>
    </row>
    <row r="6" spans="1:6" ht="15.75" thickBot="1" x14ac:dyDescent="0.3">
      <c r="A6" s="172" t="s">
        <v>75</v>
      </c>
      <c r="B6" s="20" t="s">
        <v>4</v>
      </c>
      <c r="C6" s="25">
        <v>317</v>
      </c>
      <c r="D6" s="28">
        <v>96</v>
      </c>
      <c r="E6" s="27" t="s">
        <v>85</v>
      </c>
      <c r="F6" s="24">
        <v>48</v>
      </c>
    </row>
    <row r="7" spans="1:6" ht="24.75" thickBot="1" x14ac:dyDescent="0.3">
      <c r="A7" s="173"/>
      <c r="B7" s="25" t="s">
        <v>84</v>
      </c>
      <c r="C7" s="21" t="s">
        <v>106</v>
      </c>
      <c r="D7" s="31" t="s">
        <v>78</v>
      </c>
      <c r="E7" s="30" t="s">
        <v>82</v>
      </c>
      <c r="F7" s="24" t="s">
        <v>100</v>
      </c>
    </row>
    <row r="8" spans="1:6" ht="15.75" thickBot="1" x14ac:dyDescent="0.3">
      <c r="A8" s="174"/>
      <c r="B8" s="64" t="s">
        <v>161</v>
      </c>
      <c r="C8" s="68"/>
      <c r="D8" s="31">
        <v>0</v>
      </c>
      <c r="E8" s="30">
        <v>11</v>
      </c>
      <c r="F8" s="24">
        <v>0</v>
      </c>
    </row>
    <row r="9" spans="1:6" ht="17.25" customHeight="1" thickBot="1" x14ac:dyDescent="0.3">
      <c r="A9" s="172" t="s">
        <v>76</v>
      </c>
      <c r="B9" s="29" t="s">
        <v>4</v>
      </c>
      <c r="C9" s="29">
        <v>38</v>
      </c>
      <c r="D9" s="26">
        <v>12</v>
      </c>
      <c r="E9" s="23">
        <v>24</v>
      </c>
      <c r="F9" s="24">
        <v>2</v>
      </c>
    </row>
    <row r="10" spans="1:6" ht="24.75" thickBot="1" x14ac:dyDescent="0.3">
      <c r="A10" s="173"/>
      <c r="B10" s="25" t="s">
        <v>84</v>
      </c>
      <c r="C10" s="20" t="s">
        <v>104</v>
      </c>
      <c r="D10" s="29" t="s">
        <v>79</v>
      </c>
      <c r="E10" s="19" t="s">
        <v>83</v>
      </c>
      <c r="F10" s="24" t="s">
        <v>103</v>
      </c>
    </row>
    <row r="11" spans="1:6" ht="15.75" thickBot="1" x14ac:dyDescent="0.3">
      <c r="A11" s="174"/>
      <c r="B11" s="65" t="s">
        <v>161</v>
      </c>
      <c r="C11" s="69"/>
      <c r="D11" s="66">
        <v>0</v>
      </c>
      <c r="E11" s="35">
        <v>160</v>
      </c>
      <c r="F11" s="35">
        <v>46</v>
      </c>
    </row>
    <row r="13" spans="1:6" x14ac:dyDescent="0.25">
      <c r="A13" t="s">
        <v>102</v>
      </c>
    </row>
  </sheetData>
  <mergeCells count="3">
    <mergeCell ref="A9:A11"/>
    <mergeCell ref="A6:A8"/>
    <mergeCell ref="A3: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H6" sqref="H6"/>
    </sheetView>
  </sheetViews>
  <sheetFormatPr defaultRowHeight="15" x14ac:dyDescent="0.25"/>
  <cols>
    <col min="1" max="1" width="35.85546875" customWidth="1"/>
  </cols>
  <sheetData>
    <row r="1" spans="1:7" ht="15" customHeight="1" x14ac:dyDescent="0.25">
      <c r="A1" s="150" t="s">
        <v>266</v>
      </c>
      <c r="B1" s="150"/>
      <c r="C1" s="150"/>
      <c r="D1" s="150"/>
      <c r="E1" s="150"/>
      <c r="F1" s="150"/>
      <c r="G1" s="150"/>
    </row>
    <row r="2" spans="1:7" ht="30.75" customHeight="1" thickBot="1" x14ac:dyDescent="0.3">
      <c r="A2" s="150"/>
      <c r="B2" s="150"/>
      <c r="C2" s="150"/>
      <c r="D2" s="150"/>
      <c r="E2" s="150"/>
      <c r="F2" s="150"/>
      <c r="G2" s="150"/>
    </row>
    <row r="3" spans="1:7" ht="15.75" thickBot="1" x14ac:dyDescent="0.3">
      <c r="A3" s="80" t="s">
        <v>39</v>
      </c>
      <c r="B3" s="79">
        <v>13</v>
      </c>
    </row>
    <row r="4" spans="1:7" s="2" customFormat="1" thickBot="1" x14ac:dyDescent="0.3">
      <c r="A4" s="14" t="s">
        <v>41</v>
      </c>
      <c r="B4" s="11"/>
    </row>
    <row r="5" spans="1:7" s="2" customFormat="1" thickBot="1" x14ac:dyDescent="0.3">
      <c r="A5" s="14" t="s">
        <v>42</v>
      </c>
      <c r="B5" s="11">
        <v>2</v>
      </c>
    </row>
    <row r="6" spans="1:7" s="2" customFormat="1" thickBot="1" x14ac:dyDescent="0.3">
      <c r="A6" s="14" t="s">
        <v>43</v>
      </c>
      <c r="B6" s="11">
        <v>5</v>
      </c>
    </row>
    <row r="7" spans="1:7" s="2" customFormat="1" thickBot="1" x14ac:dyDescent="0.3">
      <c r="A7" s="14" t="s">
        <v>265</v>
      </c>
      <c r="B7" s="11">
        <v>1</v>
      </c>
    </row>
    <row r="8" spans="1:7" s="2" customFormat="1" thickBot="1" x14ac:dyDescent="0.3">
      <c r="A8" s="14" t="s">
        <v>44</v>
      </c>
      <c r="B8" s="11">
        <v>1</v>
      </c>
    </row>
    <row r="9" spans="1:7" s="2" customFormat="1" thickBot="1" x14ac:dyDescent="0.3">
      <c r="A9" s="14" t="s">
        <v>98</v>
      </c>
      <c r="B9" s="11">
        <v>1</v>
      </c>
    </row>
    <row r="10" spans="1:7" s="2" customFormat="1" thickBot="1" x14ac:dyDescent="0.3">
      <c r="A10" s="14" t="s">
        <v>45</v>
      </c>
      <c r="B10" s="11">
        <v>2</v>
      </c>
    </row>
    <row r="11" spans="1:7" s="2" customFormat="1" thickBot="1" x14ac:dyDescent="0.3">
      <c r="A11" s="14" t="s">
        <v>46</v>
      </c>
      <c r="B11" s="11">
        <v>1</v>
      </c>
    </row>
  </sheetData>
  <mergeCells count="1">
    <mergeCell ref="A1:G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P30" sqref="P30"/>
    </sheetView>
  </sheetViews>
  <sheetFormatPr defaultRowHeight="15" x14ac:dyDescent="0.25"/>
  <cols>
    <col min="1" max="1" width="26.85546875" customWidth="1"/>
    <col min="2" max="2" width="15.5703125" customWidth="1"/>
    <col min="3" max="3" width="18" customWidth="1"/>
    <col min="4" max="5" width="19.7109375" customWidth="1"/>
  </cols>
  <sheetData>
    <row r="1" spans="1:5" x14ac:dyDescent="0.25">
      <c r="A1" s="16" t="s">
        <v>255</v>
      </c>
    </row>
    <row r="2" spans="1:5" ht="15.75" thickBot="1" x14ac:dyDescent="0.3">
      <c r="A2" s="16"/>
    </row>
    <row r="3" spans="1:5" ht="15.75" thickBot="1" x14ac:dyDescent="0.3">
      <c r="A3" s="18"/>
      <c r="B3" s="19" t="s">
        <v>59</v>
      </c>
      <c r="C3" s="30" t="s">
        <v>1</v>
      </c>
      <c r="D3" s="30" t="s">
        <v>80</v>
      </c>
      <c r="E3" s="19" t="s">
        <v>3</v>
      </c>
    </row>
    <row r="4" spans="1:5" ht="36.75" thickBot="1" x14ac:dyDescent="0.3">
      <c r="A4" s="39" t="s">
        <v>89</v>
      </c>
      <c r="B4" s="40" t="s">
        <v>96</v>
      </c>
      <c r="C4" s="23" t="s">
        <v>86</v>
      </c>
      <c r="D4" s="23" t="s">
        <v>88</v>
      </c>
      <c r="E4" s="33" t="s">
        <v>97</v>
      </c>
    </row>
    <row r="5" spans="1:5" ht="15.75" thickBot="1" x14ac:dyDescent="0.3">
      <c r="A5" s="42" t="s">
        <v>87</v>
      </c>
      <c r="B5" s="43"/>
      <c r="C5" s="44"/>
      <c r="D5" s="44"/>
      <c r="E5" s="45"/>
    </row>
    <row r="6" spans="1:5" ht="15.75" thickBot="1" x14ac:dyDescent="0.3">
      <c r="A6" s="34" t="s">
        <v>90</v>
      </c>
      <c r="B6" s="41">
        <f>SUM(C6:E6)</f>
        <v>1</v>
      </c>
      <c r="C6" s="41">
        <v>1</v>
      </c>
      <c r="D6" s="41">
        <v>0</v>
      </c>
      <c r="E6" s="41">
        <v>0</v>
      </c>
    </row>
    <row r="7" spans="1:5" ht="15.75" thickBot="1" x14ac:dyDescent="0.3">
      <c r="A7" s="32" t="s">
        <v>91</v>
      </c>
      <c r="B7" s="35">
        <f t="shared" ref="B7:B12" si="0">SUM(C7:E7)</f>
        <v>2</v>
      </c>
      <c r="C7" s="35">
        <v>0</v>
      </c>
      <c r="D7" s="35">
        <v>0</v>
      </c>
      <c r="E7" s="35">
        <v>2</v>
      </c>
    </row>
    <row r="8" spans="1:5" ht="15.75" thickBot="1" x14ac:dyDescent="0.3">
      <c r="A8" s="32" t="s">
        <v>92</v>
      </c>
      <c r="B8" s="35">
        <f t="shared" si="0"/>
        <v>1</v>
      </c>
      <c r="C8" s="35">
        <v>0</v>
      </c>
      <c r="D8" s="35">
        <v>1</v>
      </c>
      <c r="E8" s="35">
        <v>0</v>
      </c>
    </row>
    <row r="9" spans="1:5" ht="15.75" thickBot="1" x14ac:dyDescent="0.3">
      <c r="A9" s="32" t="s">
        <v>93</v>
      </c>
      <c r="B9" s="35">
        <f t="shared" si="0"/>
        <v>1</v>
      </c>
      <c r="C9" s="35">
        <v>0</v>
      </c>
      <c r="D9" s="35">
        <v>1</v>
      </c>
      <c r="E9" s="35">
        <v>0</v>
      </c>
    </row>
    <row r="10" spans="1:5" ht="15.75" thickBot="1" x14ac:dyDescent="0.3">
      <c r="A10" s="32" t="s">
        <v>159</v>
      </c>
      <c r="B10" s="35">
        <f t="shared" si="0"/>
        <v>1</v>
      </c>
      <c r="C10" s="35">
        <v>0</v>
      </c>
      <c r="D10" s="35">
        <v>1</v>
      </c>
      <c r="E10" s="35">
        <v>0</v>
      </c>
    </row>
    <row r="11" spans="1:5" ht="15.75" thickBot="1" x14ac:dyDescent="0.3">
      <c r="A11" s="32" t="s">
        <v>94</v>
      </c>
      <c r="B11" s="35">
        <f t="shared" si="0"/>
        <v>1</v>
      </c>
      <c r="C11" s="35">
        <v>0</v>
      </c>
      <c r="D11" s="35">
        <v>0</v>
      </c>
      <c r="E11" s="35">
        <v>1</v>
      </c>
    </row>
    <row r="12" spans="1:5" ht="15.75" thickBot="1" x14ac:dyDescent="0.3">
      <c r="A12" s="36" t="s">
        <v>95</v>
      </c>
      <c r="B12" s="35">
        <f t="shared" si="0"/>
        <v>1</v>
      </c>
      <c r="C12" s="37">
        <v>0</v>
      </c>
      <c r="D12" s="38">
        <v>1</v>
      </c>
      <c r="E12" s="37">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TS1. High-risk cohort inclusion</vt:lpstr>
      <vt:lpstr>TS2. Cohort</vt:lpstr>
      <vt:lpstr>TS3. Discomfort</vt:lpstr>
      <vt:lpstr>TS4. Discomfort HLE</vt:lpstr>
      <vt:lpstr>TS5. Discomfort &gt;= 3, 4 or 5</vt:lpstr>
      <vt:lpstr>TS6. Discomfort-correlations</vt:lpstr>
      <vt:lpstr>TS7. Logistic regression</vt:lpstr>
      <vt:lpstr>TS8. Discomfort NFA by age</vt:lpstr>
      <vt:lpstr>TS9. Repeated NFAs</vt:lpstr>
      <vt:lpstr>TS10. Repeat&amp;Recommend</vt:lpstr>
      <vt:lpstr>TS11. High-risk cohort - D.O.s</vt:lpstr>
      <vt:lpstr>TS12. AEs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2022-05-01T10:41:37Z</dcterms:modified>
</cp:coreProperties>
</file>