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magrest/Documents/MHFA/"/>
    </mc:Choice>
  </mc:AlternateContent>
  <xr:revisionPtr revIDLastSave="0" documentId="13_ncr:1_{91DD4922-3B1D-5149-A269-EF27D9FAA99B}" xr6:coauthVersionLast="47" xr6:coauthVersionMax="47" xr10:uidLastSave="{00000000-0000-0000-0000-000000000000}"/>
  <bookViews>
    <workbookView xWindow="1400" yWindow="500" windowWidth="34440" windowHeight="18740" activeTab="2" xr2:uid="{2271119D-BF48-9149-AEAE-CB68EF0B5CAE}"/>
  </bookViews>
  <sheets>
    <sheet name="Round 1" sheetId="2" r:id="rId1"/>
    <sheet name="Round 2" sheetId="3" r:id="rId2"/>
    <sheet name="Total evaluated items" sheetId="1" r:id="rId3"/>
    <sheet name="Final accepted item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2" i="1" l="1"/>
  <c r="A113" i="1" s="1"/>
  <c r="A114" i="1" s="1"/>
  <c r="A115" i="1" s="1"/>
  <c r="A116" i="1" s="1"/>
  <c r="A117" i="1" s="1"/>
  <c r="A118" i="1" s="1"/>
  <c r="A119" i="1" s="1"/>
  <c r="A101" i="1"/>
  <c r="A102" i="1" s="1"/>
  <c r="A103" i="1" s="1"/>
  <c r="A104" i="1" s="1"/>
  <c r="A105" i="1" s="1"/>
  <c r="A106" i="1" s="1"/>
  <c r="A107" i="1" s="1"/>
  <c r="A56" i="1"/>
  <c r="A57" i="1" s="1"/>
  <c r="A58" i="1" s="1"/>
  <c r="A59" i="1" s="1"/>
  <c r="A60" i="1" s="1"/>
  <c r="A61" i="1" s="1"/>
  <c r="A62" i="1" s="1"/>
  <c r="A63" i="1" s="1"/>
  <c r="A64" i="1" s="1"/>
  <c r="A65" i="1" s="1"/>
  <c r="A66" i="1" s="1"/>
  <c r="A67" i="1" s="1"/>
  <c r="A68" i="1" s="1"/>
  <c r="A69" i="1" s="1"/>
  <c r="A70" i="1" s="1"/>
  <c r="A71" i="1" s="1"/>
  <c r="A72" i="1" s="1"/>
  <c r="A57" i="4" l="1"/>
  <c r="A58" i="4" s="1"/>
  <c r="A59" i="4" s="1"/>
  <c r="A60" i="4" s="1"/>
  <c r="A61" i="4" s="1"/>
  <c r="A71" i="4" s="1"/>
  <c r="A72" i="4" s="1"/>
  <c r="A73" i="4" s="1"/>
  <c r="A74" i="4" s="1"/>
  <c r="A75" i="4" s="1"/>
  <c r="A76" i="4" s="1"/>
  <c r="A77"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9" i="4" s="1"/>
  <c r="A170" i="4" s="1"/>
  <c r="A171" i="4" s="1"/>
  <c r="A172" i="4" s="1"/>
  <c r="A173" i="4" s="1"/>
  <c r="A174" i="4" s="1"/>
  <c r="A175" i="4" s="1"/>
  <c r="A30" i="4"/>
  <c r="A31" i="4" s="1"/>
  <c r="A32" i="4" s="1"/>
  <c r="A33" i="4" s="1"/>
  <c r="A34" i="4" s="1"/>
  <c r="A35" i="4" s="1"/>
  <c r="A36" i="4" s="1"/>
  <c r="A37" i="4" s="1"/>
  <c r="A38" i="4" s="1"/>
  <c r="A39" i="4" s="1"/>
  <c r="A40" i="4" s="1"/>
  <c r="A41" i="4" s="1"/>
  <c r="A42" i="4" s="1"/>
  <c r="A43" i="4" s="1"/>
  <c r="A44" i="4" s="1"/>
  <c r="A45" i="4" s="1"/>
  <c r="A46" i="4" s="1"/>
  <c r="A47" i="4" s="1"/>
  <c r="A48" i="4" s="1"/>
  <c r="A4" i="4"/>
  <c r="A5" i="4" s="1"/>
  <c r="A6" i="4" s="1"/>
  <c r="A7" i="4" s="1"/>
  <c r="A8" i="4" s="1"/>
  <c r="A9" i="4" s="1"/>
  <c r="A10" i="4" s="1"/>
  <c r="A11" i="4" s="1"/>
  <c r="A12" i="4" s="1"/>
  <c r="A13" i="4" s="1"/>
  <c r="A14" i="4" s="1"/>
  <c r="A15" i="4" s="1"/>
  <c r="A16" i="4" s="1"/>
  <c r="A17" i="4" s="1"/>
  <c r="A18" i="4" s="1"/>
  <c r="A19" i="4" s="1"/>
  <c r="A20" i="4" s="1"/>
  <c r="A21" i="4" s="1"/>
  <c r="A22" i="4" s="1"/>
  <c r="A23" i="4" s="1"/>
  <c r="A24" i="4" s="1"/>
  <c r="F110" i="3"/>
  <c r="F109" i="3"/>
  <c r="A39" i="3"/>
  <c r="A40" i="3" s="1"/>
  <c r="A41" i="3" s="1"/>
  <c r="A42" i="3" s="1"/>
  <c r="A43" i="3" s="1"/>
  <c r="A44" i="3" s="1"/>
  <c r="A45" i="3" s="1"/>
  <c r="A46" i="3" s="1"/>
  <c r="A47" i="3" s="1"/>
  <c r="A10" i="3"/>
  <c r="A11" i="3" s="1"/>
  <c r="A12" i="3" s="1"/>
  <c r="A13" i="3" s="1"/>
  <c r="A14" i="3" s="1"/>
  <c r="A15" i="3" s="1"/>
  <c r="A16" i="3" s="1"/>
  <c r="A17" i="3" s="1"/>
  <c r="A18" i="3" s="1"/>
  <c r="A19" i="3" s="1"/>
  <c r="A20" i="3" s="1"/>
  <c r="A21" i="3" s="1"/>
  <c r="A22" i="3" s="1"/>
  <c r="A23" i="3" s="1"/>
  <c r="A24" i="3" s="1"/>
  <c r="A25" i="3" s="1"/>
  <c r="A26" i="3" s="1"/>
  <c r="A27" i="3" s="1"/>
  <c r="A28" i="3" s="1"/>
  <c r="E213" i="2"/>
  <c r="D213" i="2"/>
  <c r="F210" i="2"/>
  <c r="E210" i="2"/>
  <c r="D210" i="2"/>
  <c r="F209" i="2"/>
  <c r="E209" i="2"/>
  <c r="D209" i="2"/>
  <c r="A33" i="2"/>
  <c r="A34" i="2" s="1"/>
  <c r="A35" i="2" s="1"/>
  <c r="A36" i="2" s="1"/>
  <c r="A37" i="2" s="1"/>
  <c r="A38" i="2" s="1"/>
  <c r="A39" i="2" s="1"/>
  <c r="A40" i="2" s="1"/>
  <c r="A41" i="2" s="1"/>
  <c r="A42" i="2" s="1"/>
  <c r="A43" i="2" s="1"/>
  <c r="A44" i="2" s="1"/>
  <c r="A45" i="2" s="1"/>
  <c r="A46" i="2" s="1"/>
  <c r="A47" i="2" s="1"/>
  <c r="A48" i="2" s="1"/>
  <c r="A49" i="2" s="1"/>
  <c r="A50" i="2" s="1"/>
  <c r="A56" i="2" s="1"/>
  <c r="A66" i="2" s="1"/>
  <c r="A67" i="2" s="1"/>
  <c r="A68" i="2" s="1"/>
  <c r="A69" i="2" s="1"/>
  <c r="A70" i="2" s="1"/>
  <c r="A71" i="2" s="1"/>
  <c r="A72" i="2" s="1"/>
  <c r="A73" i="2" s="1"/>
  <c r="A77" i="2" s="1"/>
  <c r="A78" i="2" s="1"/>
  <c r="A79" i="2" s="1"/>
  <c r="A80" i="2" s="1"/>
  <c r="A81" i="2" s="1"/>
  <c r="A82" i="2" s="1"/>
  <c r="A83" i="2" s="1"/>
  <c r="A84" i="2" s="1"/>
  <c r="A85" i="2" s="1"/>
  <c r="E211" i="2" l="1"/>
  <c r="F212" i="2"/>
  <c r="D211" i="2"/>
  <c r="A81" i="1" l="1"/>
  <c r="A82" i="1" s="1"/>
  <c r="A83" i="1" s="1"/>
  <c r="A84" i="1" s="1"/>
  <c r="A85" i="1" s="1"/>
  <c r="A86" i="1" s="1"/>
  <c r="A87" i="1" s="1"/>
  <c r="A88" i="1" s="1"/>
  <c r="A89" i="1" s="1"/>
  <c r="A26" i="1"/>
  <c r="A27" i="1" s="1"/>
  <c r="A28" i="1" s="1"/>
  <c r="A29" i="1" s="1"/>
  <c r="A30" i="1" s="1"/>
  <c r="A31" i="1" s="1"/>
  <c r="A32" i="1" s="1"/>
  <c r="A33" i="1" s="1"/>
  <c r="A34" i="1" s="1"/>
  <c r="A35" i="1" s="1"/>
  <c r="A36" i="1" s="1"/>
  <c r="A37" i="1" s="1"/>
  <c r="A38" i="1" s="1"/>
  <c r="A39" i="1" s="1"/>
  <c r="A40" i="1" s="1"/>
  <c r="A41" i="1" s="1"/>
  <c r="A42" i="1" s="1"/>
  <c r="A43" i="1" s="1"/>
  <c r="A44" i="1" s="1"/>
</calcChain>
</file>

<file path=xl/sharedStrings.xml><?xml version="1.0" encoding="utf-8"?>
<sst xmlns="http://schemas.openxmlformats.org/spreadsheetml/2006/main" count="2412" uniqueCount="613">
  <si>
    <t>#</t>
  </si>
  <si>
    <t>Description</t>
  </si>
  <si>
    <t>El asistente de primeros auxilios debe ser capaz de reconocer el consumo problemático de alcohol.</t>
  </si>
  <si>
    <t>A</t>
  </si>
  <si>
    <t>El asistente debe ser capaz de reconocer los signos de consumo de riesgo, el cual aumenta el riesgo de consecuencias adversas para la salud si el hábito del consumo persiste.</t>
  </si>
  <si>
    <t>El asistente debe poder reconocer los síntomas del abuso de alcohol.</t>
  </si>
  <si>
    <t>El asistente debe ser capaz de reconocer los síntomas de la dependencia del alcohol.</t>
  </si>
  <si>
    <t>El asistente de primeros auxilios debe tener conocimiento general de algunas de las razones por las cuales las personas toman alcohol en exceso.</t>
  </si>
  <si>
    <t>X</t>
  </si>
  <si>
    <t>El asistente debe ser consciente de que la persona puede no reconocer que tiene un problema con el alcohol.</t>
  </si>
  <si>
    <t>El asistente debe ser consciente de que la persona puede negar que tiene un problema con el alcohol.</t>
  </si>
  <si>
    <t>El asistente debe ser consciente de que obligar a la persona a admitir que tiene un problema con el alcohol puede causar conflicto.</t>
  </si>
  <si>
    <t>El asistente debe ser consciente de que la persona es la única que puede tomar la decisión de cambiar su comportamiento de consumo de alcohol.</t>
  </si>
  <si>
    <t>El asistente debe ser consciente de que la fuerza de voluntad y la capacidad de resolución de una persona no siempre son suficientes para ayudarla a detener el consumo problemático del alcohol.</t>
  </si>
  <si>
    <t>El asistente debe ser consciente de que no es fácil cambiar los hábitos de consumo.</t>
  </si>
  <si>
    <t>El asistente debe ser consciente de que dar consejos por sí solo puede no ayudar a la persona a cambiar su comportamiento de consumo de alcohol.</t>
  </si>
  <si>
    <t>El asistente debe ser consciente de que la desintoxicación es tan solo una parte del proceso de recuperación y que se requieren muchos cambios en el estilo de vida para cambiar los comportamientos de consumo de alcohol.</t>
  </si>
  <si>
    <t>El asistente debe ser consciente de que la persona puede recaer una o varias veces antes de cambiar sus patrones de consumo.</t>
  </si>
  <si>
    <t>El asistente debe ser consciente de que es posible que la persona cambie sus hábitos de consumo por sí misma.</t>
  </si>
  <si>
    <t>El asistente debe ser consciente de que es posible ayudar a la persona a cambiar su problema con la bebida.</t>
  </si>
  <si>
    <t>El asistente debe ser consciente de que la persona puede estar bebiendo como un medio para hacer frente a los problemas en su vida (por ejemplo, angustia subyacente u otro tipo de trastorno mental).</t>
  </si>
  <si>
    <t>El asistente debe ser consciente de que el problema con el alcohol puede estar relacionado con una enfermedad mental no tratada.</t>
  </si>
  <si>
    <t>El asistente debe ser consciente de que los problemas de salud mental pueden ser causados o exacerbados por el consumo de alcohol.</t>
  </si>
  <si>
    <t>El asistente debe ser consciente de que, para evitar el problema con el alcohol, generalmente será necesario abordar la angustia emocional subyacente o los problemas de salud mental de la persona.</t>
  </si>
  <si>
    <t>El asistente debe ser capaz de identificar cuándo la persona requiere una atención especializada para sus problemas con la bebida.</t>
  </si>
  <si>
    <t>New item for R2</t>
  </si>
  <si>
    <t>El asistente debe saber que está frente a un ser humano con historia, identidad, ideas, y sentimientos, y temores, y nunca es solamente un “alcohólico”.</t>
  </si>
  <si>
    <t>El asistente debe saber que si la persona tiene abuso y/o dependencia al alcohol esto no es reversible por decisiones voluntarias.</t>
  </si>
  <si>
    <t>El asistente debe evitar explorar insistentemente las causas del alcoholismo</t>
  </si>
  <si>
    <t>El asistente debe saber que está frente a una persona con una larga historia de malos tratos, violencias, discriminaciones y estigmatizaciones.</t>
  </si>
  <si>
    <t>El asistente debe saber que las experiencias de la persona alcohólica suelen derivar en mecanismos defensivos con los cuales se protege de otros y se vuelve más difícil para acceder a ella o para ayudarla.</t>
  </si>
  <si>
    <t>El asistente debe evitar ser representante de las quejas respecto de la persona alcohólica y/o ser el delegado de la persona alcohólica frente a su entorno.</t>
  </si>
  <si>
    <t>El asistente debe comprender que la red social donde se encuentra inserta la persona puede ser clave para comprender su consumo de alcohol.</t>
  </si>
  <si>
    <t>El asistente debe ser consciente de la variabilidad del alcoholismo en distintas poblaciones.</t>
  </si>
  <si>
    <t>El asistente debe saber que será necesario que la persona alcohólica esté convencida de desear comenzar un cambio en su forma de vida para poder cambiar.</t>
  </si>
  <si>
    <t>El asistente debe considerar que un primer paso para ayudar a una persona alcohólica puede ser lograr que consulte con un médico clínico para evaluar su estado clínico y contar con análisis de laboratorio para conocer el compromiso orgánico.</t>
  </si>
  <si>
    <t>El asistente debe evitar ponerse en el rol de un detective de la bebida (por ejemplo, valorar el aliento de la persona, buscar alcohol en la casa, ni establecer si miente o dice la verdad sobre su consumo).</t>
  </si>
  <si>
    <t>El asistente debe poder detectar eventuales apoyos en la familia o grupos de pertenencia, e incluirlos en el abordaje.</t>
  </si>
  <si>
    <t>El asistente debe saber que el alcoholismo es un problema que tiene tratamiento adecuado, y que las personas pueden no estar informadas al respecto. </t>
  </si>
  <si>
    <t>El asistente debe saber que la ingesta excesiva de alcohol suele estar acompañada de otras dependencias (tabaco, psicofármacos, otro tipo de sustancias, juego).</t>
  </si>
  <si>
    <t>El asistente debe saber que el objetivo del tratamiento de una persona alcohólica será la elaboración de un nuevo proyecto de vida sin alcohol.</t>
  </si>
  <si>
    <t>El asistente debe ser consciente de que es probable que la persona alcohólica no desee hablar del problema al realizar una consulta profesional.</t>
  </si>
  <si>
    <t>El asistente debe saber que una persona alcohólica no se da cuenta de que está enferma, oculta su condición de bebedor excesivo o tiende a subestimarla.</t>
  </si>
  <si>
    <t>El asistente debe tener acceso a información actualizada de su país sobre guías de tratamiento para el alcoholismo.</t>
  </si>
  <si>
    <t>El asistente debe tener acceso a información actualizada de su país de lo que se considera consumo de bajo riesgo.</t>
  </si>
  <si>
    <t>El asistente debe tener acceso a un especialista con quien poder resolver dudas acerca de cómo ayudar a la persona.</t>
  </si>
  <si>
    <t>Es importante que el asistente conozca aspectos vinculados a los derechos de niños/as y adolescentes en caso de que la persona fuera menor de edad.</t>
  </si>
  <si>
    <t>El asistente de primeros auxilios debe hablar con la persona en un ambiente tranquilo y privado.</t>
  </si>
  <si>
    <t>El asistente debe hablar con la persona en un momento en que no habrá interrupciones.</t>
  </si>
  <si>
    <t>El asistente debe ser consciente de que la persona puede no recordar los eventos que ocurrieron mientras estaba intoxicada (es decir, que podría haberse desmayado).</t>
  </si>
  <si>
    <t>El asistente debe hablar con la persona cuando ambos están en un estado de ánimo tranquilo.</t>
  </si>
  <si>
    <t>El asistente debe interactuar con la persona de una manera contenedora.</t>
  </si>
  <si>
    <t>El asistente debe tratar de escuchar a la persona sin juzgarla.</t>
  </si>
  <si>
    <t>El asistente no debe hablar de una manera confrontativa.</t>
  </si>
  <si>
    <t>El asistente no debe usar un enfoque amenazador.</t>
  </si>
  <si>
    <t>El asistente no debe adoptar una actitud como si le fuese a dar una clase a la persona.</t>
  </si>
  <si>
    <t>El asistente debe evitar expresar juicios morales sobre el consumo de alcohol de la persona.</t>
  </si>
  <si>
    <t>El asistente no debe etiquetar a la persona (por ejemplo, un "alcohólico" o "adicto") ni asociarla a características negativas como “violento” “delincuente” u otras que promuevan el estigma.</t>
  </si>
  <si>
    <t>El asistente debe involucrarse y usar las declaraciones que empiezan con "me", por ejemplo, "Me preocupa cuánto has estado bebiendo últimamente".</t>
  </si>
  <si>
    <t>El asistente debe identificar y discutir el comportamiento de la persona en lugar de criticarla por ejemplo, podría decirle "Parece que tu forma de beber te está trayendo problemas con tus amistades", en lugar de decirle "Lo que haces está mal").</t>
  </si>
  <si>
    <t>El asistente no debe acusar a la persona de ser un alcohólico.</t>
  </si>
  <si>
    <t>El asistente debe considerar la disposición de la persona para hablar sobre su problema con la bebida al preguntar sobre las áreas de su vida que podrían estar afectando, por ejemplo, su estado de ánimo, el desempeño laboral y las relaciones con otros.</t>
  </si>
  <si>
    <t>El asistente debe hablar con la persona acerca de su consumo de alcohol de manera abierta y honesta.</t>
  </si>
  <si>
    <t>El asistente debe tratar de entender la percepción que la persona tiene de su consumo de alcohol.</t>
  </si>
  <si>
    <t>El asistente debe informar a la persona que el alcohol puede interactuar con otras drogas (ilícitas o recetadas) de una manera impredecible y que puede llevarla a una emergencia médica.</t>
  </si>
  <si>
    <t>El asistente debe alentar a la persona a encontrar información sobre cómo reducir los daños asociados con su problema con el alcohol.</t>
  </si>
  <si>
    <t>El asistente debe decirle a la persona lo que está dispuesto y es capaz de hacer para ayudarla. Esto puede ir desde simplemente ser alguien que la escuche hasta organizar la obtención de ayuda profesional.</t>
  </si>
  <si>
    <t>El asistente no debe esperar un cambio en el pensamiento o el comportamiento de la persona de inmediato; esta conversación puede ser la primera vez que la persona piensa que su consumo de alcohol es un problema.</t>
  </si>
  <si>
    <t>El asistente debe preguntarle a la persona sobre su comportamiento con respecto a la bebida, por ejemplo acerca de cuánto alcohol la persona acostumbra o puede llegar a beber.</t>
  </si>
  <si>
    <t>El asistente debe preguntar a la persona si cree que su consumo de alcohol es un problema.</t>
  </si>
  <si>
    <t>El asistente de primeros auxilios debe ser consciente de que puede hablar con un profesional de la salud para determinar la mejor manera de acercarse a la persona para encarar aquello que lo hubiera preocupado acerca de ella.</t>
  </si>
  <si>
    <t>El asistente debe ser consciente de que puede consultar con otras personas que han enfrentado problemas con el consumo de alcohol respecto de maneras efectivas de ayudar a la persona.</t>
  </si>
  <si>
    <t>El asistente debe discutir con la persona el vínculo entre su comportamiento con la bebida y sus consecuencias negativas.</t>
  </si>
  <si>
    <t>Si la persona no está dispuesta a cambiar su comportamiento de bebida, y el asistente forma parte de su círculo cercano, éste NO debe: - tomar junto con ella</t>
  </si>
  <si>
    <t>Si la persona no está dispuesta a cambiar su comportamiento de bebida, y el asistente forma parte de su círculo cercano, éste NO debe: Tratar de controlarla medio del soborno, regañando, amenazando o llorando con ella</t>
  </si>
  <si>
    <t>Si la persona no está dispuesta a cambiar su comportamiento de bebida, y el asistente forma parte de su círculo cercano, éste NO debe: Sentirse culpable o responsable</t>
  </si>
  <si>
    <t>Si la persona no está dispuesta a cambiar su comportamiento de bebida, y el asistente forma parte de su círculo cercano, éste NO debe: Encubrir o dar excusas</t>
  </si>
  <si>
    <t>Si la persona no está dispuesta a cambiar su comportamiento de bebida, y el asistente forma parte de su círculo cercano, éste NO debe: Asumir las responsabilidades de la persona, excepto si no hacerlo podría causar daño (por ejemplo, a su propia vida o la de otra persona)</t>
  </si>
  <si>
    <t>Si la persona no está dispuesta a cambiar su comportamiento de bebida, y el asistente forma parte de su círculo cercano, éste NO debe: Limitar la ayuda a la que le pueda dar sino más bien tratar de buscar otro asistente que pueda ayudar a su familiar o allegado.</t>
  </si>
  <si>
    <t>Si la persona no está dispuesta a cambiar su comportamiento de bebida, y el asistente forma parte de su círculo cercano, éste NO debe: Desistir de intentar ayudarla en los días subsiguientes.</t>
  </si>
  <si>
    <t>El asistente debe dejar claro a la persona que no es profesional de la salud, y por tanto su rol es conectarla para que obtenga el tratamiento necesario.</t>
  </si>
  <si>
    <t>Es importante que el asistente tenga una actitud empática y colaborativa, de escucha activa y que demuestre comprensión de lo que dice la persona.</t>
  </si>
  <si>
    <t>Es importante que el asistente se presente como un par, más que como un experto.</t>
  </si>
  <si>
    <t>El asistente debería buscar hablar con la persona en un momento en el que la persona esté sobria.</t>
  </si>
  <si>
    <t>El asistente no debe restringirse a momentos de tranquilidad para intentar ayudar a la persona, debido a que no siempre es posible encontrarlos.</t>
  </si>
  <si>
    <t>Es importante que el asistente cuente con información clara (por ejemplo, folletos que pueda entregar o links por internet si la persona podrá acceder sin dificultad) donde se destacan puntualmente las causas, consecuencia y abordajes de la enfermedad.</t>
  </si>
  <si>
    <t>El asistente debe saber que enfermarse de alcoholismo lleva tiempo y suele llevar tiempo desandar ese proceso.</t>
  </si>
  <si>
    <t>El asistente debe adaptar qué le dice y cómo le habla en función del estadío de motivación para el cambio de la persona.</t>
  </si>
  <si>
    <t>El asistente debe advertir a la persona de situaciones de alerta que debe tener en cuenta (juntada de amigos, reuniones familiares, etc) y que lo ubiquen en una situación de vulnerabilidad.</t>
  </si>
  <si>
    <t>El asistente debe sugerir a la persona que no concurra a lugares donde hay alcohol y, tal vez luego de un tiempo de sobriedad, solo concurrir acompañado por alguien que sepa de su alcoholismo.</t>
  </si>
  <si>
    <t>El asistente de primeros auxilios debe ser consciente de que la persona no puede ser obligada a obtener ayuda profesional, excepto en ciertas circunstancias, por ejemplo, si un incidente violento hace que se llame a la policía o la persona se encuentra en una emergencia médica.</t>
  </si>
  <si>
    <t>El asistente debe saber que las siguientes señales de advertencia indican que la persona necesita ayuda profesional: - La persona reconoce que piensa mucho sobre el alcohol y cuándo tendrá la oportunidad de beber</t>
  </si>
  <si>
    <t>El asistente debe saber que las siguientes señales de advertencia indican que la persona necesita ayuda profesional: - La persona está en deuda debido a la cantidad de dinero que gasta en alcohol</t>
  </si>
  <si>
    <t>El asistente debe saber que las siguientes señales de advertencia indican que la persona necesita ayuda profesional: - La persona se vuelve ansiosa cuando no puede acceder al alcohol</t>
  </si>
  <si>
    <t>El asistente debe saber que las siguientes señales de advertencia indican que la persona necesita ayuda profesional: - La persona necesita alcohol para lidiar con ciertas situaciones</t>
  </si>
  <si>
    <t>El asistente debe saber que las siguientes señales de advertencia indican que la persona necesita ayuda profesional: - La persona se mete en discusiones o tiene accidentes debido al alcohol</t>
  </si>
  <si>
    <t>El asistente debe saber que las siguientes señales de advertencia indican que la persona necesita ayuda profesional: - La capacidad de la persona para realizar tareas cotidianas se ve gravemente afectada</t>
  </si>
  <si>
    <t>El asistente debe saber que las siguientes señales de advertencia indican que la persona necesita ayuda profesional: - La persona ha faltado a sus actividades o compromisos por haber bebido alcohol en exceso (por ejemplo, dejar de ir al trabajo)</t>
  </si>
  <si>
    <t>Lived experience</t>
  </si>
  <si>
    <t>Professionals</t>
  </si>
  <si>
    <t>re-rated</t>
  </si>
  <si>
    <t>El asistente de primeros auxilios debe tener en cuenta que es posible que la persona no desee ayuda profesional cuando se le sugiere por primera vez.</t>
  </si>
  <si>
    <t>El asistente debe tener en cuenta que a la persona le puede resultar difícil aceptar ayuda profesional.</t>
  </si>
  <si>
    <t>El asistente debe ser consciente de que, en última instancia, es decisión de la persona obtener ayuda profesional.</t>
  </si>
  <si>
    <t>El asistente debe explicarle a la persona que hay varios enfoques disponibles para tratar los problemas con el alcohol.</t>
  </si>
  <si>
    <t>El asistente debe asegurarle a la persona que la ayuda profesional es confidencial.</t>
  </si>
  <si>
    <t>El asistente debe decirle a la persona que la apoyará para obtener ayuda profesional.</t>
  </si>
  <si>
    <t>Si la persona está dispuesta a buscar ayuda profesional, el asistente debe darle información sobre las opciones disponibles.</t>
  </si>
  <si>
    <t>Si la persona está dispuesta a buscar ayuda profesional, el asistente debe alentar a la persona a hacer una cita.</t>
  </si>
  <si>
    <t>Si la persona no está dispuesta a obtener ayuda profesional, el asistente de primeros auxilios debe: - Ser compasivo y paciente mientras espera que la persona acepte que la necesita</t>
  </si>
  <si>
    <t>Si la persona no está dispuesta a obtener ayuda profesional, el asistente de primeros auxilios debe: - Estar preparado para hablar con ella nuevamente en el futuro</t>
  </si>
  <si>
    <t>Si la persona no está dispuesta a obtener ayuda profesional, el asistente de primeros auxilios debe: Establecer límites en torno a qué comportamientos está dispuesto o no a aceptar de la persona</t>
  </si>
  <si>
    <t>Si la persona no está dispuesta a obtener ayuda profesional porque no desea dejar de beber por completo, el asistente debe explicarle que el objetivo del tratamiento puede ser reducir el consumo de alcohol en lugar de dejar de beber por completo.</t>
  </si>
  <si>
    <t>El asistente debe continuar sugiriendo ayuda profesional a la persona si ésta se pone a sí misma o a otros en riesgo.</t>
  </si>
  <si>
    <t>El asistente de primeros auxilios debe ser consciente de que la abstinencia de beber puede no ser el objetivo de la persona y que reducir la cantidad de alcohol consumido es un objetivo que vale la pena.</t>
  </si>
  <si>
    <t>El asistente debe estar familiarizado con las recomendaciones nacionales para el consumo de alcohol de bajo riesgo.</t>
  </si>
  <si>
    <t>El asistente debe saber qué es un consumo estándar de alcohol.</t>
  </si>
  <si>
    <t>El asistente de primeros auxilios debe decirle a la persona que solo ella pueden asumir la responsabilidad de reducir su consumo de alcohol.</t>
  </si>
  <si>
    <t>El asistente debe decirle a la persona que cambiar los patrones de bebida es difícil, pero no debe dejar de intentarlo.</t>
  </si>
  <si>
    <t>El asistente de primeros auxilios debe preguntar a la persona si desea recibir algunos consejos sobre el consumo de alcohol saludable.</t>
  </si>
  <si>
    <t>Si la persona desea cambiar su comportamiento con respecto al consumo de alcohol, el asistente debe sugerirle consejos para el consumo de alcohol saludable.</t>
  </si>
  <si>
    <t>69.1</t>
  </si>
  <si>
    <t>(Parte 1) Si la persona desea algún consejo sobre el consumo saludable de alcohol, el asistente debe: - Decirle a la persona dónde puede obtener información sobre el consumo saludable de alcohol</t>
  </si>
  <si>
    <t>69.2</t>
  </si>
  <si>
    <t>(Parte 1) Si la persona desea algún consejo sobre el consumo saludable de alcohol, el asistente debe: - Decirle a la persona dónde puede acceder a la información relevante</t>
  </si>
  <si>
    <t>69.3</t>
  </si>
  <si>
    <t>(Parte 1) Si la persona desea algún consejo sobre el consumo saludable de alcohol, el asistente debe: - Aconsejar a la persona qué es un consumo estándar de alcohol</t>
  </si>
  <si>
    <t>69.4</t>
  </si>
  <si>
    <t>(Parte 1) Si la persona desea algún consejo sobre el consumo saludable de alcohol, el asistente debe: - Informarle que la cantidad de bebidas estándar a menudo aparece en el envase de la bebida</t>
  </si>
  <si>
    <t>69.5</t>
  </si>
  <si>
    <t>(Parte 1) Si la persona desea algún consejo sobre el consumo saludable de alcohol, el asistente debe: - Aconsejar a la persona que tenga en cuenta la cantidad de bebidas estándar que consume</t>
  </si>
  <si>
    <t>69.6</t>
  </si>
  <si>
    <t>(Parte 1) Si la persona desea algún consejo sobre el consumo saludable de alcohol, el asistente debe: - Recomendar a la persona que no permita que las personas recarguen su bebida antes de que termine, para que no pierdan de vista la cantidad de alcohol que ha consumido</t>
  </si>
  <si>
    <t>69.7</t>
  </si>
  <si>
    <t>(Parte 1) Si la persona desea algún consejo sobre el consumo saludable de alcohol, el asistente debe: - Recomendar a la persona que coma mientras bebe</t>
  </si>
  <si>
    <t>(Parte 1) Si la persona desea algún consejo sobre el consumo saludable de alcohol, el asistente debe: - Recomendar a la persona que beba mucha agua en una ocasión para beber para prevenir la deshidratación</t>
  </si>
  <si>
    <t>(Parte 2) Si la persona desea algún consejo sobre el consumo saludable de alcohol, el asistente debe: - Recomendar a la persona que reduzca la cantidad de alcohol que consume al consumir bebidas con un contenido de alcohol más bajo (por ejemplo, beber cerveza ligera en lugar de cerveza de máxima potencia)</t>
  </si>
  <si>
    <t>(Parte 2) Si la persona desea algún consejo sobre el consumo saludable de alcohol, el asistente debe: - Recomendarle que cambie a bebidas no alcohólicas cuando empiece a sentir los efectos del alcohol</t>
  </si>
  <si>
    <t>(Parte 2) Si la persona desea algún consejo sobre el consumo saludable de alcohol, el asistente debe: - Recomendar a la persona que evite participar en competiciones y juegos de beber</t>
  </si>
  <si>
    <t>(Parte 2) Si la persona desea algún consejo sobre el consumo saludable de alcohol, el asistente debe: - Recomendar a la persona que beba lentamente, por ejemplo, tomando sorbos en lugar de tragos y poniendo su bebida sobre la mesa entre sorbos</t>
  </si>
  <si>
    <t>(Parte 2) Si la persona desea algún consejo sobre el consumo saludable de alcohol, el asistente debe: - Aconsejarle que tome una bebida a la vez</t>
  </si>
  <si>
    <t>(Parte 2) Si la persona desea algún consejo sobre el consumo saludable de alcohol, el asistente debe: - Recomendar que piense que beber alcohol es complementario de otra actividad en lugar de la única actividad</t>
  </si>
  <si>
    <t>(Parte 2) Si la persona desea algún consejo sobre el consumo saludable de alcohol, el asistente debe: Recomendar a la persona que dedique su tiempo a actividades que no impliquen beber</t>
  </si>
  <si>
    <t>El asistente debe aconsejar a la persona que evite seguir el ritmo de sus amigos que beben.</t>
  </si>
  <si>
    <t>El asistente debe aconsejar a la persona que tenga en cuenta el contenido de alcohol de su bebida.</t>
  </si>
  <si>
    <t>El asistente debe aconsejar a la persona que identifique las situaciones en las que es más probable que beban y evitarlas de ser posible.</t>
  </si>
  <si>
    <t>El asistente de primeros auxilios debe informar a la persona sobre la gama de apoyos no profesionales disponibles para el consumo de alcohol, por ejemplo, grupos de ayuda mutua.</t>
  </si>
  <si>
    <t>El asistente debe alentar a la persona a comunicarse con amigos y familiares que apoyen sus esfuerzos para cambiar sus conductas con la bebida.</t>
  </si>
  <si>
    <t>El asistente debe advertir a la persona que no todos los familiares y amigos apoyarán sus esfuerzos para cambiar su comportamiento con respecto al consumo de alcohol.</t>
  </si>
  <si>
    <t>El asistente debe alentar a la persona a pasar tiempo con familiares y amigos que no beben, quienes apoyan el esfuerzo de la persona para cambiar su comportamiento de consumo de alcohol.</t>
  </si>
  <si>
    <t>El asistente de primeros auxilios debe ser consciente de que a menudo hay presión social para emborracharse cuando se bebe.</t>
  </si>
  <si>
    <t>El asistente debe aconsejar a la persona que se ponga firme cuando se sienta presionada a beber más de lo que quiere o pretende.</t>
  </si>
  <si>
    <t>El asistente debe decirle a la persona que tiene derecho a rechazar el alcohol cuando se sienta presionada para beber.</t>
  </si>
  <si>
    <t>El asistente debe decirle a la persona que puede decir "no, gracias", sin explicación, cuando se sienta presionada para beber.</t>
  </si>
  <si>
    <t>El asistente debe sugerir diferentes maneras en que la persona puede decir que “no” cuando se la presiona para beber, como "No tengo ganas", "No me siento bien" o "Estoy tomando medicamentos".</t>
  </si>
  <si>
    <t>El asistente debe alentar a la persona a practicar diferentes formas de decir "no" a la presión social para beber.</t>
  </si>
  <si>
    <t>El asistente debe sugerir a la persona que las personas que se preocupan por ella aceptarán su decisión de no beber.</t>
  </si>
  <si>
    <t>3001.</t>
  </si>
  <si>
    <t>El asistente debe saber que las siguientes señales de advertencia indican que la persona necesita ayuda profesional: La persona ha intentado disminuir o dejar de consumir, pero no lo ha logrado</t>
  </si>
  <si>
    <t>El asistente debe saber que las siguientes señales de advertencia indican que la persona necesita ayuda profesional: La persona no puede detener su consumo de alcohol una vez que comienza a beber</t>
  </si>
  <si>
    <t>El asistente debe saber que las siguientes señales de advertencia indican que la persona necesita ayuda profesional: La persona experimenta diversos síntomas adversos físicos cuando no ha bebido</t>
  </si>
  <si>
    <t>El asistente debe saber que las siguientes señales de advertencia indican que la persona necesita ayuda profesional: La persona que toma ejerce violencia verbal o física contra sus convivientes</t>
  </si>
  <si>
    <t>El asistente debe saber que las siguientes señales de advertencia indican que la persona necesita ayuda profesional: Si el alcohol le trajo problemas legales</t>
  </si>
  <si>
    <t>El asistente debe saber que las siguientes señales de advertencia indican que la persona necesita ayuda profesional: Si toma ni bien se levanta de dormir</t>
  </si>
  <si>
    <t>Si la persona se ha comprometido a realizar una consulta profesional el asistente debe verificar que la misma ha tenido lugar e interesarse por lo ocurrido.</t>
  </si>
  <si>
    <t>Si la persona inició un tratamiento, en la medida de sus posibilidades, el asistente debe reforzar la idea de la continuidad de las consultas y el cumplimiento de los tratamientos indicados.</t>
  </si>
  <si>
    <t>El asistente debe saber que es habitual la existencia de ambivalencia hacia la ayuda profesional tanto en la persona alcohólica como en sus grupos de pertenencia.</t>
  </si>
  <si>
    <t>El asistente debe saber que la ambivalencia ante la ayuda profesional está fundada en el miedo al cambio.</t>
  </si>
  <si>
    <t>El asistente debe saber que los cambios pueden ser transitorios y, cuando se vuelve a los hábitos anteriores, esto puede ser fuente de frustración tanto para la persona como para su grupo de pertenencia.</t>
  </si>
  <si>
    <t>El asistente debe saber que el tratamiento para una persona alcohólica consiste en una renuncia total a la ingesta de la sustancia que daña individual, familiar y socialmente.</t>
  </si>
  <si>
    <t>El asistente debe saber que la renuncia total a la ingesta se va transformando en el transcurso del tratamiento en la recuperación de valiosos objetos y vivencias (familia, pareja, hijos, amigos, trabajo, respeto, reconocimiento social, etc.).</t>
  </si>
  <si>
    <t>El asistente debe saber que tal vez no pueda entender lo que significa para la persona en tratamiento la recuperación de aspectos perdidos, porque solo puede ser cabalmente comprendido por quienes lo vivencian.</t>
  </si>
  <si>
    <t>El asistente puede acompañar a la persona que está en tratamiento a algún evento que tenga un moderado riesgo de consumo de alcohol a fin de apoyarla.</t>
  </si>
  <si>
    <t>3011.</t>
  </si>
  <si>
    <t>Si la persona no está dispuesta a obtener ayuda profesional, el asistente de primeros auxilios debe: Recurrir a otros recursos legales, sociales o de salud, por ejemplo, en madres que amamantan, embarazadas, o adolescentes sin familia que se haga cargo de la situación.</t>
  </si>
  <si>
    <t>El asistente debe saber que existen barreras en el acceso a servicios de salud para personas con alcoholismo y que la persona puede enfrentarse a situaciones de rechazo o de desconocimiento acerca de cómo atenderlas.</t>
  </si>
  <si>
    <t>El asistente debe ser consciente de que es posible que la persona aumente su consumo de alcohol como primera reacción al inicio de un tratamiento.</t>
  </si>
  <si>
    <t>El asistente de primeros auxilios debe poder reconocer los signos de intoxicación por alcohol.</t>
  </si>
  <si>
    <t>El asistente debe conocer los principales factores que explican la variación en los síntomas de intoxicación, como la experiencia previa con el alcohol, el consumo de otras drogas y las afecciones médicas.</t>
  </si>
  <si>
    <t>El asistente debe ser consciente de que los síntomas de otras afecciones médicas pueden parecerse a los síntomas de intoxicación por alcohol.</t>
  </si>
  <si>
    <t>El asistente de primeros auxilios debe ser consciente de que el cuerpo solo metaboliza una determinada cantidad de alcohol por hora.</t>
  </si>
  <si>
    <t>El asistente debe ser consciente de que solo el tiempo revertirá los efectos de la intoxicación.</t>
  </si>
  <si>
    <t>El asistente debe ser consciente de que beber café negro, dormir, caminar y duchas frías no revertirá los efectos de la intoxicación.</t>
  </si>
  <si>
    <t>El asistente debe ser consciente de que la intoxicación puede llevar a una emergencia médica.</t>
  </si>
  <si>
    <t>El asistente debe preguntar a la persona intoxicada si ha tomado algún medicamento u otra droga, en caso de que el estado de la persona empeore y derive en una emergencia médica.</t>
  </si>
  <si>
    <t>El asistente debe hacer arreglos para que la persona intoxicada vaya a un hospital si cree que la persona se encuentra en riesgo para sí misma.</t>
  </si>
  <si>
    <t>El asistente debe ser consciente de que la persona puede estar más intoxicada de lo que cree.</t>
  </si>
  <si>
    <t>El asistente debe tener en cuenta que cuando está intoxicada, la persona puede participar en una amplia gama de actividades riesgosas, como tener relaciones sexuales sin protección, destrozar bienes o conducir un automóvil.</t>
  </si>
  <si>
    <t>El asistente de primeros auxilios debe mantener la calma.</t>
  </si>
  <si>
    <t>El asistente debe quedarse con la persona intoxicada o asegurarse de que no se quede sola.</t>
  </si>
  <si>
    <t>El asistente debe evaluar la situación para detectar posibles peligros y asegurarse de que la persona intoxicada misma y otros estén a salvo.</t>
  </si>
  <si>
    <t>El asistente debe estar atento a la persona intoxicada y su entorno para evitar tropezones o caídas.</t>
  </si>
  <si>
    <t>El asistente debe asegurarse de que la persona intoxicada esté lejos de máquinas y objetos peligrosos.</t>
  </si>
  <si>
    <t>El asistente de primeros auxilios debe hablar con la persona intoxicada de manera respetuosa.</t>
  </si>
  <si>
    <t>El asistente debe hablar con la persona intoxicada usando un lenguaje simple y claro.</t>
  </si>
  <si>
    <t>El asistente debe ser consciente de que la persona intoxicada puede reaccionar de forma exagerada a las palabras negativas; por lo tanto, debe usar palabras positivas (como "trata de mantener la calma") en lugar de palabras negativas (como "no debes pelear").</t>
  </si>
  <si>
    <t>El asistente no debe reírse, burlarse ni provocar a la persona intoxicada</t>
  </si>
  <si>
    <t>El asistente no debe intentar involucrar a la persona en una conversación profunda sobre su comportamiento de bebida mientras está intoxicada.</t>
  </si>
  <si>
    <t>El asistente de primeros auxilios debe desalentar a la persona intoxicada de conducir un vehículo o andar en bicicleta, por ejemplo, informándoles sobre los riesgos tanto para ellos como para otros.</t>
  </si>
  <si>
    <t>El asistente debe hacer todo lo posible por evitar que la persona intoxicada conduzca un vehículo o monte en bicicleta.</t>
  </si>
  <si>
    <t>Si evitar que la persona conduzca no resulta seguro para el asistente debe llamar a la policía.</t>
  </si>
  <si>
    <t>El asistente debe organizar un modo seguro de transporte para que la persona intoxicada llegue a casa.</t>
  </si>
  <si>
    <t>El asistente de primeros auxilios debe garantizar su propia seguridad en todo momento.</t>
  </si>
  <si>
    <t>El asistente debe evitar la escalada de la confrontación lo más posible.</t>
  </si>
  <si>
    <t>El asistente debe permanecer lo más tranquilo posible.</t>
  </si>
  <si>
    <t>El asistente debe hablar despacio y con confianza.</t>
  </si>
  <si>
    <t>El asistente debe hablar con un tono de voz suave y cariñoso.</t>
  </si>
  <si>
    <t>El asistente debe abstenerse de hablarle a la persona intoxicada de una manera hostil o amenazante.</t>
  </si>
  <si>
    <t>El asistente debe evitar discutir con la persona intoxicada.</t>
  </si>
  <si>
    <t>El asistente debe considerar hacer pausas en la conversación para permitir que la persona intoxicada tenga la oportunidad de calmarse.</t>
  </si>
  <si>
    <t>El asistente debe prestar atención a signos de agresión creciente de parte de la persona intoxicada.</t>
  </si>
  <si>
    <t>Si ha habido violencia, el asistente debe buscar la asistencia de emergencia apropiada.</t>
  </si>
  <si>
    <t>El asistente de primeros auxilios debe saber reconocer los síntomas y señales de que una persona intoxicada requiere ayuda médica pronta o si es una urgencia.</t>
  </si>
  <si>
    <t>El asistente de primeros auxilios no debe tener miedo de buscar ayuda médica para la persona intoxicada, si es necesario.</t>
  </si>
  <si>
    <t>El asistente debe buscar ayuda médica si es necesario, incluso si puede haber implicaciones legales para la persona intoxicada.</t>
  </si>
  <si>
    <t>El asistente debe tener en cuenta que es beneficioso para un amigo o miembro de la familia acompañar a la persona intoxicada al hospital, ya que puede proporcionar información relevante.</t>
  </si>
  <si>
    <t>El asistente de primeros auxilios debe ser consciente de que el consumo de alcohol puede enmascarar el dolor de las lesiones.</t>
  </si>
  <si>
    <t>El asistente debe monitorear las vías respiratorias, la respiración y la circulación de la persona.</t>
  </si>
  <si>
    <t>Si la persona intoxicada deja de respirar, el asistente debe saber que necesita hacerle respiración boca a boca.</t>
  </si>
  <si>
    <t>Si la persona intoxicada no tiene pulso, el asistente debe ser consciente de que necesita realizar una resucitación cardiopulmonar (RCP).</t>
  </si>
  <si>
    <t>El asistente debe verificar si hay vidrios rotos antes de colocar a la persona en la posición de recuperación.</t>
  </si>
  <si>
    <t>El asistente debe mantener caliente a la persona intoxicada para prevenir la hipotermia (teniendo en cuenta que, aunque la persona puede sentir calor, la temperatura de su cuerpo puede estar disminuyendo).</t>
  </si>
  <si>
    <t>Si la persona ha vomitado, el asistente de primeros auxilios debe despejar las vías respiratorias de la persona si es necesario.</t>
  </si>
  <si>
    <t>Si la persona está vomitando y consciente, el asistente debe mantener a la persona sentada o ponerla en la posición de recuperación.</t>
  </si>
  <si>
    <t>Si la persona vomita continuamente, el asistente debe llamar a una ambulancia.</t>
  </si>
  <si>
    <t>Si la persona está vomitando e inconsciente, el asistente debe colocarla en la posición de recuperación y permanecer con ella hasta que llegue la ayuda médica. Si la persona se queda acostada sobre su espalda, podría ahogarse con su vómito o su lengua podría bloquear sus vías respiratorias.</t>
  </si>
  <si>
    <t>Si la persona intoxicada es difícil de despertar, el asistente debe ponerla en la posición de recuperación.</t>
  </si>
  <si>
    <t>Si la persona intoxicada no puede ser despertada, el asistente debe llamar a una ambulancia.</t>
  </si>
  <si>
    <t>El asistente de primeros auxilios debe saber qué significa el envenenamiento por alcohol.</t>
  </si>
  <si>
    <t>El asistente debe ser capaz de reconocer los síntomas del envenenamiento por alcohol.</t>
  </si>
  <si>
    <t>El asistente debe ser consciente de que el envenenamiento por alcohol puede llevar a la muerte.</t>
  </si>
  <si>
    <t>El asistente debe ser consciente de que la cantidad de alcohol que causa el envenenamiento por alcohol es diferente para cada persona.</t>
  </si>
  <si>
    <t>El asistente debe llevar a la persona intoxicada al departamento de emergencias de un hospital si existe la preocupación de que su nivel de intoxicación sea peligroso.</t>
  </si>
  <si>
    <t>El asistente no debe esperar a que todos los síntomas del envenenamiento por alcohol estén presentes antes de obtener ayuda médica.</t>
  </si>
  <si>
    <t>Si se sospecha de envenenamiento por alcohol, el asistente debe asegurarse de que la persona intoxicada no se quede sola.</t>
  </si>
  <si>
    <t>Si se sospecha de envenenamiento por alcohol, el asistente no debe darle comida a la persona intoxicada, ya que pueden ahogarse con ella si no está completamente consciente.</t>
  </si>
  <si>
    <t>Si se sospecha de envenenamiento por alcohol, el asistente debe llamar a una ambulancia de inmediato.</t>
  </si>
  <si>
    <t>El asistente debe llamar a una ambulancia si la respiración de la persona intoxicada es irregular, superficial o lenta.</t>
  </si>
  <si>
    <t>El asistente debe llamar a una ambulancia si la frecuencia del pulso de la persona intoxicada es irregular, débil o lenta.</t>
  </si>
  <si>
    <t>El asistente debe llamar a una ambulancia si la piel de la persona intoxicada es fría, húmeda, pálida o azulada.</t>
  </si>
  <si>
    <t>El asistente debe llamar a una ambulancia si la persona intoxicada cae inconsciente.</t>
  </si>
  <si>
    <t>Si la persona intoxicada muestra signos de una posible lesión en la cabeza (por ejemplo, está vomitando y hablando incoherentemente), el asistente de primeros auxilios debe buscar ayuda médica.</t>
  </si>
  <si>
    <t>Si la persona intoxicada expresa pensamientos suicidas (por ejemplo, declara que desea suicidarse) o demuestra un comportamiento suicida (por ejemplo, trata de caminar delante de los autos), el asistente debe llamar a los servicios de emergencia para obtener ayuda.</t>
  </si>
  <si>
    <t>El asistente debe buscar ayuda médica para la persona intoxicada, si se sospecha de un aumento repentino en el consumo de alcohol.</t>
  </si>
  <si>
    <t>El asistente debe conocer en qué situaciones de intoxicación de la persona éste no debe actuar solo.</t>
  </si>
  <si>
    <t>El asistente debe conocer los teléfonos o forma de acceder a la red de urgencia para la gestión o derivación de una persona intoxicada en su zona.</t>
  </si>
  <si>
    <t>El asistente debe ser consciente de que la persona intoxicada por su mismo estado puede no estar en condiciones de brindar (y puede omitir) información importante.</t>
  </si>
  <si>
    <t>El asistente debe intentar interrogar a la persona intoxicada sobre otras sustancias que haya ingerido, y sobre las posibles prevenciones que debería tomar el equipo de atención médica (tales como alergia a algún medicamento y otras reacciones adversas).</t>
  </si>
  <si>
    <t>Es imprescindible que el asistente cuente con formación en primeros auxilios médicos para realizar maniobras urgentes con una persona intoxicada.</t>
  </si>
  <si>
    <t>El asistente debe saber que es probable que deba repetir las cosas varias veces porque la persona intoxicada puede no escuchar o no entender bien dado su estado.</t>
  </si>
  <si>
    <t>El asistente debe saber que un tercio de las mujeres, personas afroamericanas y asiáticas tienen una deficiencia enzimática en el metabolismo del alcohol y hacen embriaguez patológica (por lo que con poca cantidad de alcohol se intoxican como si hubieran bebido una gran cantidad).</t>
  </si>
  <si>
    <t>El asistente debe saber que la intoxicación alcohólica es un proceso muy dinámico y cambiante que puede llevar a que el cuadro empeore rápidamente.</t>
  </si>
  <si>
    <t>El asistente de primeros auxilios debe saber qué es la abstinencia de alcohol.</t>
  </si>
  <si>
    <t>El asistente debe ser capaz de reconocer los síntomas de la abstinencia de alcohol.</t>
  </si>
  <si>
    <t>El asistente debe buscar ayuda médica si la persona muestra síntomas de abstinencia severa de alcohol.</t>
  </si>
  <si>
    <t>Si la persona interrumpe el consumo elevado de alcohol y se vuelve delirante y confusa, el asistente debe obtener ayuda médica.</t>
  </si>
  <si>
    <t>Si la persona interrumpe el consumo elevado de alcohol y comienza a alucinar, el asistente debe obtener ayuda médica.</t>
  </si>
  <si>
    <t>El asistente debe buscar ayuda médica si la persona ha estado bebiendo mucho durante largos períodos de tiempo y decide dejar de repente.</t>
  </si>
  <si>
    <t>El asistente debe tener en cuenta que la abstinencia de alcohol sin medicamentos puede provocar convulsiones</t>
  </si>
  <si>
    <t>El asistente debe saber que la abstinencia alcohólica con síntomas tipo delirium tremens debe ser tratada exclusivamente en un centro asistencial de salud.</t>
  </si>
  <si>
    <t>Spanish</t>
  </si>
  <si>
    <t>English</t>
  </si>
  <si>
    <t>Status 
(A= accepted / X= rejected)</t>
  </si>
  <si>
    <t>47.1</t>
  </si>
  <si>
    <t>47.2</t>
  </si>
  <si>
    <t>47.3</t>
  </si>
  <si>
    <t>47.4</t>
  </si>
  <si>
    <t>47.5</t>
  </si>
  <si>
    <t>49.1</t>
  </si>
  <si>
    <t>49.2</t>
  </si>
  <si>
    <t>49.3</t>
  </si>
  <si>
    <t>49.4</t>
  </si>
  <si>
    <t>49.5</t>
  </si>
  <si>
    <t>49.6</t>
  </si>
  <si>
    <t>49.7</t>
  </si>
  <si>
    <t>58.1</t>
  </si>
  <si>
    <t>58.2</t>
  </si>
  <si>
    <t>58.3</t>
  </si>
  <si>
    <t>68.1</t>
  </si>
  <si>
    <t>68.2</t>
  </si>
  <si>
    <t>68.3</t>
  </si>
  <si>
    <t>68.4</t>
  </si>
  <si>
    <t>68.5</t>
  </si>
  <si>
    <t>68.6</t>
  </si>
  <si>
    <t>68.7</t>
  </si>
  <si>
    <t>68.8</t>
  </si>
  <si>
    <t>46.1</t>
  </si>
  <si>
    <t>46.2</t>
  </si>
  <si>
    <t>46.3</t>
  </si>
  <si>
    <t>46.4</t>
  </si>
  <si>
    <t>46.5</t>
  </si>
  <si>
    <t>46.6</t>
  </si>
  <si>
    <t>53.1</t>
  </si>
  <si>
    <t>53.2</t>
  </si>
  <si>
    <t>53.3</t>
  </si>
  <si>
    <t>53.4</t>
  </si>
  <si>
    <t>53.5</t>
  </si>
  <si>
    <t>53.6</t>
  </si>
  <si>
    <t>53.7</t>
  </si>
  <si>
    <t>61.1</t>
  </si>
  <si>
    <t>61.2</t>
  </si>
  <si>
    <t>61.3</t>
  </si>
  <si>
    <t>Status 
(A= accepted / X= rejected / R= to re-rate)</t>
  </si>
  <si>
    <t>R</t>
  </si>
  <si>
    <t xml:space="preserve">Section 1: Problems with alcohol </t>
  </si>
  <si>
    <t xml:space="preserve">Section 2: Talking to the person about their drinking </t>
  </si>
  <si>
    <t xml:space="preserve">Section 3: Professional help </t>
  </si>
  <si>
    <t>Sección 3: Ayuda profesional</t>
  </si>
  <si>
    <t>Sección 4: La persona intoxicada</t>
  </si>
  <si>
    <t xml:space="preserve">Section 4: The intoxicated person </t>
  </si>
  <si>
    <t>Sección 5: Abstinencia de alcohol</t>
  </si>
  <si>
    <t xml:space="preserve">Section 5: Alcohol withdrawal </t>
  </si>
  <si>
    <t>Sección 1: El problema con la bebida</t>
  </si>
  <si>
    <t xml:space="preserve">Sección 2: Hablando con la persona sobre su consumo de alcohol </t>
  </si>
  <si>
    <t>New item</t>
  </si>
  <si>
    <t>Re-rated item</t>
  </si>
  <si>
    <t>Professionals
(N= 31)</t>
  </si>
  <si>
    <t>Lived experience
(N= 23)</t>
  </si>
  <si>
    <t>R1 Synthesis</t>
  </si>
  <si>
    <t>Rejected</t>
  </si>
  <si>
    <t>Accepted</t>
  </si>
  <si>
    <t>To re-rate</t>
  </si>
  <si>
    <t>Non-accepted</t>
  </si>
  <si>
    <t>Total items</t>
  </si>
  <si>
    <t>The first aider should be aware that it is possible for the person to change their drinking habits (on their own).</t>
  </si>
  <si>
    <t>The first aider should be aware that problem drinking may be related to an untreated mental illness</t>
  </si>
  <si>
    <t>The first aider should have general knowledge of some of the reasons why people drink alcohol to excess</t>
  </si>
  <si>
    <t>The first aider should use ‘I’ statements, for example, "I am concerned about how much you’ve been drinking lately".</t>
  </si>
  <si>
    <t>The first aider should ask the person about their drinking behaviour, e.g. about how much alcohol the person tends to drink</t>
  </si>
  <si>
    <t>The first aider should discuss with the person the link between their drinking behaviour and the negative consequences</t>
  </si>
  <si>
    <t>The first aider should encourage the person to find some information on how to reduce the harms associated with their problem drinking</t>
  </si>
  <si>
    <t>The first aider should talk to the person when both are in a calm frame of mind</t>
  </si>
  <si>
    <t>If the person is unwilling to get professional help, because they don't want to stop drinking completely, the first aider should explain that the treatment goal may be to reduce alcohol consumption rather than to quit altogether</t>
  </si>
  <si>
    <t>The first aider should explain to the person that there are several approaches available for treating drinking problems</t>
  </si>
  <si>
    <t>The first aider should be aware that the body only metabolises approximately one standard drink of alcohol an hour</t>
  </si>
  <si>
    <t>The first aider should be aware that only time will reverse the effects of intoxication</t>
  </si>
  <si>
    <t>If it is unsafe to prevent the person from driving, the first aider should call the police</t>
  </si>
  <si>
    <t>The first aider should seek medical help if the person has been drinking heavily for long periods and decides to stop suddenly</t>
  </si>
  <si>
    <t>The first aider should know that the treatment an alcoholic person involves completely stopping drinking since their drinking causes damages at a personal, familial and social level</t>
  </si>
  <si>
    <t>The first aider should know that the ambivalence towards professional help stems from the person’s fear to change</t>
  </si>
  <si>
    <t>R2 Synthesis</t>
  </si>
  <si>
    <t>The first aider should be aware that the person is the only one who can make the decision to change their drinking behaviour</t>
  </si>
  <si>
    <t>The first aider should speak with a gentle, caring tone of voice</t>
  </si>
  <si>
    <t>If the person wants some advice on low-risk drinking, the first aider inform the person that the number of standard drinks is often listed on the beverage's packaging</t>
  </si>
  <si>
    <t>The first aider should tell the person that changing drinking patterns is difficult, but they should not give up trying</t>
  </si>
  <si>
    <t>The first aider should be able to recognise problem drinking</t>
  </si>
  <si>
    <t>The first aider should be able to recognise the symptoms of alcohol abuse</t>
  </si>
  <si>
    <t>The first aider should be able to recognise the symptoms of alcohol dependence</t>
  </si>
  <si>
    <t>The first aider should be able to recognise the signs of high-risk drinking, which elevates the risk of adverse health related consequences in case the habit continues</t>
  </si>
  <si>
    <t>The first aider should be aware that the person might not recognise that they have a drinking problem</t>
  </si>
  <si>
    <t>The first aider should be aware that the person may deny they have a drinking problem</t>
  </si>
  <si>
    <t>The first aider should be aware that forcing the person to admit they have a drinking problem may cause conflict</t>
  </si>
  <si>
    <t>The first aider should be aware that a person’s willpower and self-resolve is not always enough to help them stop problem drinking</t>
  </si>
  <si>
    <t>The first aider should be aware that it is not easy to change drinking habits</t>
  </si>
  <si>
    <t>The first aider should be aware that giving advice alone may not help the person change their drinking behaviour</t>
  </si>
  <si>
    <t>The first aider should be aware that detoxification is only part of the recovery process and that many lifestyle changes are required to change drinking behaviours</t>
  </si>
  <si>
    <t>The first aider should be aware that the person may relapse once or several times before changing their drinking patterns</t>
  </si>
  <si>
    <t>The first aider should be aware that it is possible for them to assist the person change their problem drinking</t>
  </si>
  <si>
    <t>The first aider should be aware that the person may be drinking as a means of coping with problems in their life (e.g. underlying emotional distress or mental illness)</t>
  </si>
  <si>
    <t>The first aider should be aware that mental health problems can be caused or exacerbated by drinking alcohol</t>
  </si>
  <si>
    <t>The first aider should be aware that to stop problem drinking, the person’s underlying emotional distress or mental health problems will usually need to be addressed</t>
  </si>
  <si>
    <t>Section 1: Problems with alcohol (20 items)</t>
  </si>
  <si>
    <t>Seccion 1: El problema con la bebida (20 items)</t>
  </si>
  <si>
    <t>The first aider should talk with the person in a quiet, private environment</t>
  </si>
  <si>
    <t>The first aider should talk to the person at a time when there will be no interruptions</t>
  </si>
  <si>
    <t>The first aider should be aware that the person may not recall events that occurred whilst they were intoxicated (i.e. they may have blacked out).</t>
  </si>
  <si>
    <t>The first aider should interact with the person in a supportive way</t>
  </si>
  <si>
    <t>Section 2: Talking to the person about their drinking (39 items)</t>
  </si>
  <si>
    <t>The first aider should try to listen to the person non-judgmentally</t>
  </si>
  <si>
    <t>The first aider should not talk in a confrontational way</t>
  </si>
  <si>
    <t>The first aider should not use a threatening approach</t>
  </si>
  <si>
    <t>The first aider should not lecture the person</t>
  </si>
  <si>
    <t>The first aider should avoid expressing moral judgments about the person’s drinking</t>
  </si>
  <si>
    <t>The first aider should not label the person (e.g., an 'alcoholic' or 'addict') nor associate drinking to negative characteristics (e.g., violence, delinquency) that may promote stigma</t>
  </si>
  <si>
    <t>The first aider should identify and discuss the person’s behaviour rather than criticise their character, for example, “Your drinking seems to be getting in the way of your friendships” rather than “You're a pathetic drunk”.</t>
  </si>
  <si>
    <t>The first aider should not accuse the person of being an alcoholic</t>
  </si>
  <si>
    <t>The first aider should consider the person’s readiness to talk about their drinking problem by asking about areas of their life that it may be affecting, for example, their mood, work performance and relationships</t>
  </si>
  <si>
    <t>The first aider should talk to the person about their drinking openly and honestly</t>
  </si>
  <si>
    <t>The first aider should try to understand the person’s own perception of their drinking</t>
  </si>
  <si>
    <t>The first aider should advise the person that alcohol may interact with other drugs (illicit or prescribed) in an unpredictable way which may lead to a medical emergency</t>
  </si>
  <si>
    <t>The first aider should tell the person what they are willing and able to do to help.  This may range from simply being a good listener to organising professional help</t>
  </si>
  <si>
    <t>The first aider should not expect a change in the person’s thinking or behaviour right away; this conversation might be the first time the person has thought about their drinking as a problem</t>
  </si>
  <si>
    <t>The first aider should ask the person if they believe their drinking is a problem</t>
  </si>
  <si>
    <t>The first aider should be aware that they can speak with a health professional to determine how best to approach the person about their concerns</t>
  </si>
  <si>
    <t>The first aider should be aware that they can consult with others who have dealt with problem drinking about effective ways to help the person</t>
  </si>
  <si>
    <t>If the person is unwilling to change their drinking behaviour, the first aider should: not join in drinking with them</t>
  </si>
  <si>
    <t>If the person is unwilling to change their drinking behaviour, the first aider should: not try to control them by bribing, nagging, threatening or crying</t>
  </si>
  <si>
    <t>If the person is unwilling to change their drinking behaviour, the first aider should: not feel guilty or responsible</t>
  </si>
  <si>
    <t>If the person is unwilling to change their drinking behaviour, the first aider should: not cover up or make excuses for them</t>
  </si>
  <si>
    <t>The first aider should be aware that the person cannot be forced to get professional help except under certain circumstances, for example, if a violent incident results in the police being called or following a medical emergency</t>
  </si>
  <si>
    <t>The first aider should know the following warning signs indicate the person needs professional help: - The person acknowledges they think a lot about alcohol and when they’ll next get a chance to drink</t>
  </si>
  <si>
    <t>The first aider should know the following warning signs indicate the person needs professional help: - The person is in debt because of the amount of money they spend on alcohol</t>
  </si>
  <si>
    <t>The first aider should know the following warning signs indicate the person needs professional help: - The person becomes anxious when they cannot get access to alcohol</t>
  </si>
  <si>
    <t>The first aider should know the following warning signs indicate the person needs professional help: - The person needs alcohol to help deal with certain situations</t>
  </si>
  <si>
    <t>The first aider should know the following warning signs indicate the person needs professional help: - The person gets into arguments or has accidents because of alcohol</t>
  </si>
  <si>
    <t>The first aider should know the following warning signs indicate the person needs professional help: - The person’s ability to perform day-to-day tasks is severely disruptedk</t>
  </si>
  <si>
    <t>The first aider should know the following warning signs indicate the person needs professional help: - The person is missing activities due to heavy drinking (e.g., not attending work)</t>
  </si>
  <si>
    <t>The first aider should be aware that the person may not want professional help when it is first suggested to them</t>
  </si>
  <si>
    <t>The first aider should be aware that the person may find it difficult to accept professional help</t>
  </si>
  <si>
    <t>The first aider should be aware that it is ultimately the person’s decision to get professional help</t>
  </si>
  <si>
    <t>The first aider should reassure the person that professional help is confidential</t>
  </si>
  <si>
    <t>The first aider should tell the person that they will support them in getting professional help</t>
  </si>
  <si>
    <t>If the person is willing to seek professional help, the first aider should give them information about local options</t>
  </si>
  <si>
    <t>If the person is willing to seek professional help, the first aider should encourage the person to make an appointment</t>
  </si>
  <si>
    <t>If the person is unwilling to get professional help, the first aider should: - Be compassionate and patient while waiting for the person to accept they need it.</t>
  </si>
  <si>
    <t>If the person is unwilling to get professional help, the first aider should: - Be prepared to talk to them again in the future.</t>
  </si>
  <si>
    <t>If the person is unwilling to get professional help, the first aider should: - Set boundaries around what behaviour they are willing and not willing to accept from the person</t>
  </si>
  <si>
    <t>The first aider should continue to suggest professional help to the person if they are putting themselves or others at risk of harm</t>
  </si>
  <si>
    <t>The first aider should be aware that abstinence from drinking may not be the person’s goal and that reducing the quantity of alcohol consumed is a worthwhile objective</t>
  </si>
  <si>
    <t>The first aider should be familiar with national guidelines for low-risk alcohol consumption</t>
  </si>
  <si>
    <t>The first aider should know what a standard drink is</t>
  </si>
  <si>
    <t>The first aider should tell the person that changing drinking patterns is difficult but they should not give up trying</t>
  </si>
  <si>
    <t>The first aider should tell the person that only they can take responsibility for reducing their alcohol intake.</t>
  </si>
  <si>
    <t>The first aider should ask the person if they would like some tips on low-risk drinking</t>
  </si>
  <si>
    <t>If the person wants to change their drinking behaviour, the first aider should suggest tips for low-risk drinking</t>
  </si>
  <si>
    <t>If the person wants some advice on low-risk drinking, the first aider should tell the person where they can get information about low-risk drinking</t>
  </si>
  <si>
    <t>If the person wants some advice on low-risk drinking, the first aider should tell the person where they can access it</t>
  </si>
  <si>
    <t>If the person wants some advice on low-risk drinking, the first aider should advise the person what a standard drink is</t>
  </si>
  <si>
    <t>If the person wants some advice on low-risk drinking, the first aider should advise the person to be aware of the number of standard drinks they consume</t>
  </si>
  <si>
    <t>If the person wants some advice on low-risk drinking, the first aider should advise the person not to let people top up their drink before it is finished, so they don’t lose track of how much alcohol they have consumed</t>
  </si>
  <si>
    <t>If the person wants some advice on low-risk drinking, the first aider should advise the person to eat while drinking</t>
  </si>
  <si>
    <t>If the person wants some advice on low-risk drinking, the first aider should advise the person to drink plenty of water on a drinking occasion to prevent dehydration</t>
  </si>
  <si>
    <t>If the person wants some advice on low-risk drinking, the first aider should advise the person to reduce the amount of alcohol they drink by consuming drinks with lower alcohol content (for example, drinking light beer instead of full strength beer)</t>
  </si>
  <si>
    <t>If the person wants some advice on low-risk drinking, the first aider should advise the person to switch to non-alcoholic drinks when they start to feel the effects of alcohol</t>
  </si>
  <si>
    <t>If the person wants some advice on low-risk drinking, the first aider should advise the person to avoid drinking competitions and drinking games</t>
  </si>
  <si>
    <t>If the person wants some advice on low-risk drinking, the first aider should advise the person to drink slowly, for example, by taking sips instead of gulps and putting their drink down between sips</t>
  </si>
  <si>
    <t>If the person wants some advice on low-risk drinking, the first aider should advise the person to have one drink at a time</t>
  </si>
  <si>
    <t>If the person wants some advice on low-risk drinking, the first aider should advise the person to think of drinking alcohol as complementary to another activity instead of the sole activity</t>
  </si>
  <si>
    <t>If the person wants some advice on low-risk drinking, the first aider should advise the person to spend their time in activities that don’t involve drinking</t>
  </si>
  <si>
    <t>The first aider should advise the person to avoid keeping up with their friends drink for drink</t>
  </si>
  <si>
    <t>The first aider should advise the person to be aware of the alcohol content of their drink</t>
  </si>
  <si>
    <t>The first aider should advise the person to identify situations where they are most likely to drink and to avoid them if practical</t>
  </si>
  <si>
    <t>The first aider should make the person aware of the range of non-professional supports available for problem drinking, for example, self-help groups</t>
  </si>
  <si>
    <t>The first aider should encourage the person to reach out to friends and family who support their efforts to change their drinking behaviours</t>
  </si>
  <si>
    <t>The first aider should warn the person that not all family and friends will be supportive of their efforts to change their drinking behaviour</t>
  </si>
  <si>
    <t>The first aider should be aware that there is often social pressure to get drunk when drinking</t>
  </si>
  <si>
    <t>The first aider should encourage the person to spend time with supportive non-drinking friends and family, who support their efforts to change their drinking behaviours</t>
  </si>
  <si>
    <t>The first aider should tell the person that they have the right to refuse alcohol when under pressure to drink</t>
  </si>
  <si>
    <t>The first aider should advise the person to be assertive when they feel pressured to drink more than they want or intend to</t>
  </si>
  <si>
    <t>The first aider should tell the person that they can say “no thanks”, without explanation, when under pressure to drink</t>
  </si>
  <si>
    <t>The first aider should suggest different ways the person can say no when pressured to drink such as “I don’t feel like it”, "I don't feel well" or "I am taking medication”.</t>
  </si>
  <si>
    <t>The first aider should encourage the person to practice different ways of saying ‘no’ to social pressure to drink</t>
  </si>
  <si>
    <t>The first aider should suggest to the person that the people who care about them will accept their decision not to drink</t>
  </si>
  <si>
    <t>The first aider should be able to recognise the signs of alcohol intoxic</t>
  </si>
  <si>
    <t>The first aider should be aware of the major factors that account for variation in symptoms of intoxication, such as prior experience with alcohol, taking other drugs and medical conditions</t>
  </si>
  <si>
    <t>The first aider should be aware that symptoms of other medical conditions can mimic the symptoms of intoxication</t>
  </si>
  <si>
    <t>The first aider should be aware that drinking black coffee, sleeping, walking and cold showers will not reverse the effects of intoxication</t>
  </si>
  <si>
    <t>The first aider should be aware that intoxication may lead to a medical emergency.</t>
  </si>
  <si>
    <t>The first aider should ask the intoxicated person if they have taken any medications or other drugs, in case the person’s condition deteriorates into a medical emergency</t>
  </si>
  <si>
    <t>The first aider should arrange for the intoxicated person to go to a hospital if they think the person is a risk to themselves</t>
  </si>
  <si>
    <t>The first aider should be aware that the person may be more intoxicated than they realise</t>
  </si>
  <si>
    <t>The first aider should be aware that when intoxicated the person may engage in a wide range of risky activities, such as having unprotected sex, vandalizing property or driving a car</t>
  </si>
  <si>
    <t>The first aider should stay calm</t>
  </si>
  <si>
    <t>The first aider should stay with the intoxicated person or ensure they are not left alone</t>
  </si>
  <si>
    <t>The first aider should assess the situation for potential dangers and ensure that the intoxicated person, themselves and others are safe</t>
  </si>
  <si>
    <t>The first aider should monitor the intoxicated person and their environment to prevent tripping or falling</t>
  </si>
  <si>
    <t>The first aider should keep the intoxicated person away from machines and dangerous objects</t>
  </si>
  <si>
    <t>The first aider should talk with the intoxicated person in a respectful manner</t>
  </si>
  <si>
    <t>The first aider should talk with the intoxicated person using simple, clear language</t>
  </si>
  <si>
    <t>The first aider should be aware that the intoxicated person may overreact to negative words; therefore, the first aider should use positive words (such as ‘stay calm’) instead of negative words (such as ‘don’t fight’)</t>
  </si>
  <si>
    <t>The first aider should not laugh at, make fun of, or provoke the intoxicated person</t>
  </si>
  <si>
    <t>The first aider should not attempt to engage the person in a serious conversation about their drinking behaviour while they are intoxicated</t>
  </si>
  <si>
    <t>The first aider should discourage the intoxicated person from driving a vehicle or riding a bike, for example, by telling them about the risks to both themselves and others</t>
  </si>
  <si>
    <t>The first aider should prevent the intoxicated person from driving a vehicle or riding a bike, but only if it is safe to do so</t>
  </si>
  <si>
    <t>The first aider should organise a safe mode of transport for the intoxicated person to get home</t>
  </si>
  <si>
    <t>The first aider should ensure their own safety at all times</t>
  </si>
  <si>
    <t>The first aider should de-escalate the situation as much as possible</t>
  </si>
  <si>
    <t>The first aider should remain as calm as possible</t>
  </si>
  <si>
    <t>The first aider should speak slowly and confidently</t>
  </si>
  <si>
    <t>If the intoxicated person becomes agressive</t>
  </si>
  <si>
    <t>Si la persona intoxicada se pone agresiva</t>
  </si>
  <si>
    <t>The first aider should avoid arguing with the intoxicated person</t>
  </si>
  <si>
    <t>The first aider should refrain from speaking to the intoxicated person in a hostile or threatening manner</t>
  </si>
  <si>
    <t>The first aider should consider taking a break from the conversation to allow the intoxicated person a chance to calm down</t>
  </si>
  <si>
    <t>The first aider should watch the intoxicated person for signs of increasing aggression</t>
  </si>
  <si>
    <t>If violence has occurred, the first aider should seek the appropriate emergency assistance</t>
  </si>
  <si>
    <t>The first aider should not be afraid to seek medical help for the intoxicated person, if needed</t>
  </si>
  <si>
    <t>Búsqueda de ayuda médica</t>
  </si>
  <si>
    <t>Seeking medical help</t>
  </si>
  <si>
    <t>The first aider should seek medical help if required, even if there may be legal implications for the intoxicated person</t>
  </si>
  <si>
    <t>The first aider should be aware that it is beneficial for a friend or family member to accompany the intoxicated person to hospital because they may be able to provide relevant information</t>
  </si>
  <si>
    <t>The first aider should be aware that alcohol consumption can mask pain from injuries</t>
  </si>
  <si>
    <t>The first aider should be able to recognise the signs and symptoms of intoxication requiring medical help or urgent help</t>
  </si>
  <si>
    <t>The first aider should monitor the person’s airway, breathing and circulation</t>
  </si>
  <si>
    <t>If the intoxicated person stops breathing, the first aider should be aware they need expired air resuscitation (EAR)</t>
  </si>
  <si>
    <t>If the intoxicated person has no pulse, the first aider should be aware that they need cardiopulmonary resuscitation (CPR)</t>
  </si>
  <si>
    <t>The first aider should check for broken glass before rolling the person into the recovery position</t>
  </si>
  <si>
    <t>The first aider should keep the intoxicated person warm to prevent hypothermia (being aware that although the person may feel warm their body temperature may actually be decreasing)</t>
  </si>
  <si>
    <t>General principles for emergencies related to alcohol intoxication</t>
  </si>
  <si>
    <t>Principios generales para emergencias relacionadas con la intoxicación alcohólica</t>
  </si>
  <si>
    <t>What to do if the intoxicated person vomits</t>
  </si>
  <si>
    <t>Qué hacer si la persona intoxicada vomita</t>
  </si>
  <si>
    <t>If the person has vomited, the first aider should clear the person’s airway if necessary</t>
  </si>
  <si>
    <t>If the person is vomiting and conscious, the first aider should keep the person sitting or put them in the recovery position</t>
  </si>
  <si>
    <t>If the person is continually vomiting, the first aider should call an ambulance</t>
  </si>
  <si>
    <t>If the person is vomiting and unconscious, the first aider should put them in the recovery position and stay with them until medical help arrives. If the person is left lying on their back they could suffocate on their vomit or their tongue could block their airway</t>
  </si>
  <si>
    <t>If the intoxicated person is hard to wake, the first aider should put them in the recovery position</t>
  </si>
  <si>
    <t>What to do if the intoxicated person falls asleep</t>
  </si>
  <si>
    <t>Qué hacer si la persona intoxicada se queda dormida</t>
  </si>
  <si>
    <t>If the intoxicated person cannot be woken, the first aider should call an ambulance</t>
  </si>
  <si>
    <t>What to do if the person is dangerously intoxicated</t>
  </si>
  <si>
    <t>Qué hacer si la persona está peligrosamente intoxicada</t>
  </si>
  <si>
    <t>The first aider should know what alcohol poisoning means</t>
  </si>
  <si>
    <t>The first aider should be able to recognise the symptoms of alcohol poisoning</t>
  </si>
  <si>
    <t>The first aider should be aware that alcohol poisoning can lead to death</t>
  </si>
  <si>
    <t>The first aider should be aware that the amount of alcohol that causes alcohol poisoning is different for every person</t>
  </si>
  <si>
    <t>The first aider should take the intoxicated person to a hospital's emergency department if there is concern that their level of intoxication is dangerous</t>
  </si>
  <si>
    <t>The first aider should not wait for all the symptoms of alcohol poisoning to be present before getting medical help</t>
  </si>
  <si>
    <t>If alcohol poisoning is suspected, the first aider should ensure the intoxicated person is not left alone</t>
  </si>
  <si>
    <t>If alcohol poisoning is suspected, the first aider should not give the intoxicated person food as they may choke on it if they are not fully conscious</t>
  </si>
  <si>
    <t>If alcohol poisoning is suspected, the first aider should call an ambulance immediately</t>
  </si>
  <si>
    <t>The first aider should call an ambulance if the intoxicated person’s breathing is irregular, shallow or slow</t>
  </si>
  <si>
    <t>The first aider should call an ambulance if the intoxicated person’s pulse rate is irregular, weak or slow</t>
  </si>
  <si>
    <t>The first aider should call an ambulance if the intoxicated person’s skin is cold, clammy, pale or bluish in colour</t>
  </si>
  <si>
    <t>The first aider should call an ambulance if the intoxicated person falls unconscious</t>
  </si>
  <si>
    <t>If the intoxicated person shows signs of a possible head injury (for example, they are vomiting and talking incoherently), the first aider should seek medical help</t>
  </si>
  <si>
    <t>If the intoxicated person expresses suicidal thoughts (e.g. states they wish to kill themselves) or demonstrates suicidal behaviour (e.g. tries to walk in front of cars), the first aider should call emergency services for assistance</t>
  </si>
  <si>
    <t>The first aider should seek medical help for the intoxicated person, if drink spiking is suspected</t>
  </si>
  <si>
    <t>Other alcohol-related emergencies</t>
  </si>
  <si>
    <t>Otras emergencias relacionadas con el alcohol</t>
  </si>
  <si>
    <t>The first aider should know what alcohol withdrawal is</t>
  </si>
  <si>
    <t>The first aider should be able to recognise the symptoms of alcohol withdrawal</t>
  </si>
  <si>
    <t>The first aider should seek medical help if the person displays symptoms of severe alcohol withdrawal</t>
  </si>
  <si>
    <t>If the person stops drinking heavily, and becomes delirious and confused, the first aider should get medical help</t>
  </si>
  <si>
    <t>If the person stops drinking heavily, and begins hallucinating, the first aider should get medical help</t>
  </si>
  <si>
    <t>The first aider should be aware that un-medicated alcohol withdrawal may lead to seizures</t>
  </si>
  <si>
    <t>Section 3: Professional help (49 items)</t>
  </si>
  <si>
    <t>Sección 3: Ayuda profesional (49 items)</t>
  </si>
  <si>
    <t>Section 5: Alcohol withdrawal (7 items)</t>
  </si>
  <si>
    <t>Sección 5: Abstinencia de alcohol (7 items)</t>
  </si>
  <si>
    <t>The first aider should be able to recognise if the person needs specialty care for their drinking problem</t>
  </si>
  <si>
    <t>The first aider should know that the person is a human being with background, identity, ideas, feelings and fears, and they are never just an "alcoholic"</t>
  </si>
  <si>
    <t>The first aider should know that if the person experiences abuse and/or alcohol dependency this will not reverse through voluntary decisions</t>
  </si>
  <si>
    <t>The first aider should avoid pressing the person to talk about the reasons why they drink</t>
  </si>
  <si>
    <t>The first aider should know that the "alcoholic" person needs to be convinced of starting a new way of life to be able to change their drinking behaviour</t>
  </si>
  <si>
    <t>The first aider should know that he is in front of a person with a long history of bad experiences (including violence, discrimination and stigmatization)</t>
  </si>
  <si>
    <t>The first aider should know that the person's experiences may give way to defensive mechanisms with whome they protect from others and make them less accessible or more difficult to help</t>
  </si>
  <si>
    <t>The first aider should avoid being the advocate of the person's complaints to their family</t>
  </si>
  <si>
    <t>The first aider should understand that the person's social network may be key to understanding their drinking problem</t>
  </si>
  <si>
    <t>The first aider should be aware of drinking problem's variability among different populations</t>
  </si>
  <si>
    <t>The first aider should know that alcohol withdrawal with delirium tremens can only be treated at a medical facility</t>
  </si>
  <si>
    <t>The first aider should know under which circumstances he should not act alone</t>
  </si>
  <si>
    <t>47.x</t>
  </si>
  <si>
    <t>If the person is unwilling to change their drinking behaviour, and the first aider is close to the person, the first aider should: not limit to the help he can provide and try to find another person that can help the person</t>
  </si>
  <si>
    <t>If the person is unwilling to change their drinking behaviour, and the first aider is close to the person, the first aider should: not refrain from trying to help the person another day</t>
  </si>
  <si>
    <t>The first aider should consider that a first step in helping a person with drinking problems is to help the person obtaining a medical appointment to assess their clinical status and running lab tests to know if the person has any physical problem</t>
  </si>
  <si>
    <t>The first aider should avoid becoming a detective (e.g., assessing the person's breath, looking for alcohol inside the house, establishing if the person lies or is telling the truth about drinking)</t>
  </si>
  <si>
    <t>The first aider should be able to detect potential support among family members or acquaintances, and incorporate them to helping the person</t>
  </si>
  <si>
    <t>The first aider should know that alcoholism is a problem that can be treated even if the person may not be aware of it</t>
  </si>
  <si>
    <t>The first aider should be aware that alcohol abuse is usually mixed with other dependencies (e.g., tabacco, psychotropic medication, gaming, etc.)</t>
  </si>
  <si>
    <t>The first aider should know that the aim of treating a person with problem driking is the elaboration of new project of life without alcohol</t>
  </si>
  <si>
    <t>The first aider should be aware that it is likely that a person with problem drinking may not want to disclose their problem during a medical appointment</t>
  </si>
  <si>
    <t>The first aider should know that a person with drinking problem may not be aware of their condition, hide their heavy drinking problem or tend to underestimate it</t>
  </si>
  <si>
    <t>The first aider should have access to up-to-date information from his country on treatment guidelines for alcoholism.</t>
  </si>
  <si>
    <t>The first aider should have access to up-to-date information from his country on on what is considered low-risk consumption.</t>
  </si>
  <si>
    <t>The first aider must have access to a specialist who can answer questions about how to help the person.</t>
  </si>
  <si>
    <t>It is important that the first aider knows the aspects related to the rights of children and adolescents in the event that the person is a minor.</t>
  </si>
  <si>
    <t>If the person is unwilling to change their drinking behaviour, the first aider should: not take on the person's responsibilities except if not doing so would cause harm (e.g. to their own or other’s lives)</t>
  </si>
  <si>
    <t>The first aider should make clear to the person that he is not a health professional and his role help them obtain the necessary treatment</t>
  </si>
  <si>
    <t>It is important that the first aider has an empathic and collaborative attitude, with an active listening and showing that he is understanding what the person is saying</t>
  </si>
  <si>
    <t>It is important that the first aider behaves more like a peer than as an expert</t>
  </si>
  <si>
    <t>The first aider should try to talk to the person when the person is sober</t>
  </si>
  <si>
    <t>The first aider should not restrict to quiet moments to help the person since it may not be possible to find those moments</t>
  </si>
  <si>
    <t>It is important that the first aider has clear information (for example, brochures that can be delivered or internet links if the person will be able to access it without difficulty) where the causes, consequences and approaches of the disease are pointed out.</t>
  </si>
  <si>
    <t>The assistant should know that getting sick with alcoholism takes time and often takes time to retrace this process.</t>
  </si>
  <si>
    <t>The first aider must adapt what he says and how he talks to the person according to the person's stage of motivation for change.</t>
  </si>
  <si>
    <t>The first aider must warn the person of alert situations that they must take into account (meeeting some friends, family gatherings, etc.) and that may put them in a potential vulnerable situation.</t>
  </si>
  <si>
    <t>The first aider should suggest that the person not go to places where there is alcohol and, perhaps after a period of sobriety, only go accompanied by someone who knows about their alcoholism.</t>
  </si>
  <si>
    <t>The first aider should know that the following warning signs indicate that the person needs professional help: The person has tried to reduce or stop consuming alcohol, but has not been able to do so</t>
  </si>
  <si>
    <t>The first aider should know that the following warning signs indicate that the person needs professional help: The person cannot stop their alcohol consumption once they start drinking</t>
  </si>
  <si>
    <t>The first aider should know that the following warning signs indicate that the person needs professional help: The person have several physical problems after they have not drunk</t>
  </si>
  <si>
    <t>The first aider should know that the following warning signs indicate that the person needs professional help: The person becomes verbally or physically violent against their cohabitants</t>
  </si>
  <si>
    <t>The first aider should know that the following warning signs indicate that the person needs professional help: Alcohol has already brought them legal problem</t>
  </si>
  <si>
    <t>The first aider should know that the following warning signs indicate that the person needs professional help: The person drink inmediately after they wake up</t>
  </si>
  <si>
    <t>If the person has agreed to carry out a professional consultation, the first aider must verify that it has taken place and be interested in what happened.</t>
  </si>
  <si>
    <t>If the person started a treatment, to the extent of their possibilities, the first aider should reinforce the idea of the continuity of the consultations and the fulfillment of the indicated treatments.</t>
  </si>
  <si>
    <t>The first aider should know that the existence of ambivalence towards professional help is common both in the alcoholic person and in their groups of belonging.</t>
  </si>
  <si>
    <t>The first aider should know that  changes can be transitory and, when they return to the previous habits, this can be a source of frustration for both the person and their group of belonging.</t>
  </si>
  <si>
    <t>The first aider must know that the complete stop of alcohol drinking evolves during treatment in the recovery of valuable lost objects and experiences (family, partner, children, friends, work, respect, social recognition, etc.).</t>
  </si>
  <si>
    <t>The first aider should know that he may not be able to understand what the recovery of lost aspects means for the person in treatment, because it can only be fully understood by those who have experienced this situation.</t>
  </si>
  <si>
    <t>The first aider can accompany the person in treatment to an event that has a moderate risk of alcohol consumption in order to support them.</t>
  </si>
  <si>
    <t>Si la persona no está dispuesta a obtener ayuda profesional, el asistente de primeros auxilios debe: Recurrir a otros recursos legales, sociales o de salud (por ejemplo, en madres que amamantan, embarazadas, o adolescentes sin familia) que se haga cargo de la situación.</t>
  </si>
  <si>
    <t>If the person is not willing to obtain professional help, the first aider should: Use other legal, social or health resources (for example, in breastfeeding mothers, pregnant women, or adolescents without family) to take care of the situation</t>
  </si>
  <si>
    <t>The first aider must know that there are barriers in access to health services for people with alcoholism and that the person may face situations of rejection or ignorance about how to treat them.</t>
  </si>
  <si>
    <t>The first aider should be aware that the person may increase their alcohol consumption as a first reaction at the beginning of a treatment.</t>
  </si>
  <si>
    <t>The first aider must know the telephone numbers or how to access the emergency network for the management or referral of an intoxicated person in their area.</t>
  </si>
  <si>
    <t>The first aider should be aware that the person who is intoxicated, because of their condition, may not be in a position to provide (and may omit) important information.</t>
  </si>
  <si>
    <t>The first aider should try to ask the intoxicated person about other substances that they have ingested, and about possible preventions that the health care team should take (such as allergies to any medications and other adverse reactions).</t>
  </si>
  <si>
    <t>It is essential that the first aider has training in medical first aid to perform urgent maneuvers with an intoxicated person.</t>
  </si>
  <si>
    <t>The first aider should be aware that they may have to repeat things several times because the intoxicated person may not hear or understand well given their condition.</t>
  </si>
  <si>
    <t>The first aider should know that a third of women, African-American and Asian people have an enzyme deficiency in the metabolism of alcohol and become intoxicated (so with a small amount of alcohol they become intoxicated as if they had drunk a large amount).</t>
  </si>
  <si>
    <t>The first aider should know that alcohol intoxication is a very dynamic and changeable process that can lead to a rapidly deteriorating condition.</t>
  </si>
  <si>
    <t>R1</t>
  </si>
  <si>
    <t>Sección 2: Hablando con la persona sobre su consumo de alcohol (39 items)</t>
  </si>
  <si>
    <t>Section 1: Problems with alcohol (42 items)</t>
  </si>
  <si>
    <t>Section 2: Talking to the person about their drinking (51 items)</t>
  </si>
  <si>
    <t>Sección 2: Hablando con la persona sobre su consumo de alcohol (51 items)</t>
  </si>
  <si>
    <t>Section 3: Professional help (67 items)</t>
  </si>
  <si>
    <t>Sección 3: Ayuda profesional (67 items)</t>
  </si>
  <si>
    <t>Section 4: The intoxicated person (75 items)</t>
  </si>
  <si>
    <t>Sección 4: La persona intoxicada (75 items)</t>
  </si>
  <si>
    <t>Section 5: Alcohol withdrawal (8 items)</t>
  </si>
  <si>
    <t>Sección 5: Abstinencia de alcohol (8 items)</t>
  </si>
  <si>
    <t>Section 1: Problems with alcohol (25 items)</t>
  </si>
  <si>
    <t>Sección 1: El problema con la bebida (25 items)</t>
  </si>
  <si>
    <t>Sección 1: El problema con la bebida (42 items)</t>
  </si>
  <si>
    <t>El asistente debe poder detectar eventuales apoyos en la familia o grupos de pertenencia</t>
  </si>
  <si>
    <t>Sección 3: Ayuda profesional (32 items)</t>
  </si>
  <si>
    <t>Section 3: Professional help (32 items)</t>
  </si>
  <si>
    <t>Sección 4: La persona intoxicada (62 items)</t>
  </si>
  <si>
    <t>Section 4: The intoxicated person (62 items)</t>
  </si>
  <si>
    <t>Sección 4: La persona intoxicada (67 items)</t>
  </si>
  <si>
    <t>Section 4: The intoxicated person (67 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</si>
</sst>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2"/>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indexed="8"/>
      <name val="Calibri"/>
      <family val="2"/>
      <scheme val="minor"/>
    </font>
    <font>
      <sz val="10"/>
      <color indexed="8"/>
      <name val="Calibri"/>
      <family val="2"/>
      <scheme val="minor"/>
    </font>
    <font>
      <sz val="11"/>
      <color rgb="FF000000"/>
      <name val="Calibri"/>
      <family val="2"/>
      <scheme val="minor"/>
    </font>
    <font>
      <sz val="15"/>
      <color rgb="FF404040"/>
      <name val="Helvetica Neue"/>
      <family val="2"/>
    </font>
    <font>
      <i/>
      <sz val="12"/>
      <color indexed="8"/>
      <name val="Calibri"/>
      <family val="2"/>
      <scheme val="minor"/>
    </font>
    <font>
      <i/>
      <sz val="12"/>
      <color theme="1"/>
      <name val="Calibri"/>
      <family val="2"/>
      <scheme val="minor"/>
    </font>
    <font>
      <b/>
      <i/>
      <sz val="12"/>
      <color theme="1"/>
      <name val="Calibri"/>
      <family val="2"/>
      <scheme val="minor"/>
    </font>
    <font>
      <sz val="10"/>
      <color theme="1"/>
      <name val="Times New Roman"/>
      <family val="1"/>
    </font>
    <font>
      <sz val="10"/>
      <color rgb="FF000000"/>
      <name val="Times New Roman"/>
      <family val="1"/>
    </font>
    <font>
      <b/>
      <i/>
      <sz val="10"/>
      <color indexed="8"/>
      <name val="Calibri"/>
      <family val="2"/>
      <scheme val="minor"/>
    </font>
    <font>
      <sz val="8"/>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tint="-4.9989318521683403E-2"/>
        <bgColor indexed="64"/>
      </patternFill>
    </fill>
  </fills>
  <borders count="3">
    <border>
      <left/>
      <right/>
      <top/>
      <bottom/>
      <diagonal/>
    </border>
    <border>
      <left/>
      <right/>
      <top style="thin">
        <color indexed="64"/>
      </top>
      <bottom style="thin">
        <color indexed="64"/>
      </bottom>
      <diagonal/>
    </border>
    <border>
      <left/>
      <right/>
      <top/>
      <bottom style="dashDot">
        <color indexed="64"/>
      </bottom>
      <diagonal/>
    </border>
  </borders>
  <cellStyleXfs count="2">
    <xf numFmtId="0" fontId="0" fillId="0" borderId="0"/>
    <xf numFmtId="9" fontId="1" fillId="0" borderId="0" applyFont="0" applyFill="0" applyBorder="0" applyAlignment="0" applyProtection="0"/>
  </cellStyleXfs>
  <cellXfs count="77">
    <xf numFmtId="0" fontId="0" fillId="0" borderId="0" xfId="0"/>
    <xf numFmtId="0" fontId="3" fillId="0" borderId="0" xfId="0" applyFont="1" applyAlignment="1">
      <alignment horizontal="center" vertical="center" wrapText="1"/>
    </xf>
    <xf numFmtId="0" fontId="3" fillId="0" borderId="0" xfId="0" applyFont="1" applyAlignment="1">
      <alignment wrapText="1"/>
    </xf>
    <xf numFmtId="0" fontId="4" fillId="0" borderId="1" xfId="0" applyFont="1" applyBorder="1" applyAlignment="1">
      <alignment horizontal="left" vertical="center"/>
    </xf>
    <xf numFmtId="0" fontId="3" fillId="0" borderId="1" xfId="0" applyFont="1" applyBorder="1" applyAlignment="1">
      <alignment vertical="center" wrapText="1"/>
    </xf>
    <xf numFmtId="9" fontId="3" fillId="0" borderId="1" xfId="0" applyNumberFormat="1" applyFont="1" applyBorder="1" applyAlignment="1">
      <alignment wrapText="1"/>
    </xf>
    <xf numFmtId="0" fontId="3" fillId="0" borderId="1" xfId="0" applyFont="1" applyBorder="1" applyAlignment="1">
      <alignment wrapText="1"/>
    </xf>
    <xf numFmtId="0" fontId="3" fillId="0" borderId="1" xfId="0" applyFont="1" applyBorder="1" applyAlignment="1">
      <alignment horizontal="center" vertical="center" wrapText="1"/>
    </xf>
    <xf numFmtId="0" fontId="5" fillId="0" borderId="0" xfId="0" applyFont="1" applyAlignment="1">
      <alignment vertical="center" wrapText="1"/>
    </xf>
    <xf numFmtId="9" fontId="3" fillId="0" borderId="1" xfId="1" applyFont="1" applyBorder="1" applyAlignment="1">
      <alignment horizontal="center" vertical="center" wrapText="1"/>
    </xf>
    <xf numFmtId="0" fontId="5" fillId="0" borderId="2" xfId="0" applyFont="1" applyBorder="1" applyAlignment="1">
      <alignment vertical="center" wrapText="1"/>
    </xf>
    <xf numFmtId="9" fontId="3" fillId="0" borderId="0" xfId="1" applyFont="1" applyBorder="1" applyAlignment="1">
      <alignment horizontal="center" vertical="center" wrapText="1"/>
    </xf>
    <xf numFmtId="0" fontId="0" fillId="0" borderId="0" xfId="0" applyAlignment="1">
      <alignment horizontal="left" vertical="center" wrapText="1"/>
    </xf>
    <xf numFmtId="9" fontId="6" fillId="0" borderId="0" xfId="0" applyNumberFormat="1" applyFont="1" applyAlignment="1">
      <alignment horizontal="center" vertical="center" wrapText="1"/>
    </xf>
    <xf numFmtId="0" fontId="0" fillId="0" borderId="0" xfId="0" applyAlignment="1">
      <alignment wrapText="1"/>
    </xf>
    <xf numFmtId="9" fontId="0" fillId="0" borderId="0" xfId="1" applyFont="1" applyAlignment="1">
      <alignment horizontal="center" vertical="center" wrapText="1"/>
    </xf>
    <xf numFmtId="0" fontId="0" fillId="0" borderId="0" xfId="0" applyAlignment="1">
      <alignment horizontal="center" vertical="center" wrapText="1"/>
    </xf>
    <xf numFmtId="9" fontId="0" fillId="0" borderId="0" xfId="1" applyFont="1" applyBorder="1" applyAlignment="1">
      <alignment horizontal="center" vertical="center" wrapText="1"/>
    </xf>
    <xf numFmtId="0" fontId="4" fillId="0" borderId="1" xfId="0" applyFont="1" applyBorder="1" applyAlignment="1">
      <alignment horizontal="left" vertical="center" wrapText="1"/>
    </xf>
    <xf numFmtId="9" fontId="0" fillId="0" borderId="2" xfId="1" applyFont="1" applyBorder="1" applyAlignment="1">
      <alignment horizontal="center" vertical="center" wrapText="1"/>
    </xf>
    <xf numFmtId="9" fontId="0" fillId="0" borderId="0" xfId="0" applyNumberFormat="1"/>
    <xf numFmtId="164" fontId="3" fillId="0" borderId="1" xfId="1" applyNumberFormat="1" applyFont="1" applyBorder="1" applyAlignment="1">
      <alignment horizontal="center" vertical="center" wrapText="1"/>
    </xf>
    <xf numFmtId="0" fontId="2" fillId="0" borderId="0" xfId="0" applyFont="1"/>
    <xf numFmtId="0" fontId="4" fillId="0" borderId="1" xfId="0" applyFont="1" applyBorder="1" applyAlignment="1">
      <alignment vertical="center" wrapText="1"/>
    </xf>
    <xf numFmtId="164" fontId="4" fillId="0" borderId="1" xfId="0" applyNumberFormat="1" applyFont="1" applyBorder="1" applyAlignment="1">
      <alignment wrapText="1"/>
    </xf>
    <xf numFmtId="0" fontId="8" fillId="2" borderId="0" xfId="0" applyFont="1" applyFill="1" applyAlignment="1">
      <alignment horizontal="left" vertical="center" wrapText="1"/>
    </xf>
    <xf numFmtId="0" fontId="8" fillId="2" borderId="0" xfId="0" applyFont="1" applyFill="1" applyAlignment="1">
      <alignment vertical="center" wrapText="1"/>
    </xf>
    <xf numFmtId="9" fontId="8" fillId="2" borderId="0" xfId="0" applyNumberFormat="1" applyFont="1" applyFill="1" applyAlignment="1">
      <alignment horizontal="center" vertical="center" wrapText="1"/>
    </xf>
    <xf numFmtId="0" fontId="8" fillId="2" borderId="0" xfId="0" applyFont="1" applyFill="1" applyAlignment="1">
      <alignment horizontal="center" vertical="center" wrapText="1"/>
    </xf>
    <xf numFmtId="0" fontId="9" fillId="2" borderId="0" xfId="0" applyFont="1" applyFill="1"/>
    <xf numFmtId="164" fontId="0" fillId="0" borderId="0" xfId="1" applyNumberFormat="1" applyFont="1" applyAlignment="1">
      <alignment horizontal="center" vertical="center" wrapText="1"/>
    </xf>
    <xf numFmtId="0" fontId="7" fillId="0" borderId="0" xfId="0" applyFont="1" applyAlignment="1">
      <alignment wrapText="1"/>
    </xf>
    <xf numFmtId="0" fontId="0" fillId="0" borderId="0" xfId="0" applyAlignment="1">
      <alignment vertical="center" wrapText="1"/>
    </xf>
    <xf numFmtId="9" fontId="0" fillId="0" borderId="0" xfId="0" applyNumberFormat="1" applyAlignment="1">
      <alignment wrapText="1"/>
    </xf>
    <xf numFmtId="0" fontId="6" fillId="0" borderId="0" xfId="0" applyFont="1" applyAlignment="1">
      <alignment wrapText="1"/>
    </xf>
    <xf numFmtId="2" fontId="0" fillId="0" borderId="0" xfId="1" applyNumberFormat="1" applyFont="1" applyAlignment="1">
      <alignment horizontal="center" vertical="center" wrapText="1"/>
    </xf>
    <xf numFmtId="0" fontId="9" fillId="2" borderId="0" xfId="0" applyFont="1" applyFill="1" applyAlignment="1">
      <alignment wrapText="1"/>
    </xf>
    <xf numFmtId="0" fontId="0" fillId="0" borderId="1" xfId="0" applyBorder="1" applyAlignment="1">
      <alignment wrapText="1"/>
    </xf>
    <xf numFmtId="9" fontId="3" fillId="0" borderId="1" xfId="1" applyNumberFormat="1" applyFont="1" applyBorder="1" applyAlignment="1">
      <alignment horizontal="center" vertical="center" wrapText="1"/>
    </xf>
    <xf numFmtId="0" fontId="8" fillId="2" borderId="0" xfId="0" applyFont="1" applyFill="1" applyAlignment="1">
      <alignment wrapText="1"/>
    </xf>
    <xf numFmtId="9" fontId="0" fillId="0" borderId="0" xfId="1" applyNumberFormat="1" applyFont="1" applyAlignment="1">
      <alignment horizontal="center" vertical="center" wrapText="1"/>
    </xf>
    <xf numFmtId="0" fontId="0" fillId="0" borderId="2" xfId="0" applyBorder="1" applyAlignment="1">
      <alignment horizontal="left" vertical="center" wrapText="1"/>
    </xf>
    <xf numFmtId="9" fontId="0" fillId="0" borderId="2" xfId="1" applyNumberFormat="1" applyFont="1" applyBorder="1" applyAlignment="1">
      <alignment horizontal="center" vertical="center" wrapText="1"/>
    </xf>
    <xf numFmtId="0" fontId="0" fillId="0" borderId="1" xfId="0" applyBorder="1" applyAlignment="1">
      <alignment horizontal="left" vertical="center" wrapText="1"/>
    </xf>
    <xf numFmtId="0" fontId="5" fillId="0" borderId="1" xfId="0" applyFont="1" applyBorder="1" applyAlignment="1">
      <alignment vertical="center" wrapText="1"/>
    </xf>
    <xf numFmtId="9" fontId="0" fillId="0" borderId="1" xfId="1" applyFont="1" applyBorder="1" applyAlignment="1">
      <alignment horizontal="center" vertical="center" wrapText="1"/>
    </xf>
    <xf numFmtId="0" fontId="10" fillId="0" borderId="1" xfId="0" applyFont="1" applyBorder="1" applyAlignment="1">
      <alignment horizontal="left" vertical="center" wrapText="1"/>
    </xf>
    <xf numFmtId="0" fontId="11" fillId="0" borderId="0" xfId="0" applyFont="1" applyAlignment="1">
      <alignment vertical="center" wrapText="1"/>
    </xf>
    <xf numFmtId="0" fontId="12" fillId="0" borderId="0" xfId="0" applyFont="1" applyAlignment="1">
      <alignment vertical="center" wrapText="1"/>
    </xf>
    <xf numFmtId="0" fontId="13" fillId="0" borderId="1" xfId="0" applyFont="1" applyBorder="1" applyAlignment="1">
      <alignment vertical="center" wrapText="1"/>
    </xf>
    <xf numFmtId="9" fontId="10" fillId="0" borderId="1" xfId="1" applyNumberFormat="1" applyFont="1" applyBorder="1" applyAlignment="1">
      <alignment horizontal="center" vertical="center" wrapText="1"/>
    </xf>
    <xf numFmtId="0" fontId="10" fillId="0" borderId="1" xfId="0" applyFont="1" applyBorder="1" applyAlignment="1">
      <alignment wrapText="1"/>
    </xf>
    <xf numFmtId="0" fontId="0" fillId="0" borderId="0" xfId="0" applyFill="1" applyAlignment="1">
      <alignment horizontal="center" vertical="center" wrapText="1"/>
    </xf>
    <xf numFmtId="0" fontId="2" fillId="0" borderId="1" xfId="0" applyFont="1" applyBorder="1" applyAlignment="1">
      <alignment vertical="center" wrapText="1"/>
    </xf>
    <xf numFmtId="0" fontId="11" fillId="0" borderId="0" xfId="0" applyFont="1" applyAlignment="1">
      <alignment horizontal="left" vertical="center" wrapText="1"/>
    </xf>
    <xf numFmtId="0" fontId="0" fillId="0" borderId="0" xfId="0" applyFill="1" applyAlignment="1">
      <alignment horizontal="left" vertical="center" wrapText="1"/>
    </xf>
    <xf numFmtId="0" fontId="3" fillId="0" borderId="1" xfId="0" applyFont="1" applyFill="1" applyBorder="1" applyAlignment="1">
      <alignment wrapText="1"/>
    </xf>
    <xf numFmtId="164" fontId="3" fillId="0" borderId="0" xfId="0" applyNumberFormat="1" applyFont="1" applyFill="1" applyAlignment="1">
      <alignment wrapText="1"/>
    </xf>
    <xf numFmtId="0" fontId="0" fillId="0" borderId="0" xfId="0" applyFill="1" applyAlignment="1">
      <alignment wrapText="1"/>
    </xf>
    <xf numFmtId="0" fontId="0" fillId="0" borderId="0" xfId="0" applyFill="1"/>
    <xf numFmtId="0" fontId="8" fillId="3" borderId="0" xfId="0" applyFont="1" applyFill="1" applyAlignment="1">
      <alignment horizontal="left" vertical="center" wrapText="1"/>
    </xf>
    <xf numFmtId="0" fontId="8" fillId="3" borderId="0" xfId="0" applyFont="1" applyFill="1" applyAlignment="1">
      <alignment vertical="center" wrapText="1"/>
    </xf>
    <xf numFmtId="9" fontId="8" fillId="3" borderId="0" xfId="0" applyNumberFormat="1" applyFont="1" applyFill="1" applyAlignment="1">
      <alignment horizontal="center" vertical="center" wrapText="1"/>
    </xf>
    <xf numFmtId="0" fontId="8" fillId="3" borderId="0" xfId="0" applyFont="1" applyFill="1" applyAlignment="1">
      <alignment horizontal="center" vertical="center" wrapText="1"/>
    </xf>
    <xf numFmtId="0" fontId="8" fillId="3" borderId="0" xfId="0" applyFont="1" applyFill="1" applyAlignment="1">
      <alignment wrapText="1"/>
    </xf>
    <xf numFmtId="0" fontId="9" fillId="3" borderId="0" xfId="0" applyFont="1" applyFill="1"/>
    <xf numFmtId="0" fontId="3" fillId="0" borderId="1" xfId="0" applyFont="1" applyFill="1" applyBorder="1" applyAlignment="1">
      <alignment horizontal="center" vertical="center" wrapText="1"/>
    </xf>
    <xf numFmtId="0" fontId="0" fillId="0" borderId="1" xfId="0" applyFill="1" applyBorder="1" applyAlignment="1">
      <alignment wrapText="1"/>
    </xf>
    <xf numFmtId="0" fontId="3" fillId="0" borderId="0" xfId="0" applyFont="1" applyFill="1" applyAlignment="1">
      <alignment horizontal="center" vertical="center" wrapText="1"/>
    </xf>
    <xf numFmtId="0" fontId="0" fillId="0" borderId="2" xfId="0" applyFill="1" applyBorder="1" applyAlignment="1">
      <alignment horizontal="center" vertical="center" wrapText="1"/>
    </xf>
    <xf numFmtId="0" fontId="10" fillId="0" borderId="1" xfId="0" applyFont="1" applyFill="1" applyBorder="1" applyAlignment="1">
      <alignment wrapText="1"/>
    </xf>
    <xf numFmtId="0" fontId="3" fillId="0" borderId="0" xfId="0" applyFont="1" applyFill="1" applyAlignment="1">
      <alignment vertical="center" wrapText="1"/>
    </xf>
    <xf numFmtId="0" fontId="5" fillId="0" borderId="0" xfId="0" applyFont="1" applyFill="1" applyAlignment="1">
      <alignment vertical="center" wrapText="1"/>
    </xf>
    <xf numFmtId="0" fontId="3" fillId="0" borderId="1" xfId="0" applyFont="1" applyFill="1" applyBorder="1" applyAlignment="1">
      <alignment vertical="center" wrapText="1"/>
    </xf>
    <xf numFmtId="0" fontId="5" fillId="0" borderId="2" xfId="0" applyFont="1" applyFill="1" applyBorder="1" applyAlignment="1">
      <alignment vertical="center" wrapText="1"/>
    </xf>
    <xf numFmtId="0" fontId="11" fillId="0" borderId="0" xfId="0" applyFont="1" applyFill="1" applyAlignment="1">
      <alignment horizontal="left" vertical="center" wrapText="1"/>
    </xf>
    <xf numFmtId="0" fontId="0" fillId="0" borderId="2" xfId="0"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6471A-D6CD-E04E-9C99-6CFF454008B5}">
  <dimension ref="A1:G216"/>
  <sheetViews>
    <sheetView workbookViewId="0">
      <selection activeCell="I8" sqref="I8"/>
    </sheetView>
  </sheetViews>
  <sheetFormatPr baseColWidth="10" defaultRowHeight="16" x14ac:dyDescent="0.2"/>
  <cols>
    <col min="1" max="1" width="8.33203125" customWidth="1"/>
    <col min="2" max="2" width="40.1640625" customWidth="1"/>
    <col min="3" max="3" width="40" customWidth="1"/>
    <col min="4" max="4" width="17" customWidth="1"/>
    <col min="5" max="5" width="14.6640625" customWidth="1"/>
    <col min="6" max="6" width="18.83203125" customWidth="1"/>
  </cols>
  <sheetData>
    <row r="1" spans="1:7" s="36" customFormat="1" ht="75" customHeight="1" x14ac:dyDescent="0.2">
      <c r="A1" s="25" t="s">
        <v>0</v>
      </c>
      <c r="B1" s="25" t="s">
        <v>261</v>
      </c>
      <c r="C1" s="26" t="s">
        <v>260</v>
      </c>
      <c r="D1" s="27" t="s">
        <v>317</v>
      </c>
      <c r="E1" s="28" t="s">
        <v>316</v>
      </c>
      <c r="F1" s="28" t="s">
        <v>302</v>
      </c>
      <c r="G1"/>
    </row>
    <row r="2" spans="1:7" s="14" customFormat="1" ht="34" x14ac:dyDescent="0.2">
      <c r="A2" s="18"/>
      <c r="B2" s="18" t="s">
        <v>361</v>
      </c>
      <c r="C2" s="23" t="s">
        <v>362</v>
      </c>
      <c r="D2" s="6"/>
      <c r="E2" s="6"/>
      <c r="F2" s="7"/>
      <c r="G2"/>
    </row>
    <row r="3" spans="1:7" s="14" customFormat="1" ht="30" x14ac:dyDescent="0.2">
      <c r="A3" s="12">
        <v>1</v>
      </c>
      <c r="B3" s="47" t="s">
        <v>345</v>
      </c>
      <c r="C3" s="8" t="s">
        <v>2</v>
      </c>
      <c r="D3" s="13">
        <v>0.91</v>
      </c>
      <c r="E3" s="13">
        <v>0.91</v>
      </c>
      <c r="F3" s="52" t="s">
        <v>3</v>
      </c>
      <c r="G3"/>
    </row>
    <row r="4" spans="1:7" s="14" customFormat="1" ht="60" x14ac:dyDescent="0.2">
      <c r="A4" s="12">
        <v>2</v>
      </c>
      <c r="B4" s="47" t="s">
        <v>348</v>
      </c>
      <c r="C4" s="8" t="s">
        <v>4</v>
      </c>
      <c r="D4" s="13">
        <v>0.87</v>
      </c>
      <c r="E4" s="13">
        <v>0.97</v>
      </c>
      <c r="F4" s="52" t="s">
        <v>3</v>
      </c>
      <c r="G4"/>
    </row>
    <row r="5" spans="1:7" s="14" customFormat="1" ht="30" x14ac:dyDescent="0.2">
      <c r="A5" s="12">
        <v>3</v>
      </c>
      <c r="B5" s="47" t="s">
        <v>346</v>
      </c>
      <c r="C5" s="8" t="s">
        <v>5</v>
      </c>
      <c r="D5" s="15">
        <v>0.91</v>
      </c>
      <c r="E5" s="15">
        <v>0.78</v>
      </c>
      <c r="F5" s="52" t="s">
        <v>303</v>
      </c>
      <c r="G5"/>
    </row>
    <row r="6" spans="1:7" s="14" customFormat="1" ht="30" x14ac:dyDescent="0.2">
      <c r="A6" s="12">
        <v>4</v>
      </c>
      <c r="B6" s="47" t="s">
        <v>347</v>
      </c>
      <c r="C6" s="8" t="s">
        <v>6</v>
      </c>
      <c r="D6" s="15">
        <v>0.91</v>
      </c>
      <c r="E6" s="15">
        <v>0.75</v>
      </c>
      <c r="F6" s="52" t="s">
        <v>303</v>
      </c>
      <c r="G6"/>
    </row>
    <row r="7" spans="1:7" s="14" customFormat="1" ht="45" x14ac:dyDescent="0.2">
      <c r="A7" s="12">
        <v>5</v>
      </c>
      <c r="B7" s="48" t="s">
        <v>326</v>
      </c>
      <c r="C7" s="8" t="s">
        <v>7</v>
      </c>
      <c r="D7" s="15">
        <v>0.56999999999999995</v>
      </c>
      <c r="E7" s="15">
        <v>0.81</v>
      </c>
      <c r="F7" s="52" t="s">
        <v>8</v>
      </c>
      <c r="G7"/>
    </row>
    <row r="8" spans="1:7" s="14" customFormat="1" ht="45" x14ac:dyDescent="0.2">
      <c r="A8" s="12">
        <v>6</v>
      </c>
      <c r="B8" s="47" t="s">
        <v>349</v>
      </c>
      <c r="C8" s="8" t="s">
        <v>9</v>
      </c>
      <c r="D8" s="15">
        <v>1</v>
      </c>
      <c r="E8" s="15">
        <v>0.97</v>
      </c>
      <c r="F8" s="52" t="s">
        <v>3</v>
      </c>
      <c r="G8"/>
    </row>
    <row r="9" spans="1:7" s="14" customFormat="1" ht="30" x14ac:dyDescent="0.2">
      <c r="A9" s="12">
        <v>7</v>
      </c>
      <c r="B9" s="47" t="s">
        <v>350</v>
      </c>
      <c r="C9" s="8" t="s">
        <v>10</v>
      </c>
      <c r="D9" s="15">
        <v>1</v>
      </c>
      <c r="E9" s="15">
        <v>0.94</v>
      </c>
      <c r="F9" s="52" t="s">
        <v>3</v>
      </c>
      <c r="G9"/>
    </row>
    <row r="10" spans="1:7" s="14" customFormat="1" ht="45" x14ac:dyDescent="0.2">
      <c r="A10" s="12">
        <v>8</v>
      </c>
      <c r="B10" s="47" t="s">
        <v>351</v>
      </c>
      <c r="C10" s="8" t="s">
        <v>11</v>
      </c>
      <c r="D10" s="15">
        <v>1</v>
      </c>
      <c r="E10" s="15">
        <v>0.97</v>
      </c>
      <c r="F10" s="52" t="s">
        <v>3</v>
      </c>
      <c r="G10"/>
    </row>
    <row r="11" spans="1:7" s="14" customFormat="1" ht="45" x14ac:dyDescent="0.2">
      <c r="A11" s="12">
        <v>9</v>
      </c>
      <c r="B11" s="47" t="s">
        <v>341</v>
      </c>
      <c r="C11" s="8" t="s">
        <v>12</v>
      </c>
      <c r="D11" s="15">
        <v>1</v>
      </c>
      <c r="E11" s="15">
        <v>0.72</v>
      </c>
      <c r="F11" s="52" t="s">
        <v>303</v>
      </c>
      <c r="G11"/>
    </row>
    <row r="12" spans="1:7" s="14" customFormat="1" ht="60" x14ac:dyDescent="0.2">
      <c r="A12" s="12">
        <v>10</v>
      </c>
      <c r="B12" s="47" t="s">
        <v>352</v>
      </c>
      <c r="C12" s="8" t="s">
        <v>13</v>
      </c>
      <c r="D12" s="15">
        <v>1</v>
      </c>
      <c r="E12" s="15">
        <v>1</v>
      </c>
      <c r="F12" s="52" t="s">
        <v>3</v>
      </c>
      <c r="G12"/>
    </row>
    <row r="13" spans="1:7" s="14" customFormat="1" ht="30" x14ac:dyDescent="0.2">
      <c r="A13" s="12">
        <v>11</v>
      </c>
      <c r="B13" s="47" t="s">
        <v>353</v>
      </c>
      <c r="C13" s="8" t="s">
        <v>14</v>
      </c>
      <c r="D13" s="15">
        <v>1</v>
      </c>
      <c r="E13" s="15">
        <v>0.97</v>
      </c>
      <c r="F13" s="52" t="s">
        <v>3</v>
      </c>
      <c r="G13"/>
    </row>
    <row r="14" spans="1:7" s="14" customFormat="1" ht="45" x14ac:dyDescent="0.2">
      <c r="A14" s="12">
        <v>12</v>
      </c>
      <c r="B14" s="47" t="s">
        <v>354</v>
      </c>
      <c r="C14" s="8" t="s">
        <v>15</v>
      </c>
      <c r="D14" s="15">
        <v>0.96</v>
      </c>
      <c r="E14" s="15">
        <v>0.91</v>
      </c>
      <c r="F14" s="52" t="s">
        <v>3</v>
      </c>
      <c r="G14"/>
    </row>
    <row r="15" spans="1:7" s="14" customFormat="1" ht="60" x14ac:dyDescent="0.2">
      <c r="A15" s="12">
        <v>13</v>
      </c>
      <c r="B15" s="47" t="s">
        <v>355</v>
      </c>
      <c r="C15" s="8" t="s">
        <v>16</v>
      </c>
      <c r="D15" s="15">
        <v>0.96</v>
      </c>
      <c r="E15" s="15">
        <v>0.88</v>
      </c>
      <c r="F15" s="52" t="s">
        <v>3</v>
      </c>
      <c r="G15"/>
    </row>
    <row r="16" spans="1:7" s="14" customFormat="1" ht="45" x14ac:dyDescent="0.2">
      <c r="A16" s="12">
        <v>14</v>
      </c>
      <c r="B16" s="47" t="s">
        <v>356</v>
      </c>
      <c r="C16" s="8" t="s">
        <v>17</v>
      </c>
      <c r="D16" s="15">
        <v>1</v>
      </c>
      <c r="E16" s="15">
        <v>0.91</v>
      </c>
      <c r="F16" s="52" t="s">
        <v>3</v>
      </c>
      <c r="G16"/>
    </row>
    <row r="17" spans="1:7" s="14" customFormat="1" ht="30" x14ac:dyDescent="0.2">
      <c r="A17" s="12">
        <v>15</v>
      </c>
      <c r="B17" s="48" t="s">
        <v>324</v>
      </c>
      <c r="C17" s="8" t="s">
        <v>18</v>
      </c>
      <c r="D17" s="15">
        <v>0.43</v>
      </c>
      <c r="E17" s="15">
        <v>0.56000000000000005</v>
      </c>
      <c r="F17" s="52" t="s">
        <v>8</v>
      </c>
      <c r="G17"/>
    </row>
    <row r="18" spans="1:7" s="14" customFormat="1" ht="45" x14ac:dyDescent="0.2">
      <c r="A18" s="12">
        <v>16</v>
      </c>
      <c r="B18" s="47" t="s">
        <v>357</v>
      </c>
      <c r="C18" s="8" t="s">
        <v>19</v>
      </c>
      <c r="D18" s="15">
        <v>0.96</v>
      </c>
      <c r="E18" s="15">
        <v>0.91</v>
      </c>
      <c r="F18" s="52" t="s">
        <v>3</v>
      </c>
      <c r="G18"/>
    </row>
    <row r="19" spans="1:7" s="14" customFormat="1" ht="75" x14ac:dyDescent="0.2">
      <c r="A19" s="12">
        <v>17</v>
      </c>
      <c r="B19" s="47" t="s">
        <v>358</v>
      </c>
      <c r="C19" s="8" t="s">
        <v>20</v>
      </c>
      <c r="D19" s="17">
        <v>0.74</v>
      </c>
      <c r="E19" s="17">
        <v>0.81</v>
      </c>
      <c r="F19" s="52" t="s">
        <v>303</v>
      </c>
      <c r="G19"/>
    </row>
    <row r="20" spans="1:7" s="14" customFormat="1" ht="45" x14ac:dyDescent="0.2">
      <c r="A20" s="12">
        <v>18</v>
      </c>
      <c r="B20" s="48" t="s">
        <v>325</v>
      </c>
      <c r="C20" s="8" t="s">
        <v>21</v>
      </c>
      <c r="D20" s="15">
        <v>0.43</v>
      </c>
      <c r="E20" s="15">
        <v>0.75</v>
      </c>
      <c r="F20" s="52" t="s">
        <v>8</v>
      </c>
      <c r="G20"/>
    </row>
    <row r="21" spans="1:7" s="14" customFormat="1" ht="45" x14ac:dyDescent="0.2">
      <c r="A21" s="12">
        <v>19</v>
      </c>
      <c r="B21" s="47" t="s">
        <v>359</v>
      </c>
      <c r="C21" s="8" t="s">
        <v>22</v>
      </c>
      <c r="D21" s="15">
        <v>0.83</v>
      </c>
      <c r="E21" s="15">
        <v>0.88</v>
      </c>
      <c r="F21" s="52" t="s">
        <v>3</v>
      </c>
      <c r="G21"/>
    </row>
    <row r="22" spans="1:7" s="14" customFormat="1" ht="60" x14ac:dyDescent="0.2">
      <c r="A22" s="12">
        <v>20</v>
      </c>
      <c r="B22" s="47" t="s">
        <v>360</v>
      </c>
      <c r="C22" s="8" t="s">
        <v>23</v>
      </c>
      <c r="D22" s="15">
        <v>0.83</v>
      </c>
      <c r="E22" s="15">
        <v>0.69</v>
      </c>
      <c r="F22" s="52" t="s">
        <v>8</v>
      </c>
      <c r="G22"/>
    </row>
    <row r="23" spans="1:7" s="14" customFormat="1" x14ac:dyDescent="0.2">
      <c r="A23" s="12"/>
      <c r="B23" s="12"/>
      <c r="C23" s="32"/>
      <c r="D23" s="33"/>
      <c r="E23" s="33"/>
      <c r="F23" s="58"/>
      <c r="G23"/>
    </row>
    <row r="24" spans="1:7" s="14" customFormat="1" ht="34" x14ac:dyDescent="0.2">
      <c r="A24" s="18"/>
      <c r="B24" s="18" t="s">
        <v>367</v>
      </c>
      <c r="C24" s="18" t="s">
        <v>593</v>
      </c>
      <c r="D24" s="9"/>
      <c r="E24" s="9"/>
      <c r="F24" s="66"/>
      <c r="G24"/>
    </row>
    <row r="25" spans="1:7" s="14" customFormat="1" ht="30" x14ac:dyDescent="0.2">
      <c r="A25" s="12">
        <v>21</v>
      </c>
      <c r="B25" s="47" t="s">
        <v>363</v>
      </c>
      <c r="C25" s="8" t="s">
        <v>47</v>
      </c>
      <c r="D25" s="15">
        <v>0.83</v>
      </c>
      <c r="E25" s="15">
        <v>0.94</v>
      </c>
      <c r="F25" s="52" t="s">
        <v>3</v>
      </c>
      <c r="G25"/>
    </row>
    <row r="26" spans="1:7" s="14" customFormat="1" ht="30" x14ac:dyDescent="0.2">
      <c r="A26" s="12">
        <v>22</v>
      </c>
      <c r="B26" s="47" t="s">
        <v>364</v>
      </c>
      <c r="C26" s="8" t="s">
        <v>48</v>
      </c>
      <c r="D26" s="15">
        <v>0.83</v>
      </c>
      <c r="E26" s="15">
        <v>0.69</v>
      </c>
      <c r="F26" s="52" t="s">
        <v>8</v>
      </c>
      <c r="G26"/>
    </row>
    <row r="27" spans="1:7" s="14" customFormat="1" ht="45" x14ac:dyDescent="0.2">
      <c r="A27" s="12">
        <v>23</v>
      </c>
      <c r="B27" s="47" t="s">
        <v>365</v>
      </c>
      <c r="C27" s="8" t="s">
        <v>49</v>
      </c>
      <c r="D27" s="15">
        <v>0.96</v>
      </c>
      <c r="E27" s="15">
        <v>0.81</v>
      </c>
      <c r="F27" s="52" t="s">
        <v>3</v>
      </c>
      <c r="G27"/>
    </row>
    <row r="28" spans="1:7" s="14" customFormat="1" ht="30" x14ac:dyDescent="0.2">
      <c r="A28" s="12">
        <v>24</v>
      </c>
      <c r="B28" s="48" t="s">
        <v>331</v>
      </c>
      <c r="C28" s="8" t="s">
        <v>50</v>
      </c>
      <c r="D28" s="15">
        <v>0.7</v>
      </c>
      <c r="E28" s="15">
        <v>0.66</v>
      </c>
      <c r="F28" s="52" t="s">
        <v>8</v>
      </c>
      <c r="G28"/>
    </row>
    <row r="29" spans="1:7" s="14" customFormat="1" ht="30" x14ac:dyDescent="0.2">
      <c r="A29" s="12">
        <v>25</v>
      </c>
      <c r="B29" s="47" t="s">
        <v>366</v>
      </c>
      <c r="C29" s="8" t="s">
        <v>51</v>
      </c>
      <c r="D29" s="15">
        <v>0.83</v>
      </c>
      <c r="E29" s="15">
        <v>0.94</v>
      </c>
      <c r="F29" s="52" t="s">
        <v>3</v>
      </c>
      <c r="G29"/>
    </row>
    <row r="30" spans="1:7" s="14" customFormat="1" ht="30" x14ac:dyDescent="0.2">
      <c r="A30" s="12">
        <v>26</v>
      </c>
      <c r="B30" s="47" t="s">
        <v>368</v>
      </c>
      <c r="C30" s="8" t="s">
        <v>52</v>
      </c>
      <c r="D30" s="15">
        <v>1</v>
      </c>
      <c r="E30" s="15">
        <v>1</v>
      </c>
      <c r="F30" s="52" t="s">
        <v>3</v>
      </c>
      <c r="G30"/>
    </row>
    <row r="31" spans="1:7" s="14" customFormat="1" ht="30" x14ac:dyDescent="0.2">
      <c r="A31" s="12">
        <v>27</v>
      </c>
      <c r="B31" s="47" t="s">
        <v>369</v>
      </c>
      <c r="C31" s="8" t="s">
        <v>53</v>
      </c>
      <c r="D31" s="15">
        <v>0.91</v>
      </c>
      <c r="E31" s="15">
        <v>0.94</v>
      </c>
      <c r="F31" s="52" t="s">
        <v>3</v>
      </c>
      <c r="G31"/>
    </row>
    <row r="32" spans="1:7" s="14" customFormat="1" ht="28" x14ac:dyDescent="0.2">
      <c r="A32" s="12">
        <v>28</v>
      </c>
      <c r="B32" s="47" t="s">
        <v>370</v>
      </c>
      <c r="C32" s="8" t="s">
        <v>54</v>
      </c>
      <c r="D32" s="15">
        <v>1</v>
      </c>
      <c r="E32" s="15">
        <v>0.97</v>
      </c>
      <c r="F32" s="52" t="s">
        <v>3</v>
      </c>
      <c r="G32"/>
    </row>
    <row r="33" spans="1:7" s="14" customFormat="1" ht="30" x14ac:dyDescent="0.2">
      <c r="A33" s="12">
        <f>A32+1</f>
        <v>29</v>
      </c>
      <c r="B33" s="47" t="s">
        <v>371</v>
      </c>
      <c r="C33" s="8" t="s">
        <v>55</v>
      </c>
      <c r="D33" s="15">
        <v>0.96</v>
      </c>
      <c r="E33" s="15">
        <v>0.97</v>
      </c>
      <c r="F33" s="52" t="s">
        <v>3</v>
      </c>
      <c r="G33"/>
    </row>
    <row r="34" spans="1:7" s="14" customFormat="1" ht="30" x14ac:dyDescent="0.2">
      <c r="A34" s="12">
        <f t="shared" ref="A34:A50" si="0">A33+1</f>
        <v>30</v>
      </c>
      <c r="B34" s="47" t="s">
        <v>372</v>
      </c>
      <c r="C34" s="8" t="s">
        <v>56</v>
      </c>
      <c r="D34" s="15">
        <v>1</v>
      </c>
      <c r="E34" s="15">
        <v>0.94</v>
      </c>
      <c r="F34" s="52" t="s">
        <v>3</v>
      </c>
      <c r="G34"/>
    </row>
    <row r="35" spans="1:7" s="14" customFormat="1" ht="60" x14ac:dyDescent="0.2">
      <c r="A35" s="12">
        <f t="shared" si="0"/>
        <v>31</v>
      </c>
      <c r="B35" s="47" t="s">
        <v>373</v>
      </c>
      <c r="C35" s="8" t="s">
        <v>57</v>
      </c>
      <c r="D35" s="15">
        <v>0.78</v>
      </c>
      <c r="E35" s="15">
        <v>0.88</v>
      </c>
      <c r="F35" s="52" t="s">
        <v>303</v>
      </c>
      <c r="G35"/>
    </row>
    <row r="36" spans="1:7" s="14" customFormat="1" ht="45" x14ac:dyDescent="0.2">
      <c r="A36" s="12">
        <f t="shared" si="0"/>
        <v>32</v>
      </c>
      <c r="B36" s="48" t="s">
        <v>327</v>
      </c>
      <c r="C36" s="8" t="s">
        <v>58</v>
      </c>
      <c r="D36" s="15">
        <v>0.35</v>
      </c>
      <c r="E36" s="15">
        <v>0.41</v>
      </c>
      <c r="F36" s="52" t="s">
        <v>8</v>
      </c>
      <c r="G36"/>
    </row>
    <row r="37" spans="1:7" s="14" customFormat="1" ht="75" x14ac:dyDescent="0.2">
      <c r="A37" s="12">
        <f t="shared" si="0"/>
        <v>33</v>
      </c>
      <c r="B37" s="47" t="s">
        <v>374</v>
      </c>
      <c r="C37" s="8" t="s">
        <v>59</v>
      </c>
      <c r="D37" s="15">
        <v>0.91</v>
      </c>
      <c r="E37" s="15">
        <v>0.94</v>
      </c>
      <c r="F37" s="52" t="s">
        <v>3</v>
      </c>
      <c r="G37"/>
    </row>
    <row r="38" spans="1:7" s="14" customFormat="1" ht="30" x14ac:dyDescent="0.2">
      <c r="A38" s="12">
        <f t="shared" si="0"/>
        <v>34</v>
      </c>
      <c r="B38" s="47" t="s">
        <v>375</v>
      </c>
      <c r="C38" s="8" t="s">
        <v>60</v>
      </c>
      <c r="D38" s="15">
        <v>0.83</v>
      </c>
      <c r="E38" s="15">
        <v>0.94</v>
      </c>
      <c r="F38" s="52" t="s">
        <v>3</v>
      </c>
      <c r="G38"/>
    </row>
    <row r="39" spans="1:7" s="14" customFormat="1" ht="75" x14ac:dyDescent="0.2">
      <c r="A39" s="12">
        <f t="shared" si="0"/>
        <v>35</v>
      </c>
      <c r="B39" s="47" t="s">
        <v>376</v>
      </c>
      <c r="C39" s="8" t="s">
        <v>61</v>
      </c>
      <c r="D39" s="15">
        <v>0.87</v>
      </c>
      <c r="E39" s="15">
        <v>0.94</v>
      </c>
      <c r="F39" s="52" t="s">
        <v>3</v>
      </c>
      <c r="G39"/>
    </row>
    <row r="40" spans="1:7" s="14" customFormat="1" ht="30" x14ac:dyDescent="0.2">
      <c r="A40" s="12">
        <f t="shared" si="0"/>
        <v>36</v>
      </c>
      <c r="B40" s="47" t="s">
        <v>377</v>
      </c>
      <c r="C40" s="8" t="s">
        <v>62</v>
      </c>
      <c r="D40" s="15">
        <v>1</v>
      </c>
      <c r="E40" s="15">
        <v>0.84</v>
      </c>
      <c r="F40" s="52" t="s">
        <v>3</v>
      </c>
      <c r="G40"/>
    </row>
    <row r="41" spans="1:7" s="14" customFormat="1" ht="30" x14ac:dyDescent="0.2">
      <c r="A41" s="12">
        <f t="shared" si="0"/>
        <v>37</v>
      </c>
      <c r="B41" s="47" t="s">
        <v>378</v>
      </c>
      <c r="C41" s="8" t="s">
        <v>63</v>
      </c>
      <c r="D41" s="15">
        <v>0.96</v>
      </c>
      <c r="E41" s="15">
        <v>0.91</v>
      </c>
      <c r="F41" s="52" t="s">
        <v>3</v>
      </c>
      <c r="G41"/>
    </row>
    <row r="42" spans="1:7" s="14" customFormat="1" ht="60" x14ac:dyDescent="0.2">
      <c r="A42" s="12">
        <f t="shared" si="0"/>
        <v>38</v>
      </c>
      <c r="B42" s="47" t="s">
        <v>379</v>
      </c>
      <c r="C42" s="8" t="s">
        <v>64</v>
      </c>
      <c r="D42" s="15">
        <v>0.83</v>
      </c>
      <c r="E42" s="15">
        <v>0.72</v>
      </c>
      <c r="F42" s="52" t="s">
        <v>303</v>
      </c>
      <c r="G42"/>
    </row>
    <row r="43" spans="1:7" s="14" customFormat="1" ht="45" x14ac:dyDescent="0.2">
      <c r="A43" s="12">
        <f t="shared" si="0"/>
        <v>39</v>
      </c>
      <c r="B43" s="48" t="s">
        <v>330</v>
      </c>
      <c r="C43" s="8" t="s">
        <v>65</v>
      </c>
      <c r="D43" s="15">
        <v>0.74</v>
      </c>
      <c r="E43" s="15">
        <v>0.68</v>
      </c>
      <c r="F43" s="52" t="s">
        <v>8</v>
      </c>
      <c r="G43"/>
    </row>
    <row r="44" spans="1:7" s="14" customFormat="1" ht="60" x14ac:dyDescent="0.2">
      <c r="A44" s="12">
        <f t="shared" si="0"/>
        <v>40</v>
      </c>
      <c r="B44" s="47" t="s">
        <v>380</v>
      </c>
      <c r="C44" s="8" t="s">
        <v>66</v>
      </c>
      <c r="D44" s="15">
        <v>0.91</v>
      </c>
      <c r="E44" s="15">
        <v>0.91</v>
      </c>
      <c r="F44" s="52" t="s">
        <v>3</v>
      </c>
      <c r="G44"/>
    </row>
    <row r="45" spans="1:7" s="14" customFormat="1" ht="75" x14ac:dyDescent="0.2">
      <c r="A45" s="12">
        <f t="shared" si="0"/>
        <v>41</v>
      </c>
      <c r="B45" s="47" t="s">
        <v>381</v>
      </c>
      <c r="C45" s="8" t="s">
        <v>67</v>
      </c>
      <c r="D45" s="15">
        <v>1</v>
      </c>
      <c r="E45" s="15">
        <v>1</v>
      </c>
      <c r="F45" s="52" t="s">
        <v>3</v>
      </c>
      <c r="G45"/>
    </row>
    <row r="46" spans="1:7" s="14" customFormat="1" ht="60" x14ac:dyDescent="0.2">
      <c r="A46" s="12">
        <f t="shared" si="0"/>
        <v>42</v>
      </c>
      <c r="B46" s="48" t="s">
        <v>328</v>
      </c>
      <c r="C46" s="8" t="s">
        <v>68</v>
      </c>
      <c r="D46" s="15">
        <v>0.56999999999999995</v>
      </c>
      <c r="E46" s="15">
        <v>0.56000000000000005</v>
      </c>
      <c r="F46" s="52" t="s">
        <v>8</v>
      </c>
      <c r="G46"/>
    </row>
    <row r="47" spans="1:7" s="14" customFormat="1" ht="30" x14ac:dyDescent="0.2">
      <c r="A47" s="12">
        <f t="shared" si="0"/>
        <v>43</v>
      </c>
      <c r="B47" s="47" t="s">
        <v>382</v>
      </c>
      <c r="C47" s="8" t="s">
        <v>69</v>
      </c>
      <c r="D47" s="15">
        <v>0.83</v>
      </c>
      <c r="E47" s="15">
        <v>0.81</v>
      </c>
      <c r="F47" s="52" t="s">
        <v>3</v>
      </c>
      <c r="G47"/>
    </row>
    <row r="48" spans="1:7" s="14" customFormat="1" ht="75" x14ac:dyDescent="0.2">
      <c r="A48" s="12">
        <f t="shared" si="0"/>
        <v>44</v>
      </c>
      <c r="B48" s="47" t="s">
        <v>383</v>
      </c>
      <c r="C48" s="8" t="s">
        <v>70</v>
      </c>
      <c r="D48" s="15">
        <v>1</v>
      </c>
      <c r="E48" s="15">
        <v>0.94</v>
      </c>
      <c r="F48" s="52" t="s">
        <v>3</v>
      </c>
      <c r="G48"/>
    </row>
    <row r="49" spans="1:7" s="14" customFormat="1" ht="60" x14ac:dyDescent="0.2">
      <c r="A49" s="12">
        <f t="shared" si="0"/>
        <v>45</v>
      </c>
      <c r="B49" s="47" t="s">
        <v>384</v>
      </c>
      <c r="C49" s="8" t="s">
        <v>71</v>
      </c>
      <c r="D49" s="15">
        <v>0.96</v>
      </c>
      <c r="E49" s="15">
        <v>0.72</v>
      </c>
      <c r="F49" s="52" t="s">
        <v>303</v>
      </c>
      <c r="G49"/>
    </row>
    <row r="50" spans="1:7" s="14" customFormat="1" ht="48" x14ac:dyDescent="0.2">
      <c r="A50" s="12">
        <f t="shared" si="0"/>
        <v>46</v>
      </c>
      <c r="B50" s="48" t="s">
        <v>329</v>
      </c>
      <c r="C50" s="34" t="s">
        <v>72</v>
      </c>
      <c r="D50" s="15">
        <v>0.52</v>
      </c>
      <c r="E50" s="15">
        <v>0.66</v>
      </c>
      <c r="F50" s="52" t="s">
        <v>8</v>
      </c>
      <c r="G50"/>
    </row>
    <row r="51" spans="1:7" s="14" customFormat="1" ht="45" x14ac:dyDescent="0.2">
      <c r="A51" s="12" t="s">
        <v>263</v>
      </c>
      <c r="B51" s="48" t="s">
        <v>385</v>
      </c>
      <c r="C51" s="8" t="s">
        <v>73</v>
      </c>
      <c r="D51" s="15">
        <v>0.91</v>
      </c>
      <c r="E51" s="15">
        <v>0.88</v>
      </c>
      <c r="F51" s="52" t="s">
        <v>3</v>
      </c>
      <c r="G51"/>
    </row>
    <row r="52" spans="1:7" s="14" customFormat="1" ht="75" x14ac:dyDescent="0.2">
      <c r="A52" s="12" t="s">
        <v>264</v>
      </c>
      <c r="B52" s="48" t="s">
        <v>386</v>
      </c>
      <c r="C52" s="8" t="s">
        <v>74</v>
      </c>
      <c r="D52" s="15">
        <v>0.74</v>
      </c>
      <c r="E52" s="15">
        <v>0.84</v>
      </c>
      <c r="F52" s="52" t="s">
        <v>303</v>
      </c>
      <c r="G52"/>
    </row>
    <row r="53" spans="1:7" s="14" customFormat="1" ht="60" x14ac:dyDescent="0.2">
      <c r="A53" s="12" t="s">
        <v>265</v>
      </c>
      <c r="B53" s="48" t="s">
        <v>387</v>
      </c>
      <c r="C53" s="8" t="s">
        <v>75</v>
      </c>
      <c r="D53" s="15">
        <v>0.74</v>
      </c>
      <c r="E53" s="15">
        <v>0.91</v>
      </c>
      <c r="F53" s="52" t="s">
        <v>303</v>
      </c>
      <c r="G53"/>
    </row>
    <row r="54" spans="1:7" s="14" customFormat="1" ht="45" x14ac:dyDescent="0.2">
      <c r="A54" s="12" t="s">
        <v>266</v>
      </c>
      <c r="B54" s="48" t="s">
        <v>388</v>
      </c>
      <c r="C54" s="8" t="s">
        <v>76</v>
      </c>
      <c r="D54" s="15">
        <v>0.74</v>
      </c>
      <c r="E54" s="15">
        <v>0.94</v>
      </c>
      <c r="F54" s="52" t="s">
        <v>303</v>
      </c>
      <c r="G54"/>
    </row>
    <row r="55" spans="1:7" s="14" customFormat="1" ht="90" x14ac:dyDescent="0.2">
      <c r="A55" s="12" t="s">
        <v>267</v>
      </c>
      <c r="B55" s="48" t="s">
        <v>557</v>
      </c>
      <c r="C55" s="8" t="s">
        <v>77</v>
      </c>
      <c r="D55" s="17">
        <v>0.7</v>
      </c>
      <c r="E55" s="17">
        <v>0.91</v>
      </c>
      <c r="F55" s="52" t="s">
        <v>303</v>
      </c>
      <c r="G55"/>
    </row>
    <row r="56" spans="1:7" s="14" customFormat="1" ht="90" x14ac:dyDescent="0.2">
      <c r="A56" s="12">
        <f>A50+2</f>
        <v>48</v>
      </c>
      <c r="B56" s="47" t="s">
        <v>389</v>
      </c>
      <c r="C56" s="8" t="s">
        <v>90</v>
      </c>
      <c r="D56" s="17">
        <v>1</v>
      </c>
      <c r="E56" s="17">
        <v>0.97</v>
      </c>
      <c r="F56" s="52" t="s">
        <v>3</v>
      </c>
      <c r="G56"/>
    </row>
    <row r="57" spans="1:7" s="14" customFormat="1" ht="60" x14ac:dyDescent="0.2">
      <c r="A57" s="12" t="s">
        <v>268</v>
      </c>
      <c r="B57" s="47" t="s">
        <v>390</v>
      </c>
      <c r="C57" s="8" t="s">
        <v>91</v>
      </c>
      <c r="D57" s="15">
        <v>0.87</v>
      </c>
      <c r="E57" s="15">
        <v>1</v>
      </c>
      <c r="F57" s="52" t="s">
        <v>3</v>
      </c>
      <c r="G57"/>
    </row>
    <row r="58" spans="1:7" s="14" customFormat="1" ht="60" x14ac:dyDescent="0.2">
      <c r="A58" s="12" t="s">
        <v>269</v>
      </c>
      <c r="B58" s="47" t="s">
        <v>391</v>
      </c>
      <c r="C58" s="8" t="s">
        <v>92</v>
      </c>
      <c r="D58" s="15">
        <v>0.87</v>
      </c>
      <c r="E58" s="15">
        <v>0.88</v>
      </c>
      <c r="F58" s="52" t="s">
        <v>3</v>
      </c>
      <c r="G58"/>
    </row>
    <row r="59" spans="1:7" s="14" customFormat="1" ht="60" x14ac:dyDescent="0.2">
      <c r="A59" s="12" t="s">
        <v>270</v>
      </c>
      <c r="B59" s="47" t="s">
        <v>392</v>
      </c>
      <c r="C59" s="8" t="s">
        <v>93</v>
      </c>
      <c r="D59" s="15">
        <v>1</v>
      </c>
      <c r="E59" s="15">
        <v>1</v>
      </c>
      <c r="F59" s="52" t="s">
        <v>3</v>
      </c>
      <c r="G59"/>
    </row>
    <row r="60" spans="1:7" s="14" customFormat="1" ht="60" x14ac:dyDescent="0.2">
      <c r="A60" s="12" t="s">
        <v>271</v>
      </c>
      <c r="B60" s="47" t="s">
        <v>393</v>
      </c>
      <c r="C60" s="8" t="s">
        <v>94</v>
      </c>
      <c r="D60" s="15">
        <v>0.91</v>
      </c>
      <c r="E60" s="15">
        <v>0.94</v>
      </c>
      <c r="F60" s="52" t="s">
        <v>3</v>
      </c>
      <c r="G60"/>
    </row>
    <row r="61" spans="1:7" s="14" customFormat="1" ht="60" x14ac:dyDescent="0.2">
      <c r="A61" s="12" t="s">
        <v>272</v>
      </c>
      <c r="B61" s="47" t="s">
        <v>394</v>
      </c>
      <c r="C61" s="8" t="s">
        <v>95</v>
      </c>
      <c r="D61" s="15">
        <v>0.96</v>
      </c>
      <c r="E61" s="15">
        <v>1</v>
      </c>
      <c r="F61" s="52" t="s">
        <v>3</v>
      </c>
      <c r="G61"/>
    </row>
    <row r="62" spans="1:7" s="14" customFormat="1" ht="60" x14ac:dyDescent="0.2">
      <c r="A62" s="12" t="s">
        <v>273</v>
      </c>
      <c r="B62" s="47" t="s">
        <v>395</v>
      </c>
      <c r="C62" s="8" t="s">
        <v>96</v>
      </c>
      <c r="D62" s="15">
        <v>1</v>
      </c>
      <c r="E62" s="15">
        <v>1</v>
      </c>
      <c r="F62" s="52" t="s">
        <v>3</v>
      </c>
      <c r="G62"/>
    </row>
    <row r="63" spans="1:7" s="14" customFormat="1" ht="75" x14ac:dyDescent="0.2">
      <c r="A63" s="12" t="s">
        <v>274</v>
      </c>
      <c r="B63" s="47" t="s">
        <v>396</v>
      </c>
      <c r="C63" s="8" t="s">
        <v>97</v>
      </c>
      <c r="D63" s="15">
        <v>1</v>
      </c>
      <c r="E63" s="15">
        <v>1</v>
      </c>
      <c r="F63" s="52" t="s">
        <v>3</v>
      </c>
      <c r="G63"/>
    </row>
    <row r="64" spans="1:7" s="14" customFormat="1" ht="19" x14ac:dyDescent="0.2">
      <c r="A64" s="12"/>
      <c r="B64" s="12"/>
      <c r="C64" s="31"/>
      <c r="D64" s="15"/>
      <c r="E64" s="15"/>
      <c r="F64" s="58"/>
      <c r="G64"/>
    </row>
    <row r="65" spans="1:7" s="14" customFormat="1" ht="17" x14ac:dyDescent="0.2">
      <c r="B65" s="18" t="s">
        <v>526</v>
      </c>
      <c r="C65" s="18" t="s">
        <v>527</v>
      </c>
      <c r="D65" s="9"/>
      <c r="E65" s="9"/>
      <c r="F65" s="66"/>
      <c r="G65"/>
    </row>
    <row r="66" spans="1:7" s="14" customFormat="1" ht="60" x14ac:dyDescent="0.2">
      <c r="A66" s="12">
        <f>A56+2</f>
        <v>50</v>
      </c>
      <c r="B66" s="47" t="s">
        <v>397</v>
      </c>
      <c r="C66" s="8" t="s">
        <v>101</v>
      </c>
      <c r="D66" s="11">
        <v>1</v>
      </c>
      <c r="E66" s="11">
        <v>1</v>
      </c>
      <c r="F66" s="52" t="s">
        <v>3</v>
      </c>
      <c r="G66"/>
    </row>
    <row r="67" spans="1:7" s="14" customFormat="1" ht="30" x14ac:dyDescent="0.2">
      <c r="A67" s="12">
        <f>A66+1</f>
        <v>51</v>
      </c>
      <c r="B67" s="47" t="s">
        <v>398</v>
      </c>
      <c r="C67" s="8" t="s">
        <v>102</v>
      </c>
      <c r="D67" s="11">
        <v>1</v>
      </c>
      <c r="E67" s="11">
        <v>1</v>
      </c>
      <c r="F67" s="52" t="s">
        <v>3</v>
      </c>
      <c r="G67"/>
    </row>
    <row r="68" spans="1:7" s="14" customFormat="1" ht="45" x14ac:dyDescent="0.2">
      <c r="A68" s="12">
        <f t="shared" ref="A68:A73" si="1">A67+1</f>
        <v>52</v>
      </c>
      <c r="B68" s="47" t="s">
        <v>399</v>
      </c>
      <c r="C68" s="8" t="s">
        <v>103</v>
      </c>
      <c r="D68" s="15">
        <v>0.83</v>
      </c>
      <c r="E68" s="15">
        <v>0.75</v>
      </c>
      <c r="F68" s="52" t="s">
        <v>303</v>
      </c>
      <c r="G68"/>
    </row>
    <row r="69" spans="1:7" s="14" customFormat="1" ht="45" x14ac:dyDescent="0.2">
      <c r="A69" s="12">
        <f t="shared" si="1"/>
        <v>53</v>
      </c>
      <c r="B69" s="48" t="s">
        <v>333</v>
      </c>
      <c r="C69" s="8" t="s">
        <v>104</v>
      </c>
      <c r="D69" s="15">
        <v>0.83</v>
      </c>
      <c r="E69" s="15">
        <v>0.59</v>
      </c>
      <c r="F69" s="52" t="s">
        <v>8</v>
      </c>
      <c r="G69"/>
    </row>
    <row r="70" spans="1:7" s="14" customFormat="1" ht="30" x14ac:dyDescent="0.2">
      <c r="A70" s="12">
        <f t="shared" si="1"/>
        <v>54</v>
      </c>
      <c r="B70" s="47" t="s">
        <v>400</v>
      </c>
      <c r="C70" s="8" t="s">
        <v>105</v>
      </c>
      <c r="D70" s="15">
        <v>0.96</v>
      </c>
      <c r="E70" s="15">
        <v>1</v>
      </c>
      <c r="F70" s="52" t="s">
        <v>3</v>
      </c>
      <c r="G70"/>
    </row>
    <row r="71" spans="1:7" s="14" customFormat="1" ht="30" x14ac:dyDescent="0.2">
      <c r="A71" s="12">
        <f t="shared" si="1"/>
        <v>55</v>
      </c>
      <c r="B71" s="47" t="s">
        <v>401</v>
      </c>
      <c r="C71" s="8" t="s">
        <v>106</v>
      </c>
      <c r="D71" s="15">
        <v>0.87</v>
      </c>
      <c r="E71" s="15">
        <v>0.97</v>
      </c>
      <c r="F71" s="52" t="s">
        <v>3</v>
      </c>
      <c r="G71"/>
    </row>
    <row r="72" spans="1:7" s="14" customFormat="1" ht="45" x14ac:dyDescent="0.2">
      <c r="A72" s="12">
        <f t="shared" si="1"/>
        <v>56</v>
      </c>
      <c r="B72" s="47" t="s">
        <v>402</v>
      </c>
      <c r="C72" s="8" t="s">
        <v>107</v>
      </c>
      <c r="D72" s="15">
        <v>0.96</v>
      </c>
      <c r="E72" s="15">
        <v>0.97</v>
      </c>
      <c r="F72" s="52" t="s">
        <v>3</v>
      </c>
      <c r="G72"/>
    </row>
    <row r="73" spans="1:7" s="14" customFormat="1" ht="42" x14ac:dyDescent="0.2">
      <c r="A73" s="12">
        <f t="shared" si="1"/>
        <v>57</v>
      </c>
      <c r="B73" s="47" t="s">
        <v>403</v>
      </c>
      <c r="C73" s="8" t="s">
        <v>108</v>
      </c>
      <c r="D73" s="15">
        <v>0.96</v>
      </c>
      <c r="E73" s="15">
        <v>0.94</v>
      </c>
      <c r="F73" s="52" t="s">
        <v>3</v>
      </c>
      <c r="G73"/>
    </row>
    <row r="74" spans="1:7" s="14" customFormat="1" ht="60" x14ac:dyDescent="0.2">
      <c r="A74" s="12" t="s">
        <v>275</v>
      </c>
      <c r="B74" s="47" t="s">
        <v>404</v>
      </c>
      <c r="C74" s="8" t="s">
        <v>109</v>
      </c>
      <c r="D74" s="15">
        <v>0.83</v>
      </c>
      <c r="E74" s="15">
        <v>0.81</v>
      </c>
      <c r="F74" s="52" t="s">
        <v>3</v>
      </c>
      <c r="G74"/>
    </row>
    <row r="75" spans="1:7" s="14" customFormat="1" ht="45" x14ac:dyDescent="0.2">
      <c r="A75" s="12" t="s">
        <v>276</v>
      </c>
      <c r="B75" s="47" t="s">
        <v>405</v>
      </c>
      <c r="C75" s="8" t="s">
        <v>110</v>
      </c>
      <c r="D75" s="15">
        <v>1</v>
      </c>
      <c r="E75" s="15">
        <v>0.94</v>
      </c>
      <c r="F75" s="52" t="s">
        <v>3</v>
      </c>
      <c r="G75"/>
    </row>
    <row r="76" spans="1:7" s="14" customFormat="1" ht="60" x14ac:dyDescent="0.2">
      <c r="A76" s="12" t="s">
        <v>277</v>
      </c>
      <c r="B76" s="47" t="s">
        <v>406</v>
      </c>
      <c r="C76" s="8" t="s">
        <v>111</v>
      </c>
      <c r="D76" s="15">
        <v>0.83</v>
      </c>
      <c r="E76" s="15">
        <v>0.72</v>
      </c>
      <c r="F76" s="52" t="s">
        <v>303</v>
      </c>
      <c r="G76"/>
    </row>
    <row r="77" spans="1:7" s="14" customFormat="1" ht="75" x14ac:dyDescent="0.2">
      <c r="A77" s="12">
        <f>A73+2</f>
        <v>59</v>
      </c>
      <c r="B77" s="48" t="s">
        <v>332</v>
      </c>
      <c r="C77" s="8" t="s">
        <v>112</v>
      </c>
      <c r="D77" s="15">
        <v>0.43</v>
      </c>
      <c r="E77" s="15">
        <v>0.75</v>
      </c>
      <c r="F77" s="52" t="s">
        <v>8</v>
      </c>
      <c r="G77"/>
    </row>
    <row r="78" spans="1:7" s="14" customFormat="1" ht="45" x14ac:dyDescent="0.2">
      <c r="A78" s="12">
        <f>A77+1</f>
        <v>60</v>
      </c>
      <c r="B78" s="47" t="s">
        <v>407</v>
      </c>
      <c r="C78" s="8" t="s">
        <v>113</v>
      </c>
      <c r="D78" s="15">
        <v>0.83</v>
      </c>
      <c r="E78" s="15">
        <v>0.81</v>
      </c>
      <c r="F78" s="52" t="s">
        <v>3</v>
      </c>
      <c r="G78"/>
    </row>
    <row r="79" spans="1:7" s="14" customFormat="1" ht="60" x14ac:dyDescent="0.2">
      <c r="A79" s="12">
        <f t="shared" ref="A79:A85" si="2">A78+1</f>
        <v>61</v>
      </c>
      <c r="B79" s="47" t="s">
        <v>408</v>
      </c>
      <c r="C79" s="8" t="s">
        <v>114</v>
      </c>
      <c r="D79" s="15">
        <v>0.61</v>
      </c>
      <c r="E79" s="15">
        <v>0.75</v>
      </c>
      <c r="F79" s="52" t="s">
        <v>8</v>
      </c>
      <c r="G79"/>
    </row>
    <row r="80" spans="1:7" s="14" customFormat="1" ht="45" x14ac:dyDescent="0.2">
      <c r="A80" s="12">
        <f t="shared" si="2"/>
        <v>62</v>
      </c>
      <c r="B80" s="47" t="s">
        <v>409</v>
      </c>
      <c r="C80" s="8" t="s">
        <v>115</v>
      </c>
      <c r="D80" s="15">
        <v>0.56999999999999995</v>
      </c>
      <c r="E80" s="15">
        <v>0.69</v>
      </c>
      <c r="F80" s="52" t="s">
        <v>8</v>
      </c>
      <c r="G80"/>
    </row>
    <row r="81" spans="1:7" s="14" customFormat="1" ht="30" x14ac:dyDescent="0.2">
      <c r="A81" s="12">
        <f t="shared" si="2"/>
        <v>63</v>
      </c>
      <c r="B81" s="47" t="s">
        <v>410</v>
      </c>
      <c r="C81" s="8" t="s">
        <v>116</v>
      </c>
      <c r="D81" s="15">
        <v>0.65</v>
      </c>
      <c r="E81" s="15">
        <v>0.81</v>
      </c>
      <c r="F81" s="52" t="s">
        <v>8</v>
      </c>
      <c r="G81"/>
    </row>
    <row r="82" spans="1:7" s="14" customFormat="1" ht="45" x14ac:dyDescent="0.2">
      <c r="A82" s="12">
        <f t="shared" si="2"/>
        <v>64</v>
      </c>
      <c r="B82" s="47" t="s">
        <v>412</v>
      </c>
      <c r="C82" s="8" t="s">
        <v>117</v>
      </c>
      <c r="D82" s="15">
        <v>0.74</v>
      </c>
      <c r="E82" s="15">
        <v>0.66</v>
      </c>
      <c r="F82" s="52" t="s">
        <v>8</v>
      </c>
      <c r="G82"/>
    </row>
    <row r="83" spans="1:7" s="14" customFormat="1" ht="45" x14ac:dyDescent="0.2">
      <c r="A83" s="12">
        <f t="shared" si="2"/>
        <v>65</v>
      </c>
      <c r="B83" s="47" t="s">
        <v>411</v>
      </c>
      <c r="C83" s="8" t="s">
        <v>118</v>
      </c>
      <c r="D83" s="15">
        <v>0.74</v>
      </c>
      <c r="E83" s="15">
        <v>0.81</v>
      </c>
      <c r="F83" s="52" t="s">
        <v>303</v>
      </c>
      <c r="G83"/>
    </row>
    <row r="84" spans="1:7" s="14" customFormat="1" ht="45" x14ac:dyDescent="0.2">
      <c r="A84" s="12">
        <f t="shared" si="2"/>
        <v>66</v>
      </c>
      <c r="B84" s="47" t="s">
        <v>413</v>
      </c>
      <c r="C84" s="8" t="s">
        <v>119</v>
      </c>
      <c r="D84" s="15">
        <v>0.43</v>
      </c>
      <c r="E84" s="15">
        <v>0.63</v>
      </c>
      <c r="F84" s="52" t="s">
        <v>8</v>
      </c>
      <c r="G84"/>
    </row>
    <row r="85" spans="1:7" s="14" customFormat="1" ht="60" x14ac:dyDescent="0.2">
      <c r="A85" s="12">
        <f t="shared" si="2"/>
        <v>67</v>
      </c>
      <c r="B85" s="47" t="s">
        <v>414</v>
      </c>
      <c r="C85" s="8" t="s">
        <v>120</v>
      </c>
      <c r="D85" s="15">
        <v>0.39</v>
      </c>
      <c r="E85" s="15">
        <v>0.5</v>
      </c>
      <c r="F85" s="52" t="s">
        <v>8</v>
      </c>
      <c r="G85"/>
    </row>
    <row r="86" spans="1:7" s="14" customFormat="1" ht="60" x14ac:dyDescent="0.2">
      <c r="A86" s="12" t="s">
        <v>278</v>
      </c>
      <c r="B86" s="47" t="s">
        <v>415</v>
      </c>
      <c r="C86" s="8" t="s">
        <v>122</v>
      </c>
      <c r="D86" s="15">
        <v>0.52</v>
      </c>
      <c r="E86" s="15">
        <v>0.69</v>
      </c>
      <c r="F86" s="52" t="s">
        <v>8</v>
      </c>
      <c r="G86"/>
    </row>
    <row r="87" spans="1:7" s="14" customFormat="1" ht="60" x14ac:dyDescent="0.2">
      <c r="A87" s="12" t="s">
        <v>279</v>
      </c>
      <c r="B87" s="47" t="s">
        <v>416</v>
      </c>
      <c r="C87" s="8" t="s">
        <v>124</v>
      </c>
      <c r="D87" s="15">
        <v>0.61</v>
      </c>
      <c r="E87" s="15">
        <v>0.72</v>
      </c>
      <c r="F87" s="52" t="s">
        <v>8</v>
      </c>
      <c r="G87"/>
    </row>
    <row r="88" spans="1:7" s="14" customFormat="1" ht="60" x14ac:dyDescent="0.2">
      <c r="A88" s="12" t="s">
        <v>280</v>
      </c>
      <c r="B88" s="47" t="s">
        <v>417</v>
      </c>
      <c r="C88" s="8" t="s">
        <v>126</v>
      </c>
      <c r="D88" s="15">
        <v>0.43</v>
      </c>
      <c r="E88" s="15">
        <v>0.44</v>
      </c>
      <c r="F88" s="52" t="s">
        <v>8</v>
      </c>
      <c r="G88"/>
    </row>
    <row r="89" spans="1:7" s="14" customFormat="1" ht="60" x14ac:dyDescent="0.2">
      <c r="A89" s="12" t="s">
        <v>281</v>
      </c>
      <c r="B89" s="47" t="s">
        <v>343</v>
      </c>
      <c r="C89" s="8" t="s">
        <v>128</v>
      </c>
      <c r="D89" s="15">
        <v>0.17</v>
      </c>
      <c r="E89" s="15">
        <v>0.22</v>
      </c>
      <c r="F89" s="52" t="s">
        <v>8</v>
      </c>
      <c r="G89"/>
    </row>
    <row r="90" spans="1:7" s="14" customFormat="1" ht="60" x14ac:dyDescent="0.2">
      <c r="A90" s="12" t="s">
        <v>282</v>
      </c>
      <c r="B90" s="47" t="s">
        <v>418</v>
      </c>
      <c r="C90" s="8" t="s">
        <v>130</v>
      </c>
      <c r="D90" s="15">
        <v>0.39</v>
      </c>
      <c r="E90" s="15">
        <v>0.53</v>
      </c>
      <c r="F90" s="52" t="s">
        <v>8</v>
      </c>
      <c r="G90"/>
    </row>
    <row r="91" spans="1:7" s="14" customFormat="1" ht="90" x14ac:dyDescent="0.2">
      <c r="A91" s="12" t="s">
        <v>283</v>
      </c>
      <c r="B91" s="47" t="s">
        <v>419</v>
      </c>
      <c r="C91" s="8" t="s">
        <v>132</v>
      </c>
      <c r="D91" s="15">
        <v>0.43</v>
      </c>
      <c r="E91" s="15">
        <v>0.47</v>
      </c>
      <c r="F91" s="52" t="s">
        <v>8</v>
      </c>
      <c r="G91"/>
    </row>
    <row r="92" spans="1:7" s="14" customFormat="1" ht="45" x14ac:dyDescent="0.2">
      <c r="A92" s="12" t="s">
        <v>284</v>
      </c>
      <c r="B92" s="47" t="s">
        <v>420</v>
      </c>
      <c r="C92" s="8" t="s">
        <v>134</v>
      </c>
      <c r="D92" s="15">
        <v>0.61</v>
      </c>
      <c r="E92" s="15">
        <v>0.59</v>
      </c>
      <c r="F92" s="52" t="s">
        <v>8</v>
      </c>
      <c r="G92"/>
    </row>
    <row r="93" spans="1:7" s="14" customFormat="1" ht="60" x14ac:dyDescent="0.2">
      <c r="A93" s="12" t="s">
        <v>285</v>
      </c>
      <c r="B93" s="47" t="s">
        <v>421</v>
      </c>
      <c r="C93" s="8" t="s">
        <v>135</v>
      </c>
      <c r="D93" s="15">
        <v>0.43</v>
      </c>
      <c r="E93" s="15">
        <v>0.59</v>
      </c>
      <c r="F93" s="52" t="s">
        <v>8</v>
      </c>
      <c r="G93"/>
    </row>
    <row r="94" spans="1:7" s="14" customFormat="1" ht="90" x14ac:dyDescent="0.2">
      <c r="A94" s="12" t="s">
        <v>121</v>
      </c>
      <c r="B94" s="47" t="s">
        <v>422</v>
      </c>
      <c r="C94" s="8" t="s">
        <v>136</v>
      </c>
      <c r="D94" s="15">
        <v>0.26</v>
      </c>
      <c r="E94" s="15">
        <v>0.53</v>
      </c>
      <c r="F94" s="52" t="s">
        <v>8</v>
      </c>
      <c r="G94"/>
    </row>
    <row r="95" spans="1:7" s="14" customFormat="1" ht="60" x14ac:dyDescent="0.2">
      <c r="A95" s="12" t="s">
        <v>123</v>
      </c>
      <c r="B95" s="47" t="s">
        <v>423</v>
      </c>
      <c r="C95" s="8" t="s">
        <v>137</v>
      </c>
      <c r="D95" s="15">
        <v>0.43</v>
      </c>
      <c r="E95" s="15">
        <v>0.56000000000000005</v>
      </c>
      <c r="F95" s="52" t="s">
        <v>8</v>
      </c>
      <c r="G95"/>
    </row>
    <row r="96" spans="1:7" s="14" customFormat="1" ht="60" x14ac:dyDescent="0.2">
      <c r="A96" s="12" t="s">
        <v>125</v>
      </c>
      <c r="B96" s="47" t="s">
        <v>424</v>
      </c>
      <c r="C96" s="8" t="s">
        <v>138</v>
      </c>
      <c r="D96" s="15">
        <v>0.56999999999999995</v>
      </c>
      <c r="E96" s="15">
        <v>0.72</v>
      </c>
      <c r="F96" s="52" t="s">
        <v>8</v>
      </c>
      <c r="G96"/>
    </row>
    <row r="97" spans="1:7" s="14" customFormat="1" ht="75" x14ac:dyDescent="0.2">
      <c r="A97" s="12" t="s">
        <v>127</v>
      </c>
      <c r="B97" s="47" t="s">
        <v>425</v>
      </c>
      <c r="C97" s="8" t="s">
        <v>139</v>
      </c>
      <c r="D97" s="15">
        <v>0.39</v>
      </c>
      <c r="E97" s="15">
        <v>0.53</v>
      </c>
      <c r="F97" s="52" t="s">
        <v>8</v>
      </c>
      <c r="G97"/>
    </row>
    <row r="98" spans="1:7" s="14" customFormat="1" ht="45" x14ac:dyDescent="0.2">
      <c r="A98" s="12" t="s">
        <v>129</v>
      </c>
      <c r="B98" s="47" t="s">
        <v>426</v>
      </c>
      <c r="C98" s="8" t="s">
        <v>140</v>
      </c>
      <c r="D98" s="15">
        <v>0.52</v>
      </c>
      <c r="E98" s="15">
        <v>0.63</v>
      </c>
      <c r="F98" s="52" t="s">
        <v>8</v>
      </c>
      <c r="G98"/>
    </row>
    <row r="99" spans="1:7" s="14" customFormat="1" ht="75" x14ac:dyDescent="0.2">
      <c r="A99" s="12" t="s">
        <v>131</v>
      </c>
      <c r="B99" s="47" t="s">
        <v>427</v>
      </c>
      <c r="C99" s="8" t="s">
        <v>141</v>
      </c>
      <c r="D99" s="15">
        <v>0.43</v>
      </c>
      <c r="E99" s="15">
        <v>0.56000000000000005</v>
      </c>
      <c r="F99" s="52" t="s">
        <v>8</v>
      </c>
      <c r="G99"/>
    </row>
    <row r="100" spans="1:7" s="14" customFormat="1" ht="60" x14ac:dyDescent="0.2">
      <c r="A100" s="12" t="s">
        <v>133</v>
      </c>
      <c r="B100" s="47" t="s">
        <v>428</v>
      </c>
      <c r="C100" s="8" t="s">
        <v>142</v>
      </c>
      <c r="D100" s="15">
        <v>0.83</v>
      </c>
      <c r="E100" s="15">
        <v>0.75</v>
      </c>
      <c r="F100" s="52" t="s">
        <v>303</v>
      </c>
      <c r="G100"/>
    </row>
    <row r="101" spans="1:7" s="14" customFormat="1" ht="30" x14ac:dyDescent="0.2">
      <c r="A101" s="12">
        <v>70</v>
      </c>
      <c r="B101" s="47" t="s">
        <v>429</v>
      </c>
      <c r="C101" s="8" t="s">
        <v>143</v>
      </c>
      <c r="D101" s="15">
        <v>0.7</v>
      </c>
      <c r="E101" s="15">
        <v>0.63</v>
      </c>
      <c r="F101" s="52" t="s">
        <v>8</v>
      </c>
      <c r="G101"/>
    </row>
    <row r="102" spans="1:7" s="14" customFormat="1" ht="30" x14ac:dyDescent="0.2">
      <c r="A102" s="12">
        <v>71</v>
      </c>
      <c r="B102" s="47" t="s">
        <v>430</v>
      </c>
      <c r="C102" s="8" t="s">
        <v>144</v>
      </c>
      <c r="D102" s="15">
        <v>0.61</v>
      </c>
      <c r="E102" s="15">
        <v>0.69</v>
      </c>
      <c r="F102" s="52" t="s">
        <v>8</v>
      </c>
      <c r="G102"/>
    </row>
    <row r="103" spans="1:7" s="14" customFormat="1" ht="45" x14ac:dyDescent="0.2">
      <c r="A103" s="12">
        <v>72</v>
      </c>
      <c r="B103" s="47" t="s">
        <v>431</v>
      </c>
      <c r="C103" s="8" t="s">
        <v>145</v>
      </c>
      <c r="D103" s="15">
        <v>0.91</v>
      </c>
      <c r="E103" s="15">
        <v>0.78</v>
      </c>
      <c r="F103" s="52" t="s">
        <v>303</v>
      </c>
      <c r="G103"/>
    </row>
    <row r="104" spans="1:7" s="14" customFormat="1" ht="60" x14ac:dyDescent="0.2">
      <c r="A104" s="12">
        <v>73</v>
      </c>
      <c r="B104" s="47" t="s">
        <v>432</v>
      </c>
      <c r="C104" s="8" t="s">
        <v>146</v>
      </c>
      <c r="D104" s="15">
        <v>0.91</v>
      </c>
      <c r="E104" s="15">
        <v>0.94</v>
      </c>
      <c r="F104" s="52" t="s">
        <v>3</v>
      </c>
      <c r="G104"/>
    </row>
    <row r="105" spans="1:7" s="14" customFormat="1" ht="60" x14ac:dyDescent="0.2">
      <c r="A105" s="12">
        <v>74</v>
      </c>
      <c r="B105" s="47" t="s">
        <v>433</v>
      </c>
      <c r="C105" s="8" t="s">
        <v>147</v>
      </c>
      <c r="D105" s="15">
        <v>0.78</v>
      </c>
      <c r="E105" s="15">
        <v>0.91</v>
      </c>
      <c r="F105" s="52" t="s">
        <v>303</v>
      </c>
      <c r="G105"/>
    </row>
    <row r="106" spans="1:7" s="14" customFormat="1" ht="45" x14ac:dyDescent="0.2">
      <c r="A106" s="12">
        <v>75</v>
      </c>
      <c r="B106" s="47" t="s">
        <v>434</v>
      </c>
      <c r="C106" s="8" t="s">
        <v>148</v>
      </c>
      <c r="D106" s="15">
        <v>0.91</v>
      </c>
      <c r="E106" s="15">
        <v>0.78</v>
      </c>
      <c r="F106" s="52" t="s">
        <v>303</v>
      </c>
      <c r="G106"/>
    </row>
    <row r="107" spans="1:7" s="14" customFormat="1" ht="75" x14ac:dyDescent="0.2">
      <c r="A107" s="12">
        <v>76</v>
      </c>
      <c r="B107" s="47" t="s">
        <v>436</v>
      </c>
      <c r="C107" s="8" t="s">
        <v>149</v>
      </c>
      <c r="D107" s="15">
        <v>0.91</v>
      </c>
      <c r="E107" s="15">
        <v>0.81</v>
      </c>
      <c r="F107" s="52" t="s">
        <v>3</v>
      </c>
      <c r="G107"/>
    </row>
    <row r="108" spans="1:7" s="14" customFormat="1" ht="45" x14ac:dyDescent="0.2">
      <c r="A108" s="12">
        <v>77</v>
      </c>
      <c r="B108" s="47" t="s">
        <v>435</v>
      </c>
      <c r="C108" s="8" t="s">
        <v>150</v>
      </c>
      <c r="D108" s="15">
        <v>0.83</v>
      </c>
      <c r="E108" s="15">
        <v>0.78</v>
      </c>
      <c r="F108" s="52" t="s">
        <v>303</v>
      </c>
      <c r="G108"/>
    </row>
    <row r="109" spans="1:7" s="14" customFormat="1" ht="45" x14ac:dyDescent="0.2">
      <c r="A109" s="12">
        <v>78</v>
      </c>
      <c r="B109" s="47" t="s">
        <v>438</v>
      </c>
      <c r="C109" s="8" t="s">
        <v>151</v>
      </c>
      <c r="D109" s="15">
        <v>0.83</v>
      </c>
      <c r="E109" s="15">
        <v>0.69</v>
      </c>
      <c r="F109" s="52" t="s">
        <v>8</v>
      </c>
      <c r="G109"/>
    </row>
    <row r="110" spans="1:7" s="14" customFormat="1" ht="45" x14ac:dyDescent="0.2">
      <c r="A110" s="12">
        <v>79</v>
      </c>
      <c r="B110" s="47" t="s">
        <v>437</v>
      </c>
      <c r="C110" s="8" t="s">
        <v>152</v>
      </c>
      <c r="D110" s="15">
        <v>0.87</v>
      </c>
      <c r="E110" s="15">
        <v>0.78</v>
      </c>
      <c r="F110" s="52" t="s">
        <v>303</v>
      </c>
      <c r="G110"/>
    </row>
    <row r="111" spans="1:7" s="14" customFormat="1" ht="45" x14ac:dyDescent="0.2">
      <c r="A111" s="12">
        <v>80</v>
      </c>
      <c r="B111" s="47" t="s">
        <v>439</v>
      </c>
      <c r="C111" s="8" t="s">
        <v>153</v>
      </c>
      <c r="D111" s="15">
        <v>0.91</v>
      </c>
      <c r="E111" s="15">
        <v>0.81</v>
      </c>
      <c r="F111" s="52" t="s">
        <v>3</v>
      </c>
      <c r="G111"/>
    </row>
    <row r="112" spans="1:7" s="14" customFormat="1" ht="60" x14ac:dyDescent="0.2">
      <c r="A112" s="12">
        <v>81</v>
      </c>
      <c r="B112" s="47" t="s">
        <v>440</v>
      </c>
      <c r="C112" s="8" t="s">
        <v>154</v>
      </c>
      <c r="D112" s="15">
        <v>0.74</v>
      </c>
      <c r="E112" s="15">
        <v>0.75</v>
      </c>
      <c r="F112" s="52" t="s">
        <v>303</v>
      </c>
      <c r="G112"/>
    </row>
    <row r="113" spans="1:7" s="14" customFormat="1" ht="45" x14ac:dyDescent="0.2">
      <c r="A113" s="12">
        <v>82</v>
      </c>
      <c r="B113" s="47" t="s">
        <v>441</v>
      </c>
      <c r="C113" s="8" t="s">
        <v>155</v>
      </c>
      <c r="D113" s="15">
        <v>0.7</v>
      </c>
      <c r="E113" s="15">
        <v>0.78</v>
      </c>
      <c r="F113" s="52" t="s">
        <v>303</v>
      </c>
      <c r="G113"/>
    </row>
    <row r="114" spans="1:7" s="14" customFormat="1" ht="45" x14ac:dyDescent="0.2">
      <c r="A114" s="12">
        <v>83</v>
      </c>
      <c r="B114" s="47" t="s">
        <v>442</v>
      </c>
      <c r="C114" s="8" t="s">
        <v>156</v>
      </c>
      <c r="D114" s="17">
        <v>0.87</v>
      </c>
      <c r="E114" s="17">
        <v>0.72</v>
      </c>
      <c r="F114" s="52" t="s">
        <v>303</v>
      </c>
      <c r="G114"/>
    </row>
    <row r="115" spans="1:7" s="14" customFormat="1" x14ac:dyDescent="0.2">
      <c r="A115" s="12"/>
      <c r="B115" s="12"/>
      <c r="C115" s="8"/>
      <c r="D115" s="17"/>
      <c r="E115" s="17"/>
      <c r="F115" s="52"/>
      <c r="G115"/>
    </row>
    <row r="116" spans="1:7" s="14" customFormat="1" ht="17" x14ac:dyDescent="0.2">
      <c r="B116" s="18" t="s">
        <v>612</v>
      </c>
      <c r="C116" s="18" t="s">
        <v>611</v>
      </c>
      <c r="D116" s="9"/>
      <c r="E116" s="9"/>
      <c r="F116" s="66"/>
      <c r="G116"/>
    </row>
    <row r="117" spans="1:7" s="14" customFormat="1" ht="30" x14ac:dyDescent="0.2">
      <c r="A117" s="12">
        <v>84</v>
      </c>
      <c r="B117" s="47" t="s">
        <v>443</v>
      </c>
      <c r="C117" s="8" t="s">
        <v>177</v>
      </c>
      <c r="D117" s="17">
        <v>0.96</v>
      </c>
      <c r="E117" s="17">
        <v>0.94</v>
      </c>
      <c r="F117" s="52" t="s">
        <v>3</v>
      </c>
      <c r="G117"/>
    </row>
    <row r="118" spans="1:7" s="14" customFormat="1" ht="60" x14ac:dyDescent="0.2">
      <c r="A118" s="12">
        <v>85</v>
      </c>
      <c r="B118" s="47" t="s">
        <v>444</v>
      </c>
      <c r="C118" s="8" t="s">
        <v>178</v>
      </c>
      <c r="D118" s="15">
        <v>0.83</v>
      </c>
      <c r="E118" s="15">
        <v>0.69</v>
      </c>
      <c r="F118" s="52" t="s">
        <v>8</v>
      </c>
      <c r="G118"/>
    </row>
    <row r="119" spans="1:7" s="14" customFormat="1" ht="45" x14ac:dyDescent="0.2">
      <c r="A119" s="12">
        <v>86</v>
      </c>
      <c r="B119" s="47" t="s">
        <v>445</v>
      </c>
      <c r="C119" s="8" t="s">
        <v>179</v>
      </c>
      <c r="D119" s="15">
        <v>0.78</v>
      </c>
      <c r="E119" s="15">
        <v>0.66</v>
      </c>
      <c r="F119" s="52" t="s">
        <v>8</v>
      </c>
      <c r="G119"/>
    </row>
    <row r="120" spans="1:7" s="14" customFormat="1" ht="45" x14ac:dyDescent="0.2">
      <c r="A120" s="12">
        <v>87</v>
      </c>
      <c r="B120" s="48" t="s">
        <v>334</v>
      </c>
      <c r="C120" s="8" t="s">
        <v>180</v>
      </c>
      <c r="D120" s="15">
        <v>0.7</v>
      </c>
      <c r="E120" s="15">
        <v>0.5</v>
      </c>
      <c r="F120" s="52" t="s">
        <v>8</v>
      </c>
      <c r="G120"/>
    </row>
    <row r="121" spans="1:7" s="14" customFormat="1" ht="30" x14ac:dyDescent="0.2">
      <c r="A121" s="12">
        <v>88</v>
      </c>
      <c r="B121" s="48" t="s">
        <v>335</v>
      </c>
      <c r="C121" s="8" t="s">
        <v>181</v>
      </c>
      <c r="D121" s="15">
        <v>0.83</v>
      </c>
      <c r="E121" s="15">
        <v>0.56000000000000005</v>
      </c>
      <c r="F121" s="52" t="s">
        <v>8</v>
      </c>
      <c r="G121"/>
    </row>
    <row r="122" spans="1:7" s="14" customFormat="1" ht="45" x14ac:dyDescent="0.2">
      <c r="A122" s="12">
        <v>89</v>
      </c>
      <c r="B122" s="47" t="s">
        <v>446</v>
      </c>
      <c r="C122" s="8" t="s">
        <v>182</v>
      </c>
      <c r="D122" s="15">
        <v>0.74</v>
      </c>
      <c r="E122" s="15">
        <v>0.91</v>
      </c>
      <c r="F122" s="52" t="s">
        <v>303</v>
      </c>
      <c r="G122"/>
    </row>
    <row r="123" spans="1:7" s="14" customFormat="1" ht="30" x14ac:dyDescent="0.2">
      <c r="A123" s="12">
        <v>90</v>
      </c>
      <c r="B123" s="47" t="s">
        <v>447</v>
      </c>
      <c r="C123" s="8" t="s">
        <v>183</v>
      </c>
      <c r="D123" s="15">
        <v>0.96</v>
      </c>
      <c r="E123" s="15">
        <v>1</v>
      </c>
      <c r="F123" s="52" t="s">
        <v>3</v>
      </c>
      <c r="G123"/>
    </row>
    <row r="124" spans="1:7" s="14" customFormat="1" ht="60" x14ac:dyDescent="0.2">
      <c r="A124" s="12">
        <v>91</v>
      </c>
      <c r="B124" s="47" t="s">
        <v>448</v>
      </c>
      <c r="C124" s="8" t="s">
        <v>184</v>
      </c>
      <c r="D124" s="15">
        <v>0.96</v>
      </c>
      <c r="E124" s="15">
        <v>0.91</v>
      </c>
      <c r="F124" s="52" t="s">
        <v>3</v>
      </c>
      <c r="G124"/>
    </row>
    <row r="125" spans="1:7" s="14" customFormat="1" ht="45" x14ac:dyDescent="0.2">
      <c r="A125" s="12">
        <v>92</v>
      </c>
      <c r="B125" s="47" t="s">
        <v>449</v>
      </c>
      <c r="C125" s="8" t="s">
        <v>185</v>
      </c>
      <c r="D125" s="15">
        <v>0.96</v>
      </c>
      <c r="E125" s="15">
        <v>0.97</v>
      </c>
      <c r="F125" s="52" t="s">
        <v>3</v>
      </c>
      <c r="G125"/>
    </row>
    <row r="126" spans="1:7" s="14" customFormat="1" ht="30" x14ac:dyDescent="0.2">
      <c r="A126" s="12">
        <v>93</v>
      </c>
      <c r="B126" s="47" t="s">
        <v>450</v>
      </c>
      <c r="C126" s="8" t="s">
        <v>186</v>
      </c>
      <c r="D126" s="15">
        <v>1</v>
      </c>
      <c r="E126" s="15">
        <v>0.91</v>
      </c>
      <c r="F126" s="52" t="s">
        <v>3</v>
      </c>
      <c r="G126"/>
    </row>
    <row r="127" spans="1:7" s="14" customFormat="1" ht="75" x14ac:dyDescent="0.2">
      <c r="A127" s="12">
        <v>94</v>
      </c>
      <c r="B127" s="47" t="s">
        <v>451</v>
      </c>
      <c r="C127" s="8" t="s">
        <v>187</v>
      </c>
      <c r="D127" s="15">
        <v>0.96</v>
      </c>
      <c r="E127" s="15">
        <v>0.94</v>
      </c>
      <c r="F127" s="52" t="s">
        <v>3</v>
      </c>
      <c r="G127"/>
    </row>
    <row r="128" spans="1:7" s="14" customFormat="1" ht="30" x14ac:dyDescent="0.2">
      <c r="A128" s="12">
        <v>95</v>
      </c>
      <c r="B128" s="47" t="s">
        <v>452</v>
      </c>
      <c r="C128" s="8" t="s">
        <v>188</v>
      </c>
      <c r="D128" s="15">
        <v>1</v>
      </c>
      <c r="E128" s="15">
        <v>1</v>
      </c>
      <c r="F128" s="52" t="s">
        <v>3</v>
      </c>
      <c r="G128"/>
    </row>
    <row r="129" spans="1:7" s="14" customFormat="1" ht="30" x14ac:dyDescent="0.2">
      <c r="A129" s="12">
        <v>96</v>
      </c>
      <c r="B129" s="47" t="s">
        <v>453</v>
      </c>
      <c r="C129" s="8" t="s">
        <v>189</v>
      </c>
      <c r="D129" s="15">
        <v>0.91</v>
      </c>
      <c r="E129" s="15">
        <v>0.91</v>
      </c>
      <c r="F129" s="52" t="s">
        <v>3</v>
      </c>
      <c r="G129"/>
    </row>
    <row r="130" spans="1:7" s="14" customFormat="1" ht="45" x14ac:dyDescent="0.2">
      <c r="A130" s="12">
        <v>97</v>
      </c>
      <c r="B130" s="47" t="s">
        <v>454</v>
      </c>
      <c r="C130" s="8" t="s">
        <v>190</v>
      </c>
      <c r="D130" s="15">
        <v>0.96</v>
      </c>
      <c r="E130" s="15">
        <v>1</v>
      </c>
      <c r="F130" s="52" t="s">
        <v>3</v>
      </c>
      <c r="G130"/>
    </row>
    <row r="131" spans="1:7" s="14" customFormat="1" ht="30" x14ac:dyDescent="0.2">
      <c r="A131" s="12">
        <v>98</v>
      </c>
      <c r="B131" s="47" t="s">
        <v>455</v>
      </c>
      <c r="C131" s="8" t="s">
        <v>191</v>
      </c>
      <c r="D131" s="15">
        <v>0.78</v>
      </c>
      <c r="E131" s="15">
        <v>0.81</v>
      </c>
      <c r="F131" s="52" t="s">
        <v>303</v>
      </c>
      <c r="G131"/>
    </row>
    <row r="132" spans="1:7" s="14" customFormat="1" ht="30" x14ac:dyDescent="0.2">
      <c r="A132" s="12">
        <v>99</v>
      </c>
      <c r="B132" s="47" t="s">
        <v>456</v>
      </c>
      <c r="C132" s="8" t="s">
        <v>192</v>
      </c>
      <c r="D132" s="15">
        <v>0.91</v>
      </c>
      <c r="E132" s="15">
        <v>0.94</v>
      </c>
      <c r="F132" s="52" t="s">
        <v>3</v>
      </c>
      <c r="G132"/>
    </row>
    <row r="133" spans="1:7" s="14" customFormat="1" ht="30" x14ac:dyDescent="0.2">
      <c r="A133" s="12">
        <v>100</v>
      </c>
      <c r="B133" s="47" t="s">
        <v>457</v>
      </c>
      <c r="C133" s="8" t="s">
        <v>193</v>
      </c>
      <c r="D133" s="15">
        <v>0.91</v>
      </c>
      <c r="E133" s="15">
        <v>0.94</v>
      </c>
      <c r="F133" s="52" t="s">
        <v>3</v>
      </c>
      <c r="G133"/>
    </row>
    <row r="134" spans="1:7" s="14" customFormat="1" ht="30" x14ac:dyDescent="0.2">
      <c r="A134" s="12">
        <v>101</v>
      </c>
      <c r="B134" s="47" t="s">
        <v>458</v>
      </c>
      <c r="C134" s="8" t="s">
        <v>194</v>
      </c>
      <c r="D134" s="15">
        <v>1</v>
      </c>
      <c r="E134" s="15">
        <v>0.94</v>
      </c>
      <c r="F134" s="52" t="s">
        <v>3</v>
      </c>
      <c r="G134"/>
    </row>
    <row r="135" spans="1:7" s="14" customFormat="1" ht="75" x14ac:dyDescent="0.2">
      <c r="A135" s="12">
        <v>102</v>
      </c>
      <c r="B135" s="47" t="s">
        <v>459</v>
      </c>
      <c r="C135" s="8" t="s">
        <v>195</v>
      </c>
      <c r="D135" s="15">
        <v>0.91</v>
      </c>
      <c r="E135" s="15">
        <v>0.91</v>
      </c>
      <c r="F135" s="52" t="s">
        <v>3</v>
      </c>
      <c r="G135"/>
    </row>
    <row r="136" spans="1:7" s="14" customFormat="1" ht="30" x14ac:dyDescent="0.2">
      <c r="A136" s="12">
        <v>103</v>
      </c>
      <c r="B136" s="47" t="s">
        <v>460</v>
      </c>
      <c r="C136" s="8" t="s">
        <v>196</v>
      </c>
      <c r="D136" s="15">
        <v>1</v>
      </c>
      <c r="E136" s="15">
        <v>0.94</v>
      </c>
      <c r="F136" s="52" t="s">
        <v>3</v>
      </c>
      <c r="G136"/>
    </row>
    <row r="137" spans="1:7" s="14" customFormat="1" ht="45" x14ac:dyDescent="0.2">
      <c r="A137" s="12">
        <v>104</v>
      </c>
      <c r="B137" s="47" t="s">
        <v>461</v>
      </c>
      <c r="C137" s="8" t="s">
        <v>197</v>
      </c>
      <c r="D137" s="15">
        <v>0.91</v>
      </c>
      <c r="E137" s="15">
        <v>0.94</v>
      </c>
      <c r="F137" s="52" t="s">
        <v>3</v>
      </c>
      <c r="G137"/>
    </row>
    <row r="138" spans="1:7" s="14" customFormat="1" ht="60" x14ac:dyDescent="0.2">
      <c r="A138" s="12">
        <v>105</v>
      </c>
      <c r="B138" s="47" t="s">
        <v>462</v>
      </c>
      <c r="C138" s="8" t="s">
        <v>198</v>
      </c>
      <c r="D138" s="15">
        <v>0.91</v>
      </c>
      <c r="E138" s="15">
        <v>0.97</v>
      </c>
      <c r="F138" s="52" t="s">
        <v>3</v>
      </c>
      <c r="G138"/>
    </row>
    <row r="139" spans="1:7" s="14" customFormat="1" ht="45" x14ac:dyDescent="0.2">
      <c r="A139" s="12">
        <v>106</v>
      </c>
      <c r="B139" s="47" t="s">
        <v>463</v>
      </c>
      <c r="C139" s="8" t="s">
        <v>199</v>
      </c>
      <c r="D139" s="15">
        <v>0.83</v>
      </c>
      <c r="E139" s="15">
        <v>0.75</v>
      </c>
      <c r="F139" s="52" t="s">
        <v>303</v>
      </c>
      <c r="G139"/>
    </row>
    <row r="140" spans="1:7" s="14" customFormat="1" ht="30" x14ac:dyDescent="0.2">
      <c r="A140" s="12">
        <v>107</v>
      </c>
      <c r="B140" s="48" t="s">
        <v>336</v>
      </c>
      <c r="C140" s="8" t="s">
        <v>200</v>
      </c>
      <c r="D140" s="15">
        <v>0.65</v>
      </c>
      <c r="E140" s="15">
        <v>0.75</v>
      </c>
      <c r="F140" s="52" t="s">
        <v>8</v>
      </c>
      <c r="G140"/>
    </row>
    <row r="141" spans="1:7" s="14" customFormat="1" ht="30" x14ac:dyDescent="0.2">
      <c r="A141" s="12">
        <v>108</v>
      </c>
      <c r="B141" s="47" t="s">
        <v>464</v>
      </c>
      <c r="C141" s="8" t="s">
        <v>201</v>
      </c>
      <c r="D141" s="15">
        <v>0.88</v>
      </c>
      <c r="E141" s="15">
        <v>0.88</v>
      </c>
      <c r="F141" s="52" t="s">
        <v>3</v>
      </c>
      <c r="G141"/>
    </row>
    <row r="142" spans="1:7" s="14" customFormat="1" x14ac:dyDescent="0.2">
      <c r="A142" s="12"/>
      <c r="B142"/>
      <c r="C142" s="8"/>
      <c r="D142" s="15"/>
      <c r="E142" s="15"/>
      <c r="F142" s="52"/>
      <c r="G142"/>
    </row>
    <row r="143" spans="1:7" s="14" customFormat="1" ht="17" x14ac:dyDescent="0.2">
      <c r="A143" s="12"/>
      <c r="B143" s="18" t="s">
        <v>469</v>
      </c>
      <c r="C143" s="18" t="s">
        <v>470</v>
      </c>
      <c r="D143" s="15"/>
      <c r="E143" s="15"/>
      <c r="F143" s="52"/>
      <c r="G143"/>
    </row>
    <row r="144" spans="1:7" s="14" customFormat="1" ht="30" x14ac:dyDescent="0.2">
      <c r="A144" s="12">
        <v>109</v>
      </c>
      <c r="B144" s="47" t="s">
        <v>465</v>
      </c>
      <c r="C144" s="8" t="s">
        <v>202</v>
      </c>
      <c r="D144" s="15">
        <v>0.94</v>
      </c>
      <c r="E144" s="15">
        <v>0.94</v>
      </c>
      <c r="F144" s="52" t="s">
        <v>3</v>
      </c>
      <c r="G144"/>
    </row>
    <row r="145" spans="1:7" s="14" customFormat="1" ht="30" x14ac:dyDescent="0.2">
      <c r="A145" s="12">
        <v>110</v>
      </c>
      <c r="B145" s="47" t="s">
        <v>466</v>
      </c>
      <c r="C145" s="8" t="s">
        <v>203</v>
      </c>
      <c r="D145" s="15">
        <v>1</v>
      </c>
      <c r="E145" s="15">
        <v>1</v>
      </c>
      <c r="F145" s="52" t="s">
        <v>3</v>
      </c>
      <c r="G145"/>
    </row>
    <row r="146" spans="1:7" s="14" customFormat="1" ht="17" x14ac:dyDescent="0.2">
      <c r="A146" s="12">
        <v>111</v>
      </c>
      <c r="B146" s="47" t="s">
        <v>467</v>
      </c>
      <c r="C146" s="8" t="s">
        <v>204</v>
      </c>
      <c r="D146" s="15">
        <v>1</v>
      </c>
      <c r="E146" s="15">
        <v>1</v>
      </c>
      <c r="F146" s="52" t="s">
        <v>3</v>
      </c>
      <c r="G146"/>
    </row>
    <row r="147" spans="1:7" s="14" customFormat="1" ht="17" x14ac:dyDescent="0.2">
      <c r="A147" s="12">
        <v>112</v>
      </c>
      <c r="B147" s="47" t="s">
        <v>468</v>
      </c>
      <c r="C147" s="8" t="s">
        <v>205</v>
      </c>
      <c r="D147" s="15">
        <v>0.91</v>
      </c>
      <c r="E147" s="15">
        <v>0.84</v>
      </c>
      <c r="F147" s="52" t="s">
        <v>3</v>
      </c>
      <c r="G147"/>
    </row>
    <row r="148" spans="1:7" s="14" customFormat="1" ht="30" x14ac:dyDescent="0.2">
      <c r="A148" s="12">
        <v>113</v>
      </c>
      <c r="B148" s="47" t="s">
        <v>342</v>
      </c>
      <c r="C148" s="8" t="s">
        <v>206</v>
      </c>
      <c r="D148" s="15">
        <v>0.74</v>
      </c>
      <c r="E148" s="15">
        <v>0.41</v>
      </c>
      <c r="F148" s="52" t="s">
        <v>8</v>
      </c>
      <c r="G148"/>
    </row>
    <row r="149" spans="1:7" s="14" customFormat="1" ht="30" x14ac:dyDescent="0.2">
      <c r="A149" s="12">
        <v>114</v>
      </c>
      <c r="B149" s="47" t="s">
        <v>472</v>
      </c>
      <c r="C149" s="8" t="s">
        <v>207</v>
      </c>
      <c r="D149" s="15">
        <v>1</v>
      </c>
      <c r="E149" s="15">
        <v>0.97</v>
      </c>
      <c r="F149" s="52" t="s">
        <v>3</v>
      </c>
      <c r="G149"/>
    </row>
    <row r="150" spans="1:7" s="14" customFormat="1" ht="28" x14ac:dyDescent="0.2">
      <c r="A150" s="12">
        <v>115</v>
      </c>
      <c r="B150" s="47" t="s">
        <v>471</v>
      </c>
      <c r="C150" s="8" t="s">
        <v>208</v>
      </c>
      <c r="D150" s="15">
        <v>0.96</v>
      </c>
      <c r="E150" s="15">
        <v>0.94</v>
      </c>
      <c r="F150" s="52" t="s">
        <v>3</v>
      </c>
      <c r="G150"/>
    </row>
    <row r="151" spans="1:7" s="14" customFormat="1" ht="45" x14ac:dyDescent="0.2">
      <c r="A151" s="12">
        <v>116</v>
      </c>
      <c r="B151" s="47" t="s">
        <v>473</v>
      </c>
      <c r="C151" s="8" t="s">
        <v>209</v>
      </c>
      <c r="D151" s="15">
        <v>0.96</v>
      </c>
      <c r="E151" s="15">
        <v>0.88</v>
      </c>
      <c r="F151" s="52" t="s">
        <v>3</v>
      </c>
      <c r="G151"/>
    </row>
    <row r="152" spans="1:7" s="14" customFormat="1" ht="30" x14ac:dyDescent="0.2">
      <c r="A152" s="12">
        <v>117</v>
      </c>
      <c r="B152" s="47" t="s">
        <v>474</v>
      </c>
      <c r="C152" s="8" t="s">
        <v>210</v>
      </c>
      <c r="D152" s="15">
        <v>0.91</v>
      </c>
      <c r="E152" s="15">
        <v>0.91</v>
      </c>
      <c r="F152" s="52" t="s">
        <v>3</v>
      </c>
      <c r="G152"/>
    </row>
    <row r="153" spans="1:7" s="14" customFormat="1" ht="30" x14ac:dyDescent="0.2">
      <c r="A153" s="12">
        <v>118</v>
      </c>
      <c r="B153" s="47" t="s">
        <v>475</v>
      </c>
      <c r="C153" s="8" t="s">
        <v>211</v>
      </c>
      <c r="D153" s="15">
        <v>0.91</v>
      </c>
      <c r="E153" s="15">
        <v>0.91</v>
      </c>
      <c r="F153" s="52" t="s">
        <v>3</v>
      </c>
      <c r="G153"/>
    </row>
    <row r="154" spans="1:7" s="14" customFormat="1" x14ac:dyDescent="0.2">
      <c r="A154" s="12"/>
      <c r="B154"/>
      <c r="C154" s="8"/>
      <c r="D154" s="15"/>
      <c r="E154" s="15"/>
      <c r="F154" s="52"/>
      <c r="G154"/>
    </row>
    <row r="155" spans="1:7" s="14" customFormat="1" ht="17" x14ac:dyDescent="0.2">
      <c r="A155" s="12"/>
      <c r="B155" s="18" t="s">
        <v>478</v>
      </c>
      <c r="C155" s="18" t="s">
        <v>477</v>
      </c>
      <c r="D155" s="15"/>
      <c r="E155" s="15"/>
      <c r="F155" s="52"/>
      <c r="G155"/>
    </row>
    <row r="156" spans="1:7" s="14" customFormat="1" ht="45" x14ac:dyDescent="0.2">
      <c r="A156" s="12">
        <v>119</v>
      </c>
      <c r="B156" s="47" t="s">
        <v>482</v>
      </c>
      <c r="C156" s="8" t="s">
        <v>212</v>
      </c>
      <c r="D156" s="15">
        <v>0.96</v>
      </c>
      <c r="E156" s="15">
        <v>1</v>
      </c>
      <c r="F156" s="52" t="s">
        <v>3</v>
      </c>
      <c r="G156"/>
    </row>
    <row r="157" spans="1:7" s="14" customFormat="1" ht="45" x14ac:dyDescent="0.2">
      <c r="A157" s="12">
        <v>120</v>
      </c>
      <c r="B157" s="47" t="s">
        <v>476</v>
      </c>
      <c r="C157" s="8" t="s">
        <v>213</v>
      </c>
      <c r="D157" s="15">
        <v>0.96</v>
      </c>
      <c r="E157" s="15">
        <v>0.97</v>
      </c>
      <c r="F157" s="52" t="s">
        <v>3</v>
      </c>
      <c r="G157"/>
    </row>
    <row r="158" spans="1:7" s="14" customFormat="1" ht="45" x14ac:dyDescent="0.2">
      <c r="A158" s="12">
        <v>121</v>
      </c>
      <c r="B158" s="47" t="s">
        <v>479</v>
      </c>
      <c r="C158" s="8" t="s">
        <v>214</v>
      </c>
      <c r="D158" s="15">
        <v>0.87</v>
      </c>
      <c r="E158" s="15">
        <v>0.97</v>
      </c>
      <c r="F158" s="52" t="s">
        <v>3</v>
      </c>
      <c r="G158"/>
    </row>
    <row r="159" spans="1:7" s="14" customFormat="1" ht="60" x14ac:dyDescent="0.2">
      <c r="A159" s="12">
        <v>122</v>
      </c>
      <c r="B159" s="47" t="s">
        <v>480</v>
      </c>
      <c r="C159" s="8" t="s">
        <v>215</v>
      </c>
      <c r="D159" s="15">
        <v>0.91</v>
      </c>
      <c r="E159" s="15">
        <v>0.97</v>
      </c>
      <c r="F159" s="52" t="s">
        <v>3</v>
      </c>
      <c r="G159"/>
    </row>
    <row r="160" spans="1:7" s="14" customFormat="1" x14ac:dyDescent="0.2">
      <c r="A160" s="12"/>
      <c r="B160"/>
      <c r="C160" s="8"/>
      <c r="D160" s="15"/>
      <c r="E160" s="15"/>
      <c r="F160" s="52"/>
      <c r="G160"/>
    </row>
    <row r="161" spans="1:7" s="32" customFormat="1" ht="34" x14ac:dyDescent="0.2">
      <c r="A161" s="12"/>
      <c r="B161" s="53" t="s">
        <v>488</v>
      </c>
      <c r="C161" s="18" t="s">
        <v>489</v>
      </c>
      <c r="D161" s="15"/>
      <c r="E161" s="15"/>
      <c r="F161" s="52"/>
    </row>
    <row r="162" spans="1:7" s="14" customFormat="1" ht="45" x14ac:dyDescent="0.2">
      <c r="A162" s="12">
        <v>123</v>
      </c>
      <c r="B162" s="47" t="s">
        <v>481</v>
      </c>
      <c r="C162" s="8" t="s">
        <v>216</v>
      </c>
      <c r="D162" s="15">
        <v>0.91</v>
      </c>
      <c r="E162" s="15">
        <v>0.88</v>
      </c>
      <c r="F162" s="52" t="s">
        <v>3</v>
      </c>
      <c r="G162"/>
    </row>
    <row r="163" spans="1:7" s="14" customFormat="1" ht="30" x14ac:dyDescent="0.2">
      <c r="A163" s="12">
        <v>124</v>
      </c>
      <c r="B163" s="47" t="s">
        <v>483</v>
      </c>
      <c r="C163" s="8" t="s">
        <v>217</v>
      </c>
      <c r="D163" s="15">
        <v>0.74</v>
      </c>
      <c r="E163" s="15">
        <v>0.75</v>
      </c>
      <c r="F163" s="52" t="s">
        <v>303</v>
      </c>
      <c r="G163"/>
    </row>
    <row r="164" spans="1:7" s="14" customFormat="1" ht="42" x14ac:dyDescent="0.2">
      <c r="A164" s="12">
        <v>125</v>
      </c>
      <c r="B164" s="47" t="s">
        <v>484</v>
      </c>
      <c r="C164" s="8" t="s">
        <v>218</v>
      </c>
      <c r="D164" s="15">
        <v>0.74</v>
      </c>
      <c r="E164" s="15">
        <v>0.66</v>
      </c>
      <c r="F164" s="52" t="s">
        <v>8</v>
      </c>
      <c r="G164"/>
    </row>
    <row r="165" spans="1:7" s="14" customFormat="1" ht="45" x14ac:dyDescent="0.2">
      <c r="A165" s="12">
        <v>126</v>
      </c>
      <c r="B165" s="47" t="s">
        <v>485</v>
      </c>
      <c r="C165" s="8" t="s">
        <v>219</v>
      </c>
      <c r="D165" s="15">
        <v>0.87</v>
      </c>
      <c r="E165" s="15">
        <v>0.88</v>
      </c>
      <c r="F165" s="52" t="s">
        <v>3</v>
      </c>
      <c r="G165"/>
    </row>
    <row r="166" spans="1:7" s="14" customFormat="1" ht="30" x14ac:dyDescent="0.2">
      <c r="A166" s="12">
        <v>127</v>
      </c>
      <c r="B166" s="47" t="s">
        <v>486</v>
      </c>
      <c r="C166" s="8" t="s">
        <v>220</v>
      </c>
      <c r="D166" s="15">
        <v>0.83</v>
      </c>
      <c r="E166" s="15">
        <v>0.72</v>
      </c>
      <c r="F166" s="52" t="s">
        <v>303</v>
      </c>
      <c r="G166"/>
    </row>
    <row r="167" spans="1:7" s="14" customFormat="1" ht="60" x14ac:dyDescent="0.2">
      <c r="A167" s="12">
        <v>128</v>
      </c>
      <c r="B167" s="47" t="s">
        <v>487</v>
      </c>
      <c r="C167" s="8" t="s">
        <v>221</v>
      </c>
      <c r="D167" s="15">
        <v>0.87</v>
      </c>
      <c r="E167" s="15">
        <v>0.81</v>
      </c>
      <c r="F167" s="52" t="s">
        <v>3</v>
      </c>
      <c r="G167"/>
    </row>
    <row r="168" spans="1:7" s="14" customFormat="1" x14ac:dyDescent="0.2">
      <c r="A168" s="12"/>
      <c r="B168"/>
      <c r="C168" s="8"/>
      <c r="D168" s="15"/>
      <c r="E168" s="15"/>
      <c r="F168" s="52"/>
      <c r="G168"/>
    </row>
    <row r="169" spans="1:7" s="14" customFormat="1" ht="17" x14ac:dyDescent="0.2">
      <c r="A169" s="12"/>
      <c r="B169" s="18" t="s">
        <v>490</v>
      </c>
      <c r="C169" s="18" t="s">
        <v>491</v>
      </c>
      <c r="D169" s="15"/>
      <c r="E169" s="15"/>
      <c r="F169" s="52"/>
      <c r="G169"/>
    </row>
    <row r="170" spans="1:7" s="14" customFormat="1" ht="45" x14ac:dyDescent="0.2">
      <c r="A170" s="12">
        <v>129</v>
      </c>
      <c r="B170" s="47" t="s">
        <v>492</v>
      </c>
      <c r="C170" s="8" t="s">
        <v>222</v>
      </c>
      <c r="D170" s="15">
        <v>0.78</v>
      </c>
      <c r="E170" s="15">
        <v>0.75</v>
      </c>
      <c r="F170" s="52" t="s">
        <v>303</v>
      </c>
      <c r="G170"/>
    </row>
    <row r="171" spans="1:7" s="14" customFormat="1" ht="45" x14ac:dyDescent="0.2">
      <c r="A171" s="12">
        <v>130</v>
      </c>
      <c r="B171" s="47" t="s">
        <v>493</v>
      </c>
      <c r="C171" s="8" t="s">
        <v>223</v>
      </c>
      <c r="D171" s="15">
        <v>0.78</v>
      </c>
      <c r="E171" s="15">
        <v>0.81</v>
      </c>
      <c r="F171" s="52" t="s">
        <v>303</v>
      </c>
      <c r="G171"/>
    </row>
    <row r="172" spans="1:7" s="14" customFormat="1" ht="30" x14ac:dyDescent="0.2">
      <c r="A172" s="12">
        <v>131</v>
      </c>
      <c r="B172" s="47" t="s">
        <v>494</v>
      </c>
      <c r="C172" s="8" t="s">
        <v>224</v>
      </c>
      <c r="D172" s="15">
        <v>0.78</v>
      </c>
      <c r="E172" s="15">
        <v>0.88</v>
      </c>
      <c r="F172" s="52" t="s">
        <v>303</v>
      </c>
      <c r="G172"/>
    </row>
    <row r="173" spans="1:7" s="14" customFormat="1" ht="90" x14ac:dyDescent="0.2">
      <c r="A173" s="12">
        <v>132</v>
      </c>
      <c r="B173" s="47" t="s">
        <v>495</v>
      </c>
      <c r="C173" s="8" t="s">
        <v>225</v>
      </c>
      <c r="D173" s="15">
        <v>0.91</v>
      </c>
      <c r="E173" s="15">
        <v>0.88</v>
      </c>
      <c r="F173" s="52" t="s">
        <v>3</v>
      </c>
      <c r="G173"/>
    </row>
    <row r="174" spans="1:7" s="14" customFormat="1" x14ac:dyDescent="0.2">
      <c r="A174" s="12"/>
      <c r="B174"/>
      <c r="C174" s="8"/>
      <c r="D174" s="15"/>
      <c r="E174" s="15"/>
      <c r="F174" s="52"/>
      <c r="G174"/>
    </row>
    <row r="175" spans="1:7" s="14" customFormat="1" ht="34" x14ac:dyDescent="0.2">
      <c r="A175" s="12"/>
      <c r="B175" s="18" t="s">
        <v>497</v>
      </c>
      <c r="C175" s="18" t="s">
        <v>498</v>
      </c>
      <c r="D175" s="15"/>
      <c r="E175" s="15"/>
      <c r="F175" s="52"/>
      <c r="G175"/>
    </row>
    <row r="176" spans="1:7" s="14" customFormat="1" ht="30" x14ac:dyDescent="0.2">
      <c r="A176" s="12">
        <v>133</v>
      </c>
      <c r="B176" s="47" t="s">
        <v>496</v>
      </c>
      <c r="C176" s="8" t="s">
        <v>226</v>
      </c>
      <c r="D176" s="15">
        <v>0.87</v>
      </c>
      <c r="E176" s="15">
        <v>0.75</v>
      </c>
      <c r="F176" s="52" t="s">
        <v>303</v>
      </c>
      <c r="G176"/>
    </row>
    <row r="177" spans="1:7" s="14" customFormat="1" ht="30" x14ac:dyDescent="0.2">
      <c r="A177" s="12">
        <v>134</v>
      </c>
      <c r="B177" s="47" t="s">
        <v>499</v>
      </c>
      <c r="C177" s="8" t="s">
        <v>227</v>
      </c>
      <c r="D177" s="15">
        <v>1</v>
      </c>
      <c r="E177" s="15">
        <v>0.94</v>
      </c>
      <c r="F177" s="52" t="s">
        <v>3</v>
      </c>
      <c r="G177"/>
    </row>
    <row r="178" spans="1:7" s="14" customFormat="1" x14ac:dyDescent="0.2">
      <c r="A178" s="12"/>
      <c r="B178"/>
      <c r="C178" s="8"/>
      <c r="D178" s="15"/>
      <c r="E178" s="15"/>
      <c r="F178" s="52"/>
      <c r="G178"/>
    </row>
    <row r="179" spans="1:7" s="14" customFormat="1" ht="34" x14ac:dyDescent="0.2">
      <c r="A179" s="12"/>
      <c r="B179" s="18" t="s">
        <v>500</v>
      </c>
      <c r="C179" s="18" t="s">
        <v>501</v>
      </c>
      <c r="D179" s="15"/>
      <c r="E179" s="15"/>
      <c r="F179" s="52"/>
      <c r="G179"/>
    </row>
    <row r="180" spans="1:7" s="14" customFormat="1" ht="30" x14ac:dyDescent="0.2">
      <c r="A180" s="12">
        <v>135</v>
      </c>
      <c r="B180" s="47" t="s">
        <v>502</v>
      </c>
      <c r="C180" s="8" t="s">
        <v>228</v>
      </c>
      <c r="D180" s="15">
        <v>0.96</v>
      </c>
      <c r="E180" s="15">
        <v>0.91</v>
      </c>
      <c r="F180" s="52" t="s">
        <v>3</v>
      </c>
      <c r="G180"/>
    </row>
    <row r="181" spans="1:7" s="14" customFormat="1" ht="30" x14ac:dyDescent="0.2">
      <c r="A181" s="12">
        <v>136</v>
      </c>
      <c r="B181" s="47" t="s">
        <v>503</v>
      </c>
      <c r="C181" s="8" t="s">
        <v>229</v>
      </c>
      <c r="D181" s="15">
        <v>0.96</v>
      </c>
      <c r="E181" s="15">
        <v>0.88</v>
      </c>
      <c r="F181" s="52" t="s">
        <v>3</v>
      </c>
      <c r="G181"/>
    </row>
    <row r="182" spans="1:7" s="14" customFormat="1" ht="30" x14ac:dyDescent="0.2">
      <c r="A182" s="12">
        <v>137</v>
      </c>
      <c r="B182" s="47" t="s">
        <v>504</v>
      </c>
      <c r="C182" s="8" t="s">
        <v>230</v>
      </c>
      <c r="D182" s="15">
        <v>0.96</v>
      </c>
      <c r="E182" s="15">
        <v>0.97</v>
      </c>
      <c r="F182" s="52" t="s">
        <v>3</v>
      </c>
      <c r="G182"/>
    </row>
    <row r="183" spans="1:7" s="14" customFormat="1" ht="45" x14ac:dyDescent="0.2">
      <c r="A183" s="12">
        <v>138</v>
      </c>
      <c r="B183" s="47" t="s">
        <v>505</v>
      </c>
      <c r="C183" s="8" t="s">
        <v>231</v>
      </c>
      <c r="D183" s="15">
        <v>0.96</v>
      </c>
      <c r="E183" s="15">
        <v>0.84</v>
      </c>
      <c r="F183" s="52" t="s">
        <v>3</v>
      </c>
      <c r="G183"/>
    </row>
    <row r="184" spans="1:7" s="14" customFormat="1" ht="60" x14ac:dyDescent="0.2">
      <c r="A184" s="12">
        <v>139</v>
      </c>
      <c r="B184" s="47" t="s">
        <v>506</v>
      </c>
      <c r="C184" s="8" t="s">
        <v>232</v>
      </c>
      <c r="D184" s="15">
        <v>0.91</v>
      </c>
      <c r="E184" s="15">
        <v>0.84</v>
      </c>
      <c r="F184" s="52" t="s">
        <v>3</v>
      </c>
      <c r="G184"/>
    </row>
    <row r="185" spans="1:7" s="14" customFormat="1" ht="45" x14ac:dyDescent="0.2">
      <c r="A185" s="12">
        <v>140</v>
      </c>
      <c r="B185" s="47" t="s">
        <v>507</v>
      </c>
      <c r="C185" s="8" t="s">
        <v>233</v>
      </c>
      <c r="D185" s="15">
        <v>0.87</v>
      </c>
      <c r="E185" s="15">
        <v>0.84</v>
      </c>
      <c r="F185" s="52" t="s">
        <v>3</v>
      </c>
      <c r="G185"/>
    </row>
    <row r="186" spans="1:7" s="14" customFormat="1" ht="45" x14ac:dyDescent="0.2">
      <c r="A186" s="12">
        <v>141</v>
      </c>
      <c r="B186" s="47" t="s">
        <v>508</v>
      </c>
      <c r="C186" s="8" t="s">
        <v>234</v>
      </c>
      <c r="D186" s="15">
        <v>0.96</v>
      </c>
      <c r="E186" s="15">
        <v>0.88</v>
      </c>
      <c r="F186" s="52" t="s">
        <v>3</v>
      </c>
      <c r="G186"/>
    </row>
    <row r="187" spans="1:7" s="14" customFormat="1" ht="60" x14ac:dyDescent="0.2">
      <c r="A187" s="12">
        <v>142</v>
      </c>
      <c r="B187" s="47" t="s">
        <v>509</v>
      </c>
      <c r="C187" s="8" t="s">
        <v>235</v>
      </c>
      <c r="D187" s="15">
        <v>0.87</v>
      </c>
      <c r="E187" s="15">
        <v>0.84</v>
      </c>
      <c r="F187" s="52" t="s">
        <v>3</v>
      </c>
      <c r="G187"/>
    </row>
    <row r="188" spans="1:7" s="14" customFormat="1" ht="30" x14ac:dyDescent="0.2">
      <c r="A188" s="12">
        <v>143</v>
      </c>
      <c r="B188" s="47" t="s">
        <v>510</v>
      </c>
      <c r="C188" s="8" t="s">
        <v>236</v>
      </c>
      <c r="D188" s="15">
        <v>0.91</v>
      </c>
      <c r="E188" s="15">
        <v>0.97</v>
      </c>
      <c r="F188" s="52" t="s">
        <v>3</v>
      </c>
      <c r="G188"/>
    </row>
    <row r="189" spans="1:7" s="14" customFormat="1" ht="42" x14ac:dyDescent="0.2">
      <c r="A189" s="12">
        <v>144</v>
      </c>
      <c r="B189" s="47" t="s">
        <v>511</v>
      </c>
      <c r="C189" s="8" t="s">
        <v>237</v>
      </c>
      <c r="D189" s="15">
        <v>0.87</v>
      </c>
      <c r="E189" s="15">
        <v>0.94</v>
      </c>
      <c r="F189" s="52" t="s">
        <v>3</v>
      </c>
      <c r="G189"/>
    </row>
    <row r="190" spans="1:7" s="14" customFormat="1" ht="45" x14ac:dyDescent="0.2">
      <c r="A190" s="12">
        <v>145</v>
      </c>
      <c r="B190" s="47" t="s">
        <v>512</v>
      </c>
      <c r="C190" s="8" t="s">
        <v>238</v>
      </c>
      <c r="D190" s="15">
        <v>0.87</v>
      </c>
      <c r="E190" s="15">
        <v>0.91</v>
      </c>
      <c r="F190" s="52" t="s">
        <v>3</v>
      </c>
      <c r="G190"/>
    </row>
    <row r="191" spans="1:7" s="14" customFormat="1" ht="42" x14ac:dyDescent="0.2">
      <c r="A191" s="12">
        <v>146</v>
      </c>
      <c r="B191" s="47" t="s">
        <v>513</v>
      </c>
      <c r="C191" s="8" t="s">
        <v>239</v>
      </c>
      <c r="D191" s="15">
        <v>0.87</v>
      </c>
      <c r="E191" s="15">
        <v>0.94</v>
      </c>
      <c r="F191" s="52" t="s">
        <v>3</v>
      </c>
      <c r="G191"/>
    </row>
    <row r="192" spans="1:7" s="14" customFormat="1" ht="30" x14ac:dyDescent="0.2">
      <c r="A192" s="12">
        <v>147</v>
      </c>
      <c r="B192" s="47" t="s">
        <v>514</v>
      </c>
      <c r="C192" s="8" t="s">
        <v>240</v>
      </c>
      <c r="D192" s="15">
        <v>0.91</v>
      </c>
      <c r="E192" s="15">
        <v>0.97</v>
      </c>
      <c r="F192" s="52" t="s">
        <v>3</v>
      </c>
      <c r="G192"/>
    </row>
    <row r="193" spans="1:7" s="14" customFormat="1" x14ac:dyDescent="0.2">
      <c r="A193" s="12"/>
      <c r="B193"/>
      <c r="C193" s="8"/>
      <c r="D193" s="15"/>
      <c r="E193" s="15"/>
      <c r="F193" s="52"/>
      <c r="G193"/>
    </row>
    <row r="194" spans="1:7" s="14" customFormat="1" ht="17" x14ac:dyDescent="0.2">
      <c r="A194" s="12"/>
      <c r="B194" s="18" t="s">
        <v>518</v>
      </c>
      <c r="C194" s="18" t="s">
        <v>519</v>
      </c>
      <c r="D194" s="15"/>
      <c r="E194" s="15"/>
      <c r="F194" s="52"/>
      <c r="G194"/>
    </row>
    <row r="195" spans="1:7" s="14" customFormat="1" ht="60" x14ac:dyDescent="0.2">
      <c r="A195" s="12">
        <v>148</v>
      </c>
      <c r="B195" s="47" t="s">
        <v>515</v>
      </c>
      <c r="C195" s="8" t="s">
        <v>241</v>
      </c>
      <c r="D195" s="15">
        <v>0.96</v>
      </c>
      <c r="E195" s="15">
        <v>0.94</v>
      </c>
      <c r="F195" s="52" t="s">
        <v>3</v>
      </c>
      <c r="G195"/>
    </row>
    <row r="196" spans="1:7" s="14" customFormat="1" ht="75" x14ac:dyDescent="0.2">
      <c r="A196" s="12">
        <v>149</v>
      </c>
      <c r="B196" s="47" t="s">
        <v>516</v>
      </c>
      <c r="C196" s="8" t="s">
        <v>242</v>
      </c>
      <c r="D196" s="15">
        <v>0.91</v>
      </c>
      <c r="E196" s="15">
        <v>0.97</v>
      </c>
      <c r="F196" s="52" t="s">
        <v>3</v>
      </c>
      <c r="G196"/>
    </row>
    <row r="197" spans="1:7" s="14" customFormat="1" ht="45" x14ac:dyDescent="0.2">
      <c r="A197" s="12">
        <v>150</v>
      </c>
      <c r="B197" s="47" t="s">
        <v>517</v>
      </c>
      <c r="C197" s="8" t="s">
        <v>243</v>
      </c>
      <c r="D197" s="17">
        <v>0.74</v>
      </c>
      <c r="E197" s="17">
        <v>0.75</v>
      </c>
      <c r="F197" s="52" t="s">
        <v>303</v>
      </c>
      <c r="G197"/>
    </row>
    <row r="198" spans="1:7" s="14" customFormat="1" x14ac:dyDescent="0.2">
      <c r="A198" s="12"/>
      <c r="B198" s="12"/>
      <c r="C198" s="8"/>
      <c r="D198" s="15"/>
      <c r="E198" s="15"/>
      <c r="F198" s="58"/>
      <c r="G198"/>
    </row>
    <row r="199" spans="1:7" s="14" customFormat="1" ht="17" x14ac:dyDescent="0.2">
      <c r="A199" s="37"/>
      <c r="B199" s="18" t="s">
        <v>528</v>
      </c>
      <c r="C199" s="18" t="s">
        <v>529</v>
      </c>
      <c r="D199" s="9"/>
      <c r="E199" s="9"/>
      <c r="F199" s="66"/>
      <c r="G199"/>
    </row>
    <row r="200" spans="1:7" s="14" customFormat="1" ht="30" x14ac:dyDescent="0.2">
      <c r="A200" s="12">
        <v>151</v>
      </c>
      <c r="B200" s="47" t="s">
        <v>520</v>
      </c>
      <c r="C200" s="8" t="s">
        <v>252</v>
      </c>
      <c r="D200" s="15">
        <v>1</v>
      </c>
      <c r="E200" s="15">
        <v>1</v>
      </c>
      <c r="F200" s="52" t="s">
        <v>3</v>
      </c>
      <c r="G200"/>
    </row>
    <row r="201" spans="1:7" s="14" customFormat="1" ht="30" x14ac:dyDescent="0.2">
      <c r="A201" s="12">
        <v>152</v>
      </c>
      <c r="B201" s="47" t="s">
        <v>521</v>
      </c>
      <c r="C201" s="8" t="s">
        <v>253</v>
      </c>
      <c r="D201" s="15">
        <v>0.96</v>
      </c>
      <c r="E201" s="15">
        <v>0.97</v>
      </c>
      <c r="F201" s="52" t="s">
        <v>3</v>
      </c>
      <c r="G201"/>
    </row>
    <row r="202" spans="1:7" s="14" customFormat="1" ht="30" x14ac:dyDescent="0.2">
      <c r="A202" s="12">
        <v>153</v>
      </c>
      <c r="B202" s="47" t="s">
        <v>522</v>
      </c>
      <c r="C202" s="8" t="s">
        <v>254</v>
      </c>
      <c r="D202" s="15">
        <v>0.91</v>
      </c>
      <c r="E202" s="15">
        <v>0.94</v>
      </c>
      <c r="F202" s="52" t="s">
        <v>3</v>
      </c>
      <c r="G202"/>
    </row>
    <row r="203" spans="1:7" s="14" customFormat="1" ht="45" x14ac:dyDescent="0.2">
      <c r="A203" s="12">
        <v>154</v>
      </c>
      <c r="B203" s="47" t="s">
        <v>523</v>
      </c>
      <c r="C203" s="8" t="s">
        <v>255</v>
      </c>
      <c r="D203" s="15">
        <v>0.91</v>
      </c>
      <c r="E203" s="15">
        <v>1</v>
      </c>
      <c r="F203" s="52" t="s">
        <v>3</v>
      </c>
      <c r="G203"/>
    </row>
    <row r="204" spans="1:7" s="14" customFormat="1" ht="45" x14ac:dyDescent="0.2">
      <c r="A204" s="12">
        <v>155</v>
      </c>
      <c r="B204" s="47" t="s">
        <v>524</v>
      </c>
      <c r="C204" s="8" t="s">
        <v>256</v>
      </c>
      <c r="D204" s="15">
        <v>0.91</v>
      </c>
      <c r="E204" s="15">
        <v>0.94</v>
      </c>
      <c r="F204" s="52" t="s">
        <v>3</v>
      </c>
      <c r="G204"/>
    </row>
    <row r="205" spans="1:7" s="14" customFormat="1" ht="45" x14ac:dyDescent="0.2">
      <c r="A205" s="12">
        <v>156</v>
      </c>
      <c r="B205" s="48" t="s">
        <v>337</v>
      </c>
      <c r="C205" s="8" t="s">
        <v>257</v>
      </c>
      <c r="D205" s="15">
        <v>0.61</v>
      </c>
      <c r="E205" s="15">
        <v>0.69</v>
      </c>
      <c r="F205" s="52" t="s">
        <v>8</v>
      </c>
      <c r="G205"/>
    </row>
    <row r="206" spans="1:7" s="14" customFormat="1" ht="30" x14ac:dyDescent="0.2">
      <c r="A206" s="12">
        <v>157</v>
      </c>
      <c r="B206" s="47" t="s">
        <v>525</v>
      </c>
      <c r="C206" s="8" t="s">
        <v>258</v>
      </c>
      <c r="D206" s="15">
        <v>0.83</v>
      </c>
      <c r="E206" s="15">
        <v>0.97</v>
      </c>
      <c r="F206" s="52" t="s">
        <v>3</v>
      </c>
      <c r="G206"/>
    </row>
    <row r="207" spans="1:7" s="14" customFormat="1" x14ac:dyDescent="0.2">
      <c r="A207" s="12"/>
      <c r="B207" s="12"/>
      <c r="C207" s="8"/>
      <c r="D207" s="15"/>
      <c r="E207" s="15"/>
      <c r="F207" s="58"/>
      <c r="G207"/>
    </row>
    <row r="208" spans="1:7" s="37" customFormat="1" ht="17" x14ac:dyDescent="0.2">
      <c r="A208" s="43"/>
      <c r="B208" s="46" t="s">
        <v>318</v>
      </c>
      <c r="C208" s="44"/>
      <c r="D208" s="45"/>
      <c r="E208" s="45"/>
      <c r="F208" s="67"/>
      <c r="G208"/>
    </row>
    <row r="209" spans="1:7" s="14" customFormat="1" x14ac:dyDescent="0.2">
      <c r="A209" s="12"/>
      <c r="B209" s="12"/>
      <c r="C209" s="8" t="s">
        <v>319</v>
      </c>
      <c r="D209" s="35">
        <f>COUNTIF(D3:D206, "&lt;70%")</f>
        <v>29</v>
      </c>
      <c r="E209" s="35">
        <f>COUNTIF(E3:E206, "&lt;70%")</f>
        <v>35</v>
      </c>
      <c r="F209" s="52">
        <f>COUNTIF(F3:F206, "X")</f>
        <v>43</v>
      </c>
      <c r="G209"/>
    </row>
    <row r="210" spans="1:7" s="14" customFormat="1" x14ac:dyDescent="0.2">
      <c r="A210" s="12"/>
      <c r="B210" s="12"/>
      <c r="C210" s="8" t="s">
        <v>320</v>
      </c>
      <c r="D210" s="35">
        <f>COUNTIF(D3:D206, "&gt;79%")</f>
        <v>128</v>
      </c>
      <c r="E210" s="35">
        <f>COUNTIF(E3:E206, "&gt;79%")</f>
        <v>120</v>
      </c>
      <c r="F210" s="52">
        <f>COUNTIF(F3:F206, "A")</f>
        <v>106</v>
      </c>
      <c r="G210"/>
    </row>
    <row r="211" spans="1:7" s="14" customFormat="1" x14ac:dyDescent="0.2">
      <c r="A211" s="12"/>
      <c r="B211" s="12"/>
      <c r="C211" s="8" t="s">
        <v>321</v>
      </c>
      <c r="D211" s="35">
        <f>182-(D209+D210)</f>
        <v>25</v>
      </c>
      <c r="E211" s="35">
        <f>182-(E209+E210)</f>
        <v>27</v>
      </c>
      <c r="F211" s="68">
        <v>33</v>
      </c>
      <c r="G211"/>
    </row>
    <row r="212" spans="1:7" s="14" customFormat="1" x14ac:dyDescent="0.2">
      <c r="A212" s="12"/>
      <c r="B212" s="12"/>
      <c r="C212" s="8" t="s">
        <v>323</v>
      </c>
      <c r="D212" s="35"/>
      <c r="E212" s="35"/>
      <c r="F212" s="52">
        <f>SUM(F209:F211)</f>
        <v>182</v>
      </c>
      <c r="G212"/>
    </row>
    <row r="213" spans="1:7" s="14" customFormat="1" x14ac:dyDescent="0.2">
      <c r="A213" s="12"/>
      <c r="B213" s="12"/>
      <c r="C213" s="8" t="s">
        <v>322</v>
      </c>
      <c r="D213" s="35">
        <f>COUNTIF(D3:D206, "&lt;79%")</f>
        <v>54</v>
      </c>
      <c r="E213" s="35">
        <f>COUNTIF(E3:E206, "&lt;79%")</f>
        <v>62</v>
      </c>
      <c r="F213" s="58"/>
      <c r="G213"/>
    </row>
    <row r="214" spans="1:7" s="14" customFormat="1" x14ac:dyDescent="0.2">
      <c r="F214" s="58"/>
      <c r="G214"/>
    </row>
    <row r="215" spans="1:7" s="14" customFormat="1" x14ac:dyDescent="0.2">
      <c r="G215"/>
    </row>
    <row r="216" spans="1:7" s="14" customFormat="1" x14ac:dyDescent="0.2">
      <c r="G216"/>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545E-103F-7849-97A1-31EF3A89B80B}">
  <dimension ref="A1:L111"/>
  <sheetViews>
    <sheetView zoomScale="125" workbookViewId="0">
      <selection activeCell="C6" sqref="C6"/>
    </sheetView>
  </sheetViews>
  <sheetFormatPr baseColWidth="10" defaultRowHeight="16" x14ac:dyDescent="0.2"/>
  <cols>
    <col min="2" max="3" width="34" customWidth="1"/>
    <col min="4" max="4" width="15" style="20" customWidth="1"/>
    <col min="5" max="5" width="13.5" style="20" customWidth="1"/>
    <col min="6" max="6" width="12.33203125" customWidth="1"/>
    <col min="7" max="7" width="11.1640625" customWidth="1"/>
  </cols>
  <sheetData>
    <row r="1" spans="1:12" s="36" customFormat="1" ht="63" customHeight="1" x14ac:dyDescent="0.2">
      <c r="A1" s="25" t="s">
        <v>0</v>
      </c>
      <c r="B1" s="25" t="s">
        <v>261</v>
      </c>
      <c r="C1" s="26" t="s">
        <v>260</v>
      </c>
      <c r="D1" s="27" t="s">
        <v>98</v>
      </c>
      <c r="E1" s="27" t="s">
        <v>99</v>
      </c>
      <c r="F1" s="28" t="s">
        <v>262</v>
      </c>
      <c r="G1" s="26" t="s">
        <v>1</v>
      </c>
      <c r="I1" s="26"/>
      <c r="J1" s="39"/>
      <c r="K1" s="39"/>
      <c r="L1" s="28"/>
    </row>
    <row r="2" spans="1:12" s="14" customFormat="1" ht="17" x14ac:dyDescent="0.2">
      <c r="A2" s="18"/>
      <c r="B2" s="18" t="s">
        <v>304</v>
      </c>
      <c r="C2" s="23" t="s">
        <v>312</v>
      </c>
      <c r="D2" s="5"/>
      <c r="E2" s="5"/>
      <c r="F2" s="7"/>
      <c r="G2" s="4"/>
    </row>
    <row r="3" spans="1:12" s="14" customFormat="1" ht="30" x14ac:dyDescent="0.2">
      <c r="A3" s="12">
        <v>3</v>
      </c>
      <c r="B3" s="47" t="s">
        <v>346</v>
      </c>
      <c r="C3" s="8" t="s">
        <v>5</v>
      </c>
      <c r="D3" s="40">
        <v>1</v>
      </c>
      <c r="E3" s="40">
        <v>1</v>
      </c>
      <c r="F3" s="52" t="s">
        <v>3</v>
      </c>
      <c r="G3" s="8" t="s">
        <v>315</v>
      </c>
    </row>
    <row r="4" spans="1:12" s="14" customFormat="1" ht="30" x14ac:dyDescent="0.2">
      <c r="A4" s="12">
        <v>4</v>
      </c>
      <c r="B4" s="47" t="s">
        <v>347</v>
      </c>
      <c r="C4" s="8" t="s">
        <v>6</v>
      </c>
      <c r="D4" s="40">
        <v>1</v>
      </c>
      <c r="E4" s="40">
        <v>0.88</v>
      </c>
      <c r="F4" s="52" t="s">
        <v>3</v>
      </c>
      <c r="G4" s="8" t="s">
        <v>315</v>
      </c>
    </row>
    <row r="5" spans="1:12" s="14" customFormat="1" ht="60" x14ac:dyDescent="0.2">
      <c r="A5" s="12">
        <v>9</v>
      </c>
      <c r="B5" s="47" t="s">
        <v>341</v>
      </c>
      <c r="C5" s="8" t="s">
        <v>12</v>
      </c>
      <c r="D5" s="40">
        <v>1</v>
      </c>
      <c r="E5" s="40">
        <v>0.64</v>
      </c>
      <c r="F5" s="52" t="s">
        <v>8</v>
      </c>
      <c r="G5" s="8" t="s">
        <v>315</v>
      </c>
    </row>
    <row r="6" spans="1:12" s="14" customFormat="1" ht="75" x14ac:dyDescent="0.2">
      <c r="A6" s="41">
        <v>17</v>
      </c>
      <c r="B6" s="47" t="s">
        <v>358</v>
      </c>
      <c r="C6" s="10" t="s">
        <v>20</v>
      </c>
      <c r="D6" s="42">
        <v>0.85</v>
      </c>
      <c r="E6" s="42">
        <v>0.8</v>
      </c>
      <c r="F6" s="69" t="s">
        <v>3</v>
      </c>
      <c r="G6" s="8" t="s">
        <v>315</v>
      </c>
    </row>
    <row r="7" spans="1:12" s="14" customFormat="1" ht="45" x14ac:dyDescent="0.2">
      <c r="A7" s="12">
        <v>1001</v>
      </c>
      <c r="B7" s="47" t="s">
        <v>530</v>
      </c>
      <c r="C7" s="8" t="s">
        <v>24</v>
      </c>
      <c r="D7" s="40">
        <v>1</v>
      </c>
      <c r="E7" s="40">
        <v>0.92</v>
      </c>
      <c r="F7" s="52" t="s">
        <v>3</v>
      </c>
      <c r="G7" s="8" t="s">
        <v>314</v>
      </c>
    </row>
    <row r="8" spans="1:12" s="14" customFormat="1" ht="60" x14ac:dyDescent="0.2">
      <c r="A8" s="12">
        <v>1002</v>
      </c>
      <c r="B8" s="47" t="s">
        <v>531</v>
      </c>
      <c r="C8" s="8" t="s">
        <v>26</v>
      </c>
      <c r="D8" s="40">
        <v>1</v>
      </c>
      <c r="E8" s="40">
        <v>1</v>
      </c>
      <c r="F8" s="52" t="s">
        <v>3</v>
      </c>
      <c r="G8" s="8" t="s">
        <v>314</v>
      </c>
    </row>
    <row r="9" spans="1:12" s="14" customFormat="1" ht="56" x14ac:dyDescent="0.2">
      <c r="A9" s="12">
        <v>1003</v>
      </c>
      <c r="B9" s="47" t="s">
        <v>532</v>
      </c>
      <c r="C9" s="8" t="s">
        <v>27</v>
      </c>
      <c r="D9" s="40">
        <v>0.7</v>
      </c>
      <c r="E9" s="40">
        <v>0.48</v>
      </c>
      <c r="F9" s="52" t="s">
        <v>8</v>
      </c>
      <c r="G9" s="8" t="s">
        <v>314</v>
      </c>
    </row>
    <row r="10" spans="1:12" s="14" customFormat="1" ht="30" x14ac:dyDescent="0.2">
      <c r="A10" s="12">
        <f>A9+1</f>
        <v>1004</v>
      </c>
      <c r="B10" s="47" t="s">
        <v>533</v>
      </c>
      <c r="C10" s="8" t="s">
        <v>28</v>
      </c>
      <c r="D10" s="40">
        <v>0.65</v>
      </c>
      <c r="E10" s="40">
        <v>0.8</v>
      </c>
      <c r="F10" s="52" t="s">
        <v>8</v>
      </c>
      <c r="G10" s="8" t="s">
        <v>314</v>
      </c>
    </row>
    <row r="11" spans="1:12" s="14" customFormat="1" ht="56" x14ac:dyDescent="0.2">
      <c r="A11" s="12">
        <f t="shared" ref="A11:A28" si="0">A10+1</f>
        <v>1005</v>
      </c>
      <c r="B11" s="47" t="s">
        <v>535</v>
      </c>
      <c r="C11" s="8" t="s">
        <v>29</v>
      </c>
      <c r="D11" s="40">
        <v>0.65</v>
      </c>
      <c r="E11" s="40">
        <v>0.6</v>
      </c>
      <c r="F11" s="52" t="s">
        <v>8</v>
      </c>
      <c r="G11" s="8" t="s">
        <v>314</v>
      </c>
    </row>
    <row r="12" spans="1:12" s="14" customFormat="1" ht="75" x14ac:dyDescent="0.2">
      <c r="A12" s="12">
        <f t="shared" si="0"/>
        <v>1006</v>
      </c>
      <c r="B12" s="47" t="s">
        <v>536</v>
      </c>
      <c r="C12" s="8" t="s">
        <v>30</v>
      </c>
      <c r="D12" s="40">
        <v>0.95</v>
      </c>
      <c r="E12" s="40">
        <v>0.68</v>
      </c>
      <c r="F12" s="52" t="s">
        <v>8</v>
      </c>
      <c r="G12" s="8" t="s">
        <v>314</v>
      </c>
    </row>
    <row r="13" spans="1:12" s="14" customFormat="1" ht="60" x14ac:dyDescent="0.2">
      <c r="A13" s="12">
        <f t="shared" si="0"/>
        <v>1007</v>
      </c>
      <c r="B13" s="47" t="s">
        <v>537</v>
      </c>
      <c r="C13" s="8" t="s">
        <v>31</v>
      </c>
      <c r="D13" s="40">
        <v>0.75</v>
      </c>
      <c r="E13" s="40">
        <v>0.72</v>
      </c>
      <c r="F13" s="52" t="s">
        <v>8</v>
      </c>
      <c r="G13" s="8" t="s">
        <v>314</v>
      </c>
    </row>
    <row r="14" spans="1:12" s="14" customFormat="1" ht="45" x14ac:dyDescent="0.2">
      <c r="A14" s="12">
        <f t="shared" si="0"/>
        <v>1008</v>
      </c>
      <c r="B14" s="47" t="s">
        <v>538</v>
      </c>
      <c r="C14" s="8" t="s">
        <v>32</v>
      </c>
      <c r="D14" s="40">
        <v>0.8</v>
      </c>
      <c r="E14" s="40">
        <v>1</v>
      </c>
      <c r="F14" s="52" t="s">
        <v>3</v>
      </c>
      <c r="G14" s="8" t="s">
        <v>314</v>
      </c>
    </row>
    <row r="15" spans="1:12" s="14" customFormat="1" ht="45" x14ac:dyDescent="0.2">
      <c r="A15" s="12">
        <f t="shared" si="0"/>
        <v>1009</v>
      </c>
      <c r="B15" s="47" t="s">
        <v>539</v>
      </c>
      <c r="C15" s="8" t="s">
        <v>33</v>
      </c>
      <c r="D15" s="40">
        <v>0.6</v>
      </c>
      <c r="E15" s="40">
        <v>0.68</v>
      </c>
      <c r="F15" s="52" t="s">
        <v>8</v>
      </c>
      <c r="G15" s="8" t="s">
        <v>314</v>
      </c>
    </row>
    <row r="16" spans="1:12" s="14" customFormat="1" ht="60" x14ac:dyDescent="0.2">
      <c r="A16" s="12">
        <f t="shared" si="0"/>
        <v>1010</v>
      </c>
      <c r="B16" s="47" t="s">
        <v>534</v>
      </c>
      <c r="C16" s="8" t="s">
        <v>34</v>
      </c>
      <c r="D16" s="40">
        <v>1</v>
      </c>
      <c r="E16" s="40">
        <v>0.44</v>
      </c>
      <c r="F16" s="52" t="s">
        <v>8</v>
      </c>
      <c r="G16" s="8" t="s">
        <v>314</v>
      </c>
    </row>
    <row r="17" spans="1:7" s="14" customFormat="1" ht="90" x14ac:dyDescent="0.2">
      <c r="A17" s="12">
        <f t="shared" si="0"/>
        <v>1011</v>
      </c>
      <c r="B17" s="47" t="s">
        <v>545</v>
      </c>
      <c r="C17" s="8" t="s">
        <v>35</v>
      </c>
      <c r="D17" s="40">
        <v>0.8</v>
      </c>
      <c r="E17" s="40">
        <v>0.8</v>
      </c>
      <c r="F17" s="52" t="s">
        <v>3</v>
      </c>
      <c r="G17" s="8" t="s">
        <v>314</v>
      </c>
    </row>
    <row r="18" spans="1:7" s="14" customFormat="1" ht="75" x14ac:dyDescent="0.2">
      <c r="A18" s="12">
        <f t="shared" si="0"/>
        <v>1012</v>
      </c>
      <c r="B18" s="47" t="s">
        <v>546</v>
      </c>
      <c r="C18" s="8" t="s">
        <v>36</v>
      </c>
      <c r="D18" s="40">
        <v>0.6</v>
      </c>
      <c r="E18" s="40">
        <v>0.88</v>
      </c>
      <c r="F18" s="52" t="s">
        <v>8</v>
      </c>
      <c r="G18" s="8" t="s">
        <v>314</v>
      </c>
    </row>
    <row r="19" spans="1:7" s="14" customFormat="1" ht="56" x14ac:dyDescent="0.2">
      <c r="A19" s="12">
        <f t="shared" si="0"/>
        <v>1013</v>
      </c>
      <c r="B19" s="47" t="s">
        <v>547</v>
      </c>
      <c r="C19" s="8" t="s">
        <v>37</v>
      </c>
      <c r="D19" s="40">
        <v>0.95</v>
      </c>
      <c r="E19" s="40">
        <v>0.96</v>
      </c>
      <c r="F19" s="52" t="s">
        <v>3</v>
      </c>
      <c r="G19" s="8" t="s">
        <v>314</v>
      </c>
    </row>
    <row r="20" spans="1:7" s="14" customFormat="1" ht="60" x14ac:dyDescent="0.2">
      <c r="A20" s="12">
        <f t="shared" si="0"/>
        <v>1014</v>
      </c>
      <c r="B20" s="47" t="s">
        <v>548</v>
      </c>
      <c r="C20" s="8" t="s">
        <v>38</v>
      </c>
      <c r="D20" s="40">
        <v>1</v>
      </c>
      <c r="E20" s="40">
        <v>0.96</v>
      </c>
      <c r="F20" s="52" t="s">
        <v>3</v>
      </c>
      <c r="G20" s="8" t="s">
        <v>314</v>
      </c>
    </row>
    <row r="21" spans="1:7" s="14" customFormat="1" ht="60" x14ac:dyDescent="0.2">
      <c r="A21" s="12">
        <f t="shared" si="0"/>
        <v>1015</v>
      </c>
      <c r="B21" s="47" t="s">
        <v>549</v>
      </c>
      <c r="C21" s="8" t="s">
        <v>39</v>
      </c>
      <c r="D21" s="40">
        <v>0.8</v>
      </c>
      <c r="E21" s="40">
        <v>0.84</v>
      </c>
      <c r="F21" s="52" t="s">
        <v>3</v>
      </c>
      <c r="G21" s="8" t="s">
        <v>314</v>
      </c>
    </row>
    <row r="22" spans="1:7" s="14" customFormat="1" ht="60" x14ac:dyDescent="0.2">
      <c r="A22" s="12">
        <f t="shared" si="0"/>
        <v>1016</v>
      </c>
      <c r="B22" s="47" t="s">
        <v>550</v>
      </c>
      <c r="C22" s="8" t="s">
        <v>40</v>
      </c>
      <c r="D22" s="40">
        <v>1</v>
      </c>
      <c r="E22" s="40">
        <v>0.6</v>
      </c>
      <c r="F22" s="52" t="s">
        <v>8</v>
      </c>
      <c r="G22" s="8" t="s">
        <v>314</v>
      </c>
    </row>
    <row r="23" spans="1:7" s="14" customFormat="1" ht="60" x14ac:dyDescent="0.2">
      <c r="A23" s="12">
        <f t="shared" si="0"/>
        <v>1017</v>
      </c>
      <c r="B23" s="47" t="s">
        <v>551</v>
      </c>
      <c r="C23" s="8" t="s">
        <v>41</v>
      </c>
      <c r="D23" s="40">
        <v>0.8</v>
      </c>
      <c r="E23" s="40">
        <v>0.92</v>
      </c>
      <c r="F23" s="52" t="s">
        <v>3</v>
      </c>
      <c r="G23" s="8" t="s">
        <v>314</v>
      </c>
    </row>
    <row r="24" spans="1:7" s="14" customFormat="1" ht="60" x14ac:dyDescent="0.2">
      <c r="A24" s="12">
        <f t="shared" si="0"/>
        <v>1018</v>
      </c>
      <c r="B24" s="47" t="s">
        <v>552</v>
      </c>
      <c r="C24" s="8" t="s">
        <v>42</v>
      </c>
      <c r="D24" s="40">
        <v>0.95</v>
      </c>
      <c r="E24" s="40">
        <v>0.72</v>
      </c>
      <c r="F24" s="52" t="s">
        <v>8</v>
      </c>
      <c r="G24" s="8" t="s">
        <v>314</v>
      </c>
    </row>
    <row r="25" spans="1:7" s="14" customFormat="1" ht="45" x14ac:dyDescent="0.2">
      <c r="A25" s="12">
        <f t="shared" si="0"/>
        <v>1019</v>
      </c>
      <c r="B25" s="47" t="s">
        <v>553</v>
      </c>
      <c r="C25" s="8" t="s">
        <v>43</v>
      </c>
      <c r="D25" s="40">
        <v>0.85</v>
      </c>
      <c r="E25" s="40">
        <v>0.72</v>
      </c>
      <c r="F25" s="52" t="s">
        <v>8</v>
      </c>
      <c r="G25" s="8" t="s">
        <v>314</v>
      </c>
    </row>
    <row r="26" spans="1:7" s="14" customFormat="1" ht="45" x14ac:dyDescent="0.2">
      <c r="A26" s="12">
        <f t="shared" si="0"/>
        <v>1020</v>
      </c>
      <c r="B26" s="47" t="s">
        <v>554</v>
      </c>
      <c r="C26" s="8" t="s">
        <v>44</v>
      </c>
      <c r="D26" s="40">
        <v>0.5</v>
      </c>
      <c r="E26" s="40">
        <v>0.68</v>
      </c>
      <c r="F26" s="52" t="s">
        <v>8</v>
      </c>
      <c r="G26" s="8" t="s">
        <v>314</v>
      </c>
    </row>
    <row r="27" spans="1:7" s="14" customFormat="1" ht="45" x14ac:dyDescent="0.2">
      <c r="A27" s="12">
        <f t="shared" si="0"/>
        <v>1021</v>
      </c>
      <c r="B27" s="47" t="s">
        <v>555</v>
      </c>
      <c r="C27" s="8" t="s">
        <v>45</v>
      </c>
      <c r="D27" s="40">
        <v>0.9</v>
      </c>
      <c r="E27" s="40">
        <v>0.8</v>
      </c>
      <c r="F27" s="52" t="s">
        <v>3</v>
      </c>
      <c r="G27" s="8" t="s">
        <v>314</v>
      </c>
    </row>
    <row r="28" spans="1:7" s="14" customFormat="1" ht="60" x14ac:dyDescent="0.2">
      <c r="A28" s="12">
        <f t="shared" si="0"/>
        <v>1022</v>
      </c>
      <c r="B28" s="47" t="s">
        <v>556</v>
      </c>
      <c r="C28" s="8" t="s">
        <v>46</v>
      </c>
      <c r="D28" s="40">
        <v>1</v>
      </c>
      <c r="E28" s="40">
        <v>0.84</v>
      </c>
      <c r="F28" s="52" t="s">
        <v>3</v>
      </c>
      <c r="G28" s="8" t="s">
        <v>314</v>
      </c>
    </row>
    <row r="29" spans="1:7" s="14" customFormat="1" x14ac:dyDescent="0.2">
      <c r="A29" s="12"/>
      <c r="B29" s="12"/>
      <c r="C29" s="8"/>
      <c r="D29" s="40"/>
      <c r="E29" s="40"/>
      <c r="F29" s="58"/>
      <c r="G29" s="8"/>
    </row>
    <row r="30" spans="1:7" s="14" customFormat="1" ht="34" x14ac:dyDescent="0.2">
      <c r="A30" s="18"/>
      <c r="B30" s="18" t="s">
        <v>305</v>
      </c>
      <c r="C30" s="18" t="s">
        <v>313</v>
      </c>
      <c r="D30" s="38"/>
      <c r="E30" s="38"/>
      <c r="F30" s="66"/>
      <c r="G30" s="4"/>
    </row>
    <row r="31" spans="1:7" s="14" customFormat="1" ht="75" x14ac:dyDescent="0.2">
      <c r="A31" s="12">
        <v>31</v>
      </c>
      <c r="B31" s="47" t="s">
        <v>373</v>
      </c>
      <c r="C31" s="8" t="s">
        <v>57</v>
      </c>
      <c r="D31" s="40">
        <v>0.95</v>
      </c>
      <c r="E31" s="40">
        <v>0.96</v>
      </c>
      <c r="F31" s="52" t="s">
        <v>3</v>
      </c>
      <c r="G31" s="8" t="s">
        <v>315</v>
      </c>
    </row>
    <row r="32" spans="1:7" s="14" customFormat="1" ht="60" x14ac:dyDescent="0.2">
      <c r="A32" s="12">
        <v>38</v>
      </c>
      <c r="B32" s="47" t="s">
        <v>379</v>
      </c>
      <c r="C32" s="8" t="s">
        <v>64</v>
      </c>
      <c r="D32" s="40">
        <v>0.9</v>
      </c>
      <c r="E32" s="40">
        <v>0.88</v>
      </c>
      <c r="F32" s="52" t="s">
        <v>3</v>
      </c>
      <c r="G32" s="8" t="s">
        <v>315</v>
      </c>
    </row>
    <row r="33" spans="1:7" s="14" customFormat="1" ht="60" x14ac:dyDescent="0.2">
      <c r="A33" s="12">
        <v>45</v>
      </c>
      <c r="B33" s="47" t="s">
        <v>384</v>
      </c>
      <c r="C33" s="8" t="s">
        <v>71</v>
      </c>
      <c r="D33" s="40">
        <v>0.95</v>
      </c>
      <c r="E33" s="40">
        <v>0.76</v>
      </c>
      <c r="F33" s="52" t="s">
        <v>3</v>
      </c>
      <c r="G33" s="8" t="s">
        <v>315</v>
      </c>
    </row>
    <row r="34" spans="1:7" s="14" customFormat="1" ht="75" x14ac:dyDescent="0.2">
      <c r="A34" s="55" t="s">
        <v>264</v>
      </c>
      <c r="B34" s="48" t="s">
        <v>386</v>
      </c>
      <c r="C34" s="8" t="s">
        <v>74</v>
      </c>
      <c r="D34" s="40">
        <v>0.9</v>
      </c>
      <c r="E34" s="40">
        <v>0.88</v>
      </c>
      <c r="F34" s="52" t="s">
        <v>3</v>
      </c>
      <c r="G34" s="8" t="s">
        <v>315</v>
      </c>
    </row>
    <row r="35" spans="1:7" s="14" customFormat="1" ht="60" x14ac:dyDescent="0.2">
      <c r="A35" s="55" t="s">
        <v>265</v>
      </c>
      <c r="B35" s="48" t="s">
        <v>387</v>
      </c>
      <c r="C35" s="8" t="s">
        <v>75</v>
      </c>
      <c r="D35" s="40">
        <v>0.9</v>
      </c>
      <c r="E35" s="40">
        <v>0.88</v>
      </c>
      <c r="F35" s="52" t="s">
        <v>3</v>
      </c>
      <c r="G35" s="8" t="s">
        <v>315</v>
      </c>
    </row>
    <row r="36" spans="1:7" s="14" customFormat="1" ht="60" x14ac:dyDescent="0.2">
      <c r="A36" s="55" t="s">
        <v>266</v>
      </c>
      <c r="B36" s="48" t="s">
        <v>388</v>
      </c>
      <c r="C36" s="8" t="s">
        <v>76</v>
      </c>
      <c r="D36" s="40">
        <v>0.9</v>
      </c>
      <c r="E36" s="40">
        <v>0.88</v>
      </c>
      <c r="F36" s="52" t="s">
        <v>3</v>
      </c>
      <c r="G36" s="8" t="s">
        <v>315</v>
      </c>
    </row>
    <row r="37" spans="1:7" s="14" customFormat="1" ht="103" customHeight="1" x14ac:dyDescent="0.2">
      <c r="A37" s="76" t="s">
        <v>267</v>
      </c>
      <c r="B37" s="48" t="s">
        <v>557</v>
      </c>
      <c r="C37" s="10" t="s">
        <v>77</v>
      </c>
      <c r="D37" s="42">
        <v>0.95</v>
      </c>
      <c r="E37" s="42">
        <v>0.92</v>
      </c>
      <c r="F37" s="69" t="s">
        <v>3</v>
      </c>
      <c r="G37" s="8" t="s">
        <v>315</v>
      </c>
    </row>
    <row r="38" spans="1:7" s="14" customFormat="1" ht="60" x14ac:dyDescent="0.2">
      <c r="A38" s="12">
        <v>2001</v>
      </c>
      <c r="B38" s="48" t="s">
        <v>558</v>
      </c>
      <c r="C38" s="8" t="s">
        <v>80</v>
      </c>
      <c r="D38" s="40">
        <v>0.9</v>
      </c>
      <c r="E38" s="40">
        <v>0.92</v>
      </c>
      <c r="F38" s="52" t="s">
        <v>3</v>
      </c>
      <c r="G38" s="8" t="s">
        <v>314</v>
      </c>
    </row>
    <row r="39" spans="1:7" s="14" customFormat="1" ht="60" x14ac:dyDescent="0.2">
      <c r="A39" s="12">
        <f>A38+1</f>
        <v>2002</v>
      </c>
      <c r="B39" s="48" t="s">
        <v>559</v>
      </c>
      <c r="C39" s="8" t="s">
        <v>81</v>
      </c>
      <c r="D39" s="40">
        <v>1</v>
      </c>
      <c r="E39" s="40">
        <v>1</v>
      </c>
      <c r="F39" s="52" t="s">
        <v>3</v>
      </c>
      <c r="G39" s="8" t="s">
        <v>314</v>
      </c>
    </row>
    <row r="40" spans="1:7" s="14" customFormat="1" ht="30" x14ac:dyDescent="0.2">
      <c r="A40" s="12">
        <f t="shared" ref="A40:A47" si="1">A39+1</f>
        <v>2003</v>
      </c>
      <c r="B40" s="48" t="s">
        <v>560</v>
      </c>
      <c r="C40" s="8" t="s">
        <v>82</v>
      </c>
      <c r="D40" s="40">
        <v>0.7</v>
      </c>
      <c r="E40" s="40">
        <v>0.6</v>
      </c>
      <c r="F40" s="52" t="s">
        <v>8</v>
      </c>
      <c r="G40" s="8" t="s">
        <v>314</v>
      </c>
    </row>
    <row r="41" spans="1:7" s="14" customFormat="1" ht="47" customHeight="1" x14ac:dyDescent="0.2">
      <c r="A41" s="12">
        <f t="shared" si="1"/>
        <v>2004</v>
      </c>
      <c r="B41" s="48" t="s">
        <v>561</v>
      </c>
      <c r="C41" s="8" t="s">
        <v>83</v>
      </c>
      <c r="D41" s="40">
        <v>0.95</v>
      </c>
      <c r="E41" s="40">
        <v>0.64</v>
      </c>
      <c r="F41" s="52" t="s">
        <v>8</v>
      </c>
      <c r="G41" s="8" t="s">
        <v>314</v>
      </c>
    </row>
    <row r="42" spans="1:7" s="14" customFormat="1" ht="64" customHeight="1" x14ac:dyDescent="0.2">
      <c r="A42" s="12">
        <f t="shared" si="1"/>
        <v>2005</v>
      </c>
      <c r="B42" s="48" t="s">
        <v>562</v>
      </c>
      <c r="C42" s="8" t="s">
        <v>84</v>
      </c>
      <c r="D42" s="40">
        <v>0.6</v>
      </c>
      <c r="E42" s="40">
        <v>0.64</v>
      </c>
      <c r="F42" s="52" t="s">
        <v>8</v>
      </c>
      <c r="G42" s="8" t="s">
        <v>314</v>
      </c>
    </row>
    <row r="43" spans="1:7" s="14" customFormat="1" ht="90" x14ac:dyDescent="0.2">
      <c r="A43" s="12">
        <f t="shared" si="1"/>
        <v>2006</v>
      </c>
      <c r="B43" s="48" t="s">
        <v>563</v>
      </c>
      <c r="C43" s="8" t="s">
        <v>85</v>
      </c>
      <c r="D43" s="40">
        <v>0.7</v>
      </c>
      <c r="E43" s="40">
        <v>0.72</v>
      </c>
      <c r="F43" s="52" t="s">
        <v>8</v>
      </c>
      <c r="G43" s="8" t="s">
        <v>314</v>
      </c>
    </row>
    <row r="44" spans="1:7" s="14" customFormat="1" ht="45" x14ac:dyDescent="0.2">
      <c r="A44" s="12">
        <f t="shared" si="1"/>
        <v>2007</v>
      </c>
      <c r="B44" s="48" t="s">
        <v>564</v>
      </c>
      <c r="C44" s="8" t="s">
        <v>86</v>
      </c>
      <c r="D44" s="40">
        <v>0.95</v>
      </c>
      <c r="E44" s="40">
        <v>0.92</v>
      </c>
      <c r="F44" s="52" t="s">
        <v>3</v>
      </c>
      <c r="G44" s="8" t="s">
        <v>314</v>
      </c>
    </row>
    <row r="45" spans="1:7" s="14" customFormat="1" ht="45" x14ac:dyDescent="0.2">
      <c r="A45" s="12">
        <f t="shared" si="1"/>
        <v>2008</v>
      </c>
      <c r="B45" s="48" t="s">
        <v>565</v>
      </c>
      <c r="C45" s="8" t="s">
        <v>87</v>
      </c>
      <c r="D45" s="40">
        <v>0.85</v>
      </c>
      <c r="E45" s="40">
        <v>0.8</v>
      </c>
      <c r="F45" s="52" t="s">
        <v>3</v>
      </c>
      <c r="G45" s="8" t="s">
        <v>314</v>
      </c>
    </row>
    <row r="46" spans="1:7" s="14" customFormat="1" ht="75" x14ac:dyDescent="0.2">
      <c r="A46" s="12">
        <f t="shared" si="1"/>
        <v>2009</v>
      </c>
      <c r="B46" s="48" t="s">
        <v>566</v>
      </c>
      <c r="C46" s="8" t="s">
        <v>88</v>
      </c>
      <c r="D46" s="40">
        <v>1</v>
      </c>
      <c r="E46" s="40">
        <v>0.76</v>
      </c>
      <c r="F46" s="52" t="s">
        <v>3</v>
      </c>
      <c r="G46" s="8" t="s">
        <v>314</v>
      </c>
    </row>
    <row r="47" spans="1:7" s="14" customFormat="1" ht="75" x14ac:dyDescent="0.2">
      <c r="A47" s="12">
        <f t="shared" si="1"/>
        <v>2010</v>
      </c>
      <c r="B47" s="48" t="s">
        <v>567</v>
      </c>
      <c r="C47" s="8" t="s">
        <v>89</v>
      </c>
      <c r="D47" s="40">
        <v>1</v>
      </c>
      <c r="E47" s="40">
        <v>0.64</v>
      </c>
      <c r="F47" s="52" t="s">
        <v>8</v>
      </c>
      <c r="G47" s="8" t="s">
        <v>314</v>
      </c>
    </row>
    <row r="48" spans="1:7" s="14" customFormat="1" ht="90" x14ac:dyDescent="0.2">
      <c r="A48" s="55" t="s">
        <v>542</v>
      </c>
      <c r="B48" s="75" t="s">
        <v>543</v>
      </c>
      <c r="C48" s="8" t="s">
        <v>78</v>
      </c>
      <c r="D48" s="40">
        <v>0.85</v>
      </c>
      <c r="E48" s="40">
        <v>0.84</v>
      </c>
      <c r="F48" s="52" t="s">
        <v>3</v>
      </c>
      <c r="G48" s="8" t="s">
        <v>314</v>
      </c>
    </row>
    <row r="49" spans="1:7" s="14" customFormat="1" ht="75" x14ac:dyDescent="0.2">
      <c r="A49" s="55" t="s">
        <v>542</v>
      </c>
      <c r="B49" s="75" t="s">
        <v>544</v>
      </c>
      <c r="C49" s="8" t="s">
        <v>79</v>
      </c>
      <c r="D49" s="40">
        <v>0.5</v>
      </c>
      <c r="E49" s="40">
        <v>0.48</v>
      </c>
      <c r="F49" s="52" t="s">
        <v>8</v>
      </c>
      <c r="G49" s="8" t="s">
        <v>314</v>
      </c>
    </row>
    <row r="50" spans="1:7" s="14" customFormat="1" ht="19" x14ac:dyDescent="0.2">
      <c r="A50" s="12"/>
      <c r="B50" s="12"/>
      <c r="C50" s="31"/>
      <c r="D50" s="40"/>
      <c r="E50" s="40"/>
      <c r="F50" s="58"/>
      <c r="G50" s="8"/>
    </row>
    <row r="51" spans="1:7" s="14" customFormat="1" ht="17" x14ac:dyDescent="0.2">
      <c r="B51" s="18" t="s">
        <v>306</v>
      </c>
      <c r="C51" s="18" t="s">
        <v>307</v>
      </c>
      <c r="D51" s="38"/>
      <c r="E51" s="38"/>
      <c r="F51" s="66"/>
      <c r="G51" s="4"/>
    </row>
    <row r="52" spans="1:7" s="14" customFormat="1" ht="45" x14ac:dyDescent="0.2">
      <c r="A52" s="12">
        <v>52</v>
      </c>
      <c r="B52" s="47" t="s">
        <v>399</v>
      </c>
      <c r="C52" s="8" t="s">
        <v>103</v>
      </c>
      <c r="D52" s="40">
        <v>0.8</v>
      </c>
      <c r="E52" s="40">
        <v>0.76</v>
      </c>
      <c r="F52" s="52" t="s">
        <v>3</v>
      </c>
      <c r="G52" s="8" t="s">
        <v>315</v>
      </c>
    </row>
    <row r="53" spans="1:7" s="14" customFormat="1" ht="75" x14ac:dyDescent="0.2">
      <c r="A53" s="12" t="s">
        <v>277</v>
      </c>
      <c r="B53" s="47" t="s">
        <v>406</v>
      </c>
      <c r="C53" s="8" t="s">
        <v>111</v>
      </c>
      <c r="D53" s="40">
        <v>1</v>
      </c>
      <c r="E53" s="40">
        <v>0.76</v>
      </c>
      <c r="F53" s="52" t="s">
        <v>3</v>
      </c>
      <c r="G53" s="8" t="s">
        <v>315</v>
      </c>
    </row>
    <row r="54" spans="1:7" s="14" customFormat="1" ht="45" x14ac:dyDescent="0.2">
      <c r="A54" s="12">
        <v>65</v>
      </c>
      <c r="B54" s="47" t="s">
        <v>344</v>
      </c>
      <c r="C54" s="8" t="s">
        <v>118</v>
      </c>
      <c r="D54" s="40">
        <v>0.95</v>
      </c>
      <c r="E54" s="40">
        <v>0.8</v>
      </c>
      <c r="F54" s="52" t="s">
        <v>3</v>
      </c>
      <c r="G54" s="8" t="s">
        <v>315</v>
      </c>
    </row>
    <row r="55" spans="1:7" s="14" customFormat="1" ht="60" x14ac:dyDescent="0.2">
      <c r="A55" s="12" t="s">
        <v>133</v>
      </c>
      <c r="B55" s="47" t="s">
        <v>428</v>
      </c>
      <c r="C55" s="8" t="s">
        <v>142</v>
      </c>
      <c r="D55" s="40">
        <v>0.7</v>
      </c>
      <c r="E55" s="40">
        <v>0.68</v>
      </c>
      <c r="F55" s="52" t="s">
        <v>8</v>
      </c>
      <c r="G55" s="8" t="s">
        <v>315</v>
      </c>
    </row>
    <row r="56" spans="1:7" s="14" customFormat="1" ht="45" x14ac:dyDescent="0.2">
      <c r="A56" s="12">
        <v>72</v>
      </c>
      <c r="B56" s="47" t="s">
        <v>431</v>
      </c>
      <c r="C56" s="8" t="s">
        <v>145</v>
      </c>
      <c r="D56" s="40">
        <v>1</v>
      </c>
      <c r="E56" s="40">
        <v>0.84</v>
      </c>
      <c r="F56" s="52" t="s">
        <v>3</v>
      </c>
      <c r="G56" s="8" t="s">
        <v>315</v>
      </c>
    </row>
    <row r="57" spans="1:7" s="14" customFormat="1" ht="60" x14ac:dyDescent="0.2">
      <c r="A57" s="12">
        <v>74</v>
      </c>
      <c r="B57" s="47" t="s">
        <v>433</v>
      </c>
      <c r="C57" s="8" t="s">
        <v>147</v>
      </c>
      <c r="D57" s="40">
        <v>0.9</v>
      </c>
      <c r="E57" s="40">
        <v>0.92</v>
      </c>
      <c r="F57" s="52" t="s">
        <v>3</v>
      </c>
      <c r="G57" s="8" t="s">
        <v>315</v>
      </c>
    </row>
    <row r="58" spans="1:7" s="14" customFormat="1" ht="60" x14ac:dyDescent="0.2">
      <c r="A58" s="12">
        <v>75</v>
      </c>
      <c r="B58" s="47" t="s">
        <v>434</v>
      </c>
      <c r="C58" s="8" t="s">
        <v>148</v>
      </c>
      <c r="D58" s="40">
        <v>0.95</v>
      </c>
      <c r="E58" s="40">
        <v>0.84</v>
      </c>
      <c r="F58" s="52" t="s">
        <v>3</v>
      </c>
      <c r="G58" s="8" t="s">
        <v>315</v>
      </c>
    </row>
    <row r="59" spans="1:7" s="14" customFormat="1" ht="45" x14ac:dyDescent="0.2">
      <c r="A59" s="12">
        <v>77</v>
      </c>
      <c r="B59" s="47" t="s">
        <v>435</v>
      </c>
      <c r="C59" s="8" t="s">
        <v>150</v>
      </c>
      <c r="D59" s="40">
        <v>0.85</v>
      </c>
      <c r="E59" s="40">
        <v>0.92</v>
      </c>
      <c r="F59" s="52" t="s">
        <v>3</v>
      </c>
      <c r="G59" s="8" t="s">
        <v>315</v>
      </c>
    </row>
    <row r="60" spans="1:7" s="14" customFormat="1" ht="45" x14ac:dyDescent="0.2">
      <c r="A60" s="12">
        <v>79</v>
      </c>
      <c r="B60" s="47" t="s">
        <v>437</v>
      </c>
      <c r="C60" s="8" t="s">
        <v>152</v>
      </c>
      <c r="D60" s="40">
        <v>0.95</v>
      </c>
      <c r="E60" s="40">
        <v>0.84</v>
      </c>
      <c r="F60" s="52" t="s">
        <v>3</v>
      </c>
      <c r="G60" s="8" t="s">
        <v>315</v>
      </c>
    </row>
    <row r="61" spans="1:7" s="14" customFormat="1" ht="75" x14ac:dyDescent="0.2">
      <c r="A61" s="12">
        <v>81</v>
      </c>
      <c r="B61" s="47" t="s">
        <v>440</v>
      </c>
      <c r="C61" s="8" t="s">
        <v>154</v>
      </c>
      <c r="D61" s="40">
        <v>0.9</v>
      </c>
      <c r="E61" s="40">
        <v>0.72</v>
      </c>
      <c r="F61" s="52" t="s">
        <v>8</v>
      </c>
      <c r="G61" s="8" t="s">
        <v>315</v>
      </c>
    </row>
    <row r="62" spans="1:7" s="14" customFormat="1" ht="45" x14ac:dyDescent="0.2">
      <c r="A62" s="12">
        <v>82</v>
      </c>
      <c r="B62" s="47" t="s">
        <v>441</v>
      </c>
      <c r="C62" s="8" t="s">
        <v>155</v>
      </c>
      <c r="D62" s="40">
        <v>1</v>
      </c>
      <c r="E62" s="40">
        <v>0.84</v>
      </c>
      <c r="F62" s="52" t="s">
        <v>3</v>
      </c>
      <c r="G62" s="8" t="s">
        <v>315</v>
      </c>
    </row>
    <row r="63" spans="1:7" s="14" customFormat="1" ht="45" x14ac:dyDescent="0.2">
      <c r="A63" s="41">
        <v>83</v>
      </c>
      <c r="B63" s="47" t="s">
        <v>442</v>
      </c>
      <c r="C63" s="10" t="s">
        <v>156</v>
      </c>
      <c r="D63" s="42">
        <v>0.95</v>
      </c>
      <c r="E63" s="42">
        <v>0.72</v>
      </c>
      <c r="F63" s="69" t="s">
        <v>8</v>
      </c>
      <c r="G63" s="8" t="s">
        <v>315</v>
      </c>
    </row>
    <row r="64" spans="1:7" s="14" customFormat="1" ht="75" x14ac:dyDescent="0.2">
      <c r="A64" s="12" t="s">
        <v>157</v>
      </c>
      <c r="B64" s="47" t="s">
        <v>568</v>
      </c>
      <c r="C64" s="8" t="s">
        <v>158</v>
      </c>
      <c r="D64" s="40">
        <v>1</v>
      </c>
      <c r="E64" s="40">
        <v>1</v>
      </c>
      <c r="F64" s="52" t="s">
        <v>3</v>
      </c>
      <c r="G64" s="8" t="s">
        <v>314</v>
      </c>
    </row>
    <row r="65" spans="1:7" s="14" customFormat="1" ht="75" x14ac:dyDescent="0.2">
      <c r="A65" s="12" t="s">
        <v>157</v>
      </c>
      <c r="B65" s="47" t="s">
        <v>569</v>
      </c>
      <c r="C65" s="8" t="s">
        <v>159</v>
      </c>
      <c r="D65" s="40">
        <v>1</v>
      </c>
      <c r="E65" s="40">
        <v>0.96</v>
      </c>
      <c r="F65" s="52" t="s">
        <v>3</v>
      </c>
      <c r="G65" s="8" t="s">
        <v>314</v>
      </c>
    </row>
    <row r="66" spans="1:7" s="14" customFormat="1" ht="75" x14ac:dyDescent="0.2">
      <c r="A66" s="12" t="s">
        <v>157</v>
      </c>
      <c r="B66" s="47" t="s">
        <v>570</v>
      </c>
      <c r="C66" s="8" t="s">
        <v>160</v>
      </c>
      <c r="D66" s="40">
        <v>1</v>
      </c>
      <c r="E66" s="40">
        <v>1</v>
      </c>
      <c r="F66" s="52" t="s">
        <v>3</v>
      </c>
      <c r="G66" s="8" t="s">
        <v>314</v>
      </c>
    </row>
    <row r="67" spans="1:7" s="14" customFormat="1" ht="75" x14ac:dyDescent="0.2">
      <c r="A67" s="12" t="s">
        <v>157</v>
      </c>
      <c r="B67" s="47" t="s">
        <v>571</v>
      </c>
      <c r="C67" s="8" t="s">
        <v>161</v>
      </c>
      <c r="D67" s="40">
        <v>0.9</v>
      </c>
      <c r="E67" s="40">
        <v>0.92</v>
      </c>
      <c r="F67" s="52" t="s">
        <v>3</v>
      </c>
      <c r="G67" s="8" t="s">
        <v>314</v>
      </c>
    </row>
    <row r="68" spans="1:7" s="14" customFormat="1" ht="60" x14ac:dyDescent="0.2">
      <c r="A68" s="12" t="s">
        <v>157</v>
      </c>
      <c r="B68" s="47" t="s">
        <v>572</v>
      </c>
      <c r="C68" s="8" t="s">
        <v>162</v>
      </c>
      <c r="D68" s="40">
        <v>0.95</v>
      </c>
      <c r="E68" s="40">
        <v>0.84</v>
      </c>
      <c r="F68" s="52" t="s">
        <v>3</v>
      </c>
      <c r="G68" s="8" t="s">
        <v>314</v>
      </c>
    </row>
    <row r="69" spans="1:7" s="14" customFormat="1" ht="60" x14ac:dyDescent="0.2">
      <c r="A69" s="12" t="s">
        <v>157</v>
      </c>
      <c r="B69" s="47" t="s">
        <v>573</v>
      </c>
      <c r="C69" s="8" t="s">
        <v>163</v>
      </c>
      <c r="D69" s="40">
        <v>1</v>
      </c>
      <c r="E69" s="40">
        <v>0.84</v>
      </c>
      <c r="F69" s="52" t="s">
        <v>3</v>
      </c>
      <c r="G69" s="8" t="s">
        <v>314</v>
      </c>
    </row>
    <row r="70" spans="1:7" s="14" customFormat="1" ht="60" x14ac:dyDescent="0.2">
      <c r="A70" s="12">
        <v>3002</v>
      </c>
      <c r="B70" s="47" t="s">
        <v>574</v>
      </c>
      <c r="C70" s="8" t="s">
        <v>164</v>
      </c>
      <c r="D70" s="40">
        <v>0.95</v>
      </c>
      <c r="E70" s="40">
        <v>0.92</v>
      </c>
      <c r="F70" s="52" t="s">
        <v>3</v>
      </c>
      <c r="G70" s="8" t="s">
        <v>314</v>
      </c>
    </row>
    <row r="71" spans="1:7" s="14" customFormat="1" ht="70" x14ac:dyDescent="0.2">
      <c r="A71" s="12">
        <v>3003</v>
      </c>
      <c r="B71" s="47" t="s">
        <v>575</v>
      </c>
      <c r="C71" s="8" t="s">
        <v>165</v>
      </c>
      <c r="D71" s="40">
        <v>1</v>
      </c>
      <c r="E71" s="40">
        <v>0.96</v>
      </c>
      <c r="F71" s="52" t="s">
        <v>3</v>
      </c>
      <c r="G71" s="8" t="s">
        <v>314</v>
      </c>
    </row>
    <row r="72" spans="1:7" s="14" customFormat="1" ht="60" x14ac:dyDescent="0.2">
      <c r="A72" s="12">
        <v>3004</v>
      </c>
      <c r="B72" s="47" t="s">
        <v>576</v>
      </c>
      <c r="C72" s="8" t="s">
        <v>166</v>
      </c>
      <c r="D72" s="40">
        <v>1</v>
      </c>
      <c r="E72" s="40">
        <v>0.96</v>
      </c>
      <c r="F72" s="52" t="s">
        <v>3</v>
      </c>
      <c r="G72" s="8" t="s">
        <v>314</v>
      </c>
    </row>
    <row r="73" spans="1:7" s="14" customFormat="1" ht="45" x14ac:dyDescent="0.2">
      <c r="A73" s="12">
        <v>3005</v>
      </c>
      <c r="B73" s="47" t="s">
        <v>339</v>
      </c>
      <c r="C73" s="8" t="s">
        <v>167</v>
      </c>
      <c r="D73" s="40">
        <v>0.9</v>
      </c>
      <c r="E73" s="40">
        <v>0.48</v>
      </c>
      <c r="F73" s="52" t="s">
        <v>8</v>
      </c>
      <c r="G73" s="8" t="s">
        <v>314</v>
      </c>
    </row>
    <row r="74" spans="1:7" s="14" customFormat="1" ht="75" x14ac:dyDescent="0.2">
      <c r="A74" s="12">
        <v>3006</v>
      </c>
      <c r="B74" s="47" t="s">
        <v>577</v>
      </c>
      <c r="C74" s="8" t="s">
        <v>168</v>
      </c>
      <c r="D74" s="40">
        <v>1</v>
      </c>
      <c r="E74" s="40">
        <v>0.92</v>
      </c>
      <c r="F74" s="52" t="s">
        <v>3</v>
      </c>
      <c r="G74" s="8" t="s">
        <v>314</v>
      </c>
    </row>
    <row r="75" spans="1:7" s="14" customFormat="1" ht="60" x14ac:dyDescent="0.2">
      <c r="A75" s="12">
        <v>3007</v>
      </c>
      <c r="B75" s="47" t="s">
        <v>338</v>
      </c>
      <c r="C75" s="8" t="s">
        <v>169</v>
      </c>
      <c r="D75" s="40">
        <v>1</v>
      </c>
      <c r="E75" s="40">
        <v>0.4</v>
      </c>
      <c r="F75" s="52" t="s">
        <v>8</v>
      </c>
      <c r="G75" s="8" t="s">
        <v>314</v>
      </c>
    </row>
    <row r="76" spans="1:7" s="14" customFormat="1" ht="84" x14ac:dyDescent="0.2">
      <c r="A76" s="12">
        <v>3008</v>
      </c>
      <c r="B76" s="47" t="s">
        <v>578</v>
      </c>
      <c r="C76" s="8" t="s">
        <v>170</v>
      </c>
      <c r="D76" s="40">
        <v>0.95</v>
      </c>
      <c r="E76" s="40">
        <v>0.64</v>
      </c>
      <c r="F76" s="52" t="s">
        <v>8</v>
      </c>
      <c r="G76" s="8" t="s">
        <v>314</v>
      </c>
    </row>
    <row r="77" spans="1:7" s="14" customFormat="1" ht="82" customHeight="1" x14ac:dyDescent="0.2">
      <c r="A77" s="12">
        <v>3009</v>
      </c>
      <c r="B77" s="47" t="s">
        <v>579</v>
      </c>
      <c r="C77" s="8" t="s">
        <v>171</v>
      </c>
      <c r="D77" s="40">
        <v>0.8</v>
      </c>
      <c r="E77" s="40">
        <v>0.48</v>
      </c>
      <c r="F77" s="52" t="s">
        <v>8</v>
      </c>
      <c r="G77" s="8" t="s">
        <v>314</v>
      </c>
    </row>
    <row r="78" spans="1:7" s="14" customFormat="1" ht="60" x14ac:dyDescent="0.2">
      <c r="A78" s="12">
        <v>3010</v>
      </c>
      <c r="B78" s="47" t="s">
        <v>580</v>
      </c>
      <c r="C78" s="8" t="s">
        <v>172</v>
      </c>
      <c r="D78" s="40">
        <v>0.7</v>
      </c>
      <c r="E78" s="40">
        <v>0.48</v>
      </c>
      <c r="F78" s="52" t="s">
        <v>8</v>
      </c>
      <c r="G78" s="8" t="s">
        <v>314</v>
      </c>
    </row>
    <row r="79" spans="1:7" s="14" customFormat="1" ht="90" x14ac:dyDescent="0.2">
      <c r="A79" s="12" t="s">
        <v>173</v>
      </c>
      <c r="B79" s="47" t="s">
        <v>582</v>
      </c>
      <c r="C79" s="8" t="s">
        <v>581</v>
      </c>
      <c r="D79" s="40">
        <v>0.6</v>
      </c>
      <c r="E79" s="40">
        <v>0.48</v>
      </c>
      <c r="F79" s="52" t="s">
        <v>8</v>
      </c>
      <c r="G79" s="8" t="s">
        <v>314</v>
      </c>
    </row>
    <row r="80" spans="1:7" s="14" customFormat="1" ht="75" x14ac:dyDescent="0.2">
      <c r="A80" s="12">
        <v>3012</v>
      </c>
      <c r="B80" s="47" t="s">
        <v>583</v>
      </c>
      <c r="C80" s="8" t="s">
        <v>175</v>
      </c>
      <c r="D80" s="40">
        <v>0.95</v>
      </c>
      <c r="E80" s="40">
        <v>0.88</v>
      </c>
      <c r="F80" s="52" t="s">
        <v>3</v>
      </c>
      <c r="G80" s="8" t="s">
        <v>314</v>
      </c>
    </row>
    <row r="81" spans="1:7" s="14" customFormat="1" ht="60" x14ac:dyDescent="0.2">
      <c r="A81" s="12">
        <v>3013</v>
      </c>
      <c r="B81" s="47" t="s">
        <v>584</v>
      </c>
      <c r="C81" s="8" t="s">
        <v>176</v>
      </c>
      <c r="D81" s="40">
        <v>0.8</v>
      </c>
      <c r="E81" s="40">
        <v>0.52</v>
      </c>
      <c r="F81" s="52" t="s">
        <v>8</v>
      </c>
      <c r="G81" s="8" t="s">
        <v>314</v>
      </c>
    </row>
    <row r="82" spans="1:7" s="14" customFormat="1" x14ac:dyDescent="0.2">
      <c r="A82" s="12"/>
      <c r="B82" s="12"/>
      <c r="C82" s="8"/>
      <c r="D82" s="40"/>
      <c r="E82" s="40"/>
      <c r="F82" s="58"/>
      <c r="G82" s="8"/>
    </row>
    <row r="83" spans="1:7" s="14" customFormat="1" ht="17" x14ac:dyDescent="0.2">
      <c r="B83" s="18" t="s">
        <v>309</v>
      </c>
      <c r="C83" s="18" t="s">
        <v>308</v>
      </c>
      <c r="D83" s="38"/>
      <c r="E83" s="38"/>
      <c r="F83" s="66"/>
      <c r="G83" s="4"/>
    </row>
    <row r="84" spans="1:7" s="14" customFormat="1" ht="56" x14ac:dyDescent="0.2">
      <c r="A84" s="12">
        <v>89</v>
      </c>
      <c r="B84" s="47" t="s">
        <v>446</v>
      </c>
      <c r="C84" s="8" t="s">
        <v>182</v>
      </c>
      <c r="D84" s="40">
        <v>0.8</v>
      </c>
      <c r="E84" s="40">
        <v>0.84</v>
      </c>
      <c r="F84" s="52" t="s">
        <v>3</v>
      </c>
      <c r="G84" s="8" t="s">
        <v>315</v>
      </c>
    </row>
    <row r="85" spans="1:7" s="14" customFormat="1" ht="45" x14ac:dyDescent="0.2">
      <c r="A85" s="12">
        <v>98</v>
      </c>
      <c r="B85" s="47" t="s">
        <v>455</v>
      </c>
      <c r="C85" s="8" t="s">
        <v>191</v>
      </c>
      <c r="D85" s="40">
        <v>0.65</v>
      </c>
      <c r="E85" s="40">
        <v>0.76</v>
      </c>
      <c r="F85" s="52" t="s">
        <v>8</v>
      </c>
      <c r="G85" s="8" t="s">
        <v>315</v>
      </c>
    </row>
    <row r="86" spans="1:7" s="14" customFormat="1" ht="45" x14ac:dyDescent="0.2">
      <c r="A86" s="12">
        <v>106</v>
      </c>
      <c r="B86" s="47" t="s">
        <v>463</v>
      </c>
      <c r="C86" s="8" t="s">
        <v>199</v>
      </c>
      <c r="D86" s="40">
        <v>1</v>
      </c>
      <c r="E86" s="40">
        <v>0.92</v>
      </c>
      <c r="F86" s="52" t="s">
        <v>3</v>
      </c>
      <c r="G86" s="8" t="s">
        <v>315</v>
      </c>
    </row>
    <row r="87" spans="1:7" s="14" customFormat="1" ht="45" x14ac:dyDescent="0.2">
      <c r="A87" s="12">
        <v>124</v>
      </c>
      <c r="B87" s="47" t="s">
        <v>483</v>
      </c>
      <c r="C87" s="8" t="s">
        <v>217</v>
      </c>
      <c r="D87" s="40">
        <v>0.8</v>
      </c>
      <c r="E87" s="40">
        <v>0.72</v>
      </c>
      <c r="F87" s="52" t="s">
        <v>8</v>
      </c>
      <c r="G87" s="8" t="s">
        <v>315</v>
      </c>
    </row>
    <row r="88" spans="1:7" s="14" customFormat="1" ht="45" x14ac:dyDescent="0.2">
      <c r="A88" s="12">
        <v>127</v>
      </c>
      <c r="B88" s="47" t="s">
        <v>486</v>
      </c>
      <c r="C88" s="8" t="s">
        <v>220</v>
      </c>
      <c r="D88" s="40">
        <v>0.9</v>
      </c>
      <c r="E88" s="40">
        <v>0.68</v>
      </c>
      <c r="F88" s="52" t="s">
        <v>8</v>
      </c>
      <c r="G88" s="8" t="s">
        <v>315</v>
      </c>
    </row>
    <row r="89" spans="1:7" s="14" customFormat="1" ht="45" x14ac:dyDescent="0.2">
      <c r="A89" s="12">
        <v>129</v>
      </c>
      <c r="B89" s="47" t="s">
        <v>492</v>
      </c>
      <c r="C89" s="8" t="s">
        <v>222</v>
      </c>
      <c r="D89" s="40">
        <v>1</v>
      </c>
      <c r="E89" s="40">
        <v>0.84</v>
      </c>
      <c r="F89" s="52" t="s">
        <v>3</v>
      </c>
      <c r="G89" s="8" t="s">
        <v>315</v>
      </c>
    </row>
    <row r="90" spans="1:7" s="14" customFormat="1" ht="45" x14ac:dyDescent="0.2">
      <c r="A90" s="12">
        <v>130</v>
      </c>
      <c r="B90" s="47" t="s">
        <v>493</v>
      </c>
      <c r="C90" s="8" t="s">
        <v>223</v>
      </c>
      <c r="D90" s="40">
        <v>0.9</v>
      </c>
      <c r="E90" s="40">
        <v>0.8</v>
      </c>
      <c r="F90" s="52" t="s">
        <v>3</v>
      </c>
      <c r="G90" s="8" t="s">
        <v>315</v>
      </c>
    </row>
    <row r="91" spans="1:7" s="14" customFormat="1" ht="30" x14ac:dyDescent="0.2">
      <c r="A91" s="12">
        <v>131</v>
      </c>
      <c r="B91" s="47" t="s">
        <v>494</v>
      </c>
      <c r="C91" s="8" t="s">
        <v>224</v>
      </c>
      <c r="D91" s="40">
        <v>0.95</v>
      </c>
      <c r="E91" s="40">
        <v>0.88</v>
      </c>
      <c r="F91" s="52" t="s">
        <v>3</v>
      </c>
      <c r="G91" s="8" t="s">
        <v>315</v>
      </c>
    </row>
    <row r="92" spans="1:7" s="14" customFormat="1" ht="45" x14ac:dyDescent="0.2">
      <c r="A92" s="12">
        <v>133</v>
      </c>
      <c r="B92" s="47" t="s">
        <v>496</v>
      </c>
      <c r="C92" s="8" t="s">
        <v>226</v>
      </c>
      <c r="D92" s="40">
        <v>0.85</v>
      </c>
      <c r="E92" s="40">
        <v>0.8</v>
      </c>
      <c r="F92" s="52" t="s">
        <v>3</v>
      </c>
      <c r="G92" s="8" t="s">
        <v>315</v>
      </c>
    </row>
    <row r="93" spans="1:7" s="14" customFormat="1" ht="45" x14ac:dyDescent="0.2">
      <c r="A93" s="41">
        <v>150</v>
      </c>
      <c r="B93" s="47" t="s">
        <v>517</v>
      </c>
      <c r="C93" s="10" t="s">
        <v>243</v>
      </c>
      <c r="D93" s="42">
        <v>0.85</v>
      </c>
      <c r="E93" s="42">
        <v>0.76</v>
      </c>
      <c r="F93" s="52" t="s">
        <v>3</v>
      </c>
      <c r="G93" s="8" t="s">
        <v>315</v>
      </c>
    </row>
    <row r="94" spans="1:7" s="14" customFormat="1" ht="45" x14ac:dyDescent="0.2">
      <c r="A94" s="12">
        <v>4001</v>
      </c>
      <c r="B94" s="47" t="s">
        <v>541</v>
      </c>
      <c r="C94" s="8" t="s">
        <v>244</v>
      </c>
      <c r="D94" s="40">
        <v>1</v>
      </c>
      <c r="E94" s="40">
        <v>0.92</v>
      </c>
      <c r="F94" s="52" t="s">
        <v>3</v>
      </c>
      <c r="G94" s="8" t="s">
        <v>314</v>
      </c>
    </row>
    <row r="95" spans="1:7" s="14" customFormat="1" ht="63" customHeight="1" x14ac:dyDescent="0.2">
      <c r="A95" s="12">
        <v>4002</v>
      </c>
      <c r="B95" s="47" t="s">
        <v>585</v>
      </c>
      <c r="C95" s="8" t="s">
        <v>245</v>
      </c>
      <c r="D95" s="40">
        <v>1</v>
      </c>
      <c r="E95" s="40">
        <v>0.96</v>
      </c>
      <c r="F95" s="52" t="s">
        <v>3</v>
      </c>
      <c r="G95" s="8" t="s">
        <v>314</v>
      </c>
    </row>
    <row r="96" spans="1:7" s="14" customFormat="1" ht="66" customHeight="1" x14ac:dyDescent="0.2">
      <c r="A96" s="12">
        <v>4003</v>
      </c>
      <c r="B96" s="47" t="s">
        <v>586</v>
      </c>
      <c r="C96" s="8" t="s">
        <v>246</v>
      </c>
      <c r="D96" s="40">
        <v>1</v>
      </c>
      <c r="E96" s="40">
        <v>0.92</v>
      </c>
      <c r="F96" s="52" t="s">
        <v>3</v>
      </c>
      <c r="G96" s="8" t="s">
        <v>314</v>
      </c>
    </row>
    <row r="97" spans="1:7" s="14" customFormat="1" ht="90" x14ac:dyDescent="0.2">
      <c r="A97" s="12">
        <v>4004</v>
      </c>
      <c r="B97" s="47" t="s">
        <v>587</v>
      </c>
      <c r="C97" s="8" t="s">
        <v>247</v>
      </c>
      <c r="D97" s="40">
        <v>1</v>
      </c>
      <c r="E97" s="40">
        <v>0.76</v>
      </c>
      <c r="F97" s="52" t="s">
        <v>3</v>
      </c>
      <c r="G97" s="8" t="s">
        <v>314</v>
      </c>
    </row>
    <row r="98" spans="1:7" s="14" customFormat="1" ht="60" x14ac:dyDescent="0.2">
      <c r="A98" s="12">
        <v>4005</v>
      </c>
      <c r="B98" s="47" t="s">
        <v>588</v>
      </c>
      <c r="C98" s="8" t="s">
        <v>248</v>
      </c>
      <c r="D98" s="40">
        <v>0.9</v>
      </c>
      <c r="E98" s="40">
        <v>0.68</v>
      </c>
      <c r="F98" s="52" t="s">
        <v>8</v>
      </c>
      <c r="G98" s="8" t="s">
        <v>314</v>
      </c>
    </row>
    <row r="99" spans="1:7" s="14" customFormat="1" ht="60" x14ac:dyDescent="0.2">
      <c r="A99" s="12">
        <v>4006</v>
      </c>
      <c r="B99" s="47" t="s">
        <v>589</v>
      </c>
      <c r="C99" s="8" t="s">
        <v>249</v>
      </c>
      <c r="D99" s="40">
        <v>1</v>
      </c>
      <c r="E99" s="40">
        <v>0.72</v>
      </c>
      <c r="F99" s="52" t="s">
        <v>8</v>
      </c>
      <c r="G99" s="8" t="s">
        <v>314</v>
      </c>
    </row>
    <row r="100" spans="1:7" s="14" customFormat="1" ht="105" x14ac:dyDescent="0.2">
      <c r="A100" s="12">
        <v>4007</v>
      </c>
      <c r="B100" s="47" t="s">
        <v>590</v>
      </c>
      <c r="C100" s="8" t="s">
        <v>250</v>
      </c>
      <c r="D100" s="40">
        <v>0.35</v>
      </c>
      <c r="E100" s="40">
        <v>0.44</v>
      </c>
      <c r="F100" s="52" t="s">
        <v>8</v>
      </c>
      <c r="G100" s="8" t="s">
        <v>314</v>
      </c>
    </row>
    <row r="101" spans="1:7" s="14" customFormat="1" ht="60" x14ac:dyDescent="0.2">
      <c r="A101" s="12">
        <v>4008</v>
      </c>
      <c r="B101" s="47" t="s">
        <v>591</v>
      </c>
      <c r="C101" s="8" t="s">
        <v>251</v>
      </c>
      <c r="D101" s="40">
        <v>0.9</v>
      </c>
      <c r="E101" s="40">
        <v>0.84</v>
      </c>
      <c r="F101" s="52" t="s">
        <v>3</v>
      </c>
      <c r="G101" s="8" t="s">
        <v>314</v>
      </c>
    </row>
    <row r="102" spans="1:7" s="14" customFormat="1" x14ac:dyDescent="0.2">
      <c r="A102" s="12"/>
      <c r="B102" s="12"/>
      <c r="C102" s="8"/>
      <c r="D102" s="40"/>
      <c r="E102" s="40"/>
      <c r="F102" s="58"/>
      <c r="G102" s="8"/>
    </row>
    <row r="103" spans="1:7" s="14" customFormat="1" ht="17" x14ac:dyDescent="0.2">
      <c r="A103" s="37"/>
      <c r="B103" s="18" t="s">
        <v>311</v>
      </c>
      <c r="C103" s="18" t="s">
        <v>310</v>
      </c>
      <c r="D103" s="38"/>
      <c r="E103" s="38"/>
      <c r="F103" s="66"/>
      <c r="G103" s="4"/>
    </row>
    <row r="104" spans="1:7" s="14" customFormat="1" ht="60" x14ac:dyDescent="0.2">
      <c r="A104" s="12">
        <v>5001</v>
      </c>
      <c r="B104" s="54" t="s">
        <v>540</v>
      </c>
      <c r="C104" s="8" t="s">
        <v>259</v>
      </c>
      <c r="D104" s="40">
        <v>0.95</v>
      </c>
      <c r="E104" s="40">
        <v>0.96</v>
      </c>
      <c r="F104" s="52" t="s">
        <v>3</v>
      </c>
      <c r="G104" s="8" t="s">
        <v>314</v>
      </c>
    </row>
    <row r="105" spans="1:7" s="14" customFormat="1" x14ac:dyDescent="0.2">
      <c r="A105" s="12"/>
      <c r="B105" s="12"/>
      <c r="C105" s="8"/>
      <c r="D105" s="40"/>
      <c r="E105" s="40"/>
      <c r="F105" s="58"/>
      <c r="G105" s="8"/>
    </row>
    <row r="106" spans="1:7" s="51" customFormat="1" ht="17" x14ac:dyDescent="0.2">
      <c r="A106" s="46"/>
      <c r="B106" s="46" t="s">
        <v>340</v>
      </c>
      <c r="C106" s="49"/>
      <c r="D106" s="50"/>
      <c r="E106" s="50"/>
      <c r="F106" s="70"/>
      <c r="G106" s="49"/>
    </row>
    <row r="107" spans="1:7" s="14" customFormat="1" x14ac:dyDescent="0.2">
      <c r="A107" s="12"/>
      <c r="B107" s="12"/>
      <c r="C107" s="8"/>
      <c r="D107" s="40"/>
      <c r="E107" s="40"/>
      <c r="F107" s="58"/>
      <c r="G107" s="8"/>
    </row>
    <row r="108" spans="1:7" s="14" customFormat="1" x14ac:dyDescent="0.2">
      <c r="A108" s="12"/>
      <c r="B108" s="12"/>
      <c r="C108" s="8"/>
      <c r="D108" s="40"/>
      <c r="E108" s="40"/>
      <c r="F108" s="58"/>
      <c r="G108" s="8"/>
    </row>
    <row r="109" spans="1:7" s="14" customFormat="1" x14ac:dyDescent="0.2">
      <c r="A109" s="12"/>
      <c r="B109" s="12"/>
      <c r="C109" s="8"/>
      <c r="D109" s="40"/>
      <c r="E109" s="40"/>
      <c r="F109" s="52">
        <f>COUNTIF(F3:F105, "A")</f>
        <v>59</v>
      </c>
      <c r="G109" s="8" t="s">
        <v>320</v>
      </c>
    </row>
    <row r="110" spans="1:7" s="14" customFormat="1" x14ac:dyDescent="0.2">
      <c r="A110" s="12"/>
      <c r="B110" s="12"/>
      <c r="C110" s="8"/>
      <c r="D110" s="40"/>
      <c r="E110" s="40"/>
      <c r="F110" s="52">
        <f>COUNTIF(F3:F105, "X")</f>
        <v>35</v>
      </c>
      <c r="G110" s="8" t="s">
        <v>319</v>
      </c>
    </row>
    <row r="111" spans="1:7" x14ac:dyDescent="0.2">
      <c r="F111" s="59"/>
    </row>
  </sheetData>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38B6E-240E-8543-9602-69743B4A53A6}">
  <dimension ref="A1:K262"/>
  <sheetViews>
    <sheetView tabSelected="1" workbookViewId="0">
      <selection activeCell="I14" sqref="I14"/>
    </sheetView>
  </sheetViews>
  <sheetFormatPr baseColWidth="10" defaultRowHeight="16" x14ac:dyDescent="0.2"/>
  <cols>
    <col min="2" max="2" width="53.83203125" customWidth="1"/>
    <col min="3" max="3" width="67" customWidth="1"/>
    <col min="4" max="4" width="16.83203125" customWidth="1"/>
    <col min="5" max="5" width="16.5" customWidth="1"/>
    <col min="6" max="6" width="14.5" customWidth="1"/>
    <col min="7" max="7" width="11.1640625" customWidth="1"/>
    <col min="9" max="9" width="10.83203125" style="59"/>
  </cols>
  <sheetData>
    <row r="1" spans="1:11" s="65" customFormat="1" ht="51" x14ac:dyDescent="0.2">
      <c r="A1" s="60" t="s">
        <v>0</v>
      </c>
      <c r="B1" s="60" t="s">
        <v>261</v>
      </c>
      <c r="C1" s="61" t="s">
        <v>260</v>
      </c>
      <c r="D1" s="62" t="s">
        <v>98</v>
      </c>
      <c r="E1" s="63" t="s">
        <v>99</v>
      </c>
      <c r="F1" s="63" t="s">
        <v>262</v>
      </c>
      <c r="G1" s="61" t="s">
        <v>1</v>
      </c>
      <c r="H1" s="61"/>
      <c r="I1" s="64"/>
      <c r="J1" s="64"/>
      <c r="K1" s="63"/>
    </row>
    <row r="2" spans="1:11" ht="17" x14ac:dyDescent="0.2">
      <c r="A2" s="3"/>
      <c r="B2" s="3" t="s">
        <v>594</v>
      </c>
      <c r="C2" s="23" t="s">
        <v>605</v>
      </c>
      <c r="D2" s="5"/>
      <c r="E2" s="6"/>
      <c r="F2" s="7"/>
      <c r="G2" s="4"/>
      <c r="H2" s="6"/>
      <c r="I2" s="56"/>
      <c r="J2" s="6"/>
      <c r="K2" s="7"/>
    </row>
    <row r="3" spans="1:11" s="14" customFormat="1" ht="17" x14ac:dyDescent="0.2">
      <c r="A3" s="12">
        <v>1</v>
      </c>
      <c r="B3" s="47" t="s">
        <v>345</v>
      </c>
      <c r="C3" s="8" t="s">
        <v>2</v>
      </c>
      <c r="D3" s="13">
        <v>0.91</v>
      </c>
      <c r="E3" s="13">
        <v>0.91</v>
      </c>
      <c r="F3" s="52" t="s">
        <v>3</v>
      </c>
      <c r="G3" s="71" t="s">
        <v>592</v>
      </c>
      <c r="H3" s="2"/>
      <c r="I3" s="57"/>
      <c r="J3" s="2"/>
      <c r="K3" s="1"/>
    </row>
    <row r="4" spans="1:11" s="14" customFormat="1" ht="42" x14ac:dyDescent="0.2">
      <c r="A4" s="12">
        <v>2</v>
      </c>
      <c r="B4" s="47" t="s">
        <v>348</v>
      </c>
      <c r="C4" s="8" t="s">
        <v>4</v>
      </c>
      <c r="D4" s="13">
        <v>0.87</v>
      </c>
      <c r="E4" s="13">
        <v>0.97</v>
      </c>
      <c r="F4" s="52" t="s">
        <v>3</v>
      </c>
      <c r="G4" s="71" t="s">
        <v>592</v>
      </c>
      <c r="H4" s="2"/>
      <c r="I4" s="57"/>
      <c r="J4" s="2"/>
      <c r="K4" s="1"/>
    </row>
    <row r="5" spans="1:11" s="14" customFormat="1" ht="17" x14ac:dyDescent="0.2">
      <c r="A5" s="12">
        <v>3</v>
      </c>
      <c r="B5" s="47" t="s">
        <v>346</v>
      </c>
      <c r="C5" s="8" t="s">
        <v>5</v>
      </c>
      <c r="D5" s="15">
        <v>1</v>
      </c>
      <c r="E5" s="15">
        <v>1</v>
      </c>
      <c r="F5" s="52" t="s">
        <v>3</v>
      </c>
      <c r="G5" s="72" t="s">
        <v>100</v>
      </c>
      <c r="I5" s="57"/>
      <c r="K5" s="16"/>
    </row>
    <row r="6" spans="1:11" s="14" customFormat="1" ht="28" x14ac:dyDescent="0.2">
      <c r="A6" s="12">
        <v>4</v>
      </c>
      <c r="B6" s="47" t="s">
        <v>347</v>
      </c>
      <c r="C6" s="8" t="s">
        <v>6</v>
      </c>
      <c r="D6" s="15">
        <v>0.95</v>
      </c>
      <c r="E6" s="15">
        <v>0.88</v>
      </c>
      <c r="F6" s="52" t="s">
        <v>3</v>
      </c>
      <c r="G6" s="72" t="s">
        <v>100</v>
      </c>
      <c r="I6" s="57"/>
      <c r="J6" s="2"/>
      <c r="K6" s="16"/>
    </row>
    <row r="7" spans="1:11" s="14" customFormat="1" ht="45" x14ac:dyDescent="0.2">
      <c r="A7" s="12">
        <v>5</v>
      </c>
      <c r="B7" s="48" t="s">
        <v>326</v>
      </c>
      <c r="C7" s="8" t="s">
        <v>7</v>
      </c>
      <c r="D7" s="15">
        <v>0.56999999999999995</v>
      </c>
      <c r="E7" s="15">
        <v>0.81</v>
      </c>
      <c r="F7" s="52" t="s">
        <v>8</v>
      </c>
      <c r="G7" s="72" t="s">
        <v>592</v>
      </c>
      <c r="I7" s="57"/>
      <c r="J7" s="2"/>
      <c r="K7" s="16"/>
    </row>
    <row r="8" spans="1:11" s="14" customFormat="1" ht="30" x14ac:dyDescent="0.2">
      <c r="A8" s="12">
        <v>6</v>
      </c>
      <c r="B8" s="47" t="s">
        <v>349</v>
      </c>
      <c r="C8" s="8" t="s">
        <v>9</v>
      </c>
      <c r="D8" s="15">
        <v>1</v>
      </c>
      <c r="E8" s="15">
        <v>0.97</v>
      </c>
      <c r="F8" s="52" t="s">
        <v>3</v>
      </c>
      <c r="G8" s="72" t="s">
        <v>592</v>
      </c>
      <c r="I8" s="57"/>
      <c r="J8" s="2"/>
      <c r="K8" s="16"/>
    </row>
    <row r="9" spans="1:11" s="14" customFormat="1" ht="30" x14ac:dyDescent="0.2">
      <c r="A9" s="12">
        <v>7</v>
      </c>
      <c r="B9" s="47" t="s">
        <v>350</v>
      </c>
      <c r="C9" s="8" t="s">
        <v>10</v>
      </c>
      <c r="D9" s="15">
        <v>1</v>
      </c>
      <c r="E9" s="15">
        <v>0.94</v>
      </c>
      <c r="F9" s="52" t="s">
        <v>3</v>
      </c>
      <c r="G9" s="72" t="s">
        <v>592</v>
      </c>
      <c r="I9" s="57"/>
      <c r="J9" s="2"/>
      <c r="K9" s="16"/>
    </row>
    <row r="10" spans="1:11" s="14" customFormat="1" ht="30" x14ac:dyDescent="0.2">
      <c r="A10" s="12">
        <v>8</v>
      </c>
      <c r="B10" s="47" t="s">
        <v>351</v>
      </c>
      <c r="C10" s="8" t="s">
        <v>11</v>
      </c>
      <c r="D10" s="15">
        <v>1</v>
      </c>
      <c r="E10" s="15">
        <v>0.97</v>
      </c>
      <c r="F10" s="52" t="s">
        <v>3</v>
      </c>
      <c r="G10" s="72" t="s">
        <v>592</v>
      </c>
      <c r="I10" s="57"/>
      <c r="J10" s="2"/>
      <c r="K10" s="16"/>
    </row>
    <row r="11" spans="1:11" s="14" customFormat="1" ht="30" x14ac:dyDescent="0.2">
      <c r="A11" s="12">
        <v>9</v>
      </c>
      <c r="B11" s="47" t="s">
        <v>341</v>
      </c>
      <c r="C11" s="8" t="s">
        <v>12</v>
      </c>
      <c r="D11" s="15">
        <v>1</v>
      </c>
      <c r="E11" s="15">
        <v>0.64</v>
      </c>
      <c r="F11" s="52" t="s">
        <v>8</v>
      </c>
      <c r="G11" s="72" t="s">
        <v>100</v>
      </c>
      <c r="I11" s="57"/>
      <c r="J11" s="2"/>
      <c r="K11" s="16"/>
    </row>
    <row r="12" spans="1:11" s="14" customFormat="1" ht="30" x14ac:dyDescent="0.2">
      <c r="A12" s="12">
        <v>10</v>
      </c>
      <c r="B12" s="47" t="s">
        <v>352</v>
      </c>
      <c r="C12" s="8" t="s">
        <v>13</v>
      </c>
      <c r="D12" s="15">
        <v>1</v>
      </c>
      <c r="E12" s="15">
        <v>1</v>
      </c>
      <c r="F12" s="52" t="s">
        <v>3</v>
      </c>
      <c r="G12" s="72" t="s">
        <v>592</v>
      </c>
      <c r="I12" s="57"/>
      <c r="J12" s="2"/>
      <c r="K12" s="16"/>
    </row>
    <row r="13" spans="1:11" s="14" customFormat="1" ht="17" x14ac:dyDescent="0.2">
      <c r="A13" s="12">
        <v>11</v>
      </c>
      <c r="B13" s="47" t="s">
        <v>353</v>
      </c>
      <c r="C13" s="8" t="s">
        <v>14</v>
      </c>
      <c r="D13" s="15">
        <v>1</v>
      </c>
      <c r="E13" s="15">
        <v>0.97</v>
      </c>
      <c r="F13" s="52" t="s">
        <v>3</v>
      </c>
      <c r="G13" s="72" t="s">
        <v>592</v>
      </c>
      <c r="I13" s="57"/>
      <c r="J13" s="2"/>
      <c r="K13" s="16"/>
    </row>
    <row r="14" spans="1:11" s="14" customFormat="1" ht="30" x14ac:dyDescent="0.2">
      <c r="A14" s="12">
        <v>12</v>
      </c>
      <c r="B14" s="47" t="s">
        <v>354</v>
      </c>
      <c r="C14" s="8" t="s">
        <v>15</v>
      </c>
      <c r="D14" s="15">
        <v>0.96</v>
      </c>
      <c r="E14" s="15">
        <v>0.91</v>
      </c>
      <c r="F14" s="52" t="s">
        <v>3</v>
      </c>
      <c r="G14" s="72" t="s">
        <v>592</v>
      </c>
      <c r="I14" s="57"/>
      <c r="J14" s="2"/>
      <c r="K14" s="16"/>
    </row>
    <row r="15" spans="1:11" s="14" customFormat="1" ht="45" x14ac:dyDescent="0.2">
      <c r="A15" s="12">
        <v>13</v>
      </c>
      <c r="B15" s="47" t="s">
        <v>355</v>
      </c>
      <c r="C15" s="8" t="s">
        <v>16</v>
      </c>
      <c r="D15" s="15">
        <v>0.96</v>
      </c>
      <c r="E15" s="15">
        <v>0.88</v>
      </c>
      <c r="F15" s="52" t="s">
        <v>3</v>
      </c>
      <c r="G15" s="72" t="s">
        <v>592</v>
      </c>
      <c r="I15" s="57"/>
      <c r="J15" s="2"/>
      <c r="K15" s="16"/>
    </row>
    <row r="16" spans="1:11" s="14" customFormat="1" ht="30" x14ac:dyDescent="0.2">
      <c r="A16" s="12">
        <v>14</v>
      </c>
      <c r="B16" s="47" t="s">
        <v>356</v>
      </c>
      <c r="C16" s="8" t="s">
        <v>17</v>
      </c>
      <c r="D16" s="15">
        <v>1</v>
      </c>
      <c r="E16" s="15">
        <v>0.91</v>
      </c>
      <c r="F16" s="52" t="s">
        <v>3</v>
      </c>
      <c r="G16" s="72" t="s">
        <v>592</v>
      </c>
      <c r="I16" s="57"/>
      <c r="J16" s="2"/>
      <c r="K16" s="16"/>
    </row>
    <row r="17" spans="1:11" s="14" customFormat="1" ht="30" x14ac:dyDescent="0.2">
      <c r="A17" s="12">
        <v>15</v>
      </c>
      <c r="B17" s="48" t="s">
        <v>324</v>
      </c>
      <c r="C17" s="8" t="s">
        <v>18</v>
      </c>
      <c r="D17" s="15">
        <v>0.43</v>
      </c>
      <c r="E17" s="15">
        <v>0.56000000000000005</v>
      </c>
      <c r="F17" s="52" t="s">
        <v>8</v>
      </c>
      <c r="G17" s="72" t="s">
        <v>592</v>
      </c>
      <c r="I17" s="57"/>
      <c r="J17" s="2"/>
      <c r="K17" s="16"/>
    </row>
    <row r="18" spans="1:11" s="14" customFormat="1" ht="30" x14ac:dyDescent="0.2">
      <c r="A18" s="12">
        <v>16</v>
      </c>
      <c r="B18" s="47" t="s">
        <v>357</v>
      </c>
      <c r="C18" s="8" t="s">
        <v>19</v>
      </c>
      <c r="D18" s="15">
        <v>0.96</v>
      </c>
      <c r="E18" s="15">
        <v>0.91</v>
      </c>
      <c r="F18" s="52" t="s">
        <v>3</v>
      </c>
      <c r="G18" s="72" t="s">
        <v>592</v>
      </c>
      <c r="I18" s="57"/>
      <c r="J18" s="2"/>
      <c r="K18" s="16"/>
    </row>
    <row r="19" spans="1:11" s="14" customFormat="1" ht="45" x14ac:dyDescent="0.2">
      <c r="A19" s="12">
        <v>17</v>
      </c>
      <c r="B19" s="47" t="s">
        <v>358</v>
      </c>
      <c r="C19" s="8" t="s">
        <v>20</v>
      </c>
      <c r="D19" s="17">
        <v>0.85</v>
      </c>
      <c r="E19" s="17">
        <v>0.8</v>
      </c>
      <c r="F19" s="52" t="s">
        <v>3</v>
      </c>
      <c r="G19" s="72" t="s">
        <v>100</v>
      </c>
      <c r="I19" s="57"/>
      <c r="J19" s="2"/>
      <c r="K19" s="16"/>
    </row>
    <row r="20" spans="1:11" s="14" customFormat="1" ht="30" x14ac:dyDescent="0.2">
      <c r="A20" s="12">
        <v>18</v>
      </c>
      <c r="B20" s="48" t="s">
        <v>325</v>
      </c>
      <c r="C20" s="8" t="s">
        <v>21</v>
      </c>
      <c r="D20" s="15">
        <v>0.43</v>
      </c>
      <c r="E20" s="15">
        <v>0.75</v>
      </c>
      <c r="F20" s="52" t="s">
        <v>8</v>
      </c>
      <c r="G20" s="72" t="s">
        <v>592</v>
      </c>
      <c r="I20" s="57"/>
      <c r="J20" s="2"/>
      <c r="K20" s="16"/>
    </row>
    <row r="21" spans="1:11" s="14" customFormat="1" ht="30" x14ac:dyDescent="0.2">
      <c r="A21" s="12">
        <v>19</v>
      </c>
      <c r="B21" s="47" t="s">
        <v>359</v>
      </c>
      <c r="C21" s="8" t="s">
        <v>22</v>
      </c>
      <c r="D21" s="15">
        <v>0.83</v>
      </c>
      <c r="E21" s="15">
        <v>0.88</v>
      </c>
      <c r="F21" s="52" t="s">
        <v>3</v>
      </c>
      <c r="G21" s="72" t="s">
        <v>592</v>
      </c>
      <c r="I21" s="57"/>
      <c r="J21" s="2"/>
      <c r="K21" s="16"/>
    </row>
    <row r="22" spans="1:11" s="14" customFormat="1" ht="45" x14ac:dyDescent="0.2">
      <c r="A22" s="12">
        <v>20</v>
      </c>
      <c r="B22" s="47" t="s">
        <v>360</v>
      </c>
      <c r="C22" s="8" t="s">
        <v>23</v>
      </c>
      <c r="D22" s="15">
        <v>0.83</v>
      </c>
      <c r="E22" s="15">
        <v>0.69</v>
      </c>
      <c r="F22" s="52" t="s">
        <v>8</v>
      </c>
      <c r="G22" s="72" t="s">
        <v>592</v>
      </c>
      <c r="I22" s="57"/>
      <c r="J22" s="2"/>
      <c r="K22" s="16"/>
    </row>
    <row r="23" spans="1:11" s="14" customFormat="1" ht="30" x14ac:dyDescent="0.2">
      <c r="A23" s="12">
        <v>1001</v>
      </c>
      <c r="B23" s="47" t="s">
        <v>530</v>
      </c>
      <c r="C23" s="8" t="s">
        <v>24</v>
      </c>
      <c r="D23" s="15">
        <v>1</v>
      </c>
      <c r="E23" s="15">
        <v>0.92</v>
      </c>
      <c r="F23" s="52" t="s">
        <v>3</v>
      </c>
      <c r="G23" s="72" t="s">
        <v>25</v>
      </c>
      <c r="I23" s="57"/>
      <c r="J23" s="2"/>
      <c r="K23" s="16"/>
    </row>
    <row r="24" spans="1:11" s="14" customFormat="1" ht="42" x14ac:dyDescent="0.2">
      <c r="A24" s="12">
        <v>1002</v>
      </c>
      <c r="B24" s="47" t="s">
        <v>531</v>
      </c>
      <c r="C24" s="8" t="s">
        <v>26</v>
      </c>
      <c r="D24" s="15">
        <v>1</v>
      </c>
      <c r="E24" s="15">
        <v>1</v>
      </c>
      <c r="F24" s="52" t="s">
        <v>3</v>
      </c>
      <c r="G24" s="72" t="s">
        <v>25</v>
      </c>
      <c r="H24" s="2"/>
      <c r="I24" s="57"/>
      <c r="J24" s="2"/>
      <c r="K24" s="1"/>
    </row>
    <row r="25" spans="1:11" s="14" customFormat="1" ht="30" x14ac:dyDescent="0.2">
      <c r="A25" s="12">
        <v>1003</v>
      </c>
      <c r="B25" s="47" t="s">
        <v>532</v>
      </c>
      <c r="C25" s="8" t="s">
        <v>27</v>
      </c>
      <c r="D25" s="15">
        <v>0.7</v>
      </c>
      <c r="E25" s="15">
        <v>0.48</v>
      </c>
      <c r="F25" s="52" t="s">
        <v>8</v>
      </c>
      <c r="G25" s="72" t="s">
        <v>25</v>
      </c>
      <c r="I25" s="57"/>
      <c r="J25" s="2"/>
      <c r="K25" s="16"/>
    </row>
    <row r="26" spans="1:11" s="14" customFormat="1" ht="30" x14ac:dyDescent="0.2">
      <c r="A26" s="12">
        <f>A25+1</f>
        <v>1004</v>
      </c>
      <c r="B26" s="47" t="s">
        <v>533</v>
      </c>
      <c r="C26" s="8" t="s">
        <v>28</v>
      </c>
      <c r="D26" s="15">
        <v>0.65</v>
      </c>
      <c r="E26" s="15">
        <v>0.8</v>
      </c>
      <c r="F26" s="52" t="s">
        <v>8</v>
      </c>
      <c r="G26" s="72" t="s">
        <v>25</v>
      </c>
      <c r="I26" s="57"/>
      <c r="J26" s="2"/>
      <c r="K26" s="16"/>
    </row>
    <row r="27" spans="1:11" s="14" customFormat="1" ht="42" x14ac:dyDescent="0.2">
      <c r="A27" s="12">
        <f t="shared" ref="A27:A44" si="0">A26+1</f>
        <v>1005</v>
      </c>
      <c r="B27" s="47" t="s">
        <v>535</v>
      </c>
      <c r="C27" s="8" t="s">
        <v>29</v>
      </c>
      <c r="D27" s="15">
        <v>0.65</v>
      </c>
      <c r="E27" s="15">
        <v>0.6</v>
      </c>
      <c r="F27" s="52" t="s">
        <v>8</v>
      </c>
      <c r="G27" s="72" t="s">
        <v>25</v>
      </c>
      <c r="I27" s="57"/>
      <c r="J27" s="2"/>
      <c r="K27" s="16"/>
    </row>
    <row r="28" spans="1:11" s="14" customFormat="1" ht="45" x14ac:dyDescent="0.2">
      <c r="A28" s="12">
        <f t="shared" si="0"/>
        <v>1006</v>
      </c>
      <c r="B28" s="47" t="s">
        <v>536</v>
      </c>
      <c r="C28" s="8" t="s">
        <v>30</v>
      </c>
      <c r="D28" s="15">
        <v>0.95</v>
      </c>
      <c r="E28" s="15">
        <v>0.68</v>
      </c>
      <c r="F28" s="52" t="s">
        <v>8</v>
      </c>
      <c r="G28" s="72" t="s">
        <v>25</v>
      </c>
      <c r="I28" s="57"/>
      <c r="J28" s="2"/>
      <c r="K28" s="16"/>
    </row>
    <row r="29" spans="1:11" s="14" customFormat="1" ht="30" x14ac:dyDescent="0.2">
      <c r="A29" s="12">
        <f t="shared" si="0"/>
        <v>1007</v>
      </c>
      <c r="B29" s="47" t="s">
        <v>537</v>
      </c>
      <c r="C29" s="8" t="s">
        <v>31</v>
      </c>
      <c r="D29" s="15">
        <v>0.75</v>
      </c>
      <c r="E29" s="15">
        <v>0.72</v>
      </c>
      <c r="F29" s="52" t="s">
        <v>8</v>
      </c>
      <c r="G29" s="72" t="s">
        <v>25</v>
      </c>
      <c r="I29" s="57"/>
      <c r="J29" s="2"/>
      <c r="K29" s="16"/>
    </row>
    <row r="30" spans="1:11" s="14" customFormat="1" ht="30" x14ac:dyDescent="0.2">
      <c r="A30" s="12">
        <f t="shared" si="0"/>
        <v>1008</v>
      </c>
      <c r="B30" s="47" t="s">
        <v>538</v>
      </c>
      <c r="C30" s="8" t="s">
        <v>32</v>
      </c>
      <c r="D30" s="15">
        <v>0.8</v>
      </c>
      <c r="E30" s="15">
        <v>1</v>
      </c>
      <c r="F30" s="52" t="s">
        <v>3</v>
      </c>
      <c r="G30" s="72" t="s">
        <v>25</v>
      </c>
      <c r="I30" s="57"/>
      <c r="J30" s="2"/>
      <c r="K30" s="16"/>
    </row>
    <row r="31" spans="1:11" s="14" customFormat="1" ht="28" x14ac:dyDescent="0.2">
      <c r="A31" s="12">
        <f t="shared" si="0"/>
        <v>1009</v>
      </c>
      <c r="B31" s="47" t="s">
        <v>539</v>
      </c>
      <c r="C31" s="8" t="s">
        <v>33</v>
      </c>
      <c r="D31" s="15">
        <v>0.6</v>
      </c>
      <c r="E31" s="15">
        <v>0.68</v>
      </c>
      <c r="F31" s="52" t="s">
        <v>8</v>
      </c>
      <c r="G31" s="72" t="s">
        <v>25</v>
      </c>
      <c r="I31" s="57"/>
      <c r="J31" s="2"/>
      <c r="K31" s="16"/>
    </row>
    <row r="32" spans="1:11" s="14" customFormat="1" ht="42" x14ac:dyDescent="0.2">
      <c r="A32" s="12">
        <f t="shared" si="0"/>
        <v>1010</v>
      </c>
      <c r="B32" s="47" t="s">
        <v>534</v>
      </c>
      <c r="C32" s="8" t="s">
        <v>34</v>
      </c>
      <c r="D32" s="15">
        <v>1</v>
      </c>
      <c r="E32" s="15">
        <v>0.44</v>
      </c>
      <c r="F32" s="52" t="s">
        <v>8</v>
      </c>
      <c r="G32" s="72" t="s">
        <v>25</v>
      </c>
      <c r="I32" s="57"/>
      <c r="J32" s="2"/>
      <c r="K32" s="16"/>
    </row>
    <row r="33" spans="1:11" s="14" customFormat="1" ht="56" x14ac:dyDescent="0.2">
      <c r="A33" s="12">
        <f t="shared" si="0"/>
        <v>1011</v>
      </c>
      <c r="B33" s="47" t="s">
        <v>545</v>
      </c>
      <c r="C33" s="8" t="s">
        <v>35</v>
      </c>
      <c r="D33" s="15">
        <v>0.8</v>
      </c>
      <c r="E33" s="15">
        <v>0.8</v>
      </c>
      <c r="F33" s="52" t="s">
        <v>3</v>
      </c>
      <c r="G33" s="72" t="s">
        <v>25</v>
      </c>
      <c r="I33" s="57"/>
      <c r="J33" s="2"/>
      <c r="K33" s="16"/>
    </row>
    <row r="34" spans="1:11" s="14" customFormat="1" ht="45" x14ac:dyDescent="0.2">
      <c r="A34" s="12">
        <f t="shared" si="0"/>
        <v>1012</v>
      </c>
      <c r="B34" s="47" t="s">
        <v>546</v>
      </c>
      <c r="C34" s="8" t="s">
        <v>36</v>
      </c>
      <c r="D34" s="15">
        <v>0.6</v>
      </c>
      <c r="E34" s="15">
        <v>0.88</v>
      </c>
      <c r="F34" s="52" t="s">
        <v>8</v>
      </c>
      <c r="G34" s="72" t="s">
        <v>25</v>
      </c>
      <c r="I34" s="57"/>
      <c r="J34" s="2"/>
      <c r="K34" s="16"/>
    </row>
    <row r="35" spans="1:11" s="14" customFormat="1" ht="30" x14ac:dyDescent="0.2">
      <c r="A35" s="12">
        <f t="shared" si="0"/>
        <v>1013</v>
      </c>
      <c r="B35" s="47" t="s">
        <v>547</v>
      </c>
      <c r="C35" s="8" t="s">
        <v>37</v>
      </c>
      <c r="D35" s="15">
        <v>0.95</v>
      </c>
      <c r="E35" s="15">
        <v>0.96</v>
      </c>
      <c r="F35" s="52" t="s">
        <v>3</v>
      </c>
      <c r="G35" s="72" t="s">
        <v>25</v>
      </c>
      <c r="I35" s="57"/>
      <c r="J35" s="2"/>
      <c r="K35" s="16"/>
    </row>
    <row r="36" spans="1:11" s="14" customFormat="1" ht="30" x14ac:dyDescent="0.2">
      <c r="A36" s="12">
        <f t="shared" si="0"/>
        <v>1014</v>
      </c>
      <c r="B36" s="47" t="s">
        <v>548</v>
      </c>
      <c r="C36" s="8" t="s">
        <v>38</v>
      </c>
      <c r="D36" s="15">
        <v>1</v>
      </c>
      <c r="E36" s="15">
        <v>0.96</v>
      </c>
      <c r="F36" s="52" t="s">
        <v>3</v>
      </c>
      <c r="G36" s="72" t="s">
        <v>25</v>
      </c>
      <c r="I36" s="57"/>
      <c r="J36" s="2"/>
      <c r="K36" s="16"/>
    </row>
    <row r="37" spans="1:11" s="14" customFormat="1" ht="30" x14ac:dyDescent="0.2">
      <c r="A37" s="12">
        <f t="shared" si="0"/>
        <v>1015</v>
      </c>
      <c r="B37" s="47" t="s">
        <v>549</v>
      </c>
      <c r="C37" s="8" t="s">
        <v>39</v>
      </c>
      <c r="D37" s="15">
        <v>0.8</v>
      </c>
      <c r="E37" s="15">
        <v>0.84</v>
      </c>
      <c r="F37" s="52" t="s">
        <v>3</v>
      </c>
      <c r="G37" s="72" t="s">
        <v>25</v>
      </c>
      <c r="I37" s="57"/>
      <c r="J37" s="2"/>
      <c r="K37" s="16"/>
    </row>
    <row r="38" spans="1:11" s="14" customFormat="1" ht="30" x14ac:dyDescent="0.2">
      <c r="A38" s="12">
        <f t="shared" si="0"/>
        <v>1016</v>
      </c>
      <c r="B38" s="47" t="s">
        <v>550</v>
      </c>
      <c r="C38" s="8" t="s">
        <v>40</v>
      </c>
      <c r="D38" s="15">
        <v>0.95</v>
      </c>
      <c r="E38" s="15">
        <v>0.6</v>
      </c>
      <c r="F38" s="52" t="s">
        <v>8</v>
      </c>
      <c r="G38" s="72" t="s">
        <v>25</v>
      </c>
      <c r="I38" s="57"/>
      <c r="J38" s="2"/>
      <c r="K38" s="16"/>
    </row>
    <row r="39" spans="1:11" s="14" customFormat="1" ht="42" x14ac:dyDescent="0.2">
      <c r="A39" s="12">
        <f t="shared" si="0"/>
        <v>1017</v>
      </c>
      <c r="B39" s="47" t="s">
        <v>551</v>
      </c>
      <c r="C39" s="8" t="s">
        <v>41</v>
      </c>
      <c r="D39" s="15">
        <v>0.9</v>
      </c>
      <c r="E39" s="15">
        <v>0.92</v>
      </c>
      <c r="F39" s="52" t="s">
        <v>3</v>
      </c>
      <c r="G39" s="72" t="s">
        <v>25</v>
      </c>
      <c r="I39" s="57"/>
      <c r="J39" s="2"/>
      <c r="K39" s="16"/>
    </row>
    <row r="40" spans="1:11" s="14" customFormat="1" ht="42" x14ac:dyDescent="0.2">
      <c r="A40" s="12">
        <f t="shared" si="0"/>
        <v>1018</v>
      </c>
      <c r="B40" s="47" t="s">
        <v>552</v>
      </c>
      <c r="C40" s="8" t="s">
        <v>42</v>
      </c>
      <c r="D40" s="15">
        <v>0.95</v>
      </c>
      <c r="E40" s="15">
        <v>0.72</v>
      </c>
      <c r="F40" s="52" t="s">
        <v>8</v>
      </c>
      <c r="G40" s="72" t="s">
        <v>25</v>
      </c>
      <c r="I40" s="57"/>
      <c r="J40" s="2"/>
      <c r="K40" s="16"/>
    </row>
    <row r="41" spans="1:11" s="14" customFormat="1" ht="30" x14ac:dyDescent="0.2">
      <c r="A41" s="12">
        <f t="shared" si="0"/>
        <v>1019</v>
      </c>
      <c r="B41" s="47" t="s">
        <v>553</v>
      </c>
      <c r="C41" s="8" t="s">
        <v>43</v>
      </c>
      <c r="D41" s="15">
        <v>0.85</v>
      </c>
      <c r="E41" s="15">
        <v>0.72</v>
      </c>
      <c r="F41" s="52" t="s">
        <v>8</v>
      </c>
      <c r="G41" s="72" t="s">
        <v>25</v>
      </c>
      <c r="I41" s="57"/>
      <c r="J41" s="2"/>
      <c r="K41" s="16"/>
    </row>
    <row r="42" spans="1:11" s="14" customFormat="1" ht="30" x14ac:dyDescent="0.2">
      <c r="A42" s="12">
        <f t="shared" si="0"/>
        <v>1020</v>
      </c>
      <c r="B42" s="47" t="s">
        <v>554</v>
      </c>
      <c r="C42" s="8" t="s">
        <v>44</v>
      </c>
      <c r="D42" s="15">
        <v>0.5</v>
      </c>
      <c r="E42" s="15">
        <v>0.68</v>
      </c>
      <c r="F42" s="52" t="s">
        <v>8</v>
      </c>
      <c r="G42" s="72" t="s">
        <v>25</v>
      </c>
      <c r="I42" s="57"/>
      <c r="J42" s="2"/>
      <c r="K42" s="16"/>
    </row>
    <row r="43" spans="1:11" s="14" customFormat="1" ht="30" x14ac:dyDescent="0.2">
      <c r="A43" s="12">
        <f t="shared" si="0"/>
        <v>1021</v>
      </c>
      <c r="B43" s="47" t="s">
        <v>555</v>
      </c>
      <c r="C43" s="8" t="s">
        <v>45</v>
      </c>
      <c r="D43" s="15">
        <v>0.9</v>
      </c>
      <c r="E43" s="15">
        <v>0.8</v>
      </c>
      <c r="F43" s="52" t="s">
        <v>3</v>
      </c>
      <c r="G43" s="72" t="s">
        <v>25</v>
      </c>
      <c r="I43" s="57"/>
      <c r="J43" s="2"/>
      <c r="K43" s="16"/>
    </row>
    <row r="44" spans="1:11" s="14" customFormat="1" ht="30" x14ac:dyDescent="0.2">
      <c r="A44" s="12">
        <f t="shared" si="0"/>
        <v>1022</v>
      </c>
      <c r="B44" s="47" t="s">
        <v>556</v>
      </c>
      <c r="C44" s="8" t="s">
        <v>46</v>
      </c>
      <c r="D44" s="15">
        <v>1</v>
      </c>
      <c r="E44" s="15">
        <v>0.84</v>
      </c>
      <c r="F44" s="52" t="s">
        <v>3</v>
      </c>
      <c r="G44" s="72" t="s">
        <v>25</v>
      </c>
      <c r="I44" s="57"/>
      <c r="J44" s="2"/>
      <c r="K44" s="16"/>
    </row>
    <row r="45" spans="1:11" s="14" customFormat="1" x14ac:dyDescent="0.2">
      <c r="A45" s="12"/>
      <c r="B45" s="12"/>
      <c r="C45" s="8"/>
      <c r="D45" s="15"/>
      <c r="E45" s="15"/>
      <c r="F45" s="52"/>
      <c r="G45" s="72"/>
      <c r="I45" s="57"/>
      <c r="K45" s="16"/>
    </row>
    <row r="46" spans="1:11" s="14" customFormat="1" ht="34" x14ac:dyDescent="0.2">
      <c r="A46" s="18"/>
      <c r="B46" s="18" t="s">
        <v>595</v>
      </c>
      <c r="C46" s="18" t="s">
        <v>596</v>
      </c>
      <c r="D46" s="9"/>
      <c r="E46" s="9"/>
      <c r="F46" s="66"/>
      <c r="G46" s="73"/>
      <c r="I46" s="57"/>
      <c r="K46" s="16"/>
    </row>
    <row r="47" spans="1:11" s="14" customFormat="1" ht="17" x14ac:dyDescent="0.2">
      <c r="A47" s="12">
        <v>21</v>
      </c>
      <c r="B47" s="47" t="s">
        <v>363</v>
      </c>
      <c r="C47" s="8" t="s">
        <v>47</v>
      </c>
      <c r="D47" s="15">
        <v>0.83</v>
      </c>
      <c r="E47" s="15">
        <v>0.94</v>
      </c>
      <c r="F47" s="52" t="s">
        <v>3</v>
      </c>
      <c r="G47" s="72" t="s">
        <v>592</v>
      </c>
      <c r="I47" s="57"/>
      <c r="J47" s="2"/>
      <c r="K47" s="16"/>
    </row>
    <row r="48" spans="1:11" s="14" customFormat="1" ht="28" x14ac:dyDescent="0.2">
      <c r="A48" s="12">
        <v>22</v>
      </c>
      <c r="B48" s="47" t="s">
        <v>364</v>
      </c>
      <c r="C48" s="8" t="s">
        <v>48</v>
      </c>
      <c r="D48" s="15">
        <v>0.83</v>
      </c>
      <c r="E48" s="15">
        <v>0.69</v>
      </c>
      <c r="F48" s="52" t="s">
        <v>8</v>
      </c>
      <c r="G48" s="72" t="s">
        <v>592</v>
      </c>
      <c r="I48" s="57"/>
      <c r="J48" s="2"/>
      <c r="K48" s="16"/>
    </row>
    <row r="49" spans="1:11" s="14" customFormat="1" ht="30" x14ac:dyDescent="0.2">
      <c r="A49" s="12">
        <v>23</v>
      </c>
      <c r="B49" s="47" t="s">
        <v>365</v>
      </c>
      <c r="C49" s="8" t="s">
        <v>49</v>
      </c>
      <c r="D49" s="15">
        <v>0.96</v>
      </c>
      <c r="E49" s="15">
        <v>0.81</v>
      </c>
      <c r="F49" s="52" t="s">
        <v>3</v>
      </c>
      <c r="G49" s="72" t="s">
        <v>592</v>
      </c>
      <c r="I49" s="57"/>
      <c r="J49" s="2"/>
      <c r="K49" s="16"/>
    </row>
    <row r="50" spans="1:11" s="14" customFormat="1" ht="28" x14ac:dyDescent="0.2">
      <c r="A50" s="12">
        <v>24</v>
      </c>
      <c r="B50" s="48" t="s">
        <v>331</v>
      </c>
      <c r="C50" s="8" t="s">
        <v>50</v>
      </c>
      <c r="D50" s="15">
        <v>0.7</v>
      </c>
      <c r="E50" s="15">
        <v>0.66</v>
      </c>
      <c r="F50" s="52" t="s">
        <v>8</v>
      </c>
      <c r="G50" s="72" t="s">
        <v>592</v>
      </c>
      <c r="I50" s="57"/>
      <c r="J50" s="2"/>
      <c r="K50" s="16"/>
    </row>
    <row r="51" spans="1:11" s="14" customFormat="1" ht="17" x14ac:dyDescent="0.2">
      <c r="A51" s="12">
        <v>25</v>
      </c>
      <c r="B51" s="47" t="s">
        <v>366</v>
      </c>
      <c r="C51" s="8" t="s">
        <v>51</v>
      </c>
      <c r="D51" s="15">
        <v>0.83</v>
      </c>
      <c r="E51" s="15">
        <v>0.94</v>
      </c>
      <c r="F51" s="52" t="s">
        <v>3</v>
      </c>
      <c r="G51" s="72" t="s">
        <v>592</v>
      </c>
      <c r="I51" s="57"/>
      <c r="J51" s="2"/>
      <c r="K51" s="16"/>
    </row>
    <row r="52" spans="1:11" s="14" customFormat="1" ht="17" x14ac:dyDescent="0.2">
      <c r="A52" s="12">
        <v>26</v>
      </c>
      <c r="B52" s="47" t="s">
        <v>368</v>
      </c>
      <c r="C52" s="8" t="s">
        <v>52</v>
      </c>
      <c r="D52" s="15">
        <v>1</v>
      </c>
      <c r="E52" s="15">
        <v>1</v>
      </c>
      <c r="F52" s="52" t="s">
        <v>3</v>
      </c>
      <c r="G52" s="72" t="s">
        <v>592</v>
      </c>
      <c r="I52" s="57"/>
      <c r="J52" s="2"/>
      <c r="K52" s="16"/>
    </row>
    <row r="53" spans="1:11" s="14" customFormat="1" ht="17" x14ac:dyDescent="0.2">
      <c r="A53" s="12">
        <v>27</v>
      </c>
      <c r="B53" s="47" t="s">
        <v>369</v>
      </c>
      <c r="C53" s="8" t="s">
        <v>53</v>
      </c>
      <c r="D53" s="15">
        <v>0.91</v>
      </c>
      <c r="E53" s="15">
        <v>0.94</v>
      </c>
      <c r="F53" s="52" t="s">
        <v>3</v>
      </c>
      <c r="G53" s="72" t="s">
        <v>592</v>
      </c>
      <c r="I53" s="57"/>
      <c r="J53" s="2"/>
      <c r="K53" s="16"/>
    </row>
    <row r="54" spans="1:11" s="14" customFormat="1" ht="17" x14ac:dyDescent="0.2">
      <c r="A54" s="12">
        <v>28</v>
      </c>
      <c r="B54" s="47" t="s">
        <v>370</v>
      </c>
      <c r="C54" s="8" t="s">
        <v>54</v>
      </c>
      <c r="D54" s="15">
        <v>1</v>
      </c>
      <c r="E54" s="15">
        <v>0.97</v>
      </c>
      <c r="F54" s="52" t="s">
        <v>3</v>
      </c>
      <c r="G54" s="72" t="s">
        <v>592</v>
      </c>
      <c r="I54" s="57"/>
      <c r="J54" s="2"/>
      <c r="K54" s="16"/>
    </row>
    <row r="55" spans="1:11" s="14" customFormat="1" ht="17" x14ac:dyDescent="0.2">
      <c r="A55" s="12">
        <v>29</v>
      </c>
      <c r="B55" s="47" t="s">
        <v>371</v>
      </c>
      <c r="C55" s="8" t="s">
        <v>55</v>
      </c>
      <c r="D55" s="15">
        <v>0.96</v>
      </c>
      <c r="E55" s="15">
        <v>0.97</v>
      </c>
      <c r="F55" s="52" t="s">
        <v>3</v>
      </c>
      <c r="G55" s="72" t="s">
        <v>592</v>
      </c>
      <c r="I55" s="57"/>
      <c r="J55" s="2"/>
      <c r="K55" s="16"/>
    </row>
    <row r="56" spans="1:11" s="14" customFormat="1" ht="28" x14ac:dyDescent="0.2">
      <c r="A56" s="12">
        <f>A55+1</f>
        <v>30</v>
      </c>
      <c r="B56" s="47" t="s">
        <v>372</v>
      </c>
      <c r="C56" s="8" t="s">
        <v>56</v>
      </c>
      <c r="D56" s="15">
        <v>1</v>
      </c>
      <c r="E56" s="15">
        <v>0.94</v>
      </c>
      <c r="F56" s="52" t="s">
        <v>3</v>
      </c>
      <c r="G56" s="72" t="s">
        <v>592</v>
      </c>
      <c r="I56" s="57"/>
      <c r="J56" s="2"/>
      <c r="K56" s="16"/>
    </row>
    <row r="57" spans="1:11" s="14" customFormat="1" ht="42" x14ac:dyDescent="0.2">
      <c r="A57" s="12">
        <f t="shared" ref="A57:A72" si="1">A56+1</f>
        <v>31</v>
      </c>
      <c r="B57" s="47" t="s">
        <v>373</v>
      </c>
      <c r="C57" s="8" t="s">
        <v>57</v>
      </c>
      <c r="D57" s="15">
        <v>0.95</v>
      </c>
      <c r="E57" s="15">
        <v>0.96</v>
      </c>
      <c r="F57" s="52" t="s">
        <v>3</v>
      </c>
      <c r="G57" s="72" t="s">
        <v>100</v>
      </c>
      <c r="I57" s="57"/>
      <c r="J57" s="2"/>
      <c r="K57" s="16"/>
    </row>
    <row r="58" spans="1:11" s="14" customFormat="1" ht="30" x14ac:dyDescent="0.2">
      <c r="A58" s="12">
        <f t="shared" si="1"/>
        <v>32</v>
      </c>
      <c r="B58" s="48" t="s">
        <v>327</v>
      </c>
      <c r="C58" s="8" t="s">
        <v>58</v>
      </c>
      <c r="D58" s="15">
        <v>0.35</v>
      </c>
      <c r="E58" s="15">
        <v>0.41</v>
      </c>
      <c r="F58" s="52" t="s">
        <v>8</v>
      </c>
      <c r="G58" s="72" t="s">
        <v>592</v>
      </c>
      <c r="I58" s="57"/>
      <c r="J58" s="2"/>
      <c r="K58" s="16"/>
    </row>
    <row r="59" spans="1:11" s="14" customFormat="1" ht="45" x14ac:dyDescent="0.2">
      <c r="A59" s="12">
        <f t="shared" si="1"/>
        <v>33</v>
      </c>
      <c r="B59" s="47" t="s">
        <v>374</v>
      </c>
      <c r="C59" s="8" t="s">
        <v>59</v>
      </c>
      <c r="D59" s="15">
        <v>0.91</v>
      </c>
      <c r="E59" s="15">
        <v>0.94</v>
      </c>
      <c r="F59" s="52" t="s">
        <v>3</v>
      </c>
      <c r="G59" s="72" t="s">
        <v>592</v>
      </c>
      <c r="I59" s="57"/>
      <c r="J59" s="2"/>
      <c r="K59" s="16"/>
    </row>
    <row r="60" spans="1:11" s="14" customFormat="1" ht="17" x14ac:dyDescent="0.2">
      <c r="A60" s="12">
        <f t="shared" si="1"/>
        <v>34</v>
      </c>
      <c r="B60" s="47" t="s">
        <v>375</v>
      </c>
      <c r="C60" s="8" t="s">
        <v>60</v>
      </c>
      <c r="D60" s="15">
        <v>0.83</v>
      </c>
      <c r="E60" s="15">
        <v>0.94</v>
      </c>
      <c r="F60" s="52" t="s">
        <v>3</v>
      </c>
      <c r="G60" s="72" t="s">
        <v>592</v>
      </c>
      <c r="I60" s="57"/>
      <c r="J60" s="2"/>
      <c r="K60" s="16"/>
    </row>
    <row r="61" spans="1:11" s="14" customFormat="1" ht="45" x14ac:dyDescent="0.2">
      <c r="A61" s="12">
        <f t="shared" si="1"/>
        <v>35</v>
      </c>
      <c r="B61" s="47" t="s">
        <v>376</v>
      </c>
      <c r="C61" s="8" t="s">
        <v>61</v>
      </c>
      <c r="D61" s="15">
        <v>0.87</v>
      </c>
      <c r="E61" s="15">
        <v>0.94</v>
      </c>
      <c r="F61" s="52" t="s">
        <v>3</v>
      </c>
      <c r="G61" s="72" t="s">
        <v>592</v>
      </c>
      <c r="I61" s="57"/>
      <c r="J61" s="2"/>
      <c r="K61" s="16"/>
    </row>
    <row r="62" spans="1:11" s="14" customFormat="1" ht="30" x14ac:dyDescent="0.2">
      <c r="A62" s="12">
        <f t="shared" si="1"/>
        <v>36</v>
      </c>
      <c r="B62" s="47" t="s">
        <v>377</v>
      </c>
      <c r="C62" s="8" t="s">
        <v>62</v>
      </c>
      <c r="D62" s="15">
        <v>1</v>
      </c>
      <c r="E62" s="15">
        <v>0.84</v>
      </c>
      <c r="F62" s="52" t="s">
        <v>3</v>
      </c>
      <c r="G62" s="72" t="s">
        <v>592</v>
      </c>
      <c r="I62" s="57"/>
      <c r="J62" s="2"/>
      <c r="K62" s="16"/>
    </row>
    <row r="63" spans="1:11" s="14" customFormat="1" ht="28" x14ac:dyDescent="0.2">
      <c r="A63" s="12">
        <f t="shared" si="1"/>
        <v>37</v>
      </c>
      <c r="B63" s="47" t="s">
        <v>378</v>
      </c>
      <c r="C63" s="8" t="s">
        <v>63</v>
      </c>
      <c r="D63" s="15">
        <v>0.96</v>
      </c>
      <c r="E63" s="15">
        <v>0.91</v>
      </c>
      <c r="F63" s="52" t="s">
        <v>3</v>
      </c>
      <c r="G63" s="72" t="s">
        <v>592</v>
      </c>
      <c r="I63" s="57"/>
      <c r="J63" s="2"/>
      <c r="K63" s="16"/>
    </row>
    <row r="64" spans="1:11" s="14" customFormat="1" ht="42" x14ac:dyDescent="0.2">
      <c r="A64" s="12">
        <f t="shared" si="1"/>
        <v>38</v>
      </c>
      <c r="B64" s="47" t="s">
        <v>379</v>
      </c>
      <c r="C64" s="8" t="s">
        <v>64</v>
      </c>
      <c r="D64" s="15">
        <v>0.9</v>
      </c>
      <c r="E64" s="15">
        <v>0.88</v>
      </c>
      <c r="F64" s="52" t="s">
        <v>3</v>
      </c>
      <c r="G64" s="72" t="s">
        <v>100</v>
      </c>
      <c r="I64" s="57"/>
      <c r="J64" s="2"/>
      <c r="K64" s="16"/>
    </row>
    <row r="65" spans="1:11" s="14" customFormat="1" ht="30" x14ac:dyDescent="0.2">
      <c r="A65" s="12">
        <f t="shared" si="1"/>
        <v>39</v>
      </c>
      <c r="B65" s="48" t="s">
        <v>330</v>
      </c>
      <c r="C65" s="8" t="s">
        <v>65</v>
      </c>
      <c r="D65" s="15">
        <v>0.74</v>
      </c>
      <c r="E65" s="15">
        <v>0.68</v>
      </c>
      <c r="F65" s="52" t="s">
        <v>8</v>
      </c>
      <c r="G65" s="72" t="s">
        <v>592</v>
      </c>
      <c r="I65" s="57"/>
      <c r="J65" s="2"/>
      <c r="K65" s="16"/>
    </row>
    <row r="66" spans="1:11" s="14" customFormat="1" ht="45" x14ac:dyDescent="0.2">
      <c r="A66" s="12">
        <f t="shared" si="1"/>
        <v>40</v>
      </c>
      <c r="B66" s="47" t="s">
        <v>380</v>
      </c>
      <c r="C66" s="8" t="s">
        <v>66</v>
      </c>
      <c r="D66" s="15">
        <v>0.91</v>
      </c>
      <c r="E66" s="15">
        <v>0.91</v>
      </c>
      <c r="F66" s="52" t="s">
        <v>3</v>
      </c>
      <c r="G66" s="72" t="s">
        <v>592</v>
      </c>
      <c r="I66" s="57"/>
      <c r="J66" s="2"/>
      <c r="K66" s="16"/>
    </row>
    <row r="67" spans="1:11" s="14" customFormat="1" ht="45" x14ac:dyDescent="0.2">
      <c r="A67" s="12">
        <f t="shared" si="1"/>
        <v>41</v>
      </c>
      <c r="B67" s="47" t="s">
        <v>381</v>
      </c>
      <c r="C67" s="8" t="s">
        <v>67</v>
      </c>
      <c r="D67" s="15">
        <v>1</v>
      </c>
      <c r="E67" s="15">
        <v>1</v>
      </c>
      <c r="F67" s="52" t="s">
        <v>3</v>
      </c>
      <c r="G67" s="72" t="s">
        <v>592</v>
      </c>
      <c r="I67" s="57"/>
      <c r="J67" s="2"/>
      <c r="K67" s="16"/>
    </row>
    <row r="68" spans="1:11" s="14" customFormat="1" ht="30" x14ac:dyDescent="0.2">
      <c r="A68" s="12">
        <f t="shared" si="1"/>
        <v>42</v>
      </c>
      <c r="B68" s="48" t="s">
        <v>328</v>
      </c>
      <c r="C68" s="8" t="s">
        <v>68</v>
      </c>
      <c r="D68" s="15">
        <v>0.56999999999999995</v>
      </c>
      <c r="E68" s="15">
        <v>0.56000000000000005</v>
      </c>
      <c r="F68" s="52" t="s">
        <v>8</v>
      </c>
      <c r="G68" s="72" t="s">
        <v>592</v>
      </c>
      <c r="I68" s="57"/>
      <c r="J68" s="2"/>
      <c r="K68" s="16"/>
    </row>
    <row r="69" spans="1:11" s="14" customFormat="1" ht="28" x14ac:dyDescent="0.2">
      <c r="A69" s="12">
        <f t="shared" si="1"/>
        <v>43</v>
      </c>
      <c r="B69" s="47" t="s">
        <v>382</v>
      </c>
      <c r="C69" s="8" t="s">
        <v>69</v>
      </c>
      <c r="D69" s="15">
        <v>0.83</v>
      </c>
      <c r="E69" s="15">
        <v>0.81</v>
      </c>
      <c r="F69" s="52" t="s">
        <v>3</v>
      </c>
      <c r="G69" s="72" t="s">
        <v>592</v>
      </c>
      <c r="I69" s="57"/>
      <c r="J69" s="2"/>
      <c r="K69" s="16"/>
    </row>
    <row r="70" spans="1:11" s="14" customFormat="1" ht="45" x14ac:dyDescent="0.2">
      <c r="A70" s="12">
        <f t="shared" si="1"/>
        <v>44</v>
      </c>
      <c r="B70" s="47" t="s">
        <v>383</v>
      </c>
      <c r="C70" s="8" t="s">
        <v>70</v>
      </c>
      <c r="D70" s="15">
        <v>1</v>
      </c>
      <c r="E70" s="15">
        <v>0.94</v>
      </c>
      <c r="F70" s="52" t="s">
        <v>3</v>
      </c>
      <c r="G70" s="72" t="s">
        <v>592</v>
      </c>
      <c r="I70" s="57"/>
      <c r="J70" s="2"/>
      <c r="K70" s="16"/>
    </row>
    <row r="71" spans="1:11" s="14" customFormat="1" ht="30" x14ac:dyDescent="0.2">
      <c r="A71" s="12">
        <f t="shared" si="1"/>
        <v>45</v>
      </c>
      <c r="B71" s="47" t="s">
        <v>384</v>
      </c>
      <c r="C71" s="8" t="s">
        <v>71</v>
      </c>
      <c r="D71" s="15">
        <v>0.95</v>
      </c>
      <c r="E71" s="15">
        <v>0.76</v>
      </c>
      <c r="F71" s="52" t="s">
        <v>3</v>
      </c>
      <c r="G71" s="72" t="s">
        <v>100</v>
      </c>
      <c r="I71" s="57"/>
      <c r="J71" s="2"/>
      <c r="K71" s="16"/>
    </row>
    <row r="72" spans="1:11" s="14" customFormat="1" ht="30" x14ac:dyDescent="0.2">
      <c r="A72" s="12">
        <f t="shared" si="1"/>
        <v>46</v>
      </c>
      <c r="B72" s="48" t="s">
        <v>329</v>
      </c>
      <c r="C72" s="8" t="s">
        <v>72</v>
      </c>
      <c r="D72" s="15">
        <v>0.52</v>
      </c>
      <c r="E72" s="15">
        <v>0.66</v>
      </c>
      <c r="F72" s="52" t="s">
        <v>8</v>
      </c>
      <c r="G72" s="72" t="s">
        <v>592</v>
      </c>
      <c r="I72" s="57"/>
      <c r="J72" s="2"/>
      <c r="K72" s="16"/>
    </row>
    <row r="73" spans="1:11" s="14" customFormat="1" ht="30" x14ac:dyDescent="0.2">
      <c r="A73" s="55" t="s">
        <v>263</v>
      </c>
      <c r="B73" s="48" t="s">
        <v>385</v>
      </c>
      <c r="C73" s="8" t="s">
        <v>73</v>
      </c>
      <c r="D73" s="15">
        <v>0.91</v>
      </c>
      <c r="E73" s="15">
        <v>0.88</v>
      </c>
      <c r="F73" s="52" t="s">
        <v>3</v>
      </c>
      <c r="G73" s="72" t="s">
        <v>592</v>
      </c>
      <c r="I73" s="57"/>
      <c r="J73" s="2"/>
      <c r="K73" s="16"/>
    </row>
    <row r="74" spans="1:11" s="14" customFormat="1" ht="45" x14ac:dyDescent="0.2">
      <c r="A74" s="55" t="s">
        <v>264</v>
      </c>
      <c r="B74" s="48" t="s">
        <v>386</v>
      </c>
      <c r="C74" s="8" t="s">
        <v>74</v>
      </c>
      <c r="D74" s="15">
        <v>0.9</v>
      </c>
      <c r="E74" s="15">
        <v>0.88</v>
      </c>
      <c r="F74" s="52" t="s">
        <v>3</v>
      </c>
      <c r="G74" s="72" t="s">
        <v>100</v>
      </c>
      <c r="I74" s="57"/>
      <c r="J74" s="2"/>
      <c r="K74" s="16"/>
    </row>
    <row r="75" spans="1:11" s="14" customFormat="1" ht="30" x14ac:dyDescent="0.2">
      <c r="A75" s="55" t="s">
        <v>265</v>
      </c>
      <c r="B75" s="48" t="s">
        <v>387</v>
      </c>
      <c r="C75" s="8" t="s">
        <v>75</v>
      </c>
      <c r="D75" s="15">
        <v>0.9</v>
      </c>
      <c r="E75" s="15">
        <v>0.88</v>
      </c>
      <c r="F75" s="52" t="s">
        <v>3</v>
      </c>
      <c r="G75" s="72" t="s">
        <v>100</v>
      </c>
      <c r="I75" s="57"/>
      <c r="J75" s="2"/>
      <c r="K75" s="16"/>
    </row>
    <row r="76" spans="1:11" s="14" customFormat="1" ht="30" x14ac:dyDescent="0.2">
      <c r="A76" s="55" t="s">
        <v>266</v>
      </c>
      <c r="B76" s="48" t="s">
        <v>388</v>
      </c>
      <c r="C76" s="8" t="s">
        <v>76</v>
      </c>
      <c r="D76" s="15">
        <v>0.9</v>
      </c>
      <c r="E76" s="15">
        <v>0.88</v>
      </c>
      <c r="F76" s="52" t="s">
        <v>3</v>
      </c>
      <c r="G76" s="72" t="s">
        <v>100</v>
      </c>
      <c r="I76" s="57"/>
      <c r="J76" s="2"/>
      <c r="K76" s="16"/>
    </row>
    <row r="77" spans="1:11" s="14" customFormat="1" ht="45" x14ac:dyDescent="0.2">
      <c r="A77" s="55" t="s">
        <v>267</v>
      </c>
      <c r="B77" s="48" t="s">
        <v>557</v>
      </c>
      <c r="C77" s="10" t="s">
        <v>77</v>
      </c>
      <c r="D77" s="19">
        <v>0.95</v>
      </c>
      <c r="E77" s="19">
        <v>0.92</v>
      </c>
      <c r="F77" s="69" t="s">
        <v>3</v>
      </c>
      <c r="G77" s="72" t="s">
        <v>100</v>
      </c>
      <c r="I77" s="57"/>
      <c r="J77" s="2"/>
      <c r="K77" s="16"/>
    </row>
    <row r="78" spans="1:11" s="14" customFormat="1" ht="45" x14ac:dyDescent="0.2">
      <c r="A78" s="55" t="s">
        <v>542</v>
      </c>
      <c r="B78" s="75" t="s">
        <v>543</v>
      </c>
      <c r="C78" s="8" t="s">
        <v>78</v>
      </c>
      <c r="D78" s="15">
        <v>0.85</v>
      </c>
      <c r="E78" s="15">
        <v>0.84</v>
      </c>
      <c r="F78" s="52" t="s">
        <v>3</v>
      </c>
      <c r="G78" s="72" t="s">
        <v>25</v>
      </c>
      <c r="I78" s="57"/>
      <c r="J78" s="2"/>
      <c r="K78" s="16"/>
    </row>
    <row r="79" spans="1:11" s="14" customFormat="1" ht="42" x14ac:dyDescent="0.2">
      <c r="A79" s="55" t="s">
        <v>542</v>
      </c>
      <c r="B79" s="75" t="s">
        <v>544</v>
      </c>
      <c r="C79" s="8" t="s">
        <v>79</v>
      </c>
      <c r="D79" s="15">
        <v>0.5</v>
      </c>
      <c r="E79" s="15">
        <v>0.48</v>
      </c>
      <c r="F79" s="52" t="s">
        <v>8</v>
      </c>
      <c r="G79" s="72" t="s">
        <v>25</v>
      </c>
      <c r="I79" s="57"/>
      <c r="J79" s="2"/>
      <c r="K79" s="16"/>
    </row>
    <row r="80" spans="1:11" s="14" customFormat="1" ht="30" x14ac:dyDescent="0.2">
      <c r="A80" s="12">
        <v>2001</v>
      </c>
      <c r="B80" s="48" t="s">
        <v>558</v>
      </c>
      <c r="C80" s="8" t="s">
        <v>80</v>
      </c>
      <c r="D80" s="15">
        <v>0.9</v>
      </c>
      <c r="E80" s="15">
        <v>0.92</v>
      </c>
      <c r="F80" s="52" t="s">
        <v>3</v>
      </c>
      <c r="G80" s="72" t="s">
        <v>25</v>
      </c>
      <c r="I80" s="57"/>
      <c r="J80" s="2"/>
      <c r="K80" s="16"/>
    </row>
    <row r="81" spans="1:11" s="14" customFormat="1" ht="42" x14ac:dyDescent="0.2">
      <c r="A81" s="12">
        <f>A80+1</f>
        <v>2002</v>
      </c>
      <c r="B81" s="48" t="s">
        <v>559</v>
      </c>
      <c r="C81" s="8" t="s">
        <v>81</v>
      </c>
      <c r="D81" s="15">
        <v>1</v>
      </c>
      <c r="E81" s="15">
        <v>1</v>
      </c>
      <c r="F81" s="52" t="s">
        <v>3</v>
      </c>
      <c r="G81" s="72" t="s">
        <v>25</v>
      </c>
      <c r="I81" s="57"/>
      <c r="J81" s="2"/>
      <c r="K81" s="16"/>
    </row>
    <row r="82" spans="1:11" s="14" customFormat="1" ht="17" x14ac:dyDescent="0.2">
      <c r="A82" s="12">
        <f t="shared" ref="A82:A89" si="2">A81+1</f>
        <v>2003</v>
      </c>
      <c r="B82" s="48" t="s">
        <v>560</v>
      </c>
      <c r="C82" s="8" t="s">
        <v>82</v>
      </c>
      <c r="D82" s="15">
        <v>0.7</v>
      </c>
      <c r="E82" s="15">
        <v>0.6</v>
      </c>
      <c r="F82" s="52" t="s">
        <v>8</v>
      </c>
      <c r="G82" s="72" t="s">
        <v>25</v>
      </c>
      <c r="I82" s="57"/>
      <c r="J82" s="2"/>
      <c r="K82" s="16"/>
    </row>
    <row r="83" spans="1:11" s="14" customFormat="1" ht="17" x14ac:dyDescent="0.2">
      <c r="A83" s="12">
        <f t="shared" si="2"/>
        <v>2004</v>
      </c>
      <c r="B83" s="48" t="s">
        <v>561</v>
      </c>
      <c r="C83" s="8" t="s">
        <v>83</v>
      </c>
      <c r="D83" s="15">
        <v>0.95</v>
      </c>
      <c r="E83" s="15">
        <v>0.64</v>
      </c>
      <c r="F83" s="52" t="s">
        <v>8</v>
      </c>
      <c r="G83" s="72" t="s">
        <v>25</v>
      </c>
      <c r="I83" s="57"/>
      <c r="J83" s="2"/>
      <c r="K83" s="16"/>
    </row>
    <row r="84" spans="1:11" s="14" customFormat="1" ht="30" x14ac:dyDescent="0.2">
      <c r="A84" s="12">
        <f t="shared" si="2"/>
        <v>2005</v>
      </c>
      <c r="B84" s="48" t="s">
        <v>562</v>
      </c>
      <c r="C84" s="8" t="s">
        <v>84</v>
      </c>
      <c r="D84" s="15">
        <v>0.6</v>
      </c>
      <c r="E84" s="15">
        <v>0.64</v>
      </c>
      <c r="F84" s="52" t="s">
        <v>8</v>
      </c>
      <c r="G84" s="72" t="s">
        <v>25</v>
      </c>
      <c r="I84" s="57"/>
      <c r="J84" s="2"/>
      <c r="K84" s="16"/>
    </row>
    <row r="85" spans="1:11" s="14" customFormat="1" ht="56" x14ac:dyDescent="0.2">
      <c r="A85" s="12">
        <f t="shared" si="2"/>
        <v>2006</v>
      </c>
      <c r="B85" s="48" t="s">
        <v>563</v>
      </c>
      <c r="C85" s="8" t="s">
        <v>85</v>
      </c>
      <c r="D85" s="15">
        <v>0.7</v>
      </c>
      <c r="E85" s="15">
        <v>0.72</v>
      </c>
      <c r="F85" s="52" t="s">
        <v>8</v>
      </c>
      <c r="G85" s="72" t="s">
        <v>25</v>
      </c>
      <c r="I85" s="57"/>
      <c r="J85" s="2"/>
      <c r="K85" s="16"/>
    </row>
    <row r="86" spans="1:11" s="14" customFormat="1" ht="30" x14ac:dyDescent="0.2">
      <c r="A86" s="12">
        <f t="shared" si="2"/>
        <v>2007</v>
      </c>
      <c r="B86" s="48" t="s">
        <v>564</v>
      </c>
      <c r="C86" s="8" t="s">
        <v>86</v>
      </c>
      <c r="D86" s="15">
        <v>0.95</v>
      </c>
      <c r="E86" s="15">
        <v>0.92</v>
      </c>
      <c r="F86" s="52" t="s">
        <v>3</v>
      </c>
      <c r="G86" s="72" t="s">
        <v>25</v>
      </c>
      <c r="I86" s="57"/>
      <c r="J86" s="2"/>
      <c r="K86" s="16"/>
    </row>
    <row r="87" spans="1:11" s="14" customFormat="1" ht="30" x14ac:dyDescent="0.2">
      <c r="A87" s="12">
        <f t="shared" si="2"/>
        <v>2008</v>
      </c>
      <c r="B87" s="48" t="s">
        <v>565</v>
      </c>
      <c r="C87" s="8" t="s">
        <v>87</v>
      </c>
      <c r="D87" s="15">
        <v>0.85</v>
      </c>
      <c r="E87" s="15">
        <v>0.8</v>
      </c>
      <c r="F87" s="52" t="s">
        <v>3</v>
      </c>
      <c r="G87" s="72" t="s">
        <v>25</v>
      </c>
      <c r="I87" s="57"/>
      <c r="J87" s="2"/>
      <c r="K87" s="16"/>
    </row>
    <row r="88" spans="1:11" s="14" customFormat="1" ht="42" x14ac:dyDescent="0.2">
      <c r="A88" s="12">
        <f t="shared" si="2"/>
        <v>2009</v>
      </c>
      <c r="B88" s="48" t="s">
        <v>566</v>
      </c>
      <c r="C88" s="8" t="s">
        <v>88</v>
      </c>
      <c r="D88" s="15">
        <v>1</v>
      </c>
      <c r="E88" s="15">
        <v>0.76</v>
      </c>
      <c r="F88" s="52" t="s">
        <v>3</v>
      </c>
      <c r="G88" s="72" t="s">
        <v>25</v>
      </c>
      <c r="I88" s="57"/>
      <c r="J88" s="2"/>
      <c r="K88" s="16"/>
    </row>
    <row r="89" spans="1:11" s="14" customFormat="1" ht="42" x14ac:dyDescent="0.2">
      <c r="A89" s="12">
        <f t="shared" si="2"/>
        <v>2010</v>
      </c>
      <c r="B89" s="48" t="s">
        <v>567</v>
      </c>
      <c r="C89" s="8" t="s">
        <v>89</v>
      </c>
      <c r="D89" s="15">
        <v>1</v>
      </c>
      <c r="E89" s="15">
        <v>0.64</v>
      </c>
      <c r="F89" s="52" t="s">
        <v>8</v>
      </c>
      <c r="G89" s="72" t="s">
        <v>25</v>
      </c>
      <c r="I89" s="57"/>
      <c r="J89" s="2"/>
      <c r="K89" s="16"/>
    </row>
    <row r="90" spans="1:11" s="14" customFormat="1" ht="56" x14ac:dyDescent="0.2">
      <c r="A90" s="12">
        <v>48</v>
      </c>
      <c r="B90" s="47" t="s">
        <v>389</v>
      </c>
      <c r="C90" s="8" t="s">
        <v>90</v>
      </c>
      <c r="D90" s="17">
        <v>1</v>
      </c>
      <c r="E90" s="17">
        <v>0.97</v>
      </c>
      <c r="F90" s="52" t="s">
        <v>3</v>
      </c>
      <c r="G90" s="72" t="s">
        <v>592</v>
      </c>
      <c r="I90" s="57"/>
      <c r="J90" s="2"/>
      <c r="K90" s="16"/>
    </row>
    <row r="91" spans="1:11" s="14" customFormat="1" ht="45" x14ac:dyDescent="0.2">
      <c r="A91" s="12" t="s">
        <v>268</v>
      </c>
      <c r="B91" s="47" t="s">
        <v>390</v>
      </c>
      <c r="C91" s="8" t="s">
        <v>91</v>
      </c>
      <c r="D91" s="15">
        <v>0.87</v>
      </c>
      <c r="E91" s="15">
        <v>1</v>
      </c>
      <c r="F91" s="52" t="s">
        <v>3</v>
      </c>
      <c r="G91" s="72" t="s">
        <v>592</v>
      </c>
      <c r="I91" s="57"/>
      <c r="J91" s="2"/>
      <c r="K91" s="16"/>
    </row>
    <row r="92" spans="1:11" s="14" customFormat="1" ht="42" x14ac:dyDescent="0.2">
      <c r="A92" s="12" t="s">
        <v>269</v>
      </c>
      <c r="B92" s="47" t="s">
        <v>391</v>
      </c>
      <c r="C92" s="8" t="s">
        <v>92</v>
      </c>
      <c r="D92" s="15">
        <v>0.87</v>
      </c>
      <c r="E92" s="15">
        <v>0.88</v>
      </c>
      <c r="F92" s="52" t="s">
        <v>3</v>
      </c>
      <c r="G92" s="72" t="s">
        <v>592</v>
      </c>
      <c r="I92" s="57"/>
      <c r="J92" s="2"/>
      <c r="K92" s="16"/>
    </row>
    <row r="93" spans="1:11" s="14" customFormat="1" ht="42" x14ac:dyDescent="0.2">
      <c r="A93" s="12" t="s">
        <v>270</v>
      </c>
      <c r="B93" s="47" t="s">
        <v>392</v>
      </c>
      <c r="C93" s="8" t="s">
        <v>93</v>
      </c>
      <c r="D93" s="15">
        <v>1</v>
      </c>
      <c r="E93" s="15">
        <v>1</v>
      </c>
      <c r="F93" s="52" t="s">
        <v>3</v>
      </c>
      <c r="G93" s="72" t="s">
        <v>592</v>
      </c>
      <c r="I93" s="57"/>
      <c r="J93" s="2"/>
      <c r="K93" s="16"/>
    </row>
    <row r="94" spans="1:11" s="14" customFormat="1" ht="42" x14ac:dyDescent="0.2">
      <c r="A94" s="12" t="s">
        <v>271</v>
      </c>
      <c r="B94" s="47" t="s">
        <v>393</v>
      </c>
      <c r="C94" s="8" t="s">
        <v>94</v>
      </c>
      <c r="D94" s="15">
        <v>0.91</v>
      </c>
      <c r="E94" s="15">
        <v>0.94</v>
      </c>
      <c r="F94" s="52" t="s">
        <v>3</v>
      </c>
      <c r="G94" s="72" t="s">
        <v>592</v>
      </c>
      <c r="I94" s="57"/>
      <c r="J94" s="2"/>
      <c r="K94" s="16"/>
    </row>
    <row r="95" spans="1:11" s="14" customFormat="1" ht="42" x14ac:dyDescent="0.2">
      <c r="A95" s="12" t="s">
        <v>272</v>
      </c>
      <c r="B95" s="47" t="s">
        <v>394</v>
      </c>
      <c r="C95" s="8" t="s">
        <v>95</v>
      </c>
      <c r="D95" s="15">
        <v>0.96</v>
      </c>
      <c r="E95" s="15">
        <v>1</v>
      </c>
      <c r="F95" s="52" t="s">
        <v>3</v>
      </c>
      <c r="G95" s="72" t="s">
        <v>592</v>
      </c>
      <c r="I95" s="57"/>
      <c r="J95" s="2"/>
      <c r="K95" s="16"/>
    </row>
    <row r="96" spans="1:11" s="14" customFormat="1" ht="45" x14ac:dyDescent="0.2">
      <c r="A96" s="12" t="s">
        <v>273</v>
      </c>
      <c r="B96" s="47" t="s">
        <v>395</v>
      </c>
      <c r="C96" s="8" t="s">
        <v>96</v>
      </c>
      <c r="D96" s="15">
        <v>1</v>
      </c>
      <c r="E96" s="15">
        <v>1</v>
      </c>
      <c r="F96" s="52" t="s">
        <v>3</v>
      </c>
      <c r="G96" s="72" t="s">
        <v>592</v>
      </c>
      <c r="I96" s="57"/>
      <c r="J96" s="2"/>
      <c r="K96" s="16"/>
    </row>
    <row r="97" spans="1:11" s="14" customFormat="1" ht="45" x14ac:dyDescent="0.2">
      <c r="A97" s="12" t="s">
        <v>274</v>
      </c>
      <c r="B97" s="47" t="s">
        <v>396</v>
      </c>
      <c r="C97" s="8" t="s">
        <v>97</v>
      </c>
      <c r="D97" s="15">
        <v>1</v>
      </c>
      <c r="E97" s="15">
        <v>1</v>
      </c>
      <c r="F97" s="52" t="s">
        <v>3</v>
      </c>
      <c r="G97" s="72" t="s">
        <v>592</v>
      </c>
      <c r="I97" s="57"/>
      <c r="J97" s="2"/>
      <c r="K97" s="16"/>
    </row>
    <row r="98" spans="1:11" s="14" customFormat="1" x14ac:dyDescent="0.2">
      <c r="A98" s="12"/>
      <c r="B98" s="12"/>
      <c r="C98" s="8"/>
      <c r="D98" s="15"/>
      <c r="E98" s="15"/>
      <c r="F98" s="52"/>
      <c r="G98" s="72"/>
      <c r="I98" s="57"/>
      <c r="J98" s="2"/>
      <c r="K98" s="16"/>
    </row>
    <row r="99" spans="1:11" s="14" customFormat="1" ht="17" x14ac:dyDescent="0.2">
      <c r="B99" s="18" t="s">
        <v>597</v>
      </c>
      <c r="C99" s="18" t="s">
        <v>598</v>
      </c>
      <c r="D99" s="9"/>
      <c r="E99" s="9"/>
      <c r="F99" s="66"/>
      <c r="G99" s="73"/>
      <c r="I99" s="58"/>
    </row>
    <row r="100" spans="1:11" s="14" customFormat="1" ht="30" x14ac:dyDescent="0.2">
      <c r="A100" s="12">
        <v>50</v>
      </c>
      <c r="B100" s="47" t="s">
        <v>399</v>
      </c>
      <c r="C100" s="8" t="s">
        <v>101</v>
      </c>
      <c r="D100" s="11">
        <v>1</v>
      </c>
      <c r="E100" s="11">
        <v>1</v>
      </c>
      <c r="F100" s="52" t="s">
        <v>3</v>
      </c>
      <c r="G100" s="71" t="s">
        <v>592</v>
      </c>
      <c r="I100" s="58"/>
    </row>
    <row r="101" spans="1:11" s="14" customFormat="1" ht="30" x14ac:dyDescent="0.2">
      <c r="A101" s="12">
        <f>A100+1</f>
        <v>51</v>
      </c>
      <c r="B101" s="47" t="s">
        <v>398</v>
      </c>
      <c r="C101" s="8" t="s">
        <v>102</v>
      </c>
      <c r="D101" s="11">
        <v>1</v>
      </c>
      <c r="E101" s="11">
        <v>1</v>
      </c>
      <c r="F101" s="52" t="s">
        <v>3</v>
      </c>
      <c r="G101" s="71" t="s">
        <v>592</v>
      </c>
      <c r="I101" s="58"/>
    </row>
    <row r="102" spans="1:11" s="14" customFormat="1" ht="30" x14ac:dyDescent="0.2">
      <c r="A102" s="12">
        <f t="shared" ref="A102:A107" si="3">A101+1</f>
        <v>52</v>
      </c>
      <c r="B102" s="47" t="s">
        <v>399</v>
      </c>
      <c r="C102" s="8" t="s">
        <v>103</v>
      </c>
      <c r="D102" s="15">
        <v>0.8</v>
      </c>
      <c r="E102" s="15">
        <v>0.76</v>
      </c>
      <c r="F102" s="52" t="s">
        <v>3</v>
      </c>
      <c r="G102" s="72" t="s">
        <v>100</v>
      </c>
      <c r="I102" s="58"/>
    </row>
    <row r="103" spans="1:11" s="14" customFormat="1" ht="30" x14ac:dyDescent="0.2">
      <c r="A103" s="12">
        <f t="shared" si="3"/>
        <v>53</v>
      </c>
      <c r="B103" s="48" t="s">
        <v>333</v>
      </c>
      <c r="C103" s="8" t="s">
        <v>104</v>
      </c>
      <c r="D103" s="15">
        <v>0.83</v>
      </c>
      <c r="E103" s="15">
        <v>0.59</v>
      </c>
      <c r="F103" s="52" t="s">
        <v>8</v>
      </c>
      <c r="G103" s="72" t="s">
        <v>592</v>
      </c>
      <c r="I103" s="58"/>
    </row>
    <row r="104" spans="1:11" s="14" customFormat="1" ht="28" x14ac:dyDescent="0.2">
      <c r="A104" s="12">
        <f t="shared" si="3"/>
        <v>54</v>
      </c>
      <c r="B104" s="47" t="s">
        <v>400</v>
      </c>
      <c r="C104" s="8" t="s">
        <v>105</v>
      </c>
      <c r="D104" s="15">
        <v>0.96</v>
      </c>
      <c r="E104" s="15">
        <v>1</v>
      </c>
      <c r="F104" s="52" t="s">
        <v>3</v>
      </c>
      <c r="G104" s="72" t="s">
        <v>592</v>
      </c>
      <c r="I104" s="58"/>
    </row>
    <row r="105" spans="1:11" s="14" customFormat="1" ht="28" x14ac:dyDescent="0.2">
      <c r="A105" s="12">
        <f t="shared" si="3"/>
        <v>55</v>
      </c>
      <c r="B105" s="47" t="s">
        <v>401</v>
      </c>
      <c r="C105" s="8" t="s">
        <v>106</v>
      </c>
      <c r="D105" s="15">
        <v>0.87</v>
      </c>
      <c r="E105" s="15">
        <v>0.97</v>
      </c>
      <c r="F105" s="52" t="s">
        <v>3</v>
      </c>
      <c r="G105" s="72" t="s">
        <v>592</v>
      </c>
      <c r="I105" s="58"/>
    </row>
    <row r="106" spans="1:11" s="14" customFormat="1" ht="30" x14ac:dyDescent="0.2">
      <c r="A106" s="12">
        <f t="shared" si="3"/>
        <v>56</v>
      </c>
      <c r="B106" s="47" t="s">
        <v>402</v>
      </c>
      <c r="C106" s="8" t="s">
        <v>107</v>
      </c>
      <c r="D106" s="15">
        <v>0.96</v>
      </c>
      <c r="E106" s="15">
        <v>0.97</v>
      </c>
      <c r="F106" s="52" t="s">
        <v>3</v>
      </c>
      <c r="G106" s="72" t="s">
        <v>592</v>
      </c>
      <c r="I106" s="58"/>
    </row>
    <row r="107" spans="1:11" s="14" customFormat="1" ht="30" x14ac:dyDescent="0.2">
      <c r="A107" s="12">
        <f t="shared" si="3"/>
        <v>57</v>
      </c>
      <c r="B107" s="47" t="s">
        <v>403</v>
      </c>
      <c r="C107" s="8" t="s">
        <v>108</v>
      </c>
      <c r="D107" s="15">
        <v>0.96</v>
      </c>
      <c r="E107" s="15">
        <v>0.94</v>
      </c>
      <c r="F107" s="52" t="s">
        <v>3</v>
      </c>
      <c r="G107" s="72" t="s">
        <v>592</v>
      </c>
      <c r="I107" s="58"/>
    </row>
    <row r="108" spans="1:11" s="14" customFormat="1" ht="42" x14ac:dyDescent="0.2">
      <c r="A108" s="12" t="s">
        <v>275</v>
      </c>
      <c r="B108" s="47" t="s">
        <v>404</v>
      </c>
      <c r="C108" s="8" t="s">
        <v>109</v>
      </c>
      <c r="D108" s="15">
        <v>0.83</v>
      </c>
      <c r="E108" s="15">
        <v>0.81</v>
      </c>
      <c r="F108" s="52" t="s">
        <v>3</v>
      </c>
      <c r="G108" s="72" t="s">
        <v>592</v>
      </c>
      <c r="I108" s="58"/>
    </row>
    <row r="109" spans="1:11" s="14" customFormat="1" ht="30" x14ac:dyDescent="0.2">
      <c r="A109" s="12" t="s">
        <v>276</v>
      </c>
      <c r="B109" s="47" t="s">
        <v>405</v>
      </c>
      <c r="C109" s="8" t="s">
        <v>110</v>
      </c>
      <c r="D109" s="15">
        <v>1</v>
      </c>
      <c r="E109" s="15">
        <v>0.94</v>
      </c>
      <c r="F109" s="52" t="s">
        <v>3</v>
      </c>
      <c r="G109" s="72" t="s">
        <v>592</v>
      </c>
      <c r="I109" s="58"/>
    </row>
    <row r="110" spans="1:11" s="14" customFormat="1" ht="45" x14ac:dyDescent="0.2">
      <c r="A110" s="12" t="s">
        <v>277</v>
      </c>
      <c r="B110" s="47" t="s">
        <v>406</v>
      </c>
      <c r="C110" s="8" t="s">
        <v>111</v>
      </c>
      <c r="D110" s="15">
        <v>1</v>
      </c>
      <c r="E110" s="15">
        <v>0.76</v>
      </c>
      <c r="F110" s="52" t="s">
        <v>3</v>
      </c>
      <c r="G110" s="72" t="s">
        <v>100</v>
      </c>
      <c r="I110" s="58"/>
    </row>
    <row r="111" spans="1:11" s="14" customFormat="1" ht="45" x14ac:dyDescent="0.2">
      <c r="A111" s="12">
        <v>59</v>
      </c>
      <c r="B111" s="48" t="s">
        <v>332</v>
      </c>
      <c r="C111" s="8" t="s">
        <v>112</v>
      </c>
      <c r="D111" s="15">
        <v>0.43</v>
      </c>
      <c r="E111" s="15">
        <v>0.75</v>
      </c>
      <c r="F111" s="52" t="s">
        <v>8</v>
      </c>
      <c r="G111" s="72" t="s">
        <v>592</v>
      </c>
      <c r="I111" s="58"/>
    </row>
    <row r="112" spans="1:11" s="14" customFormat="1" ht="30" x14ac:dyDescent="0.2">
      <c r="A112" s="12">
        <f>A111+1</f>
        <v>60</v>
      </c>
      <c r="B112" s="47" t="s">
        <v>407</v>
      </c>
      <c r="C112" s="8" t="s">
        <v>113</v>
      </c>
      <c r="D112" s="15">
        <v>0.83</v>
      </c>
      <c r="E112" s="15">
        <v>0.81</v>
      </c>
      <c r="F112" s="52" t="s">
        <v>3</v>
      </c>
      <c r="G112" s="72" t="s">
        <v>592</v>
      </c>
      <c r="I112" s="58"/>
    </row>
    <row r="113" spans="1:9" s="14" customFormat="1" ht="45" x14ac:dyDescent="0.2">
      <c r="A113" s="12">
        <f t="shared" ref="A113:A119" si="4">A112+1</f>
        <v>61</v>
      </c>
      <c r="B113" s="47" t="s">
        <v>408</v>
      </c>
      <c r="C113" s="8" t="s">
        <v>114</v>
      </c>
      <c r="D113" s="15">
        <v>0.61</v>
      </c>
      <c r="E113" s="15">
        <v>0.75</v>
      </c>
      <c r="F113" s="52" t="s">
        <v>8</v>
      </c>
      <c r="G113" s="72" t="s">
        <v>592</v>
      </c>
      <c r="I113" s="58"/>
    </row>
    <row r="114" spans="1:9" s="14" customFormat="1" ht="30" x14ac:dyDescent="0.2">
      <c r="A114" s="12">
        <f t="shared" si="4"/>
        <v>62</v>
      </c>
      <c r="B114" s="47" t="s">
        <v>409</v>
      </c>
      <c r="C114" s="8" t="s">
        <v>115</v>
      </c>
      <c r="D114" s="15">
        <v>0.56999999999999995</v>
      </c>
      <c r="E114" s="15">
        <v>0.69</v>
      </c>
      <c r="F114" s="52" t="s">
        <v>8</v>
      </c>
      <c r="G114" s="72" t="s">
        <v>592</v>
      </c>
      <c r="I114" s="58"/>
    </row>
    <row r="115" spans="1:9" s="14" customFormat="1" ht="17" x14ac:dyDescent="0.2">
      <c r="A115" s="12">
        <f t="shared" si="4"/>
        <v>63</v>
      </c>
      <c r="B115" s="47" t="s">
        <v>410</v>
      </c>
      <c r="C115" s="8" t="s">
        <v>116</v>
      </c>
      <c r="D115" s="15">
        <v>0.65</v>
      </c>
      <c r="E115" s="15">
        <v>0.81</v>
      </c>
      <c r="F115" s="52" t="s">
        <v>8</v>
      </c>
      <c r="G115" s="72" t="s">
        <v>592</v>
      </c>
      <c r="I115" s="58"/>
    </row>
    <row r="116" spans="1:9" s="14" customFormat="1" ht="30" x14ac:dyDescent="0.2">
      <c r="A116" s="12">
        <f t="shared" si="4"/>
        <v>64</v>
      </c>
      <c r="B116" s="47" t="s">
        <v>412</v>
      </c>
      <c r="C116" s="8" t="s">
        <v>117</v>
      </c>
      <c r="D116" s="15">
        <v>0.74</v>
      </c>
      <c r="E116" s="15">
        <v>0.66</v>
      </c>
      <c r="F116" s="52" t="s">
        <v>8</v>
      </c>
      <c r="G116" s="72" t="s">
        <v>592</v>
      </c>
      <c r="I116" s="58"/>
    </row>
    <row r="117" spans="1:9" s="14" customFormat="1" ht="30" x14ac:dyDescent="0.2">
      <c r="A117" s="12">
        <f t="shared" si="4"/>
        <v>65</v>
      </c>
      <c r="B117" s="47" t="s">
        <v>411</v>
      </c>
      <c r="C117" s="8" t="s">
        <v>118</v>
      </c>
      <c r="D117" s="15">
        <v>0.95</v>
      </c>
      <c r="E117" s="15">
        <v>0.8</v>
      </c>
      <c r="F117" s="52" t="s">
        <v>3</v>
      </c>
      <c r="G117" s="72" t="s">
        <v>100</v>
      </c>
      <c r="I117" s="58"/>
    </row>
    <row r="118" spans="1:9" s="14" customFormat="1" ht="30" x14ac:dyDescent="0.2">
      <c r="A118" s="12">
        <f t="shared" si="4"/>
        <v>66</v>
      </c>
      <c r="B118" s="47" t="s">
        <v>413</v>
      </c>
      <c r="C118" s="8" t="s">
        <v>119</v>
      </c>
      <c r="D118" s="15">
        <v>0.43</v>
      </c>
      <c r="E118" s="15">
        <v>0.63</v>
      </c>
      <c r="F118" s="52" t="s">
        <v>8</v>
      </c>
      <c r="G118" s="72" t="s">
        <v>592</v>
      </c>
      <c r="I118" s="58"/>
    </row>
    <row r="119" spans="1:9" s="14" customFormat="1" ht="30" x14ac:dyDescent="0.2">
      <c r="A119" s="12">
        <f t="shared" si="4"/>
        <v>67</v>
      </c>
      <c r="B119" s="47" t="s">
        <v>414</v>
      </c>
      <c r="C119" s="8" t="s">
        <v>120</v>
      </c>
      <c r="D119" s="15">
        <v>0.39</v>
      </c>
      <c r="E119" s="15">
        <v>0.5</v>
      </c>
      <c r="F119" s="52" t="s">
        <v>8</v>
      </c>
      <c r="G119" s="72" t="s">
        <v>592</v>
      </c>
      <c r="I119" s="58"/>
    </row>
    <row r="120" spans="1:9" s="14" customFormat="1" ht="45" x14ac:dyDescent="0.2">
      <c r="A120" s="12" t="s">
        <v>278</v>
      </c>
      <c r="B120" s="47" t="s">
        <v>415</v>
      </c>
      <c r="C120" s="8" t="s">
        <v>122</v>
      </c>
      <c r="D120" s="15">
        <v>0.52</v>
      </c>
      <c r="E120" s="15">
        <v>0.69</v>
      </c>
      <c r="F120" s="52" t="s">
        <v>8</v>
      </c>
      <c r="G120" s="72" t="s">
        <v>592</v>
      </c>
      <c r="I120" s="58"/>
    </row>
    <row r="121" spans="1:9" s="14" customFormat="1" ht="30" x14ac:dyDescent="0.2">
      <c r="A121" s="12" t="s">
        <v>279</v>
      </c>
      <c r="B121" s="47" t="s">
        <v>416</v>
      </c>
      <c r="C121" s="8" t="s">
        <v>124</v>
      </c>
      <c r="D121" s="15">
        <v>0.61</v>
      </c>
      <c r="E121" s="15">
        <v>0.72</v>
      </c>
      <c r="F121" s="52" t="s">
        <v>8</v>
      </c>
      <c r="G121" s="72" t="s">
        <v>592</v>
      </c>
      <c r="I121" s="58"/>
    </row>
    <row r="122" spans="1:9" s="14" customFormat="1" ht="30" x14ac:dyDescent="0.2">
      <c r="A122" s="12" t="s">
        <v>280</v>
      </c>
      <c r="B122" s="47" t="s">
        <v>417</v>
      </c>
      <c r="C122" s="8" t="s">
        <v>126</v>
      </c>
      <c r="D122" s="15">
        <v>0.43</v>
      </c>
      <c r="E122" s="15">
        <v>0.44</v>
      </c>
      <c r="F122" s="52" t="s">
        <v>8</v>
      </c>
      <c r="G122" s="72" t="s">
        <v>592</v>
      </c>
      <c r="I122" s="58"/>
    </row>
    <row r="123" spans="1:9" s="14" customFormat="1" ht="45" x14ac:dyDescent="0.2">
      <c r="A123" s="12" t="s">
        <v>281</v>
      </c>
      <c r="B123" s="47" t="s">
        <v>343</v>
      </c>
      <c r="C123" s="8" t="s">
        <v>128</v>
      </c>
      <c r="D123" s="15">
        <v>0.17</v>
      </c>
      <c r="E123" s="15">
        <v>0.22</v>
      </c>
      <c r="F123" s="52" t="s">
        <v>8</v>
      </c>
      <c r="G123" s="72" t="s">
        <v>592</v>
      </c>
      <c r="I123" s="58"/>
    </row>
    <row r="124" spans="1:9" s="14" customFormat="1" ht="42" x14ac:dyDescent="0.2">
      <c r="A124" s="12" t="s">
        <v>282</v>
      </c>
      <c r="B124" s="47" t="s">
        <v>418</v>
      </c>
      <c r="C124" s="8" t="s">
        <v>130</v>
      </c>
      <c r="D124" s="15">
        <v>0.39</v>
      </c>
      <c r="E124" s="15">
        <v>0.53</v>
      </c>
      <c r="F124" s="52" t="s">
        <v>8</v>
      </c>
      <c r="G124" s="72" t="s">
        <v>592</v>
      </c>
      <c r="I124" s="58"/>
    </row>
    <row r="125" spans="1:9" s="14" customFormat="1" ht="45" x14ac:dyDescent="0.2">
      <c r="A125" s="12" t="s">
        <v>283</v>
      </c>
      <c r="B125" s="47" t="s">
        <v>419</v>
      </c>
      <c r="C125" s="8" t="s">
        <v>132</v>
      </c>
      <c r="D125" s="15">
        <v>0.43</v>
      </c>
      <c r="E125" s="15">
        <v>0.47</v>
      </c>
      <c r="F125" s="52" t="s">
        <v>8</v>
      </c>
      <c r="G125" s="72" t="s">
        <v>592</v>
      </c>
      <c r="I125" s="58"/>
    </row>
    <row r="126" spans="1:9" s="14" customFormat="1" ht="30" x14ac:dyDescent="0.2">
      <c r="A126" s="12" t="s">
        <v>284</v>
      </c>
      <c r="B126" s="47" t="s">
        <v>420</v>
      </c>
      <c r="C126" s="8" t="s">
        <v>134</v>
      </c>
      <c r="D126" s="15">
        <v>0.61</v>
      </c>
      <c r="E126" s="15">
        <v>0.59</v>
      </c>
      <c r="F126" s="52" t="s">
        <v>8</v>
      </c>
      <c r="G126" s="72" t="s">
        <v>592</v>
      </c>
      <c r="I126" s="58"/>
    </row>
    <row r="127" spans="1:9" s="14" customFormat="1" ht="45" x14ac:dyDescent="0.2">
      <c r="A127" s="12" t="s">
        <v>285</v>
      </c>
      <c r="B127" s="47" t="s">
        <v>421</v>
      </c>
      <c r="C127" s="8" t="s">
        <v>135</v>
      </c>
      <c r="D127" s="15">
        <v>0.43</v>
      </c>
      <c r="E127" s="15">
        <v>0.59</v>
      </c>
      <c r="F127" s="52" t="s">
        <v>8</v>
      </c>
      <c r="G127" s="72" t="s">
        <v>592</v>
      </c>
      <c r="I127" s="58"/>
    </row>
    <row r="128" spans="1:9" s="14" customFormat="1" ht="60" x14ac:dyDescent="0.2">
      <c r="A128" s="12" t="s">
        <v>121</v>
      </c>
      <c r="B128" s="47" t="s">
        <v>422</v>
      </c>
      <c r="C128" s="8" t="s">
        <v>136</v>
      </c>
      <c r="D128" s="15">
        <v>0.26</v>
      </c>
      <c r="E128" s="15">
        <v>0.53</v>
      </c>
      <c r="F128" s="52" t="s">
        <v>8</v>
      </c>
      <c r="G128" s="72" t="s">
        <v>592</v>
      </c>
      <c r="I128" s="58"/>
    </row>
    <row r="129" spans="1:9" s="14" customFormat="1" ht="45" x14ac:dyDescent="0.2">
      <c r="A129" s="12" t="s">
        <v>123</v>
      </c>
      <c r="B129" s="47" t="s">
        <v>423</v>
      </c>
      <c r="C129" s="8" t="s">
        <v>137</v>
      </c>
      <c r="D129" s="15">
        <v>0.43</v>
      </c>
      <c r="E129" s="15">
        <v>0.56000000000000005</v>
      </c>
      <c r="F129" s="52" t="s">
        <v>8</v>
      </c>
      <c r="G129" s="72" t="s">
        <v>592</v>
      </c>
      <c r="I129" s="58"/>
    </row>
    <row r="130" spans="1:9" s="14" customFormat="1" ht="30" x14ac:dyDescent="0.2">
      <c r="A130" s="12" t="s">
        <v>125</v>
      </c>
      <c r="B130" s="47" t="s">
        <v>424</v>
      </c>
      <c r="C130" s="8" t="s">
        <v>138</v>
      </c>
      <c r="D130" s="15">
        <v>0.56999999999999995</v>
      </c>
      <c r="E130" s="15">
        <v>0.72</v>
      </c>
      <c r="F130" s="52" t="s">
        <v>8</v>
      </c>
      <c r="G130" s="72" t="s">
        <v>592</v>
      </c>
      <c r="I130" s="58"/>
    </row>
    <row r="131" spans="1:9" s="14" customFormat="1" ht="45" x14ac:dyDescent="0.2">
      <c r="A131" s="12" t="s">
        <v>127</v>
      </c>
      <c r="B131" s="47" t="s">
        <v>425</v>
      </c>
      <c r="C131" s="8" t="s">
        <v>139</v>
      </c>
      <c r="D131" s="15">
        <v>0.39</v>
      </c>
      <c r="E131" s="15">
        <v>0.53</v>
      </c>
      <c r="F131" s="52" t="s">
        <v>8</v>
      </c>
      <c r="G131" s="72" t="s">
        <v>592</v>
      </c>
      <c r="I131" s="58"/>
    </row>
    <row r="132" spans="1:9" s="14" customFormat="1" ht="30" x14ac:dyDescent="0.2">
      <c r="A132" s="12" t="s">
        <v>129</v>
      </c>
      <c r="B132" s="47" t="s">
        <v>426</v>
      </c>
      <c r="C132" s="8" t="s">
        <v>140</v>
      </c>
      <c r="D132" s="15">
        <v>0.52</v>
      </c>
      <c r="E132" s="15">
        <v>0.63</v>
      </c>
      <c r="F132" s="52" t="s">
        <v>8</v>
      </c>
      <c r="G132" s="72" t="s">
        <v>592</v>
      </c>
      <c r="I132" s="58"/>
    </row>
    <row r="133" spans="1:9" s="14" customFormat="1" ht="45" x14ac:dyDescent="0.2">
      <c r="A133" s="12" t="s">
        <v>131</v>
      </c>
      <c r="B133" s="47" t="s">
        <v>427</v>
      </c>
      <c r="C133" s="8" t="s">
        <v>141</v>
      </c>
      <c r="D133" s="15">
        <v>0.43</v>
      </c>
      <c r="E133" s="15">
        <v>0.56000000000000005</v>
      </c>
      <c r="F133" s="52" t="s">
        <v>8</v>
      </c>
      <c r="G133" s="72" t="s">
        <v>592</v>
      </c>
      <c r="I133" s="58"/>
    </row>
    <row r="134" spans="1:9" s="14" customFormat="1" ht="42" x14ac:dyDescent="0.2">
      <c r="A134" s="12" t="s">
        <v>133</v>
      </c>
      <c r="B134" s="47" t="s">
        <v>428</v>
      </c>
      <c r="C134" s="8" t="s">
        <v>142</v>
      </c>
      <c r="D134" s="15">
        <v>0.7</v>
      </c>
      <c r="E134" s="15">
        <v>0.68</v>
      </c>
      <c r="F134" s="52" t="s">
        <v>8</v>
      </c>
      <c r="G134" s="72" t="s">
        <v>100</v>
      </c>
      <c r="I134" s="58"/>
    </row>
    <row r="135" spans="1:9" s="14" customFormat="1" ht="28" x14ac:dyDescent="0.2">
      <c r="A135" s="12">
        <v>70</v>
      </c>
      <c r="B135" s="47" t="s">
        <v>429</v>
      </c>
      <c r="C135" s="8" t="s">
        <v>143</v>
      </c>
      <c r="D135" s="15">
        <v>0.7</v>
      </c>
      <c r="E135" s="15">
        <v>0.63</v>
      </c>
      <c r="F135" s="52" t="s">
        <v>8</v>
      </c>
      <c r="G135" s="72" t="s">
        <v>592</v>
      </c>
      <c r="I135" s="58"/>
    </row>
    <row r="136" spans="1:9" s="14" customFormat="1" ht="30" x14ac:dyDescent="0.2">
      <c r="A136" s="12">
        <v>71</v>
      </c>
      <c r="B136" s="47" t="s">
        <v>430</v>
      </c>
      <c r="C136" s="8" t="s">
        <v>144</v>
      </c>
      <c r="D136" s="15">
        <v>0.61</v>
      </c>
      <c r="E136" s="15">
        <v>0.69</v>
      </c>
      <c r="F136" s="52" t="s">
        <v>8</v>
      </c>
      <c r="G136" s="72" t="s">
        <v>592</v>
      </c>
      <c r="I136" s="58"/>
    </row>
    <row r="137" spans="1:9" s="14" customFormat="1" ht="30" x14ac:dyDescent="0.2">
      <c r="A137" s="12">
        <v>72</v>
      </c>
      <c r="B137" s="47" t="s">
        <v>431</v>
      </c>
      <c r="C137" s="8" t="s">
        <v>145</v>
      </c>
      <c r="D137" s="15">
        <v>1</v>
      </c>
      <c r="E137" s="15">
        <v>0.84</v>
      </c>
      <c r="F137" s="52" t="s">
        <v>3</v>
      </c>
      <c r="G137" s="72" t="s">
        <v>100</v>
      </c>
      <c r="I137" s="58"/>
    </row>
    <row r="138" spans="1:9" s="14" customFormat="1" ht="42" x14ac:dyDescent="0.2">
      <c r="A138" s="12">
        <v>73</v>
      </c>
      <c r="B138" s="47" t="s">
        <v>432</v>
      </c>
      <c r="C138" s="8" t="s">
        <v>146</v>
      </c>
      <c r="D138" s="15">
        <v>0.91</v>
      </c>
      <c r="E138" s="15">
        <v>0.94</v>
      </c>
      <c r="F138" s="52" t="s">
        <v>3</v>
      </c>
      <c r="G138" s="72" t="s">
        <v>592</v>
      </c>
      <c r="I138" s="58"/>
    </row>
    <row r="139" spans="1:9" s="14" customFormat="1" ht="30" x14ac:dyDescent="0.2">
      <c r="A139" s="12">
        <v>74</v>
      </c>
      <c r="B139" s="47" t="s">
        <v>433</v>
      </c>
      <c r="C139" s="8" t="s">
        <v>147</v>
      </c>
      <c r="D139" s="15">
        <v>0.9</v>
      </c>
      <c r="E139" s="15">
        <v>0.92</v>
      </c>
      <c r="F139" s="52" t="s">
        <v>3</v>
      </c>
      <c r="G139" s="72" t="s">
        <v>100</v>
      </c>
      <c r="I139" s="58"/>
    </row>
    <row r="140" spans="1:9" s="14" customFormat="1" ht="30" x14ac:dyDescent="0.2">
      <c r="A140" s="12">
        <v>75</v>
      </c>
      <c r="B140" s="47" t="s">
        <v>434</v>
      </c>
      <c r="C140" s="8" t="s">
        <v>148</v>
      </c>
      <c r="D140" s="15">
        <v>0.95</v>
      </c>
      <c r="E140" s="15">
        <v>0.84</v>
      </c>
      <c r="F140" s="52" t="s">
        <v>3</v>
      </c>
      <c r="G140" s="72" t="s">
        <v>100</v>
      </c>
      <c r="I140" s="58"/>
    </row>
    <row r="141" spans="1:9" s="14" customFormat="1" ht="45" x14ac:dyDescent="0.2">
      <c r="A141" s="12">
        <v>76</v>
      </c>
      <c r="B141" s="47" t="s">
        <v>436</v>
      </c>
      <c r="C141" s="8" t="s">
        <v>149</v>
      </c>
      <c r="D141" s="15">
        <v>0.91</v>
      </c>
      <c r="E141" s="15">
        <v>0.81</v>
      </c>
      <c r="F141" s="52" t="s">
        <v>3</v>
      </c>
      <c r="G141" s="72" t="s">
        <v>592</v>
      </c>
      <c r="I141" s="58"/>
    </row>
    <row r="142" spans="1:9" s="14" customFormat="1" ht="30" x14ac:dyDescent="0.2">
      <c r="A142" s="12">
        <v>77</v>
      </c>
      <c r="B142" s="47" t="s">
        <v>435</v>
      </c>
      <c r="C142" s="8" t="s">
        <v>150</v>
      </c>
      <c r="D142" s="15">
        <v>0.85</v>
      </c>
      <c r="E142" s="15">
        <v>0.92</v>
      </c>
      <c r="F142" s="52" t="s">
        <v>3</v>
      </c>
      <c r="G142" s="72" t="s">
        <v>100</v>
      </c>
      <c r="I142" s="58"/>
    </row>
    <row r="143" spans="1:9" s="14" customFormat="1" ht="30" x14ac:dyDescent="0.2">
      <c r="A143" s="12">
        <v>78</v>
      </c>
      <c r="B143" s="47" t="s">
        <v>438</v>
      </c>
      <c r="C143" s="8" t="s">
        <v>151</v>
      </c>
      <c r="D143" s="15">
        <v>0.83</v>
      </c>
      <c r="E143" s="15">
        <v>0.69</v>
      </c>
      <c r="F143" s="52" t="s">
        <v>8</v>
      </c>
      <c r="G143" s="72" t="s">
        <v>592</v>
      </c>
      <c r="I143" s="58"/>
    </row>
    <row r="144" spans="1:9" s="14" customFormat="1" ht="30" x14ac:dyDescent="0.2">
      <c r="A144" s="12">
        <v>79</v>
      </c>
      <c r="B144" s="47" t="s">
        <v>437</v>
      </c>
      <c r="C144" s="8" t="s">
        <v>152</v>
      </c>
      <c r="D144" s="15">
        <v>0.95</v>
      </c>
      <c r="E144" s="15">
        <v>0.84</v>
      </c>
      <c r="F144" s="52" t="s">
        <v>3</v>
      </c>
      <c r="G144" s="72" t="s">
        <v>100</v>
      </c>
      <c r="I144" s="58"/>
    </row>
    <row r="145" spans="1:9" s="14" customFormat="1" ht="30" x14ac:dyDescent="0.2">
      <c r="A145" s="12">
        <v>80</v>
      </c>
      <c r="B145" s="47" t="s">
        <v>439</v>
      </c>
      <c r="C145" s="8" t="s">
        <v>153</v>
      </c>
      <c r="D145" s="15">
        <v>0.91</v>
      </c>
      <c r="E145" s="15">
        <v>0.81</v>
      </c>
      <c r="F145" s="52" t="s">
        <v>3</v>
      </c>
      <c r="G145" s="72" t="s">
        <v>592</v>
      </c>
      <c r="I145" s="58"/>
    </row>
    <row r="146" spans="1:9" s="14" customFormat="1" ht="45" x14ac:dyDescent="0.2">
      <c r="A146" s="12">
        <v>81</v>
      </c>
      <c r="B146" s="47" t="s">
        <v>440</v>
      </c>
      <c r="C146" s="8" t="s">
        <v>154</v>
      </c>
      <c r="D146" s="15">
        <v>0.9</v>
      </c>
      <c r="E146" s="15">
        <v>0.72</v>
      </c>
      <c r="F146" s="52" t="s">
        <v>8</v>
      </c>
      <c r="G146" s="72" t="s">
        <v>100</v>
      </c>
      <c r="I146" s="58"/>
    </row>
    <row r="147" spans="1:9" s="14" customFormat="1" ht="30" x14ac:dyDescent="0.2">
      <c r="A147" s="12">
        <v>82</v>
      </c>
      <c r="B147" s="47" t="s">
        <v>441</v>
      </c>
      <c r="C147" s="8" t="s">
        <v>155</v>
      </c>
      <c r="D147" s="15">
        <v>1</v>
      </c>
      <c r="E147" s="15">
        <v>0.84</v>
      </c>
      <c r="F147" s="52" t="s">
        <v>3</v>
      </c>
      <c r="G147" s="72" t="s">
        <v>100</v>
      </c>
      <c r="I147" s="58"/>
    </row>
    <row r="148" spans="1:9" s="14" customFormat="1" ht="30" x14ac:dyDescent="0.2">
      <c r="A148" s="12">
        <v>83</v>
      </c>
      <c r="B148" s="47" t="s">
        <v>442</v>
      </c>
      <c r="C148" s="10" t="s">
        <v>156</v>
      </c>
      <c r="D148" s="19">
        <v>0.95</v>
      </c>
      <c r="E148" s="19">
        <v>0.72</v>
      </c>
      <c r="F148" s="69" t="s">
        <v>8</v>
      </c>
      <c r="G148" s="72" t="s">
        <v>100</v>
      </c>
      <c r="I148" s="58"/>
    </row>
    <row r="149" spans="1:9" s="14" customFormat="1" ht="42" x14ac:dyDescent="0.2">
      <c r="A149" s="12" t="s">
        <v>157</v>
      </c>
      <c r="B149" s="47" t="s">
        <v>568</v>
      </c>
      <c r="C149" s="8" t="s">
        <v>158</v>
      </c>
      <c r="D149" s="15">
        <v>1</v>
      </c>
      <c r="E149" s="15">
        <v>1</v>
      </c>
      <c r="F149" s="52" t="s">
        <v>3</v>
      </c>
      <c r="G149" s="72" t="s">
        <v>25</v>
      </c>
      <c r="I149" s="58"/>
    </row>
    <row r="150" spans="1:9" s="14" customFormat="1" ht="45" x14ac:dyDescent="0.2">
      <c r="A150" s="12" t="s">
        <v>157</v>
      </c>
      <c r="B150" s="47" t="s">
        <v>569</v>
      </c>
      <c r="C150" s="8" t="s">
        <v>159</v>
      </c>
      <c r="D150" s="15">
        <v>1</v>
      </c>
      <c r="E150" s="15">
        <v>0.96</v>
      </c>
      <c r="F150" s="52" t="s">
        <v>3</v>
      </c>
      <c r="G150" s="72" t="s">
        <v>25</v>
      </c>
      <c r="I150" s="58"/>
    </row>
    <row r="151" spans="1:9" s="14" customFormat="1" ht="45" x14ac:dyDescent="0.2">
      <c r="A151" s="12" t="s">
        <v>157</v>
      </c>
      <c r="B151" s="47" t="s">
        <v>570</v>
      </c>
      <c r="C151" s="8" t="s">
        <v>160</v>
      </c>
      <c r="D151" s="15">
        <v>1</v>
      </c>
      <c r="E151" s="15">
        <v>1</v>
      </c>
      <c r="F151" s="52" t="s">
        <v>3</v>
      </c>
      <c r="G151" s="72" t="s">
        <v>25</v>
      </c>
      <c r="I151" s="58"/>
    </row>
    <row r="152" spans="1:9" s="14" customFormat="1" ht="42" x14ac:dyDescent="0.2">
      <c r="A152" s="12" t="s">
        <v>157</v>
      </c>
      <c r="B152" s="47" t="s">
        <v>571</v>
      </c>
      <c r="C152" s="8" t="s">
        <v>161</v>
      </c>
      <c r="D152" s="15">
        <v>0.9</v>
      </c>
      <c r="E152" s="15">
        <v>0.92</v>
      </c>
      <c r="F152" s="52" t="s">
        <v>3</v>
      </c>
      <c r="G152" s="72" t="s">
        <v>25</v>
      </c>
      <c r="I152" s="58"/>
    </row>
    <row r="153" spans="1:9" s="14" customFormat="1" ht="42" x14ac:dyDescent="0.2">
      <c r="A153" s="12" t="s">
        <v>157</v>
      </c>
      <c r="B153" s="47" t="s">
        <v>572</v>
      </c>
      <c r="C153" s="8" t="s">
        <v>162</v>
      </c>
      <c r="D153" s="15">
        <v>0.95</v>
      </c>
      <c r="E153" s="15">
        <v>0.84</v>
      </c>
      <c r="F153" s="52" t="s">
        <v>3</v>
      </c>
      <c r="G153" s="72" t="s">
        <v>25</v>
      </c>
      <c r="I153" s="58"/>
    </row>
    <row r="154" spans="1:9" s="14" customFormat="1" ht="42" x14ac:dyDescent="0.2">
      <c r="A154" s="12" t="s">
        <v>157</v>
      </c>
      <c r="B154" s="47" t="s">
        <v>573</v>
      </c>
      <c r="C154" s="8" t="s">
        <v>163</v>
      </c>
      <c r="D154" s="15">
        <v>1</v>
      </c>
      <c r="E154" s="15">
        <v>0.84</v>
      </c>
      <c r="F154" s="52" t="s">
        <v>3</v>
      </c>
      <c r="G154" s="72" t="s">
        <v>25</v>
      </c>
      <c r="I154" s="58"/>
    </row>
    <row r="155" spans="1:9" s="14" customFormat="1" ht="30" x14ac:dyDescent="0.2">
      <c r="A155" s="12">
        <v>3002</v>
      </c>
      <c r="B155" s="47" t="s">
        <v>574</v>
      </c>
      <c r="C155" s="8" t="s">
        <v>164</v>
      </c>
      <c r="D155" s="15">
        <v>0.95</v>
      </c>
      <c r="E155" s="15">
        <v>0.92</v>
      </c>
      <c r="F155" s="52" t="s">
        <v>3</v>
      </c>
      <c r="G155" s="72" t="s">
        <v>25</v>
      </c>
      <c r="I155" s="58"/>
    </row>
    <row r="156" spans="1:9" s="14" customFormat="1" ht="42" x14ac:dyDescent="0.2">
      <c r="A156" s="12">
        <v>3003</v>
      </c>
      <c r="B156" s="47" t="s">
        <v>575</v>
      </c>
      <c r="C156" s="8" t="s">
        <v>165</v>
      </c>
      <c r="D156" s="15">
        <v>1</v>
      </c>
      <c r="E156" s="15">
        <v>0.96</v>
      </c>
      <c r="F156" s="52" t="s">
        <v>3</v>
      </c>
      <c r="G156" s="72" t="s">
        <v>25</v>
      </c>
      <c r="I156" s="58"/>
    </row>
    <row r="157" spans="1:9" s="14" customFormat="1" ht="42" x14ac:dyDescent="0.2">
      <c r="A157" s="12">
        <v>3004</v>
      </c>
      <c r="B157" s="47" t="s">
        <v>576</v>
      </c>
      <c r="C157" s="8" t="s">
        <v>166</v>
      </c>
      <c r="D157" s="15">
        <v>1</v>
      </c>
      <c r="E157" s="15">
        <v>0.96</v>
      </c>
      <c r="F157" s="52" t="s">
        <v>3</v>
      </c>
      <c r="G157" s="72" t="s">
        <v>25</v>
      </c>
      <c r="I157" s="58"/>
    </row>
    <row r="158" spans="1:9" s="14" customFormat="1" ht="30" x14ac:dyDescent="0.2">
      <c r="A158" s="12">
        <v>3005</v>
      </c>
      <c r="B158" s="47" t="s">
        <v>339</v>
      </c>
      <c r="C158" s="8" t="s">
        <v>167</v>
      </c>
      <c r="D158" s="15">
        <v>0.9</v>
      </c>
      <c r="E158" s="15">
        <v>0.48</v>
      </c>
      <c r="F158" s="52" t="s">
        <v>8</v>
      </c>
      <c r="G158" s="72" t="s">
        <v>25</v>
      </c>
      <c r="I158" s="58"/>
    </row>
    <row r="159" spans="1:9" s="14" customFormat="1" ht="45" x14ac:dyDescent="0.2">
      <c r="A159" s="12">
        <v>3006</v>
      </c>
      <c r="B159" s="47" t="s">
        <v>577</v>
      </c>
      <c r="C159" s="8" t="s">
        <v>168</v>
      </c>
      <c r="D159" s="15">
        <v>1</v>
      </c>
      <c r="E159" s="15">
        <v>0.92</v>
      </c>
      <c r="F159" s="52" t="s">
        <v>3</v>
      </c>
      <c r="G159" s="72" t="s">
        <v>25</v>
      </c>
      <c r="I159" s="58"/>
    </row>
    <row r="160" spans="1:9" s="14" customFormat="1" ht="42" x14ac:dyDescent="0.2">
      <c r="A160" s="12">
        <v>3007</v>
      </c>
      <c r="B160" s="47" t="s">
        <v>338</v>
      </c>
      <c r="C160" s="8" t="s">
        <v>169</v>
      </c>
      <c r="D160" s="15">
        <v>1</v>
      </c>
      <c r="E160" s="15">
        <v>0.4</v>
      </c>
      <c r="F160" s="52" t="s">
        <v>8</v>
      </c>
      <c r="G160" s="72" t="s">
        <v>25</v>
      </c>
      <c r="I160" s="58"/>
    </row>
    <row r="161" spans="1:9" s="14" customFormat="1" ht="56" x14ac:dyDescent="0.2">
      <c r="A161" s="12">
        <v>3008</v>
      </c>
      <c r="B161" s="47" t="s">
        <v>578</v>
      </c>
      <c r="C161" s="8" t="s">
        <v>170</v>
      </c>
      <c r="D161" s="15">
        <v>0.95</v>
      </c>
      <c r="E161" s="15">
        <v>0.64</v>
      </c>
      <c r="F161" s="52" t="s">
        <v>8</v>
      </c>
      <c r="G161" s="72" t="s">
        <v>25</v>
      </c>
      <c r="I161" s="58"/>
    </row>
    <row r="162" spans="1:9" s="14" customFormat="1" ht="45" x14ac:dyDescent="0.2">
      <c r="A162" s="12">
        <v>3009</v>
      </c>
      <c r="B162" s="47" t="s">
        <v>579</v>
      </c>
      <c r="C162" s="8" t="s">
        <v>171</v>
      </c>
      <c r="D162" s="15">
        <v>0.8</v>
      </c>
      <c r="E162" s="15">
        <v>0.48</v>
      </c>
      <c r="F162" s="52" t="s">
        <v>8</v>
      </c>
      <c r="G162" s="72" t="s">
        <v>25</v>
      </c>
      <c r="I162" s="58"/>
    </row>
    <row r="163" spans="1:9" s="14" customFormat="1" ht="30" x14ac:dyDescent="0.2">
      <c r="A163" s="12">
        <v>3010</v>
      </c>
      <c r="B163" s="47" t="s">
        <v>580</v>
      </c>
      <c r="C163" s="8" t="s">
        <v>172</v>
      </c>
      <c r="D163" s="15">
        <v>0.7</v>
      </c>
      <c r="E163" s="15">
        <v>0.48</v>
      </c>
      <c r="F163" s="52" t="s">
        <v>8</v>
      </c>
      <c r="G163" s="72" t="s">
        <v>25</v>
      </c>
      <c r="I163" s="58"/>
    </row>
    <row r="164" spans="1:9" s="14" customFormat="1" ht="56" x14ac:dyDescent="0.2">
      <c r="A164" s="12" t="s">
        <v>173</v>
      </c>
      <c r="B164" s="47" t="s">
        <v>582</v>
      </c>
      <c r="C164" s="8" t="s">
        <v>174</v>
      </c>
      <c r="D164" s="15">
        <v>0.6</v>
      </c>
      <c r="E164" s="15">
        <v>0.48</v>
      </c>
      <c r="F164" s="52" t="s">
        <v>8</v>
      </c>
      <c r="G164" s="72" t="s">
        <v>25</v>
      </c>
      <c r="I164" s="58"/>
    </row>
    <row r="165" spans="1:9" s="14" customFormat="1" ht="45" x14ac:dyDescent="0.2">
      <c r="A165" s="12">
        <v>3012</v>
      </c>
      <c r="B165" s="47" t="s">
        <v>583</v>
      </c>
      <c r="C165" s="8" t="s">
        <v>175</v>
      </c>
      <c r="D165" s="15">
        <v>0.95</v>
      </c>
      <c r="E165" s="15">
        <v>0.88</v>
      </c>
      <c r="F165" s="52" t="s">
        <v>3</v>
      </c>
      <c r="G165" s="72" t="s">
        <v>25</v>
      </c>
      <c r="I165" s="58"/>
    </row>
    <row r="166" spans="1:9" s="14" customFormat="1" ht="30" x14ac:dyDescent="0.2">
      <c r="A166" s="12">
        <v>3013</v>
      </c>
      <c r="B166" s="47" t="s">
        <v>584</v>
      </c>
      <c r="C166" s="8" t="s">
        <v>176</v>
      </c>
      <c r="D166" s="15">
        <v>0.8</v>
      </c>
      <c r="E166" s="15">
        <v>0.52</v>
      </c>
      <c r="F166" s="52" t="s">
        <v>8</v>
      </c>
      <c r="G166" s="72" t="s">
        <v>25</v>
      </c>
      <c r="I166" s="58"/>
    </row>
    <row r="167" spans="1:9" s="14" customFormat="1" x14ac:dyDescent="0.2">
      <c r="A167" s="12"/>
      <c r="B167" s="12"/>
      <c r="C167" s="8"/>
      <c r="D167" s="17"/>
      <c r="E167" s="17"/>
      <c r="F167" s="52"/>
      <c r="G167" s="72"/>
      <c r="I167" s="58"/>
    </row>
    <row r="168" spans="1:9" s="14" customFormat="1" ht="17" x14ac:dyDescent="0.2">
      <c r="B168" s="18" t="s">
        <v>599</v>
      </c>
      <c r="C168" s="18" t="s">
        <v>600</v>
      </c>
      <c r="D168" s="9"/>
      <c r="E168" s="9"/>
      <c r="F168" s="66"/>
      <c r="G168" s="73"/>
      <c r="I168" s="58"/>
    </row>
    <row r="169" spans="1:9" s="14" customFormat="1" ht="17" x14ac:dyDescent="0.2">
      <c r="A169" s="12">
        <v>84</v>
      </c>
      <c r="B169" s="47" t="s">
        <v>443</v>
      </c>
      <c r="C169" s="8" t="s">
        <v>177</v>
      </c>
      <c r="D169" s="17">
        <v>0.96</v>
      </c>
      <c r="E169" s="17">
        <v>0.94</v>
      </c>
      <c r="F169" s="52" t="s">
        <v>3</v>
      </c>
      <c r="G169" s="72" t="s">
        <v>592</v>
      </c>
      <c r="I169" s="58"/>
    </row>
    <row r="170" spans="1:9" s="14" customFormat="1" ht="45" x14ac:dyDescent="0.2">
      <c r="A170" s="12">
        <v>85</v>
      </c>
      <c r="B170" s="47" t="s">
        <v>444</v>
      </c>
      <c r="C170" s="8" t="s">
        <v>178</v>
      </c>
      <c r="D170" s="15">
        <v>0.83</v>
      </c>
      <c r="E170" s="15">
        <v>0.69</v>
      </c>
      <c r="F170" s="52" t="s">
        <v>8</v>
      </c>
      <c r="G170" s="72" t="s">
        <v>592</v>
      </c>
      <c r="I170" s="58"/>
    </row>
    <row r="171" spans="1:9" s="14" customFormat="1" ht="30" x14ac:dyDescent="0.2">
      <c r="A171" s="12">
        <v>86</v>
      </c>
      <c r="B171" s="47" t="s">
        <v>445</v>
      </c>
      <c r="C171" s="8" t="s">
        <v>179</v>
      </c>
      <c r="D171" s="15">
        <v>0.78</v>
      </c>
      <c r="E171" s="15">
        <v>0.66</v>
      </c>
      <c r="F171" s="52" t="s">
        <v>8</v>
      </c>
      <c r="G171" s="72" t="s">
        <v>592</v>
      </c>
      <c r="I171" s="58"/>
    </row>
    <row r="172" spans="1:9" s="14" customFormat="1" ht="30" x14ac:dyDescent="0.2">
      <c r="A172" s="12">
        <v>87</v>
      </c>
      <c r="B172" s="48" t="s">
        <v>334</v>
      </c>
      <c r="C172" s="8" t="s">
        <v>180</v>
      </c>
      <c r="D172" s="15">
        <v>0.7</v>
      </c>
      <c r="E172" s="15">
        <v>0.5</v>
      </c>
      <c r="F172" s="52" t="s">
        <v>8</v>
      </c>
      <c r="G172" s="72" t="s">
        <v>592</v>
      </c>
      <c r="I172" s="58"/>
    </row>
    <row r="173" spans="1:9" s="14" customFormat="1" ht="28" x14ac:dyDescent="0.2">
      <c r="A173" s="12">
        <v>88</v>
      </c>
      <c r="B173" s="48" t="s">
        <v>335</v>
      </c>
      <c r="C173" s="8" t="s">
        <v>181</v>
      </c>
      <c r="D173" s="15">
        <v>0.83</v>
      </c>
      <c r="E173" s="15">
        <v>0.56000000000000005</v>
      </c>
      <c r="F173" s="52" t="s">
        <v>8</v>
      </c>
      <c r="G173" s="72" t="s">
        <v>592</v>
      </c>
      <c r="I173" s="58"/>
    </row>
    <row r="174" spans="1:9" s="14" customFormat="1" ht="30" x14ac:dyDescent="0.2">
      <c r="A174" s="12">
        <v>89</v>
      </c>
      <c r="B174" s="47" t="s">
        <v>446</v>
      </c>
      <c r="C174" s="8" t="s">
        <v>182</v>
      </c>
      <c r="D174" s="15">
        <v>0.8</v>
      </c>
      <c r="E174" s="15">
        <v>0.84</v>
      </c>
      <c r="F174" s="52" t="s">
        <v>3</v>
      </c>
      <c r="G174" s="72" t="s">
        <v>100</v>
      </c>
      <c r="I174" s="58"/>
    </row>
    <row r="175" spans="1:9" s="14" customFormat="1" ht="28" x14ac:dyDescent="0.2">
      <c r="A175" s="12">
        <v>90</v>
      </c>
      <c r="B175" s="47" t="s">
        <v>447</v>
      </c>
      <c r="C175" s="8" t="s">
        <v>183</v>
      </c>
      <c r="D175" s="15">
        <v>0.96</v>
      </c>
      <c r="E175" s="15">
        <v>1</v>
      </c>
      <c r="F175" s="52" t="s">
        <v>3</v>
      </c>
      <c r="G175" s="72" t="s">
        <v>592</v>
      </c>
      <c r="I175" s="58"/>
    </row>
    <row r="176" spans="1:9" s="14" customFormat="1" ht="42" x14ac:dyDescent="0.2">
      <c r="A176" s="12">
        <v>91</v>
      </c>
      <c r="B176" s="47" t="s">
        <v>448</v>
      </c>
      <c r="C176" s="8" t="s">
        <v>184</v>
      </c>
      <c r="D176" s="15">
        <v>0.96</v>
      </c>
      <c r="E176" s="15">
        <v>0.91</v>
      </c>
      <c r="F176" s="52" t="s">
        <v>3</v>
      </c>
      <c r="G176" s="72" t="s">
        <v>592</v>
      </c>
      <c r="I176" s="58"/>
    </row>
    <row r="177" spans="1:9" s="14" customFormat="1" ht="30" x14ac:dyDescent="0.2">
      <c r="A177" s="12">
        <v>92</v>
      </c>
      <c r="B177" s="47" t="s">
        <v>449</v>
      </c>
      <c r="C177" s="8" t="s">
        <v>185</v>
      </c>
      <c r="D177" s="15">
        <v>0.96</v>
      </c>
      <c r="E177" s="15">
        <v>0.97</v>
      </c>
      <c r="F177" s="52" t="s">
        <v>3</v>
      </c>
      <c r="G177" s="72" t="s">
        <v>592</v>
      </c>
      <c r="I177" s="58"/>
    </row>
    <row r="178" spans="1:9" s="14" customFormat="1" ht="28" x14ac:dyDescent="0.2">
      <c r="A178" s="12">
        <v>93</v>
      </c>
      <c r="B178" s="47" t="s">
        <v>450</v>
      </c>
      <c r="C178" s="8" t="s">
        <v>186</v>
      </c>
      <c r="D178" s="15">
        <v>1</v>
      </c>
      <c r="E178" s="15">
        <v>0.91</v>
      </c>
      <c r="F178" s="52" t="s">
        <v>3</v>
      </c>
      <c r="G178" s="72" t="s">
        <v>592</v>
      </c>
      <c r="I178" s="58"/>
    </row>
    <row r="179" spans="1:9" s="14" customFormat="1" ht="45" x14ac:dyDescent="0.2">
      <c r="A179" s="12">
        <v>94</v>
      </c>
      <c r="B179" s="47" t="s">
        <v>451</v>
      </c>
      <c r="C179" s="8" t="s">
        <v>187</v>
      </c>
      <c r="D179" s="15">
        <v>0.96</v>
      </c>
      <c r="E179" s="15">
        <v>0.94</v>
      </c>
      <c r="F179" s="52" t="s">
        <v>3</v>
      </c>
      <c r="G179" s="72" t="s">
        <v>592</v>
      </c>
      <c r="I179" s="58"/>
    </row>
    <row r="180" spans="1:9" s="14" customFormat="1" ht="17" x14ac:dyDescent="0.2">
      <c r="A180" s="12">
        <v>95</v>
      </c>
      <c r="B180" s="47" t="s">
        <v>452</v>
      </c>
      <c r="C180" s="8" t="s">
        <v>188</v>
      </c>
      <c r="D180" s="15">
        <v>1</v>
      </c>
      <c r="E180" s="15">
        <v>1</v>
      </c>
      <c r="F180" s="52" t="s">
        <v>3</v>
      </c>
      <c r="G180" s="72" t="s">
        <v>592</v>
      </c>
      <c r="I180" s="58"/>
    </row>
    <row r="181" spans="1:9" s="14" customFormat="1" ht="28" x14ac:dyDescent="0.2">
      <c r="A181" s="12">
        <v>96</v>
      </c>
      <c r="B181" s="47" t="s">
        <v>453</v>
      </c>
      <c r="C181" s="8" t="s">
        <v>189</v>
      </c>
      <c r="D181" s="15">
        <v>0.91</v>
      </c>
      <c r="E181" s="15">
        <v>0.91</v>
      </c>
      <c r="F181" s="52" t="s">
        <v>3</v>
      </c>
      <c r="G181" s="72" t="s">
        <v>592</v>
      </c>
      <c r="I181" s="58"/>
    </row>
    <row r="182" spans="1:9" s="14" customFormat="1" ht="30" x14ac:dyDescent="0.2">
      <c r="A182" s="12">
        <v>97</v>
      </c>
      <c r="B182" s="47" t="s">
        <v>454</v>
      </c>
      <c r="C182" s="8" t="s">
        <v>190</v>
      </c>
      <c r="D182" s="15">
        <v>0.96</v>
      </c>
      <c r="E182" s="15">
        <v>1</v>
      </c>
      <c r="F182" s="52" t="s">
        <v>3</v>
      </c>
      <c r="G182" s="72" t="s">
        <v>592</v>
      </c>
      <c r="I182" s="58"/>
    </row>
    <row r="183" spans="1:9" s="14" customFormat="1" ht="30" x14ac:dyDescent="0.2">
      <c r="A183" s="12">
        <v>98</v>
      </c>
      <c r="B183" s="47" t="s">
        <v>455</v>
      </c>
      <c r="C183" s="8" t="s">
        <v>191</v>
      </c>
      <c r="D183" s="15">
        <v>0.65</v>
      </c>
      <c r="E183" s="15">
        <v>0.76</v>
      </c>
      <c r="F183" s="52" t="s">
        <v>8</v>
      </c>
      <c r="G183" s="72" t="s">
        <v>100</v>
      </c>
      <c r="I183" s="58"/>
    </row>
    <row r="184" spans="1:9" s="14" customFormat="1" ht="30" x14ac:dyDescent="0.2">
      <c r="A184" s="12">
        <v>99</v>
      </c>
      <c r="B184" s="47" t="s">
        <v>456</v>
      </c>
      <c r="C184" s="8" t="s">
        <v>192</v>
      </c>
      <c r="D184" s="15">
        <v>0.91</v>
      </c>
      <c r="E184" s="15">
        <v>0.94</v>
      </c>
      <c r="F184" s="52" t="s">
        <v>3</v>
      </c>
      <c r="G184" s="72" t="s">
        <v>592</v>
      </c>
      <c r="I184" s="58"/>
    </row>
    <row r="185" spans="1:9" s="14" customFormat="1" ht="17" x14ac:dyDescent="0.2">
      <c r="A185" s="12">
        <v>100</v>
      </c>
      <c r="B185" s="47" t="s">
        <v>457</v>
      </c>
      <c r="C185" s="8" t="s">
        <v>193</v>
      </c>
      <c r="D185" s="15">
        <v>0.91</v>
      </c>
      <c r="E185" s="15">
        <v>0.94</v>
      </c>
      <c r="F185" s="52" t="s">
        <v>3</v>
      </c>
      <c r="G185" s="72" t="s">
        <v>592</v>
      </c>
      <c r="I185" s="58"/>
    </row>
    <row r="186" spans="1:9" s="14" customFormat="1" ht="28" x14ac:dyDescent="0.2">
      <c r="A186" s="12">
        <v>101</v>
      </c>
      <c r="B186" s="47" t="s">
        <v>458</v>
      </c>
      <c r="C186" s="8" t="s">
        <v>194</v>
      </c>
      <c r="D186" s="15">
        <v>1</v>
      </c>
      <c r="E186" s="15">
        <v>0.94</v>
      </c>
      <c r="F186" s="52" t="s">
        <v>3</v>
      </c>
      <c r="G186" s="72" t="s">
        <v>592</v>
      </c>
      <c r="I186" s="58"/>
    </row>
    <row r="187" spans="1:9" s="14" customFormat="1" ht="45" x14ac:dyDescent="0.2">
      <c r="A187" s="12">
        <v>102</v>
      </c>
      <c r="B187" s="47" t="s">
        <v>459</v>
      </c>
      <c r="C187" s="8" t="s">
        <v>195</v>
      </c>
      <c r="D187" s="15">
        <v>0.91</v>
      </c>
      <c r="E187" s="15">
        <v>0.91</v>
      </c>
      <c r="F187" s="52" t="s">
        <v>3</v>
      </c>
      <c r="G187" s="72" t="s">
        <v>592</v>
      </c>
      <c r="I187" s="58"/>
    </row>
    <row r="188" spans="1:9" s="14" customFormat="1" ht="28" x14ac:dyDescent="0.2">
      <c r="A188" s="12">
        <v>103</v>
      </c>
      <c r="B188" s="47" t="s">
        <v>460</v>
      </c>
      <c r="C188" s="8" t="s">
        <v>196</v>
      </c>
      <c r="D188" s="15">
        <v>1</v>
      </c>
      <c r="E188" s="15">
        <v>0.94</v>
      </c>
      <c r="F188" s="52" t="s">
        <v>3</v>
      </c>
      <c r="G188" s="72" t="s">
        <v>592</v>
      </c>
      <c r="I188" s="58"/>
    </row>
    <row r="189" spans="1:9" s="14" customFormat="1" ht="30" x14ac:dyDescent="0.2">
      <c r="A189" s="12">
        <v>104</v>
      </c>
      <c r="B189" s="47" t="s">
        <v>461</v>
      </c>
      <c r="C189" s="8" t="s">
        <v>197</v>
      </c>
      <c r="D189" s="15">
        <v>0.91</v>
      </c>
      <c r="E189" s="15">
        <v>0.94</v>
      </c>
      <c r="F189" s="52" t="s">
        <v>3</v>
      </c>
      <c r="G189" s="72" t="s">
        <v>592</v>
      </c>
      <c r="I189" s="58"/>
    </row>
    <row r="190" spans="1:9" s="14" customFormat="1" ht="42" x14ac:dyDescent="0.2">
      <c r="A190" s="12">
        <v>105</v>
      </c>
      <c r="B190" s="47" t="s">
        <v>462</v>
      </c>
      <c r="C190" s="8" t="s">
        <v>198</v>
      </c>
      <c r="D190" s="15">
        <v>0.91</v>
      </c>
      <c r="E190" s="15">
        <v>0.97</v>
      </c>
      <c r="F190" s="52" t="s">
        <v>3</v>
      </c>
      <c r="G190" s="72" t="s">
        <v>592</v>
      </c>
      <c r="I190" s="58"/>
    </row>
    <row r="191" spans="1:9" s="14" customFormat="1" ht="30" x14ac:dyDescent="0.2">
      <c r="A191" s="12">
        <v>106</v>
      </c>
      <c r="B191" s="47" t="s">
        <v>463</v>
      </c>
      <c r="C191" s="8" t="s">
        <v>199</v>
      </c>
      <c r="D191" s="15">
        <v>1</v>
      </c>
      <c r="E191" s="15">
        <v>0.92</v>
      </c>
      <c r="F191" s="52" t="s">
        <v>3</v>
      </c>
      <c r="G191" s="72" t="s">
        <v>100</v>
      </c>
      <c r="I191" s="58"/>
    </row>
    <row r="192" spans="1:9" s="14" customFormat="1" ht="28" x14ac:dyDescent="0.2">
      <c r="A192" s="12">
        <v>107</v>
      </c>
      <c r="B192" s="48" t="s">
        <v>336</v>
      </c>
      <c r="C192" s="8" t="s">
        <v>200</v>
      </c>
      <c r="D192" s="15">
        <v>0.65</v>
      </c>
      <c r="E192" s="15">
        <v>0.75</v>
      </c>
      <c r="F192" s="52" t="s">
        <v>8</v>
      </c>
      <c r="G192" s="72" t="s">
        <v>592</v>
      </c>
      <c r="I192" s="58"/>
    </row>
    <row r="193" spans="1:9" s="14" customFormat="1" ht="30" x14ac:dyDescent="0.2">
      <c r="A193" s="12">
        <v>108</v>
      </c>
      <c r="B193" s="47" t="s">
        <v>464</v>
      </c>
      <c r="C193" s="8" t="s">
        <v>201</v>
      </c>
      <c r="D193" s="15">
        <v>0.88</v>
      </c>
      <c r="E193" s="15">
        <v>0.88</v>
      </c>
      <c r="F193" s="52" t="s">
        <v>3</v>
      </c>
      <c r="G193" s="72" t="s">
        <v>592</v>
      </c>
      <c r="I193" s="58"/>
    </row>
    <row r="194" spans="1:9" s="14" customFormat="1" ht="17" x14ac:dyDescent="0.2">
      <c r="A194" s="12">
        <v>109</v>
      </c>
      <c r="B194" s="47" t="s">
        <v>465</v>
      </c>
      <c r="C194" s="8" t="s">
        <v>202</v>
      </c>
      <c r="D194" s="15">
        <v>0.94</v>
      </c>
      <c r="E194" s="15">
        <v>0.94</v>
      </c>
      <c r="F194" s="52" t="s">
        <v>3</v>
      </c>
      <c r="G194" s="72" t="s">
        <v>592</v>
      </c>
      <c r="I194" s="58"/>
    </row>
    <row r="195" spans="1:9" s="14" customFormat="1" ht="17" x14ac:dyDescent="0.2">
      <c r="A195" s="12">
        <v>110</v>
      </c>
      <c r="B195" s="47" t="s">
        <v>466</v>
      </c>
      <c r="C195" s="8" t="s">
        <v>203</v>
      </c>
      <c r="D195" s="15">
        <v>1</v>
      </c>
      <c r="E195" s="15">
        <v>1</v>
      </c>
      <c r="F195" s="52" t="s">
        <v>3</v>
      </c>
      <c r="G195" s="72" t="s">
        <v>592</v>
      </c>
      <c r="I195" s="58"/>
    </row>
    <row r="196" spans="1:9" s="14" customFormat="1" ht="17" x14ac:dyDescent="0.2">
      <c r="A196" s="12">
        <v>111</v>
      </c>
      <c r="B196" s="47" t="s">
        <v>467</v>
      </c>
      <c r="C196" s="8" t="s">
        <v>204</v>
      </c>
      <c r="D196" s="15">
        <v>1</v>
      </c>
      <c r="E196" s="15">
        <v>1</v>
      </c>
      <c r="F196" s="52" t="s">
        <v>3</v>
      </c>
      <c r="G196" s="72" t="s">
        <v>592</v>
      </c>
      <c r="I196" s="58"/>
    </row>
    <row r="197" spans="1:9" s="14" customFormat="1" ht="17" x14ac:dyDescent="0.2">
      <c r="A197" s="12">
        <v>112</v>
      </c>
      <c r="B197" s="47" t="s">
        <v>468</v>
      </c>
      <c r="C197" s="8" t="s">
        <v>205</v>
      </c>
      <c r="D197" s="15">
        <v>0.91</v>
      </c>
      <c r="E197" s="15">
        <v>0.84</v>
      </c>
      <c r="F197" s="52" t="s">
        <v>3</v>
      </c>
      <c r="G197" s="72" t="s">
        <v>592</v>
      </c>
      <c r="I197" s="58"/>
    </row>
    <row r="198" spans="1:9" s="14" customFormat="1" ht="17" x14ac:dyDescent="0.2">
      <c r="A198" s="12">
        <v>113</v>
      </c>
      <c r="B198" s="47" t="s">
        <v>342</v>
      </c>
      <c r="C198" s="8" t="s">
        <v>206</v>
      </c>
      <c r="D198" s="15">
        <v>0.74</v>
      </c>
      <c r="E198" s="15">
        <v>0.41</v>
      </c>
      <c r="F198" s="52" t="s">
        <v>8</v>
      </c>
      <c r="G198" s="72" t="s">
        <v>592</v>
      </c>
      <c r="I198" s="58"/>
    </row>
    <row r="199" spans="1:9" s="14" customFormat="1" ht="30" x14ac:dyDescent="0.2">
      <c r="A199" s="12">
        <v>114</v>
      </c>
      <c r="B199" s="47" t="s">
        <v>472</v>
      </c>
      <c r="C199" s="8" t="s">
        <v>207</v>
      </c>
      <c r="D199" s="15">
        <v>1</v>
      </c>
      <c r="E199" s="15">
        <v>0.97</v>
      </c>
      <c r="F199" s="52" t="s">
        <v>3</v>
      </c>
      <c r="G199" s="72" t="s">
        <v>592</v>
      </c>
      <c r="I199" s="58"/>
    </row>
    <row r="200" spans="1:9" s="14" customFormat="1" ht="17" x14ac:dyDescent="0.2">
      <c r="A200" s="12">
        <v>115</v>
      </c>
      <c r="B200" s="47" t="s">
        <v>471</v>
      </c>
      <c r="C200" s="8" t="s">
        <v>208</v>
      </c>
      <c r="D200" s="15">
        <v>0.96</v>
      </c>
      <c r="E200" s="15">
        <v>0.94</v>
      </c>
      <c r="F200" s="52" t="s">
        <v>3</v>
      </c>
      <c r="G200" s="72" t="s">
        <v>592</v>
      </c>
      <c r="I200" s="58"/>
    </row>
    <row r="201" spans="1:9" s="14" customFormat="1" ht="30" x14ac:dyDescent="0.2">
      <c r="A201" s="12">
        <v>116</v>
      </c>
      <c r="B201" s="47" t="s">
        <v>473</v>
      </c>
      <c r="C201" s="8" t="s">
        <v>209</v>
      </c>
      <c r="D201" s="15">
        <v>0.96</v>
      </c>
      <c r="E201" s="15">
        <v>0.88</v>
      </c>
      <c r="F201" s="52" t="s">
        <v>3</v>
      </c>
      <c r="G201" s="72" t="s">
        <v>592</v>
      </c>
      <c r="I201" s="58"/>
    </row>
    <row r="202" spans="1:9" s="14" customFormat="1" ht="30" x14ac:dyDescent="0.2">
      <c r="A202" s="12">
        <v>117</v>
      </c>
      <c r="B202" s="47" t="s">
        <v>474</v>
      </c>
      <c r="C202" s="8" t="s">
        <v>210</v>
      </c>
      <c r="D202" s="15">
        <v>0.91</v>
      </c>
      <c r="E202" s="15">
        <v>0.91</v>
      </c>
      <c r="F202" s="52" t="s">
        <v>3</v>
      </c>
      <c r="G202" s="72" t="s">
        <v>592</v>
      </c>
      <c r="I202" s="58"/>
    </row>
    <row r="203" spans="1:9" s="14" customFormat="1" ht="28" x14ac:dyDescent="0.2">
      <c r="A203" s="12">
        <v>118</v>
      </c>
      <c r="B203" s="47" t="s">
        <v>475</v>
      </c>
      <c r="C203" s="8" t="s">
        <v>211</v>
      </c>
      <c r="D203" s="15">
        <v>0.91</v>
      </c>
      <c r="E203" s="15">
        <v>0.91</v>
      </c>
      <c r="F203" s="52" t="s">
        <v>3</v>
      </c>
      <c r="G203" s="72" t="s">
        <v>592</v>
      </c>
      <c r="I203" s="58"/>
    </row>
    <row r="204" spans="1:9" s="14" customFormat="1" ht="30" x14ac:dyDescent="0.2">
      <c r="A204" s="12">
        <v>119</v>
      </c>
      <c r="B204" s="47" t="s">
        <v>482</v>
      </c>
      <c r="C204" s="8" t="s">
        <v>212</v>
      </c>
      <c r="D204" s="15">
        <v>0.96</v>
      </c>
      <c r="E204" s="15">
        <v>1</v>
      </c>
      <c r="F204" s="52" t="s">
        <v>3</v>
      </c>
      <c r="G204" s="72" t="s">
        <v>592</v>
      </c>
      <c r="I204" s="58"/>
    </row>
    <row r="205" spans="1:9" s="14" customFormat="1" ht="30" x14ac:dyDescent="0.2">
      <c r="A205" s="12">
        <v>120</v>
      </c>
      <c r="B205" s="47" t="s">
        <v>476</v>
      </c>
      <c r="C205" s="8" t="s">
        <v>213</v>
      </c>
      <c r="D205" s="15">
        <v>0.96</v>
      </c>
      <c r="E205" s="15">
        <v>0.97</v>
      </c>
      <c r="F205" s="52" t="s">
        <v>3</v>
      </c>
      <c r="G205" s="72" t="s">
        <v>592</v>
      </c>
      <c r="I205" s="58"/>
    </row>
    <row r="206" spans="1:9" s="14" customFormat="1" ht="30" x14ac:dyDescent="0.2">
      <c r="A206" s="12">
        <v>121</v>
      </c>
      <c r="B206" s="47" t="s">
        <v>479</v>
      </c>
      <c r="C206" s="8" t="s">
        <v>214</v>
      </c>
      <c r="D206" s="15">
        <v>0.87</v>
      </c>
      <c r="E206" s="15">
        <v>0.97</v>
      </c>
      <c r="F206" s="52" t="s">
        <v>3</v>
      </c>
      <c r="G206" s="72" t="s">
        <v>592</v>
      </c>
      <c r="I206" s="58"/>
    </row>
    <row r="207" spans="1:9" s="14" customFormat="1" ht="42" x14ac:dyDescent="0.2">
      <c r="A207" s="12">
        <v>122</v>
      </c>
      <c r="B207" s="47" t="s">
        <v>480</v>
      </c>
      <c r="C207" s="8" t="s">
        <v>215</v>
      </c>
      <c r="D207" s="15">
        <v>0.91</v>
      </c>
      <c r="E207" s="15">
        <v>0.97</v>
      </c>
      <c r="F207" s="52" t="s">
        <v>3</v>
      </c>
      <c r="G207" s="72" t="s">
        <v>592</v>
      </c>
      <c r="I207" s="58"/>
    </row>
    <row r="208" spans="1:9" s="14" customFormat="1" ht="30" x14ac:dyDescent="0.2">
      <c r="A208" s="12">
        <v>123</v>
      </c>
      <c r="B208" s="47" t="s">
        <v>481</v>
      </c>
      <c r="C208" s="8" t="s">
        <v>216</v>
      </c>
      <c r="D208" s="15">
        <v>0.91</v>
      </c>
      <c r="E208" s="15">
        <v>0.88</v>
      </c>
      <c r="F208" s="52" t="s">
        <v>3</v>
      </c>
      <c r="G208" s="72" t="s">
        <v>592</v>
      </c>
      <c r="I208" s="58"/>
    </row>
    <row r="209" spans="1:9" s="14" customFormat="1" ht="17" x14ac:dyDescent="0.2">
      <c r="A209" s="12">
        <v>124</v>
      </c>
      <c r="B209" s="47" t="s">
        <v>483</v>
      </c>
      <c r="C209" s="8" t="s">
        <v>217</v>
      </c>
      <c r="D209" s="15">
        <v>0.8</v>
      </c>
      <c r="E209" s="15">
        <v>0.72</v>
      </c>
      <c r="F209" s="52" t="s">
        <v>8</v>
      </c>
      <c r="G209" s="72" t="s">
        <v>100</v>
      </c>
      <c r="I209" s="58"/>
    </row>
    <row r="210" spans="1:9" s="14" customFormat="1" ht="30" x14ac:dyDescent="0.2">
      <c r="A210" s="12">
        <v>125</v>
      </c>
      <c r="B210" s="47" t="s">
        <v>484</v>
      </c>
      <c r="C210" s="8" t="s">
        <v>218</v>
      </c>
      <c r="D210" s="15">
        <v>0.74</v>
      </c>
      <c r="E210" s="15">
        <v>0.66</v>
      </c>
      <c r="F210" s="52" t="s">
        <v>8</v>
      </c>
      <c r="G210" s="72" t="s">
        <v>592</v>
      </c>
      <c r="I210" s="58"/>
    </row>
    <row r="211" spans="1:9" s="14" customFormat="1" ht="30" x14ac:dyDescent="0.2">
      <c r="A211" s="12">
        <v>126</v>
      </c>
      <c r="B211" s="47" t="s">
        <v>485</v>
      </c>
      <c r="C211" s="8" t="s">
        <v>219</v>
      </c>
      <c r="D211" s="15">
        <v>0.87</v>
      </c>
      <c r="E211" s="15">
        <v>0.88</v>
      </c>
      <c r="F211" s="52" t="s">
        <v>3</v>
      </c>
      <c r="G211" s="72" t="s">
        <v>592</v>
      </c>
      <c r="I211" s="58"/>
    </row>
    <row r="212" spans="1:9" s="14" customFormat="1" ht="30" x14ac:dyDescent="0.2">
      <c r="A212" s="12">
        <v>127</v>
      </c>
      <c r="B212" s="47" t="s">
        <v>486</v>
      </c>
      <c r="C212" s="8" t="s">
        <v>220</v>
      </c>
      <c r="D212" s="15">
        <v>0.9</v>
      </c>
      <c r="E212" s="15">
        <v>0.68</v>
      </c>
      <c r="F212" s="52" t="s">
        <v>8</v>
      </c>
      <c r="G212" s="72" t="s">
        <v>100</v>
      </c>
      <c r="I212" s="58"/>
    </row>
    <row r="213" spans="1:9" s="14" customFormat="1" ht="45" x14ac:dyDescent="0.2">
      <c r="A213" s="12">
        <v>128</v>
      </c>
      <c r="B213" s="47" t="s">
        <v>487</v>
      </c>
      <c r="C213" s="8" t="s">
        <v>221</v>
      </c>
      <c r="D213" s="15">
        <v>0.87</v>
      </c>
      <c r="E213" s="15">
        <v>0.81</v>
      </c>
      <c r="F213" s="52" t="s">
        <v>3</v>
      </c>
      <c r="G213" s="72" t="s">
        <v>592</v>
      </c>
      <c r="I213" s="58"/>
    </row>
    <row r="214" spans="1:9" s="14" customFormat="1" ht="30" x14ac:dyDescent="0.2">
      <c r="A214" s="12">
        <v>129</v>
      </c>
      <c r="B214" s="47" t="s">
        <v>492</v>
      </c>
      <c r="C214" s="8" t="s">
        <v>222</v>
      </c>
      <c r="D214" s="15">
        <v>1</v>
      </c>
      <c r="E214" s="15">
        <v>0.84</v>
      </c>
      <c r="F214" s="52" t="s">
        <v>3</v>
      </c>
      <c r="G214" s="72" t="s">
        <v>100</v>
      </c>
      <c r="I214" s="58"/>
    </row>
    <row r="215" spans="1:9" s="14" customFormat="1" ht="30" x14ac:dyDescent="0.2">
      <c r="A215" s="12">
        <v>130</v>
      </c>
      <c r="B215" s="47" t="s">
        <v>493</v>
      </c>
      <c r="C215" s="8" t="s">
        <v>223</v>
      </c>
      <c r="D215" s="15">
        <v>0.9</v>
      </c>
      <c r="E215" s="15">
        <v>0.8</v>
      </c>
      <c r="F215" s="52" t="s">
        <v>3</v>
      </c>
      <c r="G215" s="72" t="s">
        <v>100</v>
      </c>
      <c r="I215" s="58"/>
    </row>
    <row r="216" spans="1:9" s="14" customFormat="1" ht="28" x14ac:dyDescent="0.2">
      <c r="A216" s="12">
        <v>131</v>
      </c>
      <c r="B216" s="47" t="s">
        <v>494</v>
      </c>
      <c r="C216" s="8" t="s">
        <v>224</v>
      </c>
      <c r="D216" s="15">
        <v>0.95</v>
      </c>
      <c r="E216" s="15">
        <v>0.88</v>
      </c>
      <c r="F216" s="52" t="s">
        <v>3</v>
      </c>
      <c r="G216" s="72" t="s">
        <v>100</v>
      </c>
      <c r="I216" s="58"/>
    </row>
    <row r="217" spans="1:9" s="14" customFormat="1" ht="60" x14ac:dyDescent="0.2">
      <c r="A217" s="12">
        <v>132</v>
      </c>
      <c r="B217" s="47" t="s">
        <v>495</v>
      </c>
      <c r="C217" s="8" t="s">
        <v>225</v>
      </c>
      <c r="D217" s="15">
        <v>0.91</v>
      </c>
      <c r="E217" s="15">
        <v>0.88</v>
      </c>
      <c r="F217" s="52" t="s">
        <v>3</v>
      </c>
      <c r="G217" s="72" t="s">
        <v>592</v>
      </c>
      <c r="I217" s="58"/>
    </row>
    <row r="218" spans="1:9" s="14" customFormat="1" ht="30" x14ac:dyDescent="0.2">
      <c r="A218" s="12">
        <v>133</v>
      </c>
      <c r="B218" s="47" t="s">
        <v>496</v>
      </c>
      <c r="C218" s="8" t="s">
        <v>226</v>
      </c>
      <c r="D218" s="15">
        <v>0.85</v>
      </c>
      <c r="E218" s="15">
        <v>0.8</v>
      </c>
      <c r="F218" s="52" t="s">
        <v>3</v>
      </c>
      <c r="G218" s="72" t="s">
        <v>100</v>
      </c>
      <c r="I218" s="58"/>
    </row>
    <row r="219" spans="1:9" s="14" customFormat="1" ht="28" x14ac:dyDescent="0.2">
      <c r="A219" s="12">
        <v>134</v>
      </c>
      <c r="B219" s="47" t="s">
        <v>499</v>
      </c>
      <c r="C219" s="8" t="s">
        <v>227</v>
      </c>
      <c r="D219" s="15">
        <v>1</v>
      </c>
      <c r="E219" s="15">
        <v>0.94</v>
      </c>
      <c r="F219" s="52" t="s">
        <v>3</v>
      </c>
      <c r="G219" s="72" t="s">
        <v>592</v>
      </c>
      <c r="I219" s="58"/>
    </row>
    <row r="220" spans="1:9" s="14" customFormat="1" ht="17" x14ac:dyDescent="0.2">
      <c r="A220" s="12">
        <v>135</v>
      </c>
      <c r="B220" s="47" t="s">
        <v>502</v>
      </c>
      <c r="C220" s="8" t="s">
        <v>228</v>
      </c>
      <c r="D220" s="15">
        <v>0.96</v>
      </c>
      <c r="E220" s="15">
        <v>0.91</v>
      </c>
      <c r="F220" s="52" t="s">
        <v>3</v>
      </c>
      <c r="G220" s="72" t="s">
        <v>592</v>
      </c>
      <c r="I220" s="58"/>
    </row>
    <row r="221" spans="1:9" s="14" customFormat="1" ht="28" x14ac:dyDescent="0.2">
      <c r="A221" s="12">
        <v>136</v>
      </c>
      <c r="B221" s="47" t="s">
        <v>503</v>
      </c>
      <c r="C221" s="8" t="s">
        <v>229</v>
      </c>
      <c r="D221" s="15">
        <v>0.96</v>
      </c>
      <c r="E221" s="15">
        <v>0.88</v>
      </c>
      <c r="F221" s="52" t="s">
        <v>3</v>
      </c>
      <c r="G221" s="72" t="s">
        <v>592</v>
      </c>
      <c r="I221" s="58"/>
    </row>
    <row r="222" spans="1:9" s="14" customFormat="1" ht="17" x14ac:dyDescent="0.2">
      <c r="A222" s="12">
        <v>137</v>
      </c>
      <c r="B222" s="47" t="s">
        <v>504</v>
      </c>
      <c r="C222" s="8" t="s">
        <v>230</v>
      </c>
      <c r="D222" s="15">
        <v>0.96</v>
      </c>
      <c r="E222" s="15">
        <v>0.97</v>
      </c>
      <c r="F222" s="52" t="s">
        <v>3</v>
      </c>
      <c r="G222" s="72" t="s">
        <v>592</v>
      </c>
      <c r="I222" s="58"/>
    </row>
    <row r="223" spans="1:9" s="14" customFormat="1" ht="30" x14ac:dyDescent="0.2">
      <c r="A223" s="12">
        <v>138</v>
      </c>
      <c r="B223" s="47" t="s">
        <v>505</v>
      </c>
      <c r="C223" s="8" t="s">
        <v>231</v>
      </c>
      <c r="D223" s="15">
        <v>0.96</v>
      </c>
      <c r="E223" s="15">
        <v>0.84</v>
      </c>
      <c r="F223" s="52" t="s">
        <v>3</v>
      </c>
      <c r="G223" s="72" t="s">
        <v>592</v>
      </c>
      <c r="I223" s="58"/>
    </row>
    <row r="224" spans="1:9" s="14" customFormat="1" ht="30" x14ac:dyDescent="0.2">
      <c r="A224" s="12">
        <v>139</v>
      </c>
      <c r="B224" s="47" t="s">
        <v>506</v>
      </c>
      <c r="C224" s="8" t="s">
        <v>232</v>
      </c>
      <c r="D224" s="15">
        <v>0.91</v>
      </c>
      <c r="E224" s="15">
        <v>0.84</v>
      </c>
      <c r="F224" s="52" t="s">
        <v>3</v>
      </c>
      <c r="G224" s="72" t="s">
        <v>592</v>
      </c>
      <c r="I224" s="58"/>
    </row>
    <row r="225" spans="1:9" s="14" customFormat="1" ht="30" x14ac:dyDescent="0.2">
      <c r="A225" s="12">
        <v>140</v>
      </c>
      <c r="B225" s="47" t="s">
        <v>507</v>
      </c>
      <c r="C225" s="8" t="s">
        <v>233</v>
      </c>
      <c r="D225" s="15">
        <v>0.87</v>
      </c>
      <c r="E225" s="15">
        <v>0.84</v>
      </c>
      <c r="F225" s="52" t="s">
        <v>3</v>
      </c>
      <c r="G225" s="72" t="s">
        <v>592</v>
      </c>
      <c r="I225" s="58"/>
    </row>
    <row r="226" spans="1:9" s="14" customFormat="1" ht="30" x14ac:dyDescent="0.2">
      <c r="A226" s="12">
        <v>141</v>
      </c>
      <c r="B226" s="47" t="s">
        <v>508</v>
      </c>
      <c r="C226" s="8" t="s">
        <v>234</v>
      </c>
      <c r="D226" s="15">
        <v>0.96</v>
      </c>
      <c r="E226" s="15">
        <v>0.88</v>
      </c>
      <c r="F226" s="52" t="s">
        <v>3</v>
      </c>
      <c r="G226" s="72" t="s">
        <v>592</v>
      </c>
      <c r="I226" s="58"/>
    </row>
    <row r="227" spans="1:9" s="14" customFormat="1" ht="42" x14ac:dyDescent="0.2">
      <c r="A227" s="12">
        <v>142</v>
      </c>
      <c r="B227" s="47" t="s">
        <v>509</v>
      </c>
      <c r="C227" s="8" t="s">
        <v>235</v>
      </c>
      <c r="D227" s="15">
        <v>0.87</v>
      </c>
      <c r="E227" s="15">
        <v>0.84</v>
      </c>
      <c r="F227" s="52" t="s">
        <v>3</v>
      </c>
      <c r="G227" s="72" t="s">
        <v>592</v>
      </c>
      <c r="I227" s="58"/>
    </row>
    <row r="228" spans="1:9" s="14" customFormat="1" ht="30" x14ac:dyDescent="0.2">
      <c r="A228" s="12">
        <v>143</v>
      </c>
      <c r="B228" s="47" t="s">
        <v>510</v>
      </c>
      <c r="C228" s="8" t="s">
        <v>236</v>
      </c>
      <c r="D228" s="15">
        <v>0.91</v>
      </c>
      <c r="E228" s="15">
        <v>0.97</v>
      </c>
      <c r="F228" s="52" t="s">
        <v>3</v>
      </c>
      <c r="G228" s="72" t="s">
        <v>592</v>
      </c>
      <c r="I228" s="58"/>
    </row>
    <row r="229" spans="1:9" s="14" customFormat="1" ht="30" x14ac:dyDescent="0.2">
      <c r="A229" s="12">
        <v>144</v>
      </c>
      <c r="B229" s="47" t="s">
        <v>511</v>
      </c>
      <c r="C229" s="8" t="s">
        <v>237</v>
      </c>
      <c r="D229" s="15">
        <v>0.87</v>
      </c>
      <c r="E229" s="15">
        <v>0.94</v>
      </c>
      <c r="F229" s="52" t="s">
        <v>3</v>
      </c>
      <c r="G229" s="72" t="s">
        <v>592</v>
      </c>
      <c r="I229" s="58"/>
    </row>
    <row r="230" spans="1:9" s="14" customFormat="1" ht="30" x14ac:dyDescent="0.2">
      <c r="A230" s="12">
        <v>145</v>
      </c>
      <c r="B230" s="47" t="s">
        <v>512</v>
      </c>
      <c r="C230" s="8" t="s">
        <v>238</v>
      </c>
      <c r="D230" s="15">
        <v>0.87</v>
      </c>
      <c r="E230" s="15">
        <v>0.91</v>
      </c>
      <c r="F230" s="52" t="s">
        <v>3</v>
      </c>
      <c r="G230" s="72" t="s">
        <v>592</v>
      </c>
      <c r="I230" s="58"/>
    </row>
    <row r="231" spans="1:9" s="14" customFormat="1" ht="30" x14ac:dyDescent="0.2">
      <c r="A231" s="12">
        <v>146</v>
      </c>
      <c r="B231" s="47" t="s">
        <v>513</v>
      </c>
      <c r="C231" s="8" t="s">
        <v>239</v>
      </c>
      <c r="D231" s="15">
        <v>0.87</v>
      </c>
      <c r="E231" s="15">
        <v>0.94</v>
      </c>
      <c r="F231" s="52" t="s">
        <v>3</v>
      </c>
      <c r="G231" s="72" t="s">
        <v>592</v>
      </c>
      <c r="I231" s="58"/>
    </row>
    <row r="232" spans="1:9" s="14" customFormat="1" ht="28" x14ac:dyDescent="0.2">
      <c r="A232" s="12">
        <v>147</v>
      </c>
      <c r="B232" s="47" t="s">
        <v>514</v>
      </c>
      <c r="C232" s="8" t="s">
        <v>240</v>
      </c>
      <c r="D232" s="15">
        <v>0.91</v>
      </c>
      <c r="E232" s="15">
        <v>0.97</v>
      </c>
      <c r="F232" s="52" t="s">
        <v>3</v>
      </c>
      <c r="G232" s="72" t="s">
        <v>592</v>
      </c>
      <c r="I232" s="58"/>
    </row>
    <row r="233" spans="1:9" s="14" customFormat="1" ht="45" x14ac:dyDescent="0.2">
      <c r="A233" s="12">
        <v>148</v>
      </c>
      <c r="B233" s="47" t="s">
        <v>515</v>
      </c>
      <c r="C233" s="8" t="s">
        <v>241</v>
      </c>
      <c r="D233" s="15">
        <v>0.96</v>
      </c>
      <c r="E233" s="15">
        <v>0.94</v>
      </c>
      <c r="F233" s="52" t="s">
        <v>3</v>
      </c>
      <c r="G233" s="72" t="s">
        <v>592</v>
      </c>
      <c r="I233" s="58"/>
    </row>
    <row r="234" spans="1:9" s="14" customFormat="1" ht="45" x14ac:dyDescent="0.2">
      <c r="A234" s="12">
        <v>149</v>
      </c>
      <c r="B234" s="47" t="s">
        <v>516</v>
      </c>
      <c r="C234" s="8" t="s">
        <v>242</v>
      </c>
      <c r="D234" s="15">
        <v>0.91</v>
      </c>
      <c r="E234" s="15">
        <v>0.97</v>
      </c>
      <c r="F234" s="52" t="s">
        <v>3</v>
      </c>
      <c r="G234" s="72" t="s">
        <v>592</v>
      </c>
      <c r="I234" s="58"/>
    </row>
    <row r="235" spans="1:9" s="14" customFormat="1" ht="30" x14ac:dyDescent="0.2">
      <c r="A235" s="12">
        <v>150</v>
      </c>
      <c r="B235" s="47" t="s">
        <v>517</v>
      </c>
      <c r="C235" s="10" t="s">
        <v>243</v>
      </c>
      <c r="D235" s="19">
        <v>0.85</v>
      </c>
      <c r="E235" s="19">
        <v>0.76</v>
      </c>
      <c r="F235" s="52" t="s">
        <v>3</v>
      </c>
      <c r="G235" s="74" t="s">
        <v>100</v>
      </c>
      <c r="I235" s="58"/>
    </row>
    <row r="236" spans="1:9" s="14" customFormat="1" ht="30" x14ac:dyDescent="0.2">
      <c r="A236" s="12">
        <v>4001</v>
      </c>
      <c r="B236" s="47" t="s">
        <v>541</v>
      </c>
      <c r="C236" s="8" t="s">
        <v>244</v>
      </c>
      <c r="D236" s="15">
        <v>1</v>
      </c>
      <c r="E236" s="15">
        <v>0.92</v>
      </c>
      <c r="F236" s="52" t="s">
        <v>3</v>
      </c>
      <c r="G236" s="72" t="s">
        <v>25</v>
      </c>
      <c r="I236" s="58"/>
    </row>
    <row r="237" spans="1:9" s="14" customFormat="1" ht="42" x14ac:dyDescent="0.2">
      <c r="A237" s="12">
        <v>4002</v>
      </c>
      <c r="B237" s="47" t="s">
        <v>585</v>
      </c>
      <c r="C237" s="8" t="s">
        <v>245</v>
      </c>
      <c r="D237" s="15">
        <v>1</v>
      </c>
      <c r="E237" s="15">
        <v>0.96</v>
      </c>
      <c r="F237" s="52" t="s">
        <v>3</v>
      </c>
      <c r="G237" s="72" t="s">
        <v>25</v>
      </c>
      <c r="I237" s="58"/>
    </row>
    <row r="238" spans="1:9" s="14" customFormat="1" ht="42" x14ac:dyDescent="0.2">
      <c r="A238" s="12">
        <v>4003</v>
      </c>
      <c r="B238" s="47" t="s">
        <v>586</v>
      </c>
      <c r="C238" s="8" t="s">
        <v>246</v>
      </c>
      <c r="D238" s="15">
        <v>1</v>
      </c>
      <c r="E238" s="15">
        <v>0.92</v>
      </c>
      <c r="F238" s="52" t="s">
        <v>3</v>
      </c>
      <c r="G238" s="72" t="s">
        <v>25</v>
      </c>
      <c r="I238" s="58"/>
    </row>
    <row r="239" spans="1:9" s="14" customFormat="1" ht="56" x14ac:dyDescent="0.2">
      <c r="A239" s="12">
        <v>4004</v>
      </c>
      <c r="B239" s="47" t="s">
        <v>587</v>
      </c>
      <c r="C239" s="8" t="s">
        <v>247</v>
      </c>
      <c r="D239" s="15">
        <v>1</v>
      </c>
      <c r="E239" s="15">
        <v>0.76</v>
      </c>
      <c r="F239" s="52" t="s">
        <v>3</v>
      </c>
      <c r="G239" s="72" t="s">
        <v>25</v>
      </c>
      <c r="I239" s="58"/>
    </row>
    <row r="240" spans="1:9" s="14" customFormat="1" ht="30" x14ac:dyDescent="0.2">
      <c r="A240" s="12">
        <v>4005</v>
      </c>
      <c r="B240" s="47" t="s">
        <v>588</v>
      </c>
      <c r="C240" s="8" t="s">
        <v>248</v>
      </c>
      <c r="D240" s="15">
        <v>0.9</v>
      </c>
      <c r="E240" s="15">
        <v>0.68</v>
      </c>
      <c r="F240" s="52" t="s">
        <v>8</v>
      </c>
      <c r="G240" s="72" t="s">
        <v>25</v>
      </c>
      <c r="I240" s="58"/>
    </row>
    <row r="241" spans="1:9" s="14" customFormat="1" ht="42" x14ac:dyDescent="0.2">
      <c r="A241" s="12">
        <v>4006</v>
      </c>
      <c r="B241" s="47" t="s">
        <v>589</v>
      </c>
      <c r="C241" s="8" t="s">
        <v>249</v>
      </c>
      <c r="D241" s="15">
        <v>1</v>
      </c>
      <c r="E241" s="15">
        <v>0.72</v>
      </c>
      <c r="F241" s="52" t="s">
        <v>8</v>
      </c>
      <c r="G241" s="72" t="s">
        <v>25</v>
      </c>
      <c r="I241" s="58"/>
    </row>
    <row r="242" spans="1:9" s="14" customFormat="1" ht="56" x14ac:dyDescent="0.2">
      <c r="A242" s="12">
        <v>4007</v>
      </c>
      <c r="B242" s="47" t="s">
        <v>590</v>
      </c>
      <c r="C242" s="8" t="s">
        <v>250</v>
      </c>
      <c r="D242" s="15">
        <v>0.35</v>
      </c>
      <c r="E242" s="15">
        <v>0.44</v>
      </c>
      <c r="F242" s="52" t="s">
        <v>8</v>
      </c>
      <c r="G242" s="72" t="s">
        <v>25</v>
      </c>
      <c r="I242" s="58"/>
    </row>
    <row r="243" spans="1:9" s="14" customFormat="1" ht="30" x14ac:dyDescent="0.2">
      <c r="A243" s="12">
        <v>4008</v>
      </c>
      <c r="B243" s="47" t="s">
        <v>591</v>
      </c>
      <c r="C243" s="8" t="s">
        <v>251</v>
      </c>
      <c r="D243" s="15">
        <v>0.9</v>
      </c>
      <c r="E243" s="15">
        <v>0.84</v>
      </c>
      <c r="F243" s="52" t="s">
        <v>3</v>
      </c>
      <c r="G243" s="72" t="s">
        <v>25</v>
      </c>
      <c r="I243" s="58"/>
    </row>
    <row r="244" spans="1:9" s="14" customFormat="1" x14ac:dyDescent="0.2">
      <c r="A244" s="12"/>
      <c r="B244" s="12"/>
      <c r="C244" s="8"/>
      <c r="D244" s="15"/>
      <c r="E244" s="15"/>
      <c r="F244" s="58"/>
      <c r="G244" s="72"/>
      <c r="I244" s="58"/>
    </row>
    <row r="245" spans="1:9" s="14" customFormat="1" ht="17" x14ac:dyDescent="0.2">
      <c r="A245" s="37"/>
      <c r="B245" s="18" t="s">
        <v>601</v>
      </c>
      <c r="C245" s="18" t="s">
        <v>602</v>
      </c>
      <c r="D245" s="9"/>
      <c r="E245" s="9"/>
      <c r="F245" s="66"/>
      <c r="G245" s="73"/>
      <c r="I245" s="58"/>
    </row>
    <row r="246" spans="1:9" s="14" customFormat="1" ht="17" x14ac:dyDescent="0.2">
      <c r="A246" s="12">
        <v>151</v>
      </c>
      <c r="B246" s="47" t="s">
        <v>520</v>
      </c>
      <c r="C246" s="8" t="s">
        <v>252</v>
      </c>
      <c r="D246" s="15">
        <v>1</v>
      </c>
      <c r="E246" s="15">
        <v>1</v>
      </c>
      <c r="F246" s="52" t="s">
        <v>3</v>
      </c>
      <c r="G246" s="72" t="s">
        <v>592</v>
      </c>
      <c r="I246" s="58"/>
    </row>
    <row r="247" spans="1:9" s="14" customFormat="1" ht="28" x14ac:dyDescent="0.2">
      <c r="A247" s="12">
        <v>152</v>
      </c>
      <c r="B247" s="47" t="s">
        <v>521</v>
      </c>
      <c r="C247" s="8" t="s">
        <v>253</v>
      </c>
      <c r="D247" s="15">
        <v>0.96</v>
      </c>
      <c r="E247" s="15">
        <v>0.97</v>
      </c>
      <c r="F247" s="52" t="s">
        <v>3</v>
      </c>
      <c r="G247" s="72" t="s">
        <v>592</v>
      </c>
      <c r="I247" s="58"/>
    </row>
    <row r="248" spans="1:9" s="14" customFormat="1" ht="30" x14ac:dyDescent="0.2">
      <c r="A248" s="12">
        <v>153</v>
      </c>
      <c r="B248" s="47" t="s">
        <v>522</v>
      </c>
      <c r="C248" s="8" t="s">
        <v>254</v>
      </c>
      <c r="D248" s="15">
        <v>0.91</v>
      </c>
      <c r="E248" s="15">
        <v>0.94</v>
      </c>
      <c r="F248" s="52" t="s">
        <v>3</v>
      </c>
      <c r="G248" s="72" t="s">
        <v>592</v>
      </c>
      <c r="I248" s="58"/>
    </row>
    <row r="249" spans="1:9" s="14" customFormat="1" ht="30" x14ac:dyDescent="0.2">
      <c r="A249" s="12">
        <v>154</v>
      </c>
      <c r="B249" s="47" t="s">
        <v>523</v>
      </c>
      <c r="C249" s="8" t="s">
        <v>255</v>
      </c>
      <c r="D249" s="15">
        <v>0.91</v>
      </c>
      <c r="E249" s="15">
        <v>1</v>
      </c>
      <c r="F249" s="52" t="s">
        <v>3</v>
      </c>
      <c r="G249" s="72" t="s">
        <v>592</v>
      </c>
      <c r="I249" s="58"/>
    </row>
    <row r="250" spans="1:9" s="14" customFormat="1" ht="30" x14ac:dyDescent="0.2">
      <c r="A250" s="12">
        <v>155</v>
      </c>
      <c r="B250" s="47" t="s">
        <v>524</v>
      </c>
      <c r="C250" s="8" t="s">
        <v>256</v>
      </c>
      <c r="D250" s="15">
        <v>0.91</v>
      </c>
      <c r="E250" s="15">
        <v>0.94</v>
      </c>
      <c r="F250" s="52" t="s">
        <v>3</v>
      </c>
      <c r="G250" s="72" t="s">
        <v>592</v>
      </c>
      <c r="I250" s="58"/>
    </row>
    <row r="251" spans="1:9" s="14" customFormat="1" ht="30" x14ac:dyDescent="0.2">
      <c r="A251" s="12">
        <v>156</v>
      </c>
      <c r="B251" s="48" t="s">
        <v>337</v>
      </c>
      <c r="C251" s="8" t="s">
        <v>257</v>
      </c>
      <c r="D251" s="15">
        <v>0.61</v>
      </c>
      <c r="E251" s="15">
        <v>0.69</v>
      </c>
      <c r="F251" s="52" t="s">
        <v>8</v>
      </c>
      <c r="G251" s="72" t="s">
        <v>592</v>
      </c>
      <c r="I251" s="58"/>
    </row>
    <row r="252" spans="1:9" s="14" customFormat="1" ht="30" x14ac:dyDescent="0.2">
      <c r="A252" s="12">
        <v>157</v>
      </c>
      <c r="B252" s="47" t="s">
        <v>525</v>
      </c>
      <c r="C252" s="8" t="s">
        <v>258</v>
      </c>
      <c r="D252" s="15">
        <v>0.83</v>
      </c>
      <c r="E252" s="15">
        <v>0.97</v>
      </c>
      <c r="F252" s="52" t="s">
        <v>3</v>
      </c>
      <c r="G252" s="72" t="s">
        <v>592</v>
      </c>
      <c r="I252" s="58"/>
    </row>
    <row r="253" spans="1:9" s="14" customFormat="1" ht="30" x14ac:dyDescent="0.2">
      <c r="A253" s="12">
        <v>5001</v>
      </c>
      <c r="B253" s="54" t="s">
        <v>540</v>
      </c>
      <c r="C253" s="8" t="s">
        <v>259</v>
      </c>
      <c r="D253" s="15">
        <v>0.95</v>
      </c>
      <c r="E253" s="15">
        <v>0.96</v>
      </c>
      <c r="F253" s="52" t="s">
        <v>3</v>
      </c>
      <c r="G253" s="72" t="s">
        <v>25</v>
      </c>
      <c r="I253" s="58"/>
    </row>
    <row r="254" spans="1:9" x14ac:dyDescent="0.2">
      <c r="F254" s="59"/>
      <c r="G254" s="59"/>
    </row>
    <row r="255" spans="1:9" x14ac:dyDescent="0.2">
      <c r="F255" s="59"/>
      <c r="G255" s="59"/>
    </row>
    <row r="256" spans="1:9" x14ac:dyDescent="0.2">
      <c r="F256" s="59"/>
      <c r="G256" s="59"/>
    </row>
    <row r="257" spans="6:7" x14ac:dyDescent="0.2">
      <c r="F257" s="59"/>
      <c r="G257" s="59"/>
    </row>
    <row r="258" spans="6:7" x14ac:dyDescent="0.2">
      <c r="F258" s="59"/>
      <c r="G258" s="59"/>
    </row>
    <row r="259" spans="6:7" x14ac:dyDescent="0.2">
      <c r="F259" s="59"/>
      <c r="G259" s="59"/>
    </row>
    <row r="260" spans="6:7" x14ac:dyDescent="0.2">
      <c r="F260" s="59"/>
      <c r="G260" s="59"/>
    </row>
    <row r="261" spans="6:7" x14ac:dyDescent="0.2">
      <c r="F261" s="59"/>
      <c r="G261" s="59"/>
    </row>
    <row r="262" spans="6:7" x14ac:dyDescent="0.2">
      <c r="F262" s="59"/>
      <c r="G262" s="59"/>
    </row>
  </sheetData>
  <phoneticPr fontId="14" type="noConversion"/>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8E837-85AC-2D45-882D-C6A5726A0001}">
  <dimension ref="A1:F175"/>
  <sheetViews>
    <sheetView workbookViewId="0">
      <selection activeCell="I61" sqref="I61"/>
    </sheetView>
  </sheetViews>
  <sheetFormatPr baseColWidth="10" defaultRowHeight="16" x14ac:dyDescent="0.2"/>
  <cols>
    <col min="2" max="2" width="52.33203125" customWidth="1"/>
    <col min="3" max="3" width="47" customWidth="1"/>
    <col min="4" max="5" width="14.6640625" customWidth="1"/>
  </cols>
  <sheetData>
    <row r="1" spans="1:6" s="29" customFormat="1" ht="34" x14ac:dyDescent="0.2">
      <c r="A1" s="25" t="s">
        <v>0</v>
      </c>
      <c r="B1" s="25" t="s">
        <v>261</v>
      </c>
      <c r="C1" s="26" t="s">
        <v>260</v>
      </c>
      <c r="D1" s="27" t="s">
        <v>98</v>
      </c>
      <c r="E1" s="28" t="s">
        <v>99</v>
      </c>
      <c r="F1" s="28"/>
    </row>
    <row r="2" spans="1:6" s="22" customFormat="1" ht="17" x14ac:dyDescent="0.2">
      <c r="A2" s="3"/>
      <c r="B2" s="3" t="s">
        <v>603</v>
      </c>
      <c r="C2" s="23" t="s">
        <v>604</v>
      </c>
      <c r="D2" s="24"/>
      <c r="E2" s="24"/>
    </row>
    <row r="3" spans="1:6" s="14" customFormat="1" ht="30" x14ac:dyDescent="0.2">
      <c r="A3" s="1">
        <v>1</v>
      </c>
      <c r="B3" s="47" t="s">
        <v>345</v>
      </c>
      <c r="C3" s="8" t="s">
        <v>2</v>
      </c>
      <c r="D3" s="13">
        <v>0.91</v>
      </c>
      <c r="E3" s="13">
        <v>0.91</v>
      </c>
    </row>
    <row r="4" spans="1:6" s="14" customFormat="1" ht="45" x14ac:dyDescent="0.2">
      <c r="A4" s="1">
        <f>A3+1</f>
        <v>2</v>
      </c>
      <c r="B4" s="47" t="s">
        <v>348</v>
      </c>
      <c r="C4" s="8" t="s">
        <v>4</v>
      </c>
      <c r="D4" s="13">
        <v>0.87</v>
      </c>
      <c r="E4" s="13">
        <v>0.97</v>
      </c>
    </row>
    <row r="5" spans="1:6" s="14" customFormat="1" x14ac:dyDescent="0.2">
      <c r="A5" s="1">
        <f t="shared" ref="A5:A24" si="0">A4+1</f>
        <v>3</v>
      </c>
      <c r="B5" s="47" t="s">
        <v>346</v>
      </c>
      <c r="C5" s="8" t="s">
        <v>5</v>
      </c>
      <c r="D5" s="15">
        <v>1</v>
      </c>
      <c r="E5" s="15">
        <v>1</v>
      </c>
    </row>
    <row r="6" spans="1:6" s="14" customFormat="1" ht="30" x14ac:dyDescent="0.2">
      <c r="A6" s="1">
        <f t="shared" si="0"/>
        <v>4</v>
      </c>
      <c r="B6" s="47" t="s">
        <v>347</v>
      </c>
      <c r="C6" s="8" t="s">
        <v>6</v>
      </c>
      <c r="D6" s="15">
        <v>0.95</v>
      </c>
      <c r="E6" s="15">
        <v>0.88</v>
      </c>
    </row>
    <row r="7" spans="1:6" s="14" customFormat="1" ht="30" x14ac:dyDescent="0.2">
      <c r="A7" s="1">
        <f t="shared" si="0"/>
        <v>5</v>
      </c>
      <c r="B7" s="47" t="s">
        <v>349</v>
      </c>
      <c r="C7" s="8" t="s">
        <v>9</v>
      </c>
      <c r="D7" s="15">
        <v>1</v>
      </c>
      <c r="E7" s="15">
        <v>0.97</v>
      </c>
    </row>
    <row r="8" spans="1:6" s="14" customFormat="1" ht="30" x14ac:dyDescent="0.2">
      <c r="A8" s="1">
        <f t="shared" si="0"/>
        <v>6</v>
      </c>
      <c r="B8" s="47" t="s">
        <v>350</v>
      </c>
      <c r="C8" s="8" t="s">
        <v>10</v>
      </c>
      <c r="D8" s="15">
        <v>1</v>
      </c>
      <c r="E8" s="15">
        <v>0.94</v>
      </c>
    </row>
    <row r="9" spans="1:6" s="14" customFormat="1" ht="30" x14ac:dyDescent="0.2">
      <c r="A9" s="1">
        <f t="shared" si="0"/>
        <v>7</v>
      </c>
      <c r="B9" s="47" t="s">
        <v>351</v>
      </c>
      <c r="C9" s="8" t="s">
        <v>11</v>
      </c>
      <c r="D9" s="15">
        <v>1</v>
      </c>
      <c r="E9" s="15">
        <v>0.97</v>
      </c>
    </row>
    <row r="10" spans="1:6" s="14" customFormat="1" ht="45" x14ac:dyDescent="0.2">
      <c r="A10" s="1">
        <f t="shared" si="0"/>
        <v>8</v>
      </c>
      <c r="B10" s="47" t="s">
        <v>352</v>
      </c>
      <c r="C10" s="8" t="s">
        <v>13</v>
      </c>
      <c r="D10" s="15">
        <v>1</v>
      </c>
      <c r="E10" s="15">
        <v>1</v>
      </c>
    </row>
    <row r="11" spans="1:6" s="14" customFormat="1" ht="30" x14ac:dyDescent="0.2">
      <c r="A11" s="1">
        <f t="shared" si="0"/>
        <v>9</v>
      </c>
      <c r="B11" s="47" t="s">
        <v>353</v>
      </c>
      <c r="C11" s="8" t="s">
        <v>14</v>
      </c>
      <c r="D11" s="15">
        <v>1</v>
      </c>
      <c r="E11" s="15">
        <v>0.97</v>
      </c>
    </row>
    <row r="12" spans="1:6" s="14" customFormat="1" ht="45" x14ac:dyDescent="0.2">
      <c r="A12" s="1">
        <f t="shared" si="0"/>
        <v>10</v>
      </c>
      <c r="B12" s="47" t="s">
        <v>354</v>
      </c>
      <c r="C12" s="8" t="s">
        <v>15</v>
      </c>
      <c r="D12" s="15">
        <v>0.96</v>
      </c>
      <c r="E12" s="15">
        <v>0.91</v>
      </c>
    </row>
    <row r="13" spans="1:6" s="14" customFormat="1" ht="60" x14ac:dyDescent="0.2">
      <c r="A13" s="1">
        <f t="shared" si="0"/>
        <v>11</v>
      </c>
      <c r="B13" s="47" t="s">
        <v>355</v>
      </c>
      <c r="C13" s="8" t="s">
        <v>16</v>
      </c>
      <c r="D13" s="15">
        <v>0.96</v>
      </c>
      <c r="E13" s="15">
        <v>0.88</v>
      </c>
    </row>
    <row r="14" spans="1:6" s="14" customFormat="1" ht="30" x14ac:dyDescent="0.2">
      <c r="A14" s="1">
        <f t="shared" si="0"/>
        <v>12</v>
      </c>
      <c r="B14" s="47" t="s">
        <v>356</v>
      </c>
      <c r="C14" s="8" t="s">
        <v>17</v>
      </c>
      <c r="D14" s="15">
        <v>1</v>
      </c>
      <c r="E14" s="15">
        <v>0.91</v>
      </c>
    </row>
    <row r="15" spans="1:6" s="14" customFormat="1" ht="30" x14ac:dyDescent="0.2">
      <c r="A15" s="1">
        <f t="shared" si="0"/>
        <v>13</v>
      </c>
      <c r="B15" s="47" t="s">
        <v>357</v>
      </c>
      <c r="C15" s="8" t="s">
        <v>19</v>
      </c>
      <c r="D15" s="15">
        <v>0.96</v>
      </c>
      <c r="E15" s="15">
        <v>0.91</v>
      </c>
    </row>
    <row r="16" spans="1:6" s="14" customFormat="1" ht="60" x14ac:dyDescent="0.2">
      <c r="A16" s="1">
        <f t="shared" si="0"/>
        <v>14</v>
      </c>
      <c r="B16" s="47" t="s">
        <v>358</v>
      </c>
      <c r="C16" s="8" t="s">
        <v>20</v>
      </c>
      <c r="D16" s="17">
        <v>0.85</v>
      </c>
      <c r="E16" s="17">
        <v>0.8</v>
      </c>
    </row>
    <row r="17" spans="1:5" s="14" customFormat="1" ht="45" x14ac:dyDescent="0.2">
      <c r="A17" s="1">
        <f t="shared" si="0"/>
        <v>15</v>
      </c>
      <c r="B17" s="47" t="s">
        <v>359</v>
      </c>
      <c r="C17" s="8" t="s">
        <v>22</v>
      </c>
      <c r="D17" s="15">
        <v>0.83</v>
      </c>
      <c r="E17" s="15">
        <v>0.88</v>
      </c>
    </row>
    <row r="18" spans="1:5" s="14" customFormat="1" ht="30" x14ac:dyDescent="0.2">
      <c r="A18" s="1">
        <f t="shared" si="0"/>
        <v>16</v>
      </c>
      <c r="B18" s="47" t="s">
        <v>530</v>
      </c>
      <c r="C18" s="8" t="s">
        <v>24</v>
      </c>
      <c r="D18" s="15">
        <v>1</v>
      </c>
      <c r="E18" s="15">
        <v>0.92</v>
      </c>
    </row>
    <row r="19" spans="1:5" s="14" customFormat="1" ht="45" x14ac:dyDescent="0.2">
      <c r="A19" s="1">
        <f t="shared" si="0"/>
        <v>17</v>
      </c>
      <c r="B19" s="47" t="s">
        <v>531</v>
      </c>
      <c r="C19" s="8" t="s">
        <v>26</v>
      </c>
      <c r="D19" s="15">
        <v>1</v>
      </c>
      <c r="E19" s="15">
        <v>1</v>
      </c>
    </row>
    <row r="20" spans="1:5" s="14" customFormat="1" ht="42" x14ac:dyDescent="0.2">
      <c r="A20" s="1">
        <f t="shared" si="0"/>
        <v>18</v>
      </c>
      <c r="B20" s="47" t="s">
        <v>547</v>
      </c>
      <c r="C20" s="8" t="s">
        <v>606</v>
      </c>
      <c r="D20" s="15">
        <v>0.95</v>
      </c>
      <c r="E20" s="15">
        <v>0.96</v>
      </c>
    </row>
    <row r="21" spans="1:5" s="14" customFormat="1" ht="45" x14ac:dyDescent="0.2">
      <c r="A21" s="1">
        <f t="shared" si="0"/>
        <v>19</v>
      </c>
      <c r="B21" s="47" t="s">
        <v>548</v>
      </c>
      <c r="C21" s="8" t="s">
        <v>38</v>
      </c>
      <c r="D21" s="15">
        <v>1</v>
      </c>
      <c r="E21" s="15">
        <v>0.96</v>
      </c>
    </row>
    <row r="22" spans="1:5" s="14" customFormat="1" ht="45" x14ac:dyDescent="0.2">
      <c r="A22" s="1">
        <f t="shared" si="0"/>
        <v>20</v>
      </c>
      <c r="B22" s="47" t="s">
        <v>551</v>
      </c>
      <c r="C22" s="8" t="s">
        <v>41</v>
      </c>
      <c r="D22" s="15">
        <v>0.9</v>
      </c>
      <c r="E22" s="15">
        <v>0.92</v>
      </c>
    </row>
    <row r="23" spans="1:5" s="14" customFormat="1" ht="30" x14ac:dyDescent="0.2">
      <c r="A23" s="1">
        <f t="shared" si="0"/>
        <v>21</v>
      </c>
      <c r="B23" s="47" t="s">
        <v>555</v>
      </c>
      <c r="C23" s="8" t="s">
        <v>45</v>
      </c>
      <c r="D23" s="15">
        <v>0.9</v>
      </c>
      <c r="E23" s="15">
        <v>0.8</v>
      </c>
    </row>
    <row r="24" spans="1:5" s="14" customFormat="1" ht="45" x14ac:dyDescent="0.2">
      <c r="A24" s="1">
        <f t="shared" si="0"/>
        <v>22</v>
      </c>
      <c r="B24" s="47" t="s">
        <v>556</v>
      </c>
      <c r="C24" s="8" t="s">
        <v>46</v>
      </c>
      <c r="D24" s="15">
        <v>1</v>
      </c>
      <c r="E24" s="15">
        <v>0.84</v>
      </c>
    </row>
    <row r="25" spans="1:5" s="14" customFormat="1" ht="45" x14ac:dyDescent="0.2">
      <c r="A25" s="16">
        <v>23</v>
      </c>
      <c r="B25" s="47" t="s">
        <v>538</v>
      </c>
      <c r="C25" s="8" t="s">
        <v>32</v>
      </c>
      <c r="D25" s="15">
        <v>0.8</v>
      </c>
      <c r="E25" s="15">
        <v>1</v>
      </c>
    </row>
    <row r="26" spans="1:5" s="14" customFormat="1" ht="60" x14ac:dyDescent="0.2">
      <c r="A26" s="16">
        <v>24</v>
      </c>
      <c r="B26" s="47" t="s">
        <v>545</v>
      </c>
      <c r="C26" s="8" t="s">
        <v>35</v>
      </c>
      <c r="D26" s="15">
        <v>0.8</v>
      </c>
      <c r="E26" s="15">
        <v>0.8</v>
      </c>
    </row>
    <row r="27" spans="1:5" s="14" customFormat="1" ht="45" x14ac:dyDescent="0.2">
      <c r="A27" s="16">
        <v>25</v>
      </c>
      <c r="B27" s="47" t="s">
        <v>549</v>
      </c>
      <c r="C27" s="8" t="s">
        <v>39</v>
      </c>
      <c r="D27" s="15">
        <v>0.8</v>
      </c>
      <c r="E27" s="15">
        <v>0.84</v>
      </c>
    </row>
    <row r="28" spans="1:5" s="14" customFormat="1" x14ac:dyDescent="0.2">
      <c r="A28" s="16"/>
      <c r="B28" s="16"/>
      <c r="C28" s="8"/>
      <c r="D28" s="30"/>
      <c r="E28" s="30"/>
    </row>
    <row r="29" spans="1:5" s="14" customFormat="1" ht="34" x14ac:dyDescent="0.2">
      <c r="B29" s="18" t="s">
        <v>367</v>
      </c>
      <c r="C29" s="18" t="s">
        <v>593</v>
      </c>
      <c r="D29" s="21"/>
      <c r="E29" s="21"/>
    </row>
    <row r="30" spans="1:5" s="14" customFormat="1" ht="30" x14ac:dyDescent="0.2">
      <c r="A30" s="16">
        <f>A27+1</f>
        <v>26</v>
      </c>
      <c r="B30" s="47" t="s">
        <v>363</v>
      </c>
      <c r="C30" s="8" t="s">
        <v>47</v>
      </c>
      <c r="D30" s="15">
        <v>0.83</v>
      </c>
      <c r="E30" s="15">
        <v>0.94</v>
      </c>
    </row>
    <row r="31" spans="1:5" s="14" customFormat="1" ht="45" x14ac:dyDescent="0.2">
      <c r="A31" s="16">
        <f>A30+1</f>
        <v>27</v>
      </c>
      <c r="B31" s="47" t="s">
        <v>365</v>
      </c>
      <c r="C31" s="8" t="s">
        <v>49</v>
      </c>
      <c r="D31" s="15">
        <v>0.96</v>
      </c>
      <c r="E31" s="15">
        <v>0.81</v>
      </c>
    </row>
    <row r="32" spans="1:5" s="14" customFormat="1" ht="30" x14ac:dyDescent="0.2">
      <c r="A32" s="16">
        <f t="shared" ref="A32:A48" si="1">A31+1</f>
        <v>28</v>
      </c>
      <c r="B32" s="47" t="s">
        <v>366</v>
      </c>
      <c r="C32" s="8" t="s">
        <v>51</v>
      </c>
      <c r="D32" s="15">
        <v>0.83</v>
      </c>
      <c r="E32" s="15">
        <v>0.94</v>
      </c>
    </row>
    <row r="33" spans="1:5" s="14" customFormat="1" x14ac:dyDescent="0.2">
      <c r="A33" s="16">
        <f t="shared" si="1"/>
        <v>29</v>
      </c>
      <c r="B33" s="47" t="s">
        <v>368</v>
      </c>
      <c r="C33" s="8" t="s">
        <v>52</v>
      </c>
      <c r="D33" s="15">
        <v>1</v>
      </c>
      <c r="E33" s="15">
        <v>1</v>
      </c>
    </row>
    <row r="34" spans="1:5" s="14" customFormat="1" x14ac:dyDescent="0.2">
      <c r="A34" s="16">
        <f t="shared" si="1"/>
        <v>30</v>
      </c>
      <c r="B34" s="47" t="s">
        <v>369</v>
      </c>
      <c r="C34" s="8" t="s">
        <v>53</v>
      </c>
      <c r="D34" s="15">
        <v>0.91</v>
      </c>
      <c r="E34" s="15">
        <v>0.94</v>
      </c>
    </row>
    <row r="35" spans="1:5" s="14" customFormat="1" x14ac:dyDescent="0.2">
      <c r="A35" s="16">
        <f t="shared" si="1"/>
        <v>31</v>
      </c>
      <c r="B35" s="47" t="s">
        <v>370</v>
      </c>
      <c r="C35" s="8" t="s">
        <v>54</v>
      </c>
      <c r="D35" s="15">
        <v>1</v>
      </c>
      <c r="E35" s="15">
        <v>0.97</v>
      </c>
    </row>
    <row r="36" spans="1:5" s="14" customFormat="1" ht="30" x14ac:dyDescent="0.2">
      <c r="A36" s="16">
        <f t="shared" si="1"/>
        <v>32</v>
      </c>
      <c r="B36" s="47" t="s">
        <v>371</v>
      </c>
      <c r="C36" s="8" t="s">
        <v>55</v>
      </c>
      <c r="D36" s="15">
        <v>0.96</v>
      </c>
      <c r="E36" s="15">
        <v>0.97</v>
      </c>
    </row>
    <row r="37" spans="1:5" s="14" customFormat="1" ht="30" x14ac:dyDescent="0.2">
      <c r="A37" s="16">
        <f t="shared" si="1"/>
        <v>33</v>
      </c>
      <c r="B37" s="47" t="s">
        <v>372</v>
      </c>
      <c r="C37" s="8" t="s">
        <v>56</v>
      </c>
      <c r="D37" s="15">
        <v>1</v>
      </c>
      <c r="E37" s="15">
        <v>0.94</v>
      </c>
    </row>
    <row r="38" spans="1:5" s="14" customFormat="1" ht="45" x14ac:dyDescent="0.2">
      <c r="A38" s="16">
        <f t="shared" si="1"/>
        <v>34</v>
      </c>
      <c r="B38" s="47" t="s">
        <v>373</v>
      </c>
      <c r="C38" s="8" t="s">
        <v>57</v>
      </c>
      <c r="D38" s="15">
        <v>0.95</v>
      </c>
      <c r="E38" s="15">
        <v>0.96</v>
      </c>
    </row>
    <row r="39" spans="1:5" s="14" customFormat="1" ht="60" x14ac:dyDescent="0.2">
      <c r="A39" s="16">
        <f t="shared" si="1"/>
        <v>35</v>
      </c>
      <c r="B39" s="47" t="s">
        <v>374</v>
      </c>
      <c r="C39" s="8" t="s">
        <v>59</v>
      </c>
      <c r="D39" s="15">
        <v>0.91</v>
      </c>
      <c r="E39" s="15">
        <v>0.94</v>
      </c>
    </row>
    <row r="40" spans="1:5" s="14" customFormat="1" x14ac:dyDescent="0.2">
      <c r="A40" s="16">
        <f t="shared" si="1"/>
        <v>36</v>
      </c>
      <c r="B40" s="47" t="s">
        <v>375</v>
      </c>
      <c r="C40" s="8" t="s">
        <v>60</v>
      </c>
      <c r="D40" s="15">
        <v>0.83</v>
      </c>
      <c r="E40" s="15">
        <v>0.94</v>
      </c>
    </row>
    <row r="41" spans="1:5" s="14" customFormat="1" ht="60" x14ac:dyDescent="0.2">
      <c r="A41" s="16">
        <f t="shared" si="1"/>
        <v>37</v>
      </c>
      <c r="B41" s="47" t="s">
        <v>376</v>
      </c>
      <c r="C41" s="8" t="s">
        <v>61</v>
      </c>
      <c r="D41" s="15">
        <v>0.87</v>
      </c>
      <c r="E41" s="15">
        <v>0.94</v>
      </c>
    </row>
    <row r="42" spans="1:5" s="14" customFormat="1" ht="30" x14ac:dyDescent="0.2">
      <c r="A42" s="16">
        <f t="shared" si="1"/>
        <v>38</v>
      </c>
      <c r="B42" s="47" t="s">
        <v>377</v>
      </c>
      <c r="C42" s="8" t="s">
        <v>62</v>
      </c>
      <c r="D42" s="15">
        <v>1</v>
      </c>
      <c r="E42" s="15">
        <v>0.84</v>
      </c>
    </row>
    <row r="43" spans="1:5" s="14" customFormat="1" ht="30" x14ac:dyDescent="0.2">
      <c r="A43" s="16">
        <f t="shared" si="1"/>
        <v>39</v>
      </c>
      <c r="B43" s="47" t="s">
        <v>378</v>
      </c>
      <c r="C43" s="8" t="s">
        <v>63</v>
      </c>
      <c r="D43" s="15">
        <v>0.96</v>
      </c>
      <c r="E43" s="15">
        <v>0.91</v>
      </c>
    </row>
    <row r="44" spans="1:5" s="14" customFormat="1" ht="45" x14ac:dyDescent="0.2">
      <c r="A44" s="16">
        <f t="shared" si="1"/>
        <v>40</v>
      </c>
      <c r="B44" s="47" t="s">
        <v>379</v>
      </c>
      <c r="C44" s="8" t="s">
        <v>64</v>
      </c>
      <c r="D44" s="15">
        <v>0.9</v>
      </c>
      <c r="E44" s="15">
        <v>0.88</v>
      </c>
    </row>
    <row r="45" spans="1:5" s="14" customFormat="1" ht="60" x14ac:dyDescent="0.2">
      <c r="A45" s="16">
        <f>A44+1</f>
        <v>41</v>
      </c>
      <c r="B45" s="47" t="s">
        <v>380</v>
      </c>
      <c r="C45" s="8" t="s">
        <v>66</v>
      </c>
      <c r="D45" s="15">
        <v>0.91</v>
      </c>
      <c r="E45" s="15">
        <v>0.91</v>
      </c>
    </row>
    <row r="46" spans="1:5" s="14" customFormat="1" ht="60" x14ac:dyDescent="0.2">
      <c r="A46" s="16">
        <f t="shared" si="1"/>
        <v>42</v>
      </c>
      <c r="B46" s="47" t="s">
        <v>381</v>
      </c>
      <c r="C46" s="8" t="s">
        <v>67</v>
      </c>
      <c r="D46" s="15">
        <v>1</v>
      </c>
      <c r="E46" s="15">
        <v>1</v>
      </c>
    </row>
    <row r="47" spans="1:5" s="14" customFormat="1" ht="30" x14ac:dyDescent="0.2">
      <c r="A47" s="16">
        <f t="shared" si="1"/>
        <v>43</v>
      </c>
      <c r="B47" s="47" t="s">
        <v>382</v>
      </c>
      <c r="C47" s="8" t="s">
        <v>69</v>
      </c>
      <c r="D47" s="15">
        <v>0.83</v>
      </c>
      <c r="E47" s="15">
        <v>0.81</v>
      </c>
    </row>
    <row r="48" spans="1:5" s="14" customFormat="1" ht="60" x14ac:dyDescent="0.2">
      <c r="A48" s="16">
        <f t="shared" si="1"/>
        <v>44</v>
      </c>
      <c r="B48" s="47" t="s">
        <v>383</v>
      </c>
      <c r="C48" s="8" t="s">
        <v>70</v>
      </c>
      <c r="D48" s="15">
        <v>1</v>
      </c>
      <c r="E48" s="15">
        <v>0.94</v>
      </c>
    </row>
    <row r="49" spans="1:5" s="14" customFormat="1" ht="45" x14ac:dyDescent="0.2">
      <c r="A49" s="16">
        <v>45</v>
      </c>
      <c r="B49" s="47" t="s">
        <v>384</v>
      </c>
      <c r="C49" s="8" t="s">
        <v>71</v>
      </c>
      <c r="D49" s="15">
        <v>0.95</v>
      </c>
      <c r="E49" s="15">
        <v>0.76</v>
      </c>
    </row>
    <row r="50" spans="1:5" s="14" customFormat="1" ht="45" x14ac:dyDescent="0.2">
      <c r="A50" s="16" t="s">
        <v>286</v>
      </c>
      <c r="B50" s="48" t="s">
        <v>385</v>
      </c>
      <c r="C50" s="8" t="s">
        <v>73</v>
      </c>
      <c r="D50" s="15">
        <v>0.91</v>
      </c>
      <c r="E50" s="15">
        <v>0.88</v>
      </c>
    </row>
    <row r="51" spans="1:5" s="14" customFormat="1" ht="60" x14ac:dyDescent="0.2">
      <c r="A51" s="16" t="s">
        <v>287</v>
      </c>
      <c r="B51" s="48" t="s">
        <v>386</v>
      </c>
      <c r="C51" s="8" t="s">
        <v>74</v>
      </c>
      <c r="D51" s="15">
        <v>0.9</v>
      </c>
      <c r="E51" s="15">
        <v>0.88</v>
      </c>
    </row>
    <row r="52" spans="1:5" s="14" customFormat="1" ht="45" x14ac:dyDescent="0.2">
      <c r="A52" s="16" t="s">
        <v>288</v>
      </c>
      <c r="B52" s="48" t="s">
        <v>387</v>
      </c>
      <c r="C52" s="8" t="s">
        <v>75</v>
      </c>
      <c r="D52" s="15">
        <v>0.9</v>
      </c>
      <c r="E52" s="15">
        <v>0.88</v>
      </c>
    </row>
    <row r="53" spans="1:5" s="14" customFormat="1" ht="45" x14ac:dyDescent="0.2">
      <c r="A53" s="16" t="s">
        <v>289</v>
      </c>
      <c r="B53" s="48" t="s">
        <v>388</v>
      </c>
      <c r="C53" s="8" t="s">
        <v>76</v>
      </c>
      <c r="D53" s="15">
        <v>0.89500000000000002</v>
      </c>
      <c r="E53" s="15">
        <v>0.88500000000000001</v>
      </c>
    </row>
    <row r="54" spans="1:5" s="14" customFormat="1" ht="75" x14ac:dyDescent="0.2">
      <c r="A54" s="16" t="s">
        <v>290</v>
      </c>
      <c r="B54" s="48" t="s">
        <v>557</v>
      </c>
      <c r="C54" s="8" t="s">
        <v>77</v>
      </c>
      <c r="D54" s="17">
        <v>0.95</v>
      </c>
      <c r="E54" s="17">
        <v>0.92</v>
      </c>
    </row>
    <row r="55" spans="1:5" s="14" customFormat="1" ht="60" x14ac:dyDescent="0.2">
      <c r="A55" s="16" t="s">
        <v>291</v>
      </c>
      <c r="B55" s="75" t="s">
        <v>543</v>
      </c>
      <c r="C55" s="8" t="s">
        <v>78</v>
      </c>
      <c r="D55" s="17">
        <v>0.85</v>
      </c>
      <c r="E55" s="17">
        <v>0.84</v>
      </c>
    </row>
    <row r="56" spans="1:5" s="14" customFormat="1" ht="45" x14ac:dyDescent="0.2">
      <c r="A56" s="16">
        <v>47</v>
      </c>
      <c r="B56" s="48" t="s">
        <v>558</v>
      </c>
      <c r="C56" s="8" t="s">
        <v>80</v>
      </c>
      <c r="D56" s="15">
        <v>0.9</v>
      </c>
      <c r="E56" s="15">
        <v>0.92</v>
      </c>
    </row>
    <row r="57" spans="1:5" s="14" customFormat="1" ht="45" x14ac:dyDescent="0.2">
      <c r="A57" s="16">
        <f>A56+1</f>
        <v>48</v>
      </c>
      <c r="B57" s="48" t="s">
        <v>559</v>
      </c>
      <c r="C57" s="8" t="s">
        <v>81</v>
      </c>
      <c r="D57" s="15">
        <v>1</v>
      </c>
      <c r="E57" s="15">
        <v>1</v>
      </c>
    </row>
    <row r="58" spans="1:5" s="14" customFormat="1" ht="30" x14ac:dyDescent="0.2">
      <c r="A58" s="16">
        <f t="shared" ref="A58:A61" si="2">A57+1</f>
        <v>49</v>
      </c>
      <c r="B58" s="48" t="s">
        <v>564</v>
      </c>
      <c r="C58" s="8" t="s">
        <v>86</v>
      </c>
      <c r="D58" s="15">
        <v>0.95</v>
      </c>
      <c r="E58" s="15">
        <v>0.92</v>
      </c>
    </row>
    <row r="59" spans="1:5" s="14" customFormat="1" ht="30" x14ac:dyDescent="0.2">
      <c r="A59" s="16">
        <f t="shared" si="2"/>
        <v>50</v>
      </c>
      <c r="B59" s="48" t="s">
        <v>565</v>
      </c>
      <c r="C59" s="8" t="s">
        <v>87</v>
      </c>
      <c r="D59" s="15">
        <v>0.85</v>
      </c>
      <c r="E59" s="15">
        <v>0.8</v>
      </c>
    </row>
    <row r="60" spans="1:5" s="14" customFormat="1" ht="45" x14ac:dyDescent="0.2">
      <c r="A60" s="16">
        <f t="shared" si="2"/>
        <v>51</v>
      </c>
      <c r="B60" s="48" t="s">
        <v>566</v>
      </c>
      <c r="C60" s="8" t="s">
        <v>88</v>
      </c>
      <c r="D60" s="15">
        <v>1</v>
      </c>
      <c r="E60" s="15">
        <v>0.76</v>
      </c>
    </row>
    <row r="61" spans="1:5" s="14" customFormat="1" ht="75" x14ac:dyDescent="0.2">
      <c r="A61" s="16">
        <f t="shared" si="2"/>
        <v>52</v>
      </c>
      <c r="B61" s="47" t="s">
        <v>389</v>
      </c>
      <c r="C61" s="8" t="s">
        <v>90</v>
      </c>
      <c r="D61" s="17">
        <v>1</v>
      </c>
      <c r="E61" s="17">
        <v>0.97</v>
      </c>
    </row>
    <row r="62" spans="1:5" s="14" customFormat="1" ht="60" x14ac:dyDescent="0.2">
      <c r="A62" s="16" t="s">
        <v>292</v>
      </c>
      <c r="B62" s="47" t="s">
        <v>390</v>
      </c>
      <c r="C62" s="8" t="s">
        <v>91</v>
      </c>
      <c r="D62" s="15">
        <v>0.87</v>
      </c>
      <c r="E62" s="15">
        <v>1</v>
      </c>
    </row>
    <row r="63" spans="1:5" s="14" customFormat="1" ht="45" x14ac:dyDescent="0.2">
      <c r="A63" s="16" t="s">
        <v>293</v>
      </c>
      <c r="B63" s="47" t="s">
        <v>391</v>
      </c>
      <c r="C63" s="8" t="s">
        <v>92</v>
      </c>
      <c r="D63" s="15">
        <v>0.87</v>
      </c>
      <c r="E63" s="15">
        <v>0.88</v>
      </c>
    </row>
    <row r="64" spans="1:5" s="14" customFormat="1" ht="45" x14ac:dyDescent="0.2">
      <c r="A64" s="16" t="s">
        <v>294</v>
      </c>
      <c r="B64" s="47" t="s">
        <v>392</v>
      </c>
      <c r="C64" s="8" t="s">
        <v>93</v>
      </c>
      <c r="D64" s="15">
        <v>1</v>
      </c>
      <c r="E64" s="15">
        <v>1</v>
      </c>
    </row>
    <row r="65" spans="1:5" s="14" customFormat="1" ht="45" x14ac:dyDescent="0.2">
      <c r="A65" s="16" t="s">
        <v>295</v>
      </c>
      <c r="B65" s="47" t="s">
        <v>393</v>
      </c>
      <c r="C65" s="8" t="s">
        <v>94</v>
      </c>
      <c r="D65" s="15">
        <v>0.91</v>
      </c>
      <c r="E65" s="15">
        <v>0.94</v>
      </c>
    </row>
    <row r="66" spans="1:5" s="14" customFormat="1" ht="45" x14ac:dyDescent="0.2">
      <c r="A66" s="16" t="s">
        <v>296</v>
      </c>
      <c r="B66" s="47" t="s">
        <v>394</v>
      </c>
      <c r="C66" s="8" t="s">
        <v>95</v>
      </c>
      <c r="D66" s="15">
        <v>0.96</v>
      </c>
      <c r="E66" s="15">
        <v>1</v>
      </c>
    </row>
    <row r="67" spans="1:5" s="14" customFormat="1" ht="60" x14ac:dyDescent="0.2">
      <c r="A67" s="16" t="s">
        <v>297</v>
      </c>
      <c r="B67" s="47" t="s">
        <v>395</v>
      </c>
      <c r="C67" s="8" t="s">
        <v>96</v>
      </c>
      <c r="D67" s="15">
        <v>1</v>
      </c>
      <c r="E67" s="15">
        <v>1</v>
      </c>
    </row>
    <row r="68" spans="1:5" s="14" customFormat="1" ht="60" x14ac:dyDescent="0.2">
      <c r="A68" s="16" t="s">
        <v>298</v>
      </c>
      <c r="B68" s="47" t="s">
        <v>396</v>
      </c>
      <c r="C68" s="8" t="s">
        <v>97</v>
      </c>
      <c r="D68" s="15">
        <v>1</v>
      </c>
      <c r="E68" s="15">
        <v>1</v>
      </c>
    </row>
    <row r="69" spans="1:5" s="14" customFormat="1" ht="19" x14ac:dyDescent="0.2">
      <c r="A69" s="16"/>
      <c r="B69" s="16"/>
      <c r="C69" s="31"/>
      <c r="D69" s="15"/>
      <c r="E69" s="15"/>
    </row>
    <row r="70" spans="1:5" s="14" customFormat="1" ht="17" x14ac:dyDescent="0.2">
      <c r="B70" s="18" t="s">
        <v>608</v>
      </c>
      <c r="C70" s="18" t="s">
        <v>607</v>
      </c>
      <c r="D70" s="9"/>
      <c r="E70" s="9"/>
    </row>
    <row r="71" spans="1:5" s="14" customFormat="1" ht="45" x14ac:dyDescent="0.2">
      <c r="A71" s="1">
        <f>A61+2</f>
        <v>54</v>
      </c>
      <c r="B71" s="47" t="s">
        <v>399</v>
      </c>
      <c r="C71" s="8" t="s">
        <v>101</v>
      </c>
      <c r="D71" s="11">
        <v>1</v>
      </c>
      <c r="E71" s="11">
        <v>1</v>
      </c>
    </row>
    <row r="72" spans="1:5" s="14" customFormat="1" ht="30" x14ac:dyDescent="0.2">
      <c r="A72" s="1">
        <f>A71+1</f>
        <v>55</v>
      </c>
      <c r="B72" s="47" t="s">
        <v>398</v>
      </c>
      <c r="C72" s="8" t="s">
        <v>102</v>
      </c>
      <c r="D72" s="11">
        <v>1</v>
      </c>
      <c r="E72" s="11">
        <v>1</v>
      </c>
    </row>
    <row r="73" spans="1:5" s="14" customFormat="1" ht="30" x14ac:dyDescent="0.2">
      <c r="A73" s="1">
        <f>A72+1</f>
        <v>56</v>
      </c>
      <c r="B73" s="47" t="s">
        <v>399</v>
      </c>
      <c r="C73" s="8" t="s">
        <v>103</v>
      </c>
      <c r="D73" s="15">
        <v>0.8</v>
      </c>
      <c r="E73" s="15">
        <v>0.76</v>
      </c>
    </row>
    <row r="74" spans="1:5" s="14" customFormat="1" ht="30" x14ac:dyDescent="0.2">
      <c r="A74" s="1">
        <f t="shared" ref="A74:A77" si="3">A73+1</f>
        <v>57</v>
      </c>
      <c r="B74" s="47" t="s">
        <v>400</v>
      </c>
      <c r="C74" s="8" t="s">
        <v>105</v>
      </c>
      <c r="D74" s="15">
        <v>0.96</v>
      </c>
      <c r="E74" s="15">
        <v>1</v>
      </c>
    </row>
    <row r="75" spans="1:5" s="14" customFormat="1" ht="30" x14ac:dyDescent="0.2">
      <c r="A75" s="1">
        <f t="shared" si="3"/>
        <v>58</v>
      </c>
      <c r="B75" s="47" t="s">
        <v>401</v>
      </c>
      <c r="C75" s="8" t="s">
        <v>106</v>
      </c>
      <c r="D75" s="15">
        <v>0.87</v>
      </c>
      <c r="E75" s="15">
        <v>0.97</v>
      </c>
    </row>
    <row r="76" spans="1:5" s="14" customFormat="1" ht="30" x14ac:dyDescent="0.2">
      <c r="A76" s="1">
        <f t="shared" si="3"/>
        <v>59</v>
      </c>
      <c r="B76" s="47" t="s">
        <v>402</v>
      </c>
      <c r="C76" s="8" t="s">
        <v>107</v>
      </c>
      <c r="D76" s="15">
        <v>0.96</v>
      </c>
      <c r="E76" s="15">
        <v>0.97</v>
      </c>
    </row>
    <row r="77" spans="1:5" s="14" customFormat="1" ht="30" x14ac:dyDescent="0.2">
      <c r="A77" s="1">
        <f t="shared" si="3"/>
        <v>60</v>
      </c>
      <c r="B77" s="47" t="s">
        <v>403</v>
      </c>
      <c r="C77" s="8" t="s">
        <v>108</v>
      </c>
      <c r="D77" s="15">
        <v>0.96</v>
      </c>
      <c r="E77" s="15">
        <v>0.94</v>
      </c>
    </row>
    <row r="78" spans="1:5" s="14" customFormat="1" ht="45" x14ac:dyDescent="0.2">
      <c r="A78" s="16" t="s">
        <v>299</v>
      </c>
      <c r="B78" s="47" t="s">
        <v>404</v>
      </c>
      <c r="C78" s="8" t="s">
        <v>109</v>
      </c>
      <c r="D78" s="15">
        <v>0.83</v>
      </c>
      <c r="E78" s="15">
        <v>0.81</v>
      </c>
    </row>
    <row r="79" spans="1:5" s="14" customFormat="1" ht="45" x14ac:dyDescent="0.2">
      <c r="A79" s="16" t="s">
        <v>300</v>
      </c>
      <c r="B79" s="47" t="s">
        <v>405</v>
      </c>
      <c r="C79" s="8" t="s">
        <v>110</v>
      </c>
      <c r="D79" s="15">
        <v>1</v>
      </c>
      <c r="E79" s="15">
        <v>0.94</v>
      </c>
    </row>
    <row r="80" spans="1:5" s="14" customFormat="1" ht="45" x14ac:dyDescent="0.2">
      <c r="A80" s="16" t="s">
        <v>301</v>
      </c>
      <c r="B80" s="47" t="s">
        <v>406</v>
      </c>
      <c r="C80" s="8" t="s">
        <v>111</v>
      </c>
      <c r="D80" s="15">
        <v>1</v>
      </c>
      <c r="E80" s="15">
        <v>0.76</v>
      </c>
    </row>
    <row r="81" spans="1:5" s="14" customFormat="1" ht="30" x14ac:dyDescent="0.2">
      <c r="A81" s="16">
        <f>A77+2</f>
        <v>62</v>
      </c>
      <c r="B81" s="47" t="s">
        <v>407</v>
      </c>
      <c r="C81" s="8" t="s">
        <v>113</v>
      </c>
      <c r="D81" s="15">
        <v>0.83</v>
      </c>
      <c r="E81" s="15">
        <v>0.81</v>
      </c>
    </row>
    <row r="82" spans="1:5" s="14" customFormat="1" ht="30" x14ac:dyDescent="0.2">
      <c r="A82" s="16">
        <f>A81+1</f>
        <v>63</v>
      </c>
      <c r="B82" s="47" t="s">
        <v>411</v>
      </c>
      <c r="C82" s="8" t="s">
        <v>118</v>
      </c>
      <c r="D82" s="15">
        <v>0.95</v>
      </c>
      <c r="E82" s="15">
        <v>0.8</v>
      </c>
    </row>
    <row r="83" spans="1:5" s="14" customFormat="1" ht="45" x14ac:dyDescent="0.2">
      <c r="A83" s="16">
        <f t="shared" ref="A83:A102" si="4">A82+1</f>
        <v>64</v>
      </c>
      <c r="B83" s="47" t="s">
        <v>431</v>
      </c>
      <c r="C83" s="8" t="s">
        <v>145</v>
      </c>
      <c r="D83" s="15">
        <v>1</v>
      </c>
      <c r="E83" s="15">
        <v>0.84</v>
      </c>
    </row>
    <row r="84" spans="1:5" s="14" customFormat="1" ht="45" x14ac:dyDescent="0.2">
      <c r="A84" s="16">
        <f t="shared" si="4"/>
        <v>65</v>
      </c>
      <c r="B84" s="47" t="s">
        <v>432</v>
      </c>
      <c r="C84" s="8" t="s">
        <v>146</v>
      </c>
      <c r="D84" s="15">
        <v>0.91</v>
      </c>
      <c r="E84" s="15">
        <v>0.94</v>
      </c>
    </row>
    <row r="85" spans="1:5" s="14" customFormat="1" ht="45" x14ac:dyDescent="0.2">
      <c r="A85" s="16">
        <f t="shared" si="4"/>
        <v>66</v>
      </c>
      <c r="B85" s="47" t="s">
        <v>433</v>
      </c>
      <c r="C85" s="8" t="s">
        <v>147</v>
      </c>
      <c r="D85" s="15">
        <v>0.9</v>
      </c>
      <c r="E85" s="15">
        <v>0.92</v>
      </c>
    </row>
    <row r="86" spans="1:5" s="14" customFormat="1" ht="45" x14ac:dyDescent="0.2">
      <c r="A86" s="16">
        <f t="shared" si="4"/>
        <v>67</v>
      </c>
      <c r="B86" s="47" t="s">
        <v>434</v>
      </c>
      <c r="C86" s="8" t="s">
        <v>148</v>
      </c>
      <c r="D86" s="15">
        <v>0.95</v>
      </c>
      <c r="E86" s="15">
        <v>0.84</v>
      </c>
    </row>
    <row r="87" spans="1:5" s="14" customFormat="1" ht="45" x14ac:dyDescent="0.2">
      <c r="A87" s="16">
        <f t="shared" si="4"/>
        <v>68</v>
      </c>
      <c r="B87" s="47" t="s">
        <v>436</v>
      </c>
      <c r="C87" s="8" t="s">
        <v>149</v>
      </c>
      <c r="D87" s="15">
        <v>0.91</v>
      </c>
      <c r="E87" s="15">
        <v>0.81</v>
      </c>
    </row>
    <row r="88" spans="1:5" s="14" customFormat="1" ht="30" x14ac:dyDescent="0.2">
      <c r="A88" s="16">
        <f t="shared" si="4"/>
        <v>69</v>
      </c>
      <c r="B88" s="47" t="s">
        <v>435</v>
      </c>
      <c r="C88" s="8" t="s">
        <v>150</v>
      </c>
      <c r="D88" s="15">
        <v>0.85</v>
      </c>
      <c r="E88" s="15">
        <v>0.92</v>
      </c>
    </row>
    <row r="89" spans="1:5" s="14" customFormat="1" ht="30" x14ac:dyDescent="0.2">
      <c r="A89" s="16">
        <f t="shared" si="4"/>
        <v>70</v>
      </c>
      <c r="B89" s="47" t="s">
        <v>437</v>
      </c>
      <c r="C89" s="8" t="s">
        <v>152</v>
      </c>
      <c r="D89" s="15">
        <v>0.95</v>
      </c>
      <c r="E89" s="15">
        <v>0.84</v>
      </c>
    </row>
    <row r="90" spans="1:5" s="14" customFormat="1" ht="30" x14ac:dyDescent="0.2">
      <c r="A90" s="16">
        <f t="shared" si="4"/>
        <v>71</v>
      </c>
      <c r="B90" s="47" t="s">
        <v>439</v>
      </c>
      <c r="C90" s="8" t="s">
        <v>153</v>
      </c>
      <c r="D90" s="15">
        <v>0.91</v>
      </c>
      <c r="E90" s="15">
        <v>0.81</v>
      </c>
    </row>
    <row r="91" spans="1:5" s="14" customFormat="1" ht="30" x14ac:dyDescent="0.2">
      <c r="A91" s="16">
        <f t="shared" si="4"/>
        <v>72</v>
      </c>
      <c r="B91" s="47" t="s">
        <v>441</v>
      </c>
      <c r="C91" s="8" t="s">
        <v>155</v>
      </c>
      <c r="D91" s="15">
        <v>1</v>
      </c>
      <c r="E91" s="15">
        <v>0.84</v>
      </c>
    </row>
    <row r="92" spans="1:5" s="14" customFormat="1" ht="45" x14ac:dyDescent="0.2">
      <c r="A92" s="16">
        <f t="shared" si="4"/>
        <v>73</v>
      </c>
      <c r="B92" s="47" t="s">
        <v>568</v>
      </c>
      <c r="C92" s="8" t="s">
        <v>158</v>
      </c>
      <c r="D92" s="15">
        <v>1</v>
      </c>
      <c r="E92" s="15">
        <v>1</v>
      </c>
    </row>
    <row r="93" spans="1:5" s="14" customFormat="1" ht="60" x14ac:dyDescent="0.2">
      <c r="A93" s="16">
        <f t="shared" si="4"/>
        <v>74</v>
      </c>
      <c r="B93" s="47" t="s">
        <v>569</v>
      </c>
      <c r="C93" s="8" t="s">
        <v>159</v>
      </c>
      <c r="D93" s="15">
        <v>1</v>
      </c>
      <c r="E93" s="15">
        <v>0.96</v>
      </c>
    </row>
    <row r="94" spans="1:5" s="14" customFormat="1" ht="60" x14ac:dyDescent="0.2">
      <c r="A94" s="16">
        <f t="shared" si="4"/>
        <v>75</v>
      </c>
      <c r="B94" s="47" t="s">
        <v>570</v>
      </c>
      <c r="C94" s="8" t="s">
        <v>160</v>
      </c>
      <c r="D94" s="15">
        <v>1</v>
      </c>
      <c r="E94" s="15">
        <v>1</v>
      </c>
    </row>
    <row r="95" spans="1:5" s="14" customFormat="1" ht="45" x14ac:dyDescent="0.2">
      <c r="A95" s="16">
        <f t="shared" si="4"/>
        <v>76</v>
      </c>
      <c r="B95" s="47" t="s">
        <v>571</v>
      </c>
      <c r="C95" s="8" t="s">
        <v>161</v>
      </c>
      <c r="D95" s="15">
        <v>0.9</v>
      </c>
      <c r="E95" s="15">
        <v>0.92</v>
      </c>
    </row>
    <row r="96" spans="1:5" s="14" customFormat="1" ht="45" x14ac:dyDescent="0.2">
      <c r="A96" s="16">
        <f t="shared" si="4"/>
        <v>77</v>
      </c>
      <c r="B96" s="47" t="s">
        <v>572</v>
      </c>
      <c r="C96" s="8" t="s">
        <v>162</v>
      </c>
      <c r="D96" s="15">
        <v>0.95</v>
      </c>
      <c r="E96" s="15">
        <v>0.84</v>
      </c>
    </row>
    <row r="97" spans="1:5" s="14" customFormat="1" ht="45" x14ac:dyDescent="0.2">
      <c r="A97" s="16">
        <f t="shared" si="4"/>
        <v>78</v>
      </c>
      <c r="B97" s="47" t="s">
        <v>573</v>
      </c>
      <c r="C97" s="8" t="s">
        <v>163</v>
      </c>
      <c r="D97" s="15">
        <v>1</v>
      </c>
      <c r="E97" s="15">
        <v>0.84</v>
      </c>
    </row>
    <row r="98" spans="1:5" s="14" customFormat="1" ht="45" x14ac:dyDescent="0.2">
      <c r="A98" s="16">
        <f t="shared" si="4"/>
        <v>79</v>
      </c>
      <c r="B98" s="47" t="s">
        <v>574</v>
      </c>
      <c r="C98" s="8" t="s">
        <v>164</v>
      </c>
      <c r="D98" s="15">
        <v>0.95</v>
      </c>
      <c r="E98" s="15">
        <v>0.92</v>
      </c>
    </row>
    <row r="99" spans="1:5" s="14" customFormat="1" ht="45" x14ac:dyDescent="0.2">
      <c r="A99" s="16">
        <f t="shared" si="4"/>
        <v>80</v>
      </c>
      <c r="B99" s="47" t="s">
        <v>575</v>
      </c>
      <c r="C99" s="8" t="s">
        <v>165</v>
      </c>
      <c r="D99" s="15">
        <v>1</v>
      </c>
      <c r="E99" s="15">
        <v>0.96</v>
      </c>
    </row>
    <row r="100" spans="1:5" s="14" customFormat="1" ht="45" x14ac:dyDescent="0.2">
      <c r="A100" s="16">
        <f t="shared" si="4"/>
        <v>81</v>
      </c>
      <c r="B100" s="47" t="s">
        <v>576</v>
      </c>
      <c r="C100" s="8" t="s">
        <v>166</v>
      </c>
      <c r="D100" s="15">
        <v>1</v>
      </c>
      <c r="E100" s="15">
        <v>0.96</v>
      </c>
    </row>
    <row r="101" spans="1:5" s="14" customFormat="1" ht="60" x14ac:dyDescent="0.2">
      <c r="A101" s="16">
        <f t="shared" si="4"/>
        <v>82</v>
      </c>
      <c r="B101" s="47" t="s">
        <v>577</v>
      </c>
      <c r="C101" s="8" t="s">
        <v>168</v>
      </c>
      <c r="D101" s="15">
        <v>1</v>
      </c>
      <c r="E101" s="15">
        <v>0.92</v>
      </c>
    </row>
    <row r="102" spans="1:5" s="14" customFormat="1" ht="60" x14ac:dyDescent="0.2">
      <c r="A102" s="16">
        <f t="shared" si="4"/>
        <v>83</v>
      </c>
      <c r="B102" s="47" t="s">
        <v>583</v>
      </c>
      <c r="C102" s="8" t="s">
        <v>175</v>
      </c>
      <c r="D102" s="15">
        <v>0.95</v>
      </c>
      <c r="E102" s="15">
        <v>0.88</v>
      </c>
    </row>
    <row r="103" spans="1:5" s="14" customFormat="1" x14ac:dyDescent="0.2">
      <c r="A103" s="16"/>
      <c r="B103" s="16"/>
      <c r="C103" s="8"/>
      <c r="D103" s="17"/>
      <c r="E103" s="17"/>
    </row>
    <row r="104" spans="1:5" s="14" customFormat="1" ht="17" x14ac:dyDescent="0.2">
      <c r="B104" s="18" t="s">
        <v>610</v>
      </c>
      <c r="C104" s="18" t="s">
        <v>609</v>
      </c>
      <c r="D104" s="9"/>
      <c r="E104" s="9"/>
    </row>
    <row r="105" spans="1:5" s="14" customFormat="1" ht="30" x14ac:dyDescent="0.2">
      <c r="A105" s="16">
        <f>A102+1</f>
        <v>84</v>
      </c>
      <c r="B105" s="47" t="s">
        <v>443</v>
      </c>
      <c r="C105" s="8" t="s">
        <v>177</v>
      </c>
      <c r="D105" s="17">
        <v>0.96</v>
      </c>
      <c r="E105" s="17">
        <v>0.94</v>
      </c>
    </row>
    <row r="106" spans="1:5" s="14" customFormat="1" ht="30" x14ac:dyDescent="0.2">
      <c r="A106" s="16">
        <f>A105+1</f>
        <v>85</v>
      </c>
      <c r="B106" s="47" t="s">
        <v>446</v>
      </c>
      <c r="C106" s="8" t="s">
        <v>182</v>
      </c>
      <c r="D106" s="15">
        <v>0.8</v>
      </c>
      <c r="E106" s="15">
        <v>0.84</v>
      </c>
    </row>
    <row r="107" spans="1:5" s="14" customFormat="1" ht="30" x14ac:dyDescent="0.2">
      <c r="A107" s="16">
        <f t="shared" ref="A107:A166" si="5">A106+1</f>
        <v>86</v>
      </c>
      <c r="B107" s="47" t="s">
        <v>447</v>
      </c>
      <c r="C107" s="8" t="s">
        <v>183</v>
      </c>
      <c r="D107" s="15">
        <v>0.96</v>
      </c>
      <c r="E107" s="15">
        <v>1</v>
      </c>
    </row>
    <row r="108" spans="1:5" s="14" customFormat="1" ht="45" x14ac:dyDescent="0.2">
      <c r="A108" s="16">
        <f t="shared" si="5"/>
        <v>87</v>
      </c>
      <c r="B108" s="47" t="s">
        <v>448</v>
      </c>
      <c r="C108" s="8" t="s">
        <v>184</v>
      </c>
      <c r="D108" s="15">
        <v>0.96</v>
      </c>
      <c r="E108" s="15">
        <v>0.91</v>
      </c>
    </row>
    <row r="109" spans="1:5" s="14" customFormat="1" ht="45" x14ac:dyDescent="0.2">
      <c r="A109" s="16">
        <f t="shared" si="5"/>
        <v>88</v>
      </c>
      <c r="B109" s="47" t="s">
        <v>449</v>
      </c>
      <c r="C109" s="8" t="s">
        <v>185</v>
      </c>
      <c r="D109" s="15">
        <v>0.96</v>
      </c>
      <c r="E109" s="15">
        <v>0.97</v>
      </c>
    </row>
    <row r="110" spans="1:5" s="14" customFormat="1" ht="30" x14ac:dyDescent="0.2">
      <c r="A110" s="16">
        <f t="shared" si="5"/>
        <v>89</v>
      </c>
      <c r="B110" s="47" t="s">
        <v>450</v>
      </c>
      <c r="C110" s="8" t="s">
        <v>186</v>
      </c>
      <c r="D110" s="15">
        <v>1</v>
      </c>
      <c r="E110" s="15">
        <v>0.91</v>
      </c>
    </row>
    <row r="111" spans="1:5" s="14" customFormat="1" ht="60" x14ac:dyDescent="0.2">
      <c r="A111" s="16">
        <f t="shared" si="5"/>
        <v>90</v>
      </c>
      <c r="B111" s="47" t="s">
        <v>451</v>
      </c>
      <c r="C111" s="8" t="s">
        <v>187</v>
      </c>
      <c r="D111" s="15">
        <v>0.96</v>
      </c>
      <c r="E111" s="15">
        <v>0.94</v>
      </c>
    </row>
    <row r="112" spans="1:5" s="14" customFormat="1" x14ac:dyDescent="0.2">
      <c r="A112" s="16">
        <f t="shared" si="5"/>
        <v>91</v>
      </c>
      <c r="B112" s="47" t="s">
        <v>452</v>
      </c>
      <c r="C112" s="8" t="s">
        <v>188</v>
      </c>
      <c r="D112" s="15">
        <v>1</v>
      </c>
      <c r="E112" s="15">
        <v>1</v>
      </c>
    </row>
    <row r="113" spans="1:5" s="14" customFormat="1" ht="30" x14ac:dyDescent="0.2">
      <c r="A113" s="16">
        <f t="shared" si="5"/>
        <v>92</v>
      </c>
      <c r="B113" s="47" t="s">
        <v>453</v>
      </c>
      <c r="C113" s="8" t="s">
        <v>189</v>
      </c>
      <c r="D113" s="15">
        <v>0.91</v>
      </c>
      <c r="E113" s="15">
        <v>0.91</v>
      </c>
    </row>
    <row r="114" spans="1:5" s="14" customFormat="1" ht="45" x14ac:dyDescent="0.2">
      <c r="A114" s="16">
        <f t="shared" si="5"/>
        <v>93</v>
      </c>
      <c r="B114" s="47" t="s">
        <v>454</v>
      </c>
      <c r="C114" s="8" t="s">
        <v>190</v>
      </c>
      <c r="D114" s="15">
        <v>0.96</v>
      </c>
      <c r="E114" s="15">
        <v>1</v>
      </c>
    </row>
    <row r="115" spans="1:5" s="14" customFormat="1" ht="30" x14ac:dyDescent="0.2">
      <c r="A115" s="16">
        <f t="shared" si="5"/>
        <v>94</v>
      </c>
      <c r="B115" s="47" t="s">
        <v>456</v>
      </c>
      <c r="C115" s="8" t="s">
        <v>192</v>
      </c>
      <c r="D115" s="15">
        <v>0.91</v>
      </c>
      <c r="E115" s="15">
        <v>0.94</v>
      </c>
    </row>
    <row r="116" spans="1:5" s="14" customFormat="1" ht="30" x14ac:dyDescent="0.2">
      <c r="A116" s="16">
        <f t="shared" si="5"/>
        <v>95</v>
      </c>
      <c r="B116" s="47" t="s">
        <v>457</v>
      </c>
      <c r="C116" s="8" t="s">
        <v>193</v>
      </c>
      <c r="D116" s="15">
        <v>0.91</v>
      </c>
      <c r="E116" s="15">
        <v>0.94</v>
      </c>
    </row>
    <row r="117" spans="1:5" s="14" customFormat="1" ht="30" x14ac:dyDescent="0.2">
      <c r="A117" s="16">
        <f t="shared" si="5"/>
        <v>96</v>
      </c>
      <c r="B117" s="47" t="s">
        <v>458</v>
      </c>
      <c r="C117" s="8" t="s">
        <v>194</v>
      </c>
      <c r="D117" s="15">
        <v>1</v>
      </c>
      <c r="E117" s="15">
        <v>0.94</v>
      </c>
    </row>
    <row r="118" spans="1:5" s="14" customFormat="1" ht="60" x14ac:dyDescent="0.2">
      <c r="A118" s="16">
        <f t="shared" si="5"/>
        <v>97</v>
      </c>
      <c r="B118" s="47" t="s">
        <v>459</v>
      </c>
      <c r="C118" s="8" t="s">
        <v>195</v>
      </c>
      <c r="D118" s="15">
        <v>0.91</v>
      </c>
      <c r="E118" s="15">
        <v>0.91</v>
      </c>
    </row>
    <row r="119" spans="1:5" s="14" customFormat="1" ht="30" x14ac:dyDescent="0.2">
      <c r="A119" s="16">
        <f t="shared" si="5"/>
        <v>98</v>
      </c>
      <c r="B119" s="47" t="s">
        <v>460</v>
      </c>
      <c r="C119" s="8" t="s">
        <v>196</v>
      </c>
      <c r="D119" s="15">
        <v>1</v>
      </c>
      <c r="E119" s="15">
        <v>0.94</v>
      </c>
    </row>
    <row r="120" spans="1:5" s="14" customFormat="1" ht="45" x14ac:dyDescent="0.2">
      <c r="A120" s="16">
        <f t="shared" si="5"/>
        <v>99</v>
      </c>
      <c r="B120" s="47" t="s">
        <v>461</v>
      </c>
      <c r="C120" s="8" t="s">
        <v>197</v>
      </c>
      <c r="D120" s="15">
        <v>0.91</v>
      </c>
      <c r="E120" s="15">
        <v>0.94</v>
      </c>
    </row>
    <row r="121" spans="1:5" s="14" customFormat="1" ht="45" x14ac:dyDescent="0.2">
      <c r="A121" s="16">
        <f t="shared" si="5"/>
        <v>100</v>
      </c>
      <c r="B121" s="47" t="s">
        <v>462</v>
      </c>
      <c r="C121" s="8" t="s">
        <v>198</v>
      </c>
      <c r="D121" s="15">
        <v>0.91</v>
      </c>
      <c r="E121" s="15">
        <v>0.97</v>
      </c>
    </row>
    <row r="122" spans="1:5" s="14" customFormat="1" ht="30" x14ac:dyDescent="0.2">
      <c r="A122" s="16">
        <f t="shared" si="5"/>
        <v>101</v>
      </c>
      <c r="B122" s="47" t="s">
        <v>463</v>
      </c>
      <c r="C122" s="8" t="s">
        <v>199</v>
      </c>
      <c r="D122" s="15">
        <v>1</v>
      </c>
      <c r="E122" s="15">
        <v>0.92</v>
      </c>
    </row>
    <row r="123" spans="1:5" s="14" customFormat="1" ht="30" x14ac:dyDescent="0.2">
      <c r="A123" s="16">
        <f t="shared" si="5"/>
        <v>102</v>
      </c>
      <c r="B123" s="47" t="s">
        <v>464</v>
      </c>
      <c r="C123" s="8" t="s">
        <v>201</v>
      </c>
      <c r="D123" s="15">
        <v>0.88</v>
      </c>
      <c r="E123" s="15">
        <v>0.88</v>
      </c>
    </row>
    <row r="124" spans="1:5" s="14" customFormat="1" ht="30" x14ac:dyDescent="0.2">
      <c r="A124" s="16">
        <f t="shared" si="5"/>
        <v>103</v>
      </c>
      <c r="B124" s="47" t="s">
        <v>465</v>
      </c>
      <c r="C124" s="8" t="s">
        <v>202</v>
      </c>
      <c r="D124" s="15">
        <v>0.94</v>
      </c>
      <c r="E124" s="15">
        <v>0.94</v>
      </c>
    </row>
    <row r="125" spans="1:5" s="14" customFormat="1" ht="30" x14ac:dyDescent="0.2">
      <c r="A125" s="16">
        <f t="shared" si="5"/>
        <v>104</v>
      </c>
      <c r="B125" s="47" t="s">
        <v>466</v>
      </c>
      <c r="C125" s="8" t="s">
        <v>203</v>
      </c>
      <c r="D125" s="15">
        <v>1</v>
      </c>
      <c r="E125" s="15">
        <v>1</v>
      </c>
    </row>
    <row r="126" spans="1:5" s="14" customFormat="1" x14ac:dyDescent="0.2">
      <c r="A126" s="16">
        <f t="shared" si="5"/>
        <v>105</v>
      </c>
      <c r="B126" s="47" t="s">
        <v>467</v>
      </c>
      <c r="C126" s="8" t="s">
        <v>204</v>
      </c>
      <c r="D126" s="15">
        <v>1</v>
      </c>
      <c r="E126" s="15">
        <v>1</v>
      </c>
    </row>
    <row r="127" spans="1:5" s="14" customFormat="1" x14ac:dyDescent="0.2">
      <c r="A127" s="16">
        <f t="shared" si="5"/>
        <v>106</v>
      </c>
      <c r="B127" s="47" t="s">
        <v>468</v>
      </c>
      <c r="C127" s="8" t="s">
        <v>205</v>
      </c>
      <c r="D127" s="15">
        <v>0.91</v>
      </c>
      <c r="E127" s="15">
        <v>0.84</v>
      </c>
    </row>
    <row r="128" spans="1:5" s="14" customFormat="1" ht="30" x14ac:dyDescent="0.2">
      <c r="A128" s="16">
        <f t="shared" si="5"/>
        <v>107</v>
      </c>
      <c r="B128" s="47" t="s">
        <v>472</v>
      </c>
      <c r="C128" s="8" t="s">
        <v>207</v>
      </c>
      <c r="D128" s="15">
        <v>1</v>
      </c>
      <c r="E128" s="15">
        <v>0.97</v>
      </c>
    </row>
    <row r="129" spans="1:5" s="14" customFormat="1" x14ac:dyDescent="0.2">
      <c r="A129" s="16">
        <f t="shared" si="5"/>
        <v>108</v>
      </c>
      <c r="B129" s="47" t="s">
        <v>471</v>
      </c>
      <c r="C129" s="8" t="s">
        <v>208</v>
      </c>
      <c r="D129" s="15">
        <v>0.96</v>
      </c>
      <c r="E129" s="15">
        <v>0.94</v>
      </c>
    </row>
    <row r="130" spans="1:5" s="14" customFormat="1" ht="45" x14ac:dyDescent="0.2">
      <c r="A130" s="16">
        <f t="shared" si="5"/>
        <v>109</v>
      </c>
      <c r="B130" s="47" t="s">
        <v>473</v>
      </c>
      <c r="C130" s="8" t="s">
        <v>209</v>
      </c>
      <c r="D130" s="15">
        <v>0.96</v>
      </c>
      <c r="E130" s="15">
        <v>0.88</v>
      </c>
    </row>
    <row r="131" spans="1:5" s="14" customFormat="1" ht="30" x14ac:dyDescent="0.2">
      <c r="A131" s="16">
        <f t="shared" si="5"/>
        <v>110</v>
      </c>
      <c r="B131" s="47" t="s">
        <v>474</v>
      </c>
      <c r="C131" s="8" t="s">
        <v>210</v>
      </c>
      <c r="D131" s="15">
        <v>0.91</v>
      </c>
      <c r="E131" s="15">
        <v>0.91</v>
      </c>
    </row>
    <row r="132" spans="1:5" s="14" customFormat="1" ht="30" x14ac:dyDescent="0.2">
      <c r="A132" s="16">
        <f t="shared" si="5"/>
        <v>111</v>
      </c>
      <c r="B132" s="47" t="s">
        <v>475</v>
      </c>
      <c r="C132" s="8" t="s">
        <v>211</v>
      </c>
      <c r="D132" s="15">
        <v>0.91</v>
      </c>
      <c r="E132" s="15">
        <v>0.91</v>
      </c>
    </row>
    <row r="133" spans="1:5" s="14" customFormat="1" ht="45" x14ac:dyDescent="0.2">
      <c r="A133" s="16">
        <f t="shared" si="5"/>
        <v>112</v>
      </c>
      <c r="B133" s="47" t="s">
        <v>482</v>
      </c>
      <c r="C133" s="8" t="s">
        <v>212</v>
      </c>
      <c r="D133" s="15">
        <v>0.96</v>
      </c>
      <c r="E133" s="15">
        <v>1</v>
      </c>
    </row>
    <row r="134" spans="1:5" s="14" customFormat="1" ht="30" x14ac:dyDescent="0.2">
      <c r="A134" s="16">
        <f t="shared" si="5"/>
        <v>113</v>
      </c>
      <c r="B134" s="47" t="s">
        <v>476</v>
      </c>
      <c r="C134" s="8" t="s">
        <v>213</v>
      </c>
      <c r="D134" s="15">
        <v>0.96</v>
      </c>
      <c r="E134" s="15">
        <v>0.97</v>
      </c>
    </row>
    <row r="135" spans="1:5" s="14" customFormat="1" ht="30" x14ac:dyDescent="0.2">
      <c r="A135" s="16">
        <f t="shared" si="5"/>
        <v>114</v>
      </c>
      <c r="B135" s="47" t="s">
        <v>479</v>
      </c>
      <c r="C135" s="8" t="s">
        <v>214</v>
      </c>
      <c r="D135" s="15">
        <v>0.87</v>
      </c>
      <c r="E135" s="15">
        <v>0.97</v>
      </c>
    </row>
    <row r="136" spans="1:5" s="14" customFormat="1" ht="45" x14ac:dyDescent="0.2">
      <c r="A136" s="16">
        <f t="shared" si="5"/>
        <v>115</v>
      </c>
      <c r="B136" s="47" t="s">
        <v>480</v>
      </c>
      <c r="C136" s="8" t="s">
        <v>215</v>
      </c>
      <c r="D136" s="15">
        <v>0.91</v>
      </c>
      <c r="E136" s="15">
        <v>0.97</v>
      </c>
    </row>
    <row r="137" spans="1:5" s="14" customFormat="1" ht="30" x14ac:dyDescent="0.2">
      <c r="A137" s="16">
        <f t="shared" si="5"/>
        <v>116</v>
      </c>
      <c r="B137" s="47" t="s">
        <v>481</v>
      </c>
      <c r="C137" s="8" t="s">
        <v>216</v>
      </c>
      <c r="D137" s="15">
        <v>0.91</v>
      </c>
      <c r="E137" s="15">
        <v>0.88</v>
      </c>
    </row>
    <row r="138" spans="1:5" s="14" customFormat="1" ht="45" x14ac:dyDescent="0.2">
      <c r="A138" s="16">
        <f t="shared" si="5"/>
        <v>117</v>
      </c>
      <c r="B138" s="47" t="s">
        <v>485</v>
      </c>
      <c r="C138" s="8" t="s">
        <v>219</v>
      </c>
      <c r="D138" s="15">
        <v>0.87</v>
      </c>
      <c r="E138" s="15">
        <v>0.88</v>
      </c>
    </row>
    <row r="139" spans="1:5" s="14" customFormat="1" ht="60" x14ac:dyDescent="0.2">
      <c r="A139" s="16">
        <f t="shared" si="5"/>
        <v>118</v>
      </c>
      <c r="B139" s="47" t="s">
        <v>487</v>
      </c>
      <c r="C139" s="8" t="s">
        <v>221</v>
      </c>
      <c r="D139" s="15">
        <v>0.87</v>
      </c>
      <c r="E139" s="15">
        <v>0.81</v>
      </c>
    </row>
    <row r="140" spans="1:5" s="14" customFormat="1" ht="30" x14ac:dyDescent="0.2">
      <c r="A140" s="16">
        <f t="shared" si="5"/>
        <v>119</v>
      </c>
      <c r="B140" s="47" t="s">
        <v>492</v>
      </c>
      <c r="C140" s="8" t="s">
        <v>222</v>
      </c>
      <c r="D140" s="15">
        <v>1</v>
      </c>
      <c r="E140" s="15">
        <v>0.84</v>
      </c>
    </row>
    <row r="141" spans="1:5" s="14" customFormat="1" ht="45" x14ac:dyDescent="0.2">
      <c r="A141" s="16">
        <f t="shared" si="5"/>
        <v>120</v>
      </c>
      <c r="B141" s="47" t="s">
        <v>493</v>
      </c>
      <c r="C141" s="8" t="s">
        <v>223</v>
      </c>
      <c r="D141" s="15">
        <v>0.9</v>
      </c>
      <c r="E141" s="15">
        <v>0.8</v>
      </c>
    </row>
    <row r="142" spans="1:5" s="14" customFormat="1" ht="30" x14ac:dyDescent="0.2">
      <c r="A142" s="16">
        <f t="shared" si="5"/>
        <v>121</v>
      </c>
      <c r="B142" s="47" t="s">
        <v>494</v>
      </c>
      <c r="C142" s="8" t="s">
        <v>224</v>
      </c>
      <c r="D142" s="15">
        <v>0.95</v>
      </c>
      <c r="E142" s="15">
        <v>0.88</v>
      </c>
    </row>
    <row r="143" spans="1:5" s="14" customFormat="1" ht="75" x14ac:dyDescent="0.2">
      <c r="A143" s="16">
        <f t="shared" si="5"/>
        <v>122</v>
      </c>
      <c r="B143" s="47" t="s">
        <v>495</v>
      </c>
      <c r="C143" s="8" t="s">
        <v>225</v>
      </c>
      <c r="D143" s="15">
        <v>0.91</v>
      </c>
      <c r="E143" s="15">
        <v>0.88</v>
      </c>
    </row>
    <row r="144" spans="1:5" s="14" customFormat="1" ht="30" x14ac:dyDescent="0.2">
      <c r="A144" s="16">
        <f t="shared" si="5"/>
        <v>123</v>
      </c>
      <c r="B144" s="47" t="s">
        <v>496</v>
      </c>
      <c r="C144" s="8" t="s">
        <v>226</v>
      </c>
      <c r="D144" s="15">
        <v>0.85</v>
      </c>
      <c r="E144" s="15">
        <v>0.8</v>
      </c>
    </row>
    <row r="145" spans="1:5" s="14" customFormat="1" ht="30" x14ac:dyDescent="0.2">
      <c r="A145" s="16">
        <f t="shared" si="5"/>
        <v>124</v>
      </c>
      <c r="B145" s="47" t="s">
        <v>499</v>
      </c>
      <c r="C145" s="8" t="s">
        <v>227</v>
      </c>
      <c r="D145" s="15">
        <v>1</v>
      </c>
      <c r="E145" s="15">
        <v>0.94</v>
      </c>
    </row>
    <row r="146" spans="1:5" s="14" customFormat="1" ht="30" x14ac:dyDescent="0.2">
      <c r="A146" s="16">
        <f t="shared" si="5"/>
        <v>125</v>
      </c>
      <c r="B146" s="47" t="s">
        <v>502</v>
      </c>
      <c r="C146" s="8" t="s">
        <v>228</v>
      </c>
      <c r="D146" s="15">
        <v>0.96</v>
      </c>
      <c r="E146" s="15">
        <v>0.91</v>
      </c>
    </row>
    <row r="147" spans="1:5" s="14" customFormat="1" ht="30" x14ac:dyDescent="0.2">
      <c r="A147" s="16">
        <f t="shared" si="5"/>
        <v>126</v>
      </c>
      <c r="B147" s="47" t="s">
        <v>503</v>
      </c>
      <c r="C147" s="8" t="s">
        <v>229</v>
      </c>
      <c r="D147" s="15">
        <v>0.96</v>
      </c>
      <c r="E147" s="15">
        <v>0.88</v>
      </c>
    </row>
    <row r="148" spans="1:5" s="14" customFormat="1" ht="30" x14ac:dyDescent="0.2">
      <c r="A148" s="16">
        <f t="shared" si="5"/>
        <v>127</v>
      </c>
      <c r="B148" s="47" t="s">
        <v>504</v>
      </c>
      <c r="C148" s="8" t="s">
        <v>230</v>
      </c>
      <c r="D148" s="15">
        <v>0.96</v>
      </c>
      <c r="E148" s="15">
        <v>0.97</v>
      </c>
    </row>
    <row r="149" spans="1:5" s="14" customFormat="1" ht="45" x14ac:dyDescent="0.2">
      <c r="A149" s="16">
        <f t="shared" si="5"/>
        <v>128</v>
      </c>
      <c r="B149" s="47" t="s">
        <v>505</v>
      </c>
      <c r="C149" s="8" t="s">
        <v>231</v>
      </c>
      <c r="D149" s="15">
        <v>0.96</v>
      </c>
      <c r="E149" s="15">
        <v>0.84</v>
      </c>
    </row>
    <row r="150" spans="1:5" s="14" customFormat="1" ht="45" x14ac:dyDescent="0.2">
      <c r="A150" s="16">
        <f t="shared" si="5"/>
        <v>129</v>
      </c>
      <c r="B150" s="47" t="s">
        <v>506</v>
      </c>
      <c r="C150" s="8" t="s">
        <v>232</v>
      </c>
      <c r="D150" s="15">
        <v>0.91</v>
      </c>
      <c r="E150" s="15">
        <v>0.84</v>
      </c>
    </row>
    <row r="151" spans="1:5" s="14" customFormat="1" ht="45" x14ac:dyDescent="0.2">
      <c r="A151" s="16">
        <f t="shared" si="5"/>
        <v>130</v>
      </c>
      <c r="B151" s="47" t="s">
        <v>507</v>
      </c>
      <c r="C151" s="8" t="s">
        <v>233</v>
      </c>
      <c r="D151" s="15">
        <v>0.87</v>
      </c>
      <c r="E151" s="15">
        <v>0.84</v>
      </c>
    </row>
    <row r="152" spans="1:5" s="14" customFormat="1" ht="30" x14ac:dyDescent="0.2">
      <c r="A152" s="16">
        <f t="shared" si="5"/>
        <v>131</v>
      </c>
      <c r="B152" s="47" t="s">
        <v>508</v>
      </c>
      <c r="C152" s="8" t="s">
        <v>234</v>
      </c>
      <c r="D152" s="15">
        <v>0.96</v>
      </c>
      <c r="E152" s="15">
        <v>0.88</v>
      </c>
    </row>
    <row r="153" spans="1:5" s="14" customFormat="1" ht="45" x14ac:dyDescent="0.2">
      <c r="A153" s="16">
        <f t="shared" si="5"/>
        <v>132</v>
      </c>
      <c r="B153" s="47" t="s">
        <v>509</v>
      </c>
      <c r="C153" s="8" t="s">
        <v>235</v>
      </c>
      <c r="D153" s="15">
        <v>0.87</v>
      </c>
      <c r="E153" s="15">
        <v>0.84</v>
      </c>
    </row>
    <row r="154" spans="1:5" s="14" customFormat="1" ht="30" x14ac:dyDescent="0.2">
      <c r="A154" s="16">
        <f t="shared" si="5"/>
        <v>133</v>
      </c>
      <c r="B154" s="47" t="s">
        <v>510</v>
      </c>
      <c r="C154" s="8" t="s">
        <v>236</v>
      </c>
      <c r="D154" s="15">
        <v>0.91</v>
      </c>
      <c r="E154" s="15">
        <v>0.97</v>
      </c>
    </row>
    <row r="155" spans="1:5" s="14" customFormat="1" ht="30" x14ac:dyDescent="0.2">
      <c r="A155" s="16">
        <f t="shared" si="5"/>
        <v>134</v>
      </c>
      <c r="B155" s="47" t="s">
        <v>511</v>
      </c>
      <c r="C155" s="8" t="s">
        <v>237</v>
      </c>
      <c r="D155" s="15">
        <v>0.87</v>
      </c>
      <c r="E155" s="15">
        <v>0.94</v>
      </c>
    </row>
    <row r="156" spans="1:5" s="14" customFormat="1" ht="30" x14ac:dyDescent="0.2">
      <c r="A156" s="16">
        <f t="shared" si="5"/>
        <v>135</v>
      </c>
      <c r="B156" s="47" t="s">
        <v>512</v>
      </c>
      <c r="C156" s="8" t="s">
        <v>238</v>
      </c>
      <c r="D156" s="15">
        <v>0.87</v>
      </c>
      <c r="E156" s="15">
        <v>0.91</v>
      </c>
    </row>
    <row r="157" spans="1:5" s="14" customFormat="1" ht="30" x14ac:dyDescent="0.2">
      <c r="A157" s="16">
        <f t="shared" si="5"/>
        <v>136</v>
      </c>
      <c r="B157" s="47" t="s">
        <v>513</v>
      </c>
      <c r="C157" s="8" t="s">
        <v>239</v>
      </c>
      <c r="D157" s="15">
        <v>0.87</v>
      </c>
      <c r="E157" s="15">
        <v>0.94</v>
      </c>
    </row>
    <row r="158" spans="1:5" s="14" customFormat="1" ht="30" x14ac:dyDescent="0.2">
      <c r="A158" s="16">
        <f t="shared" si="5"/>
        <v>137</v>
      </c>
      <c r="B158" s="47" t="s">
        <v>514</v>
      </c>
      <c r="C158" s="8" t="s">
        <v>240</v>
      </c>
      <c r="D158" s="15">
        <v>0.91</v>
      </c>
      <c r="E158" s="15">
        <v>0.97</v>
      </c>
    </row>
    <row r="159" spans="1:5" s="14" customFormat="1" ht="60" x14ac:dyDescent="0.2">
      <c r="A159" s="16">
        <f t="shared" si="5"/>
        <v>138</v>
      </c>
      <c r="B159" s="47" t="s">
        <v>515</v>
      </c>
      <c r="C159" s="8" t="s">
        <v>241</v>
      </c>
      <c r="D159" s="15">
        <v>0.96</v>
      </c>
      <c r="E159" s="15">
        <v>0.94</v>
      </c>
    </row>
    <row r="160" spans="1:5" s="14" customFormat="1" ht="75" x14ac:dyDescent="0.2">
      <c r="A160" s="16">
        <f t="shared" si="5"/>
        <v>139</v>
      </c>
      <c r="B160" s="47" t="s">
        <v>516</v>
      </c>
      <c r="C160" s="8" t="s">
        <v>242</v>
      </c>
      <c r="D160" s="15">
        <v>0.91</v>
      </c>
      <c r="E160" s="15">
        <v>0.97</v>
      </c>
    </row>
    <row r="161" spans="1:5" s="14" customFormat="1" ht="30" x14ac:dyDescent="0.2">
      <c r="A161" s="16">
        <f t="shared" si="5"/>
        <v>140</v>
      </c>
      <c r="B161" s="47" t="s">
        <v>517</v>
      </c>
      <c r="C161" s="8" t="s">
        <v>243</v>
      </c>
      <c r="D161" s="17">
        <v>0.85</v>
      </c>
      <c r="E161" s="17">
        <v>0.76</v>
      </c>
    </row>
    <row r="162" spans="1:5" s="14" customFormat="1" ht="30" x14ac:dyDescent="0.2">
      <c r="A162" s="16">
        <f t="shared" si="5"/>
        <v>141</v>
      </c>
      <c r="B162" s="47" t="s">
        <v>541</v>
      </c>
      <c r="C162" s="8" t="s">
        <v>244</v>
      </c>
      <c r="D162" s="17">
        <v>1</v>
      </c>
      <c r="E162" s="17">
        <v>0.92</v>
      </c>
    </row>
    <row r="163" spans="1:5" s="14" customFormat="1" ht="45" x14ac:dyDescent="0.2">
      <c r="A163" s="16">
        <f t="shared" si="5"/>
        <v>142</v>
      </c>
      <c r="B163" s="47" t="s">
        <v>585</v>
      </c>
      <c r="C163" s="8" t="s">
        <v>245</v>
      </c>
      <c r="D163" s="15">
        <v>1</v>
      </c>
      <c r="E163" s="15">
        <v>0.96</v>
      </c>
    </row>
    <row r="164" spans="1:5" s="14" customFormat="1" ht="45" x14ac:dyDescent="0.2">
      <c r="A164" s="16">
        <f t="shared" si="5"/>
        <v>143</v>
      </c>
      <c r="B164" s="47" t="s">
        <v>586</v>
      </c>
      <c r="C164" s="8" t="s">
        <v>246</v>
      </c>
      <c r="D164" s="15">
        <v>1</v>
      </c>
      <c r="E164" s="15">
        <v>0.92</v>
      </c>
    </row>
    <row r="165" spans="1:5" s="14" customFormat="1" ht="60" x14ac:dyDescent="0.2">
      <c r="A165" s="16">
        <f t="shared" si="5"/>
        <v>144</v>
      </c>
      <c r="B165" s="47" t="s">
        <v>587</v>
      </c>
      <c r="C165" s="8" t="s">
        <v>247</v>
      </c>
      <c r="D165" s="15">
        <v>1</v>
      </c>
      <c r="E165" s="15">
        <v>0.76</v>
      </c>
    </row>
    <row r="166" spans="1:5" s="14" customFormat="1" ht="45" x14ac:dyDescent="0.2">
      <c r="A166" s="16">
        <f t="shared" si="5"/>
        <v>145</v>
      </c>
      <c r="B166" s="47" t="s">
        <v>591</v>
      </c>
      <c r="C166" s="8" t="s">
        <v>251</v>
      </c>
      <c r="D166" s="15">
        <v>0.9</v>
      </c>
      <c r="E166" s="15">
        <v>0.84</v>
      </c>
    </row>
    <row r="167" spans="1:5" s="14" customFormat="1" x14ac:dyDescent="0.2">
      <c r="A167" s="16"/>
      <c r="B167" s="16"/>
      <c r="C167" s="8"/>
      <c r="D167" s="15"/>
      <c r="E167" s="15"/>
    </row>
    <row r="168" spans="1:5" s="14" customFormat="1" ht="17" x14ac:dyDescent="0.2">
      <c r="A168" s="37"/>
      <c r="B168" s="18" t="s">
        <v>528</v>
      </c>
      <c r="C168" s="18" t="s">
        <v>529</v>
      </c>
      <c r="D168" s="9"/>
      <c r="E168" s="9"/>
    </row>
    <row r="169" spans="1:5" s="14" customFormat="1" ht="30" x14ac:dyDescent="0.2">
      <c r="A169" s="16">
        <f>A166+1</f>
        <v>146</v>
      </c>
      <c r="B169" s="47" t="s">
        <v>520</v>
      </c>
      <c r="C169" s="8" t="s">
        <v>252</v>
      </c>
      <c r="D169" s="15">
        <v>1</v>
      </c>
      <c r="E169" s="15">
        <v>1</v>
      </c>
    </row>
    <row r="170" spans="1:5" s="14" customFormat="1" ht="30" x14ac:dyDescent="0.2">
      <c r="A170" s="16">
        <f>A169+1</f>
        <v>147</v>
      </c>
      <c r="B170" s="47" t="s">
        <v>521</v>
      </c>
      <c r="C170" s="8" t="s">
        <v>253</v>
      </c>
      <c r="D170" s="15">
        <v>0.96</v>
      </c>
      <c r="E170" s="15">
        <v>0.97</v>
      </c>
    </row>
    <row r="171" spans="1:5" s="14" customFormat="1" ht="30" x14ac:dyDescent="0.2">
      <c r="A171" s="16">
        <f t="shared" ref="A171:A175" si="6">A170+1</f>
        <v>148</v>
      </c>
      <c r="B171" s="47" t="s">
        <v>522</v>
      </c>
      <c r="C171" s="8" t="s">
        <v>254</v>
      </c>
      <c r="D171" s="15">
        <v>0.91</v>
      </c>
      <c r="E171" s="15">
        <v>0.94</v>
      </c>
    </row>
    <row r="172" spans="1:5" s="14" customFormat="1" ht="30" x14ac:dyDescent="0.2">
      <c r="A172" s="16">
        <f t="shared" si="6"/>
        <v>149</v>
      </c>
      <c r="B172" s="47" t="s">
        <v>523</v>
      </c>
      <c r="C172" s="8" t="s">
        <v>255</v>
      </c>
      <c r="D172" s="15">
        <v>0.91</v>
      </c>
      <c r="E172" s="15">
        <v>1</v>
      </c>
    </row>
    <row r="173" spans="1:5" s="14" customFormat="1" ht="30" x14ac:dyDescent="0.2">
      <c r="A173" s="16">
        <f t="shared" si="6"/>
        <v>150</v>
      </c>
      <c r="B173" s="47" t="s">
        <v>524</v>
      </c>
      <c r="C173" s="8" t="s">
        <v>256</v>
      </c>
      <c r="D173" s="15">
        <v>0.91</v>
      </c>
      <c r="E173" s="15">
        <v>0.94</v>
      </c>
    </row>
    <row r="174" spans="1:5" s="14" customFormat="1" ht="30" x14ac:dyDescent="0.2">
      <c r="A174" s="16">
        <f t="shared" si="6"/>
        <v>151</v>
      </c>
      <c r="B174" s="47" t="s">
        <v>525</v>
      </c>
      <c r="C174" s="8" t="s">
        <v>258</v>
      </c>
      <c r="D174" s="15">
        <v>0.83</v>
      </c>
      <c r="E174" s="15">
        <v>0.97</v>
      </c>
    </row>
    <row r="175" spans="1:5" s="14" customFormat="1" ht="45" x14ac:dyDescent="0.2">
      <c r="A175" s="16">
        <f t="shared" si="6"/>
        <v>152</v>
      </c>
      <c r="B175" s="54" t="s">
        <v>540</v>
      </c>
      <c r="C175" s="8" t="s">
        <v>259</v>
      </c>
      <c r="D175" s="15">
        <v>0.95</v>
      </c>
      <c r="E175" s="15">
        <v>0.96</v>
      </c>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Round 1</vt:lpstr>
      <vt:lpstr>Round 2</vt:lpstr>
      <vt:lpstr>Total evaluated items</vt:lpstr>
      <vt:lpstr>Final accepted items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2022-02-03T14:58:08Z</cp:lastPrinted>
  <dcterms:created xsi:type="dcterms:W3CDTF">2021-09-08T11:23:28Z</dcterms:created>
  <dcterms:modified xsi:type="dcterms:W3CDTF">2022-02-03T15:00:46Z</dcterms:modified>
</cp:coreProperties>
</file>