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60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dbohr/Desktop/WtH Cutoff and Insulin Study/WtH Cutoff/Journal Submission/"/>
    </mc:Choice>
  </mc:AlternateContent>
  <bookViews>
    <workbookView xWindow="240" yWindow="460" windowWidth="25360" windowHeight="15240" tabRatio="500"/>
  </bookViews>
  <sheets>
    <sheet name="Sheet1" sheetId="1" r:id="rId1"/>
  </sheets>
  <calcPr calcId="150001" calcOnSave="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5" i="1" l="1"/>
  <c r="C25" i="1"/>
  <c r="E24" i="1"/>
  <c r="C24" i="1"/>
  <c r="E22" i="1"/>
  <c r="C22" i="1"/>
  <c r="E21" i="1"/>
  <c r="C21" i="1"/>
  <c r="E20" i="1"/>
  <c r="C20" i="1"/>
  <c r="E19" i="1"/>
  <c r="C19" i="1"/>
  <c r="E18" i="1"/>
  <c r="C18" i="1"/>
  <c r="E16" i="1"/>
  <c r="C16" i="1"/>
  <c r="E15" i="1"/>
  <c r="C15" i="1"/>
  <c r="E14" i="1"/>
  <c r="C14" i="1"/>
  <c r="E12" i="1"/>
  <c r="C12" i="1"/>
  <c r="E11" i="1"/>
  <c r="C11" i="1"/>
  <c r="E10" i="1"/>
  <c r="C10" i="1"/>
  <c r="E9" i="1"/>
  <c r="C9" i="1"/>
  <c r="E8" i="1"/>
  <c r="C8" i="1"/>
  <c r="E6" i="1"/>
  <c r="C6" i="1"/>
  <c r="E5" i="1"/>
  <c r="C5" i="1"/>
</calcChain>
</file>

<file path=xl/sharedStrings.xml><?xml version="1.0" encoding="utf-8"?>
<sst xmlns="http://schemas.openxmlformats.org/spreadsheetml/2006/main" count="32" uniqueCount="29">
  <si>
    <t>Table S3.  Descriptives Statistics:  Subsample of National Health and Nutrition Examination Survey, 2005-2008, n = 1 236</t>
  </si>
  <si>
    <t>Variable</t>
  </si>
  <si>
    <t>%</t>
  </si>
  <si>
    <t>Sex</t>
  </si>
  <si>
    <t xml:space="preserve">  Males </t>
  </si>
  <si>
    <t xml:space="preserve">  Females</t>
  </si>
  <si>
    <t>Race</t>
  </si>
  <si>
    <t xml:space="preserve">  Mexican American</t>
  </si>
  <si>
    <t xml:space="preserve">  Other Hispanic</t>
  </si>
  <si>
    <t xml:space="preserve">  NonHispanic White</t>
  </si>
  <si>
    <t xml:space="preserve">  NonHispanic Black</t>
  </si>
  <si>
    <t xml:space="preserve">  Other Race</t>
  </si>
  <si>
    <t>Smoking</t>
  </si>
  <si>
    <t xml:space="preserve">  Every Day</t>
  </si>
  <si>
    <t xml:space="preserve">  Some Days</t>
  </si>
  <si>
    <t xml:space="preserve">  Not at All</t>
  </si>
  <si>
    <t>Metabolic Outcomes</t>
  </si>
  <si>
    <t xml:space="preserve">  High Waist Circumference</t>
  </si>
  <si>
    <t xml:space="preserve">  High Triglycerides</t>
  </si>
  <si>
    <t xml:space="preserve">  High Blood Glucose</t>
  </si>
  <si>
    <t xml:space="preserve">  Low High Densitiy Lipoprotein</t>
  </si>
  <si>
    <t xml:space="preserve">  Hypertension</t>
  </si>
  <si>
    <t>Mean</t>
  </si>
  <si>
    <t>SE</t>
  </si>
  <si>
    <t>Waist-to-Height Ratio</t>
  </si>
  <si>
    <t>Body Mass Index</t>
  </si>
  <si>
    <t>Metabolic Syndrome</t>
  </si>
  <si>
    <t>Yes               n = 300</t>
  </si>
  <si>
    <t>No               n = 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</si>
</sst>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0" fontId="3" fillId="0" borderId="0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  <xf numFmtId="10" fontId="3" fillId="0" borderId="0" xfId="1" applyNumberFormat="1" applyFont="1" applyAlignment="1">
      <alignment horizontal="center"/>
    </xf>
    <xf numFmtId="0" fontId="5" fillId="0" borderId="0" xfId="0" applyFont="1"/>
    <xf numFmtId="0" fontId="2" fillId="0" borderId="3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3" fillId="0" borderId="4" xfId="0" applyFont="1" applyBorder="1"/>
    <xf numFmtId="164" fontId="3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="140" zoomScaleNormal="140" zoomScalePageLayoutView="140" workbookViewId="0">
      <selection activeCell="C8" sqref="C8:C12"/>
    </sheetView>
  </sheetViews>
  <sheetFormatPr baseColWidth="10" defaultRowHeight="16" x14ac:dyDescent="0.2"/>
  <cols>
    <col min="1" max="1" width="27.1640625" bestFit="1" customWidth="1"/>
  </cols>
  <sheetData>
    <row r="1" spans="1:5" ht="49" customHeight="1" x14ac:dyDescent="0.2">
      <c r="A1" s="17" t="s">
        <v>0</v>
      </c>
      <c r="B1" s="17"/>
      <c r="C1" s="17"/>
      <c r="D1" s="13"/>
      <c r="E1" s="13"/>
    </row>
    <row r="2" spans="1:5" x14ac:dyDescent="0.2">
      <c r="A2" s="12"/>
      <c r="B2" s="18" t="s">
        <v>26</v>
      </c>
      <c r="C2" s="18"/>
      <c r="D2" s="18"/>
      <c r="E2" s="18"/>
    </row>
    <row r="3" spans="1:5" ht="32" x14ac:dyDescent="0.2">
      <c r="A3" s="1" t="s">
        <v>1</v>
      </c>
      <c r="B3" s="14" t="s">
        <v>27</v>
      </c>
      <c r="C3" s="1" t="s">
        <v>2</v>
      </c>
      <c r="D3" s="14" t="s">
        <v>28</v>
      </c>
      <c r="E3" s="1" t="s">
        <v>2</v>
      </c>
    </row>
    <row r="4" spans="1:5" x14ac:dyDescent="0.2">
      <c r="A4" s="2" t="s">
        <v>3</v>
      </c>
      <c r="B4" s="3"/>
      <c r="C4" s="3"/>
      <c r="D4" s="3"/>
      <c r="E4" s="3"/>
    </row>
    <row r="5" spans="1:5" x14ac:dyDescent="0.2">
      <c r="A5" s="2" t="s">
        <v>4</v>
      </c>
      <c r="B5" s="4">
        <v>156</v>
      </c>
      <c r="C5" s="5">
        <f>B5/300</f>
        <v>0.52</v>
      </c>
      <c r="D5" s="4">
        <v>554</v>
      </c>
      <c r="E5" s="5">
        <f>D5/936</f>
        <v>0.59188034188034189</v>
      </c>
    </row>
    <row r="6" spans="1:5" x14ac:dyDescent="0.2">
      <c r="A6" s="2" t="s">
        <v>5</v>
      </c>
      <c r="B6" s="6">
        <v>144</v>
      </c>
      <c r="C6" s="5">
        <f>B6/300</f>
        <v>0.48</v>
      </c>
      <c r="D6" s="6">
        <v>382</v>
      </c>
      <c r="E6" s="5">
        <f>D6/936</f>
        <v>0.40811965811965811</v>
      </c>
    </row>
    <row r="7" spans="1:5" x14ac:dyDescent="0.2">
      <c r="A7" s="2" t="s">
        <v>6</v>
      </c>
      <c r="B7" s="6"/>
      <c r="C7" s="7"/>
      <c r="D7" s="6"/>
      <c r="E7" s="7"/>
    </row>
    <row r="8" spans="1:5" x14ac:dyDescent="0.2">
      <c r="A8" s="2" t="s">
        <v>7</v>
      </c>
      <c r="B8" s="6">
        <v>58</v>
      </c>
      <c r="C8" s="5">
        <f t="shared" ref="C8:C12" si="0">B8/300</f>
        <v>0.19333333333333333</v>
      </c>
      <c r="D8" s="6">
        <v>124</v>
      </c>
      <c r="E8" s="5">
        <f t="shared" ref="E8:E12" si="1">D8/936</f>
        <v>0.13247863247863248</v>
      </c>
    </row>
    <row r="9" spans="1:5" x14ac:dyDescent="0.2">
      <c r="A9" s="2" t="s">
        <v>8</v>
      </c>
      <c r="B9" s="6">
        <v>35</v>
      </c>
      <c r="C9" s="5">
        <f t="shared" si="0"/>
        <v>0.11666666666666667</v>
      </c>
      <c r="D9" s="6">
        <v>79</v>
      </c>
      <c r="E9" s="5">
        <f t="shared" si="1"/>
        <v>8.4401709401709407E-2</v>
      </c>
    </row>
    <row r="10" spans="1:5" x14ac:dyDescent="0.2">
      <c r="A10" s="2" t="s">
        <v>9</v>
      </c>
      <c r="B10" s="6">
        <v>161</v>
      </c>
      <c r="C10" s="5">
        <f t="shared" si="0"/>
        <v>0.53666666666666663</v>
      </c>
      <c r="D10" s="6">
        <v>508</v>
      </c>
      <c r="E10" s="5">
        <f t="shared" si="1"/>
        <v>0.54273504273504269</v>
      </c>
    </row>
    <row r="11" spans="1:5" x14ac:dyDescent="0.2">
      <c r="A11" s="2" t="s">
        <v>10</v>
      </c>
      <c r="B11" s="6">
        <v>40</v>
      </c>
      <c r="C11" s="5">
        <f t="shared" si="0"/>
        <v>0.13333333333333333</v>
      </c>
      <c r="D11" s="6">
        <v>191</v>
      </c>
      <c r="E11" s="5">
        <f t="shared" si="1"/>
        <v>0.20405982905982906</v>
      </c>
    </row>
    <row r="12" spans="1:5" x14ac:dyDescent="0.2">
      <c r="A12" s="2" t="s">
        <v>11</v>
      </c>
      <c r="B12" s="6">
        <v>6</v>
      </c>
      <c r="C12" s="5">
        <f t="shared" si="0"/>
        <v>0.02</v>
      </c>
      <c r="D12" s="6">
        <v>34</v>
      </c>
      <c r="E12" s="5">
        <f t="shared" si="1"/>
        <v>3.6324786324786328E-2</v>
      </c>
    </row>
    <row r="13" spans="1:5" x14ac:dyDescent="0.2">
      <c r="A13" s="2" t="s">
        <v>12</v>
      </c>
      <c r="B13" s="6"/>
      <c r="C13" s="6"/>
      <c r="D13" s="6"/>
      <c r="E13" s="6"/>
    </row>
    <row r="14" spans="1:5" x14ac:dyDescent="0.2">
      <c r="A14" s="2" t="s">
        <v>13</v>
      </c>
      <c r="B14" s="6">
        <v>115</v>
      </c>
      <c r="C14" s="5">
        <f t="shared" ref="C14:C16" si="2">B14/300</f>
        <v>0.38333333333333336</v>
      </c>
      <c r="D14" s="6">
        <v>402</v>
      </c>
      <c r="E14" s="5">
        <f t="shared" ref="E14:E16" si="3">D14/936</f>
        <v>0.42948717948717946</v>
      </c>
    </row>
    <row r="15" spans="1:5" x14ac:dyDescent="0.2">
      <c r="A15" s="2" t="s">
        <v>14</v>
      </c>
      <c r="B15" s="6">
        <v>17</v>
      </c>
      <c r="C15" s="5">
        <f t="shared" si="2"/>
        <v>5.6666666666666664E-2</v>
      </c>
      <c r="D15" s="6">
        <v>76</v>
      </c>
      <c r="E15" s="5">
        <f t="shared" si="3"/>
        <v>8.11965811965812E-2</v>
      </c>
    </row>
    <row r="16" spans="1:5" x14ac:dyDescent="0.2">
      <c r="A16" s="2" t="s">
        <v>15</v>
      </c>
      <c r="B16" s="6">
        <v>168</v>
      </c>
      <c r="C16" s="5">
        <f t="shared" si="2"/>
        <v>0.56000000000000005</v>
      </c>
      <c r="D16" s="6">
        <v>458</v>
      </c>
      <c r="E16" s="5">
        <f t="shared" si="3"/>
        <v>0.4893162393162393</v>
      </c>
    </row>
    <row r="17" spans="1:5" x14ac:dyDescent="0.2">
      <c r="A17" s="2" t="s">
        <v>16</v>
      </c>
      <c r="B17" s="6"/>
      <c r="C17" s="8"/>
      <c r="D17" s="6"/>
      <c r="E17" s="8"/>
    </row>
    <row r="18" spans="1:5" x14ac:dyDescent="0.2">
      <c r="A18" s="2" t="s">
        <v>17</v>
      </c>
      <c r="B18" s="6">
        <v>275</v>
      </c>
      <c r="C18" s="5">
        <f t="shared" ref="C18:C22" si="4">B18/300</f>
        <v>0.91666666666666663</v>
      </c>
      <c r="D18" s="6">
        <v>375</v>
      </c>
      <c r="E18" s="5">
        <f t="shared" ref="E18:E22" si="5">D18/936</f>
        <v>0.40064102564102566</v>
      </c>
    </row>
    <row r="19" spans="1:5" x14ac:dyDescent="0.2">
      <c r="A19" s="2" t="s">
        <v>18</v>
      </c>
      <c r="B19" s="6">
        <v>240</v>
      </c>
      <c r="C19" s="5">
        <f t="shared" si="4"/>
        <v>0.8</v>
      </c>
      <c r="D19" s="6">
        <v>207</v>
      </c>
      <c r="E19" s="5">
        <f t="shared" si="5"/>
        <v>0.22115384615384615</v>
      </c>
    </row>
    <row r="20" spans="1:5" x14ac:dyDescent="0.2">
      <c r="A20" s="2" t="s">
        <v>19</v>
      </c>
      <c r="B20" s="6">
        <v>229</v>
      </c>
      <c r="C20" s="5">
        <f t="shared" si="4"/>
        <v>0.76333333333333331</v>
      </c>
      <c r="D20" s="6">
        <v>217</v>
      </c>
      <c r="E20" s="5">
        <f t="shared" si="5"/>
        <v>0.23183760683760685</v>
      </c>
    </row>
    <row r="21" spans="1:5" x14ac:dyDescent="0.2">
      <c r="A21" s="2" t="s">
        <v>20</v>
      </c>
      <c r="B21" s="6">
        <v>224</v>
      </c>
      <c r="C21" s="5">
        <f t="shared" si="4"/>
        <v>0.7466666666666667</v>
      </c>
      <c r="D21" s="6">
        <v>142</v>
      </c>
      <c r="E21" s="5">
        <f t="shared" si="5"/>
        <v>0.1517094017094017</v>
      </c>
    </row>
    <row r="22" spans="1:5" x14ac:dyDescent="0.2">
      <c r="A22" s="2" t="s">
        <v>21</v>
      </c>
      <c r="B22" s="6">
        <v>35</v>
      </c>
      <c r="C22" s="5">
        <f t="shared" si="4"/>
        <v>0.11666666666666667</v>
      </c>
      <c r="D22" s="6">
        <v>29</v>
      </c>
      <c r="E22" s="5">
        <f t="shared" si="5"/>
        <v>3.0982905982905984E-2</v>
      </c>
    </row>
    <row r="23" spans="1:5" x14ac:dyDescent="0.2">
      <c r="A23" s="9"/>
      <c r="B23" s="10" t="s">
        <v>22</v>
      </c>
      <c r="C23" s="10" t="s">
        <v>23</v>
      </c>
      <c r="D23" s="10" t="s">
        <v>22</v>
      </c>
      <c r="E23" s="10" t="s">
        <v>23</v>
      </c>
    </row>
    <row r="24" spans="1:5" x14ac:dyDescent="0.2">
      <c r="A24" s="2" t="s">
        <v>24</v>
      </c>
      <c r="B24" s="11">
        <v>0.6512</v>
      </c>
      <c r="C24" s="11">
        <f>0.07097206/SQRT(300)</f>
        <v>4.0975737945942265E-3</v>
      </c>
      <c r="D24" s="11">
        <v>0.55689999999999995</v>
      </c>
      <c r="E24" s="11">
        <f>0.08467209/SQRT(936)</f>
        <v>2.7675938408120802E-3</v>
      </c>
    </row>
    <row r="25" spans="1:5" ht="17" thickBot="1" x14ac:dyDescent="0.25">
      <c r="A25" s="15" t="s">
        <v>25</v>
      </c>
      <c r="B25" s="16">
        <v>32.33</v>
      </c>
      <c r="C25" s="16">
        <f>5.445479/SQRT(300)</f>
        <v>0.31439487665164539</v>
      </c>
      <c r="D25" s="16">
        <v>26.79</v>
      </c>
      <c r="E25" s="16">
        <f>5.517079/SQRT(936)</f>
        <v>0.18033136845533954</v>
      </c>
    </row>
  </sheetData>
  <mergeCells count="2">
    <mergeCell ref="A1:C1"/>
    <mergeCell ref="B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Illinois State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Bohr</dc:creator>
  <cp:lastModifiedBy>Microsoft Office User</cp:lastModifiedBy>
  <dcterms:created xsi:type="dcterms:W3CDTF">2015-11-13T01:12:29Z</dcterms:created>
  <dcterms:modified xsi:type="dcterms:W3CDTF">2016-02-22T17:59:04Z</dcterms:modified>
</cp:coreProperties>
</file>