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raphaelmagnolini/Desktop/Anabolic steroids projects/Literature review blackmarket AAS/AAS resubmission/"/>
    </mc:Choice>
  </mc:AlternateContent>
  <xr:revisionPtr revIDLastSave="0" documentId="13_ncr:1_{9E247112-6D9C-604D-AD2E-DC94F6419216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AWDataReportedFromAASStudi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2" l="1"/>
  <c r="F21" i="2"/>
  <c r="F22" i="2"/>
  <c r="T16" i="2"/>
  <c r="N12" i="2"/>
  <c r="T10" i="2"/>
  <c r="T19" i="2"/>
  <c r="T20" i="2"/>
  <c r="AB4" i="2"/>
  <c r="AB9" i="2"/>
  <c r="AB11" i="2"/>
  <c r="AB18" i="2"/>
  <c r="Y4" i="2"/>
  <c r="Y9" i="2"/>
  <c r="Y11" i="2"/>
  <c r="Y18" i="2"/>
  <c r="T4" i="2"/>
  <c r="T6" i="2"/>
  <c r="T9" i="2"/>
  <c r="T12" i="2"/>
  <c r="T15" i="2"/>
  <c r="Q4" i="2"/>
  <c r="Q6" i="2"/>
  <c r="Q9" i="2"/>
  <c r="Q10" i="2"/>
  <c r="Q11" i="2"/>
  <c r="Q12" i="2"/>
  <c r="Q15" i="2"/>
  <c r="Q16" i="2"/>
  <c r="Q19" i="2"/>
  <c r="Q20" i="2"/>
  <c r="N4" i="2"/>
  <c r="N6" i="2"/>
  <c r="N9" i="2"/>
  <c r="N10" i="2"/>
  <c r="N11" i="2"/>
  <c r="N15" i="2"/>
  <c r="N16" i="2"/>
  <c r="N19" i="2"/>
  <c r="N20" i="2"/>
  <c r="I5" i="2"/>
  <c r="I9" i="2"/>
  <c r="I11" i="2"/>
  <c r="I13" i="2"/>
  <c r="I16" i="2"/>
  <c r="I18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9" i="2"/>
  <c r="F20" i="2"/>
</calcChain>
</file>

<file path=xl/sharedStrings.xml><?xml version="1.0" encoding="utf-8"?>
<sst xmlns="http://schemas.openxmlformats.org/spreadsheetml/2006/main" count="58" uniqueCount="46">
  <si>
    <t>Neves D., et. al. 2017, Brazil (23)</t>
  </si>
  <si>
    <t>Study Label</t>
  </si>
  <si>
    <t>Study-No.</t>
  </si>
  <si>
    <t xml:space="preserve"> Overall number of samples included (Total N)</t>
  </si>
  <si>
    <t>Number of Samples tested N1</t>
  </si>
  <si>
    <t>Number of "positve" Results (n1)</t>
  </si>
  <si>
    <t>Erfassungsformular AAS Review</t>
  </si>
  <si>
    <t>Number of Samples tested N2</t>
  </si>
  <si>
    <t>Number of "positve" Results (n2)</t>
  </si>
  <si>
    <t>Number of Samples tested N3</t>
  </si>
  <si>
    <t>Number of "positve" Results (n3)</t>
  </si>
  <si>
    <t>Number of Samples tested N4</t>
  </si>
  <si>
    <t>Number of "positve" Results (n4)</t>
  </si>
  <si>
    <t>Number of Samples tested N5</t>
  </si>
  <si>
    <t>Number of "positve" Results (n5)</t>
  </si>
  <si>
    <t>Number of Samples tested N6</t>
  </si>
  <si>
    <t>Number of "positve" Results (n6)</t>
  </si>
  <si>
    <t>Counterfeit
[qualitative]</t>
  </si>
  <si>
    <t>Original
[qualitative and quantitative]</t>
  </si>
  <si>
    <t>Original
[qualitative only]</t>
  </si>
  <si>
    <t>Inert
[qualitative]</t>
  </si>
  <si>
    <t>Substituted
[qualitative]</t>
  </si>
  <si>
    <t>Adulterated
[qualitative]</t>
  </si>
  <si>
    <t>Substandard
[quantitative]</t>
  </si>
  <si>
    <t>Over-concentrated
[quantitative]</t>
  </si>
  <si>
    <t>Under-concentrated
[quantitative]</t>
  </si>
  <si>
    <t xml:space="preserve">Weber C., et. al., 2017, Switzerland </t>
  </si>
  <si>
    <t xml:space="preserve">Fabresse N., et.al., 2021, France </t>
  </si>
  <si>
    <t xml:space="preserve">Neves D., et. al. 2013, Brazil </t>
  </si>
  <si>
    <t xml:space="preserve">Odoardi A., et. al., 2021, Italy </t>
  </si>
  <si>
    <t xml:space="preserve">Krug O., et. al., 2014, Germany </t>
  </si>
  <si>
    <t>Graham M., et. al., 2009, United Kingdom</t>
  </si>
  <si>
    <t>Tircova B., et. al., 2019, Czech Republic/ Slovakia</t>
  </si>
  <si>
    <t>Thevis M. et. al., 2008, Germany</t>
  </si>
  <si>
    <t>Ribeiro M., et. al., 2018, Brazil</t>
  </si>
  <si>
    <t>Berneira L., et. al., 2019, Brazil</t>
  </si>
  <si>
    <t>Coopman V., et. al., 2012, Belgium</t>
  </si>
  <si>
    <t>Pellegrini M., et. al., 2012, Italy</t>
  </si>
  <si>
    <t>Riberio M., et. al., 2018, Brazil</t>
  </si>
  <si>
    <t>Campos E., et. al., 2020, Brazil</t>
  </si>
  <si>
    <t xml:space="preserve">Musshoff, F. et. al. 1997, Germany </t>
  </si>
  <si>
    <t>Lemos, V. F. et. al. 2021, Brazil</t>
  </si>
  <si>
    <t>n.d</t>
  </si>
  <si>
    <t>Proportion (%)</t>
  </si>
  <si>
    <t>Kozlik, P. et al. , 2016, Slovakia</t>
  </si>
  <si>
    <t>Forsdahl, G. et. al., 2011, Austria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</si>
</sst>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A78A9-9EB9-F84A-A437-CC403C285B66}">
  <dimension ref="A1:AB22"/>
  <sheetViews>
    <sheetView tabSelected="1" zoomScale="133" workbookViewId="0">
      <pane ySplit="3" topLeftCell="A4" activePane="bottomLeft" state="frozen"/>
      <selection pane="bottomLeft" activeCell="A3" sqref="A3"/>
    </sheetView>
  </sheetViews>
  <sheetFormatPr baseColWidth="10" defaultRowHeight="15" x14ac:dyDescent="0.2"/>
  <cols>
    <col min="1" max="1" width="46.83203125" style="1" customWidth="1"/>
    <col min="2" max="2" width="7.5" style="3" customWidth="1"/>
    <col min="3" max="3" width="9.83203125" style="2" customWidth="1"/>
    <col min="4" max="4" width="10.5" style="3" customWidth="1"/>
    <col min="5" max="5" width="10.83203125" style="3"/>
    <col min="6" max="6" width="11.6640625" style="3" customWidth="1"/>
    <col min="7" max="8" width="10.83203125" style="3"/>
    <col min="9" max="9" width="11.33203125" style="3" customWidth="1"/>
    <col min="10" max="13" width="10.83203125" style="3"/>
    <col min="14" max="14" width="15.5" style="3" customWidth="1"/>
    <col min="15" max="16" width="10.83203125" style="3"/>
    <col min="17" max="17" width="13.5" style="3" customWidth="1"/>
    <col min="18" max="19" width="10.83203125" style="3"/>
    <col min="20" max="20" width="15.1640625" style="3" customWidth="1"/>
    <col min="25" max="25" width="17.1640625" customWidth="1"/>
    <col min="28" max="28" width="13.6640625" customWidth="1"/>
  </cols>
  <sheetData>
    <row r="1" spans="1:28" s="4" customFormat="1" ht="37.25" customHeight="1" x14ac:dyDescent="0.2">
      <c r="A1" s="17" t="s">
        <v>6</v>
      </c>
      <c r="B1" s="10"/>
      <c r="C1" s="18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5"/>
      <c r="V1" s="15"/>
      <c r="W1" s="15"/>
      <c r="X1" s="15"/>
      <c r="Y1" s="15"/>
      <c r="Z1" s="15"/>
      <c r="AA1" s="15"/>
      <c r="AB1" s="15"/>
    </row>
    <row r="2" spans="1:28" s="4" customFormat="1" ht="45" customHeight="1" x14ac:dyDescent="0.2">
      <c r="A2" s="24"/>
      <c r="B2" s="25" t="s">
        <v>2</v>
      </c>
      <c r="C2" s="19" t="s">
        <v>3</v>
      </c>
      <c r="D2" s="21" t="s">
        <v>19</v>
      </c>
      <c r="E2" s="22"/>
      <c r="F2" s="23"/>
      <c r="G2" s="21" t="s">
        <v>18</v>
      </c>
      <c r="H2" s="22"/>
      <c r="I2" s="23"/>
      <c r="J2" s="19" t="s">
        <v>17</v>
      </c>
      <c r="K2" s="19"/>
      <c r="L2" s="21" t="s">
        <v>20</v>
      </c>
      <c r="M2" s="22"/>
      <c r="N2" s="23"/>
      <c r="O2" s="21" t="s">
        <v>21</v>
      </c>
      <c r="P2" s="22"/>
      <c r="Q2" s="23"/>
      <c r="R2" s="21" t="s">
        <v>22</v>
      </c>
      <c r="S2" s="22"/>
      <c r="T2" s="23"/>
      <c r="U2" s="20" t="s">
        <v>23</v>
      </c>
      <c r="V2" s="20"/>
      <c r="W2" s="19" t="s">
        <v>24</v>
      </c>
      <c r="X2" s="19"/>
      <c r="Y2" s="10"/>
      <c r="Z2" s="19" t="s">
        <v>25</v>
      </c>
      <c r="AA2" s="19"/>
      <c r="AB2" s="19" t="s">
        <v>43</v>
      </c>
    </row>
    <row r="3" spans="1:28" s="4" customFormat="1" ht="44.5" customHeight="1" x14ac:dyDescent="0.2">
      <c r="A3" s="26" t="s">
        <v>1</v>
      </c>
      <c r="B3" s="25"/>
      <c r="C3" s="19"/>
      <c r="D3" s="10" t="s">
        <v>4</v>
      </c>
      <c r="E3" s="10" t="s">
        <v>5</v>
      </c>
      <c r="F3" s="10" t="s">
        <v>43</v>
      </c>
      <c r="G3" s="10" t="s">
        <v>7</v>
      </c>
      <c r="H3" s="10" t="s">
        <v>8</v>
      </c>
      <c r="I3" s="10" t="s">
        <v>43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43</v>
      </c>
      <c r="O3" s="10" t="s">
        <v>13</v>
      </c>
      <c r="P3" s="10" t="s">
        <v>14</v>
      </c>
      <c r="Q3" s="10" t="s">
        <v>43</v>
      </c>
      <c r="R3" s="10" t="s">
        <v>15</v>
      </c>
      <c r="S3" s="10" t="s">
        <v>16</v>
      </c>
      <c r="T3" s="10" t="s">
        <v>43</v>
      </c>
      <c r="U3" s="12" t="s">
        <v>13</v>
      </c>
      <c r="V3" s="12" t="s">
        <v>14</v>
      </c>
      <c r="W3" s="10" t="s">
        <v>15</v>
      </c>
      <c r="X3" s="10" t="s">
        <v>16</v>
      </c>
      <c r="Y3" s="10" t="s">
        <v>43</v>
      </c>
      <c r="Z3" s="10" t="s">
        <v>15</v>
      </c>
      <c r="AA3" s="10" t="s">
        <v>16</v>
      </c>
      <c r="AB3" s="19"/>
    </row>
    <row r="4" spans="1:28" s="4" customFormat="1" ht="16" x14ac:dyDescent="0.2">
      <c r="A4" s="26" t="s">
        <v>26</v>
      </c>
      <c r="B4" s="27">
        <v>1</v>
      </c>
      <c r="C4" s="5">
        <v>889</v>
      </c>
      <c r="D4" s="6">
        <v>889</v>
      </c>
      <c r="E4" s="6">
        <v>361</v>
      </c>
      <c r="F4" s="7">
        <f>E4/D4*100</f>
        <v>40.607424071990998</v>
      </c>
      <c r="G4" s="6"/>
      <c r="H4" s="6"/>
      <c r="I4" s="6"/>
      <c r="J4" s="6">
        <v>889</v>
      </c>
      <c r="K4" s="8">
        <v>528</v>
      </c>
      <c r="L4" s="6">
        <v>528</v>
      </c>
      <c r="M4" s="6">
        <v>50</v>
      </c>
      <c r="N4" s="9">
        <f>M4/L4*100</f>
        <v>9.4696969696969688</v>
      </c>
      <c r="O4" s="6">
        <v>528</v>
      </c>
      <c r="P4" s="6">
        <v>274</v>
      </c>
      <c r="Q4" s="9">
        <f>P4/O4*100</f>
        <v>51.893939393939391</v>
      </c>
      <c r="R4" s="6">
        <v>528</v>
      </c>
      <c r="S4" s="6">
        <v>204</v>
      </c>
      <c r="T4" s="9">
        <f>S4/R4*100</f>
        <v>38.636363636363633</v>
      </c>
      <c r="U4" s="6">
        <v>779</v>
      </c>
      <c r="V4" s="6">
        <v>383</v>
      </c>
      <c r="W4" s="6">
        <v>383</v>
      </c>
      <c r="X4" s="6">
        <v>34</v>
      </c>
      <c r="Y4" s="9">
        <f>X4/W4*100</f>
        <v>8.8772845953002602</v>
      </c>
      <c r="Z4" s="6">
        <v>383</v>
      </c>
      <c r="AA4" s="6">
        <v>349</v>
      </c>
      <c r="AB4" s="9">
        <f>AA4/Z4*100</f>
        <v>91.122715404699733</v>
      </c>
    </row>
    <row r="5" spans="1:28" s="4" customFormat="1" ht="16" x14ac:dyDescent="0.2">
      <c r="A5" s="26" t="s">
        <v>27</v>
      </c>
      <c r="B5" s="27">
        <v>2</v>
      </c>
      <c r="C5" s="5">
        <v>54</v>
      </c>
      <c r="D5" s="6">
        <v>54</v>
      </c>
      <c r="E5" s="6">
        <v>11</v>
      </c>
      <c r="F5" s="7">
        <f t="shared" ref="F5:F22" si="0">E5/D5*100</f>
        <v>20.37037037037037</v>
      </c>
      <c r="G5" s="6">
        <v>54</v>
      </c>
      <c r="H5" s="6">
        <v>4</v>
      </c>
      <c r="I5" s="9">
        <f t="shared" ref="I5:I21" si="1">H5/G5*100</f>
        <v>7.4074074074074066</v>
      </c>
      <c r="J5" s="6">
        <v>54</v>
      </c>
      <c r="K5" s="6">
        <v>22</v>
      </c>
      <c r="L5" s="10"/>
      <c r="M5" s="10"/>
      <c r="N5" s="9"/>
      <c r="O5" s="10"/>
      <c r="P5" s="10"/>
      <c r="Q5" s="9"/>
      <c r="R5" s="11"/>
      <c r="S5" s="11"/>
      <c r="T5" s="9"/>
      <c r="U5" s="8">
        <v>54</v>
      </c>
      <c r="V5" s="8">
        <v>20</v>
      </c>
      <c r="W5" s="10"/>
      <c r="X5" s="10"/>
      <c r="Y5" s="9"/>
      <c r="Z5" s="10"/>
      <c r="AA5" s="10"/>
      <c r="AB5" s="9"/>
    </row>
    <row r="6" spans="1:28" s="4" customFormat="1" ht="16" x14ac:dyDescent="0.2">
      <c r="A6" s="26" t="s">
        <v>28</v>
      </c>
      <c r="B6" s="27">
        <v>3</v>
      </c>
      <c r="C6" s="5">
        <v>2818</v>
      </c>
      <c r="D6" s="6">
        <v>2818</v>
      </c>
      <c r="E6" s="6">
        <v>1651</v>
      </c>
      <c r="F6" s="7">
        <f t="shared" si="0"/>
        <v>58.587650816181693</v>
      </c>
      <c r="G6" s="10"/>
      <c r="H6" s="10"/>
      <c r="I6" s="6"/>
      <c r="J6" s="6">
        <v>2818</v>
      </c>
      <c r="K6" s="6">
        <v>1167</v>
      </c>
      <c r="L6" s="6">
        <v>1167</v>
      </c>
      <c r="M6" s="6">
        <v>567</v>
      </c>
      <c r="N6" s="9">
        <f t="shared" ref="N6:N20" si="2">M6/L6*100</f>
        <v>48.586118251928021</v>
      </c>
      <c r="O6" s="6">
        <v>1167</v>
      </c>
      <c r="P6" s="6">
        <v>330</v>
      </c>
      <c r="Q6" s="9">
        <f t="shared" ref="Q6:Q20" si="3">P6/O6*100</f>
        <v>28.277634961439592</v>
      </c>
      <c r="R6" s="6">
        <v>1167</v>
      </c>
      <c r="S6" s="6">
        <v>82</v>
      </c>
      <c r="T6" s="9">
        <f t="shared" ref="T6:T20" si="4">S6/R6*100</f>
        <v>7.0265638389031704</v>
      </c>
      <c r="U6" s="12"/>
      <c r="V6" s="12"/>
      <c r="W6" s="10"/>
      <c r="X6" s="10"/>
      <c r="Y6" s="9"/>
      <c r="Z6" s="10"/>
      <c r="AA6" s="10"/>
      <c r="AB6" s="9"/>
    </row>
    <row r="7" spans="1:28" s="4" customFormat="1" ht="16" x14ac:dyDescent="0.2">
      <c r="A7" s="26" t="s">
        <v>29</v>
      </c>
      <c r="B7" s="27">
        <v>4</v>
      </c>
      <c r="C7" s="5">
        <v>267</v>
      </c>
      <c r="D7" s="6">
        <v>267</v>
      </c>
      <c r="E7" s="6">
        <v>198</v>
      </c>
      <c r="F7" s="7">
        <f t="shared" si="0"/>
        <v>74.157303370786522</v>
      </c>
      <c r="G7" s="6"/>
      <c r="H7" s="6"/>
      <c r="I7" s="6"/>
      <c r="J7" s="6">
        <v>267</v>
      </c>
      <c r="K7" s="6">
        <v>52</v>
      </c>
      <c r="L7" s="10"/>
      <c r="M7" s="10"/>
      <c r="N7" s="9"/>
      <c r="O7" s="10"/>
      <c r="P7" s="10"/>
      <c r="Q7" s="9"/>
      <c r="R7" s="11"/>
      <c r="S7" s="11"/>
      <c r="T7" s="9"/>
      <c r="U7" s="12"/>
      <c r="V7" s="12"/>
      <c r="W7" s="10"/>
      <c r="X7" s="10"/>
      <c r="Y7" s="9"/>
      <c r="Z7" s="10"/>
      <c r="AA7" s="10"/>
      <c r="AB7" s="9"/>
    </row>
    <row r="8" spans="1:28" s="4" customFormat="1" ht="16" x14ac:dyDescent="0.2">
      <c r="A8" s="26" t="s">
        <v>30</v>
      </c>
      <c r="B8" s="27">
        <v>5</v>
      </c>
      <c r="C8" s="5">
        <v>337</v>
      </c>
      <c r="D8" s="6">
        <v>337</v>
      </c>
      <c r="E8" s="13">
        <v>145</v>
      </c>
      <c r="F8" s="7">
        <f t="shared" si="0"/>
        <v>43.026706231454007</v>
      </c>
      <c r="G8" s="6"/>
      <c r="H8" s="6"/>
      <c r="I8" s="6"/>
      <c r="J8" s="6">
        <v>337</v>
      </c>
      <c r="K8" s="13">
        <v>192</v>
      </c>
      <c r="L8" s="10"/>
      <c r="M8" s="10"/>
      <c r="N8" s="9"/>
      <c r="O8" s="10"/>
      <c r="P8" s="10"/>
      <c r="Q8" s="9"/>
      <c r="R8" s="11"/>
      <c r="S8" s="11"/>
      <c r="T8" s="9"/>
      <c r="U8" s="12"/>
      <c r="V8" s="12"/>
      <c r="W8" s="10"/>
      <c r="X8" s="10"/>
      <c r="Y8" s="9"/>
      <c r="Z8" s="10"/>
      <c r="AA8" s="10"/>
      <c r="AB8" s="9"/>
    </row>
    <row r="9" spans="1:28" s="4" customFormat="1" ht="16" x14ac:dyDescent="0.2">
      <c r="A9" s="26" t="s">
        <v>0</v>
      </c>
      <c r="B9" s="27">
        <v>6</v>
      </c>
      <c r="C9" s="5">
        <v>328</v>
      </c>
      <c r="D9" s="6">
        <v>328</v>
      </c>
      <c r="E9" s="6">
        <v>190</v>
      </c>
      <c r="F9" s="7">
        <f t="shared" si="0"/>
        <v>57.926829268292678</v>
      </c>
      <c r="G9" s="6">
        <v>328</v>
      </c>
      <c r="H9" s="6">
        <v>154</v>
      </c>
      <c r="I9" s="9">
        <f t="shared" si="1"/>
        <v>46.951219512195117</v>
      </c>
      <c r="J9" s="6">
        <v>328</v>
      </c>
      <c r="K9" s="6">
        <v>138</v>
      </c>
      <c r="L9" s="6">
        <v>138</v>
      </c>
      <c r="M9" s="6">
        <v>72</v>
      </c>
      <c r="N9" s="9">
        <f t="shared" si="2"/>
        <v>52.173913043478258</v>
      </c>
      <c r="O9" s="6">
        <v>138</v>
      </c>
      <c r="P9" s="6">
        <v>41</v>
      </c>
      <c r="Q9" s="9">
        <f t="shared" si="3"/>
        <v>29.710144927536231</v>
      </c>
      <c r="R9" s="6">
        <v>138</v>
      </c>
      <c r="S9" s="6">
        <v>2</v>
      </c>
      <c r="T9" s="9">
        <f t="shared" si="4"/>
        <v>1.4492753623188406</v>
      </c>
      <c r="U9" s="8">
        <v>328</v>
      </c>
      <c r="V9" s="8">
        <v>36</v>
      </c>
      <c r="W9" s="6">
        <v>36</v>
      </c>
      <c r="X9" s="6">
        <v>21</v>
      </c>
      <c r="Y9" s="9">
        <f t="shared" ref="Y9:Y18" si="5">X9/W9*100</f>
        <v>58.333333333333336</v>
      </c>
      <c r="Z9" s="6">
        <v>36</v>
      </c>
      <c r="AA9" s="6">
        <v>15</v>
      </c>
      <c r="AB9" s="9">
        <f t="shared" ref="AB9:AB18" si="6">AA9/Z9*100</f>
        <v>41.666666666666671</v>
      </c>
    </row>
    <row r="10" spans="1:28" s="4" customFormat="1" ht="16" x14ac:dyDescent="0.2">
      <c r="A10" s="26" t="s">
        <v>31</v>
      </c>
      <c r="B10" s="27">
        <v>7</v>
      </c>
      <c r="C10" s="5">
        <v>42</v>
      </c>
      <c r="D10" s="6">
        <v>42</v>
      </c>
      <c r="E10" s="6">
        <v>25</v>
      </c>
      <c r="F10" s="7">
        <f t="shared" si="0"/>
        <v>59.523809523809526</v>
      </c>
      <c r="G10" s="10"/>
      <c r="H10" s="10"/>
      <c r="I10" s="6"/>
      <c r="J10" s="6">
        <v>42</v>
      </c>
      <c r="K10" s="6">
        <v>17</v>
      </c>
      <c r="L10" s="6">
        <v>17</v>
      </c>
      <c r="M10" s="6">
        <v>10</v>
      </c>
      <c r="N10" s="9">
        <f t="shared" si="2"/>
        <v>58.82352941176471</v>
      </c>
      <c r="O10" s="6">
        <v>17</v>
      </c>
      <c r="P10" s="6">
        <v>7</v>
      </c>
      <c r="Q10" s="9">
        <f t="shared" si="3"/>
        <v>41.17647058823529</v>
      </c>
      <c r="R10" s="6">
        <v>17</v>
      </c>
      <c r="S10" s="6">
        <v>0</v>
      </c>
      <c r="T10" s="9">
        <f t="shared" si="4"/>
        <v>0</v>
      </c>
      <c r="U10" s="12"/>
      <c r="V10" s="12"/>
      <c r="W10" s="10"/>
      <c r="X10" s="10"/>
      <c r="Y10" s="9"/>
      <c r="Z10" s="10"/>
      <c r="AA10" s="10"/>
      <c r="AB10" s="9"/>
    </row>
    <row r="11" spans="1:28" s="4" customFormat="1" ht="19.75" customHeight="1" x14ac:dyDescent="0.2">
      <c r="A11" s="26" t="s">
        <v>32</v>
      </c>
      <c r="B11" s="27">
        <v>8</v>
      </c>
      <c r="C11" s="5">
        <v>358</v>
      </c>
      <c r="D11" s="6">
        <v>358</v>
      </c>
      <c r="E11" s="6">
        <v>285</v>
      </c>
      <c r="F11" s="7">
        <f t="shared" si="0"/>
        <v>79.608938547486034</v>
      </c>
      <c r="G11" s="6">
        <v>358</v>
      </c>
      <c r="H11" s="6">
        <v>212</v>
      </c>
      <c r="I11" s="9">
        <f t="shared" si="1"/>
        <v>59.217877094972074</v>
      </c>
      <c r="J11" s="6">
        <v>358</v>
      </c>
      <c r="K11" s="6">
        <v>73</v>
      </c>
      <c r="L11" s="6">
        <v>73</v>
      </c>
      <c r="M11" s="6">
        <v>57</v>
      </c>
      <c r="N11" s="9">
        <f t="shared" si="2"/>
        <v>78.082191780821915</v>
      </c>
      <c r="O11" s="6">
        <v>73</v>
      </c>
      <c r="P11" s="6">
        <v>16</v>
      </c>
      <c r="Q11" s="9">
        <f t="shared" si="3"/>
        <v>21.917808219178081</v>
      </c>
      <c r="R11" s="11"/>
      <c r="S11" s="6" t="s">
        <v>42</v>
      </c>
      <c r="T11" s="9"/>
      <c r="U11" s="8">
        <v>358</v>
      </c>
      <c r="V11" s="8">
        <v>73</v>
      </c>
      <c r="W11" s="6">
        <v>73</v>
      </c>
      <c r="X11" s="6">
        <v>13</v>
      </c>
      <c r="Y11" s="9">
        <f t="shared" si="5"/>
        <v>17.80821917808219</v>
      </c>
      <c r="Z11" s="6">
        <v>73</v>
      </c>
      <c r="AA11" s="6">
        <v>60</v>
      </c>
      <c r="AB11" s="9">
        <f t="shared" si="6"/>
        <v>82.191780821917803</v>
      </c>
    </row>
    <row r="12" spans="1:28" s="4" customFormat="1" ht="16" x14ac:dyDescent="0.2">
      <c r="A12" s="26" t="s">
        <v>33</v>
      </c>
      <c r="B12" s="27">
        <v>9</v>
      </c>
      <c r="C12" s="5">
        <v>50</v>
      </c>
      <c r="D12" s="6">
        <v>50</v>
      </c>
      <c r="E12" s="6">
        <v>34</v>
      </c>
      <c r="F12" s="7">
        <f t="shared" si="0"/>
        <v>68</v>
      </c>
      <c r="G12" s="6"/>
      <c r="H12" s="6"/>
      <c r="I12" s="6"/>
      <c r="J12" s="6">
        <v>50</v>
      </c>
      <c r="K12" s="6">
        <v>16</v>
      </c>
      <c r="L12" s="6">
        <v>16</v>
      </c>
      <c r="M12" s="6">
        <v>0</v>
      </c>
      <c r="N12" s="9">
        <f t="shared" si="2"/>
        <v>0</v>
      </c>
      <c r="O12" s="6">
        <v>16</v>
      </c>
      <c r="P12" s="6">
        <v>10</v>
      </c>
      <c r="Q12" s="9">
        <f t="shared" si="3"/>
        <v>62.5</v>
      </c>
      <c r="R12" s="6">
        <v>16</v>
      </c>
      <c r="S12" s="6">
        <v>6</v>
      </c>
      <c r="T12" s="9">
        <f t="shared" si="4"/>
        <v>37.5</v>
      </c>
      <c r="U12" s="12"/>
      <c r="V12" s="12"/>
      <c r="W12" s="10"/>
      <c r="X12" s="10"/>
      <c r="Y12" s="9"/>
      <c r="Z12" s="10"/>
      <c r="AA12" s="10"/>
      <c r="AB12" s="9"/>
    </row>
    <row r="13" spans="1:28" s="4" customFormat="1" ht="16" x14ac:dyDescent="0.2">
      <c r="A13" s="26" t="s">
        <v>34</v>
      </c>
      <c r="B13" s="27">
        <v>10</v>
      </c>
      <c r="C13" s="5">
        <v>40</v>
      </c>
      <c r="D13" s="6">
        <v>40</v>
      </c>
      <c r="E13" s="6">
        <v>32</v>
      </c>
      <c r="F13" s="7">
        <f t="shared" si="0"/>
        <v>80</v>
      </c>
      <c r="G13" s="6">
        <v>40</v>
      </c>
      <c r="H13" s="6">
        <v>9</v>
      </c>
      <c r="I13" s="6">
        <f t="shared" si="1"/>
        <v>22.5</v>
      </c>
      <c r="J13" s="6">
        <v>40</v>
      </c>
      <c r="K13" s="6">
        <v>8</v>
      </c>
      <c r="L13" s="10"/>
      <c r="M13" s="10"/>
      <c r="N13" s="9"/>
      <c r="O13" s="10"/>
      <c r="P13" s="10"/>
      <c r="Q13" s="9"/>
      <c r="R13" s="11"/>
      <c r="S13" s="11"/>
      <c r="T13" s="9"/>
      <c r="U13" s="6">
        <v>40</v>
      </c>
      <c r="V13" s="8">
        <v>23</v>
      </c>
      <c r="W13" s="10"/>
      <c r="X13" s="10"/>
      <c r="Y13" s="9"/>
      <c r="Z13" s="10"/>
      <c r="AA13" s="10"/>
      <c r="AB13" s="9"/>
    </row>
    <row r="14" spans="1:28" s="4" customFormat="1" ht="16" x14ac:dyDescent="0.2">
      <c r="A14" s="26" t="s">
        <v>35</v>
      </c>
      <c r="B14" s="27">
        <v>11</v>
      </c>
      <c r="C14" s="5">
        <v>8</v>
      </c>
      <c r="D14" s="6">
        <v>8</v>
      </c>
      <c r="E14" s="6">
        <v>6</v>
      </c>
      <c r="F14" s="7">
        <f t="shared" si="0"/>
        <v>75</v>
      </c>
      <c r="G14" s="6"/>
      <c r="H14" s="10"/>
      <c r="I14" s="6"/>
      <c r="J14" s="6">
        <v>8</v>
      </c>
      <c r="K14" s="6">
        <v>2</v>
      </c>
      <c r="L14" s="10"/>
      <c r="M14" s="10"/>
      <c r="N14" s="9"/>
      <c r="O14" s="10"/>
      <c r="P14" s="10"/>
      <c r="Q14" s="9"/>
      <c r="R14" s="11"/>
      <c r="S14" s="11"/>
      <c r="T14" s="9"/>
      <c r="U14" s="8"/>
      <c r="V14" s="8"/>
      <c r="W14" s="10"/>
      <c r="X14" s="10"/>
      <c r="Y14" s="9"/>
      <c r="Z14" s="10"/>
      <c r="AA14" s="10"/>
      <c r="AB14" s="9"/>
    </row>
    <row r="15" spans="1:28" s="4" customFormat="1" ht="16" x14ac:dyDescent="0.2">
      <c r="A15" s="26" t="s">
        <v>36</v>
      </c>
      <c r="B15" s="27">
        <v>12</v>
      </c>
      <c r="C15" s="5">
        <v>56</v>
      </c>
      <c r="D15" s="6">
        <v>56</v>
      </c>
      <c r="E15" s="6">
        <v>34</v>
      </c>
      <c r="F15" s="7">
        <f t="shared" si="0"/>
        <v>60.714285714285708</v>
      </c>
      <c r="G15" s="10"/>
      <c r="H15" s="10"/>
      <c r="I15" s="6"/>
      <c r="J15" s="6">
        <v>56</v>
      </c>
      <c r="K15" s="6">
        <v>22</v>
      </c>
      <c r="L15" s="6">
        <v>22</v>
      </c>
      <c r="M15" s="6">
        <v>1</v>
      </c>
      <c r="N15" s="9">
        <f t="shared" si="2"/>
        <v>4.5454545454545459</v>
      </c>
      <c r="O15" s="6">
        <v>22</v>
      </c>
      <c r="P15" s="6">
        <v>12</v>
      </c>
      <c r="Q15" s="9">
        <f t="shared" si="3"/>
        <v>54.54545454545454</v>
      </c>
      <c r="R15" s="6">
        <v>22</v>
      </c>
      <c r="S15" s="6">
        <v>9</v>
      </c>
      <c r="T15" s="9">
        <f t="shared" si="4"/>
        <v>40.909090909090914</v>
      </c>
      <c r="U15" s="12"/>
      <c r="V15" s="12"/>
      <c r="W15" s="10"/>
      <c r="X15" s="10"/>
      <c r="Y15" s="9"/>
      <c r="Z15" s="10"/>
      <c r="AA15" s="10"/>
      <c r="AB15" s="9"/>
    </row>
    <row r="16" spans="1:28" s="4" customFormat="1" ht="16" x14ac:dyDescent="0.2">
      <c r="A16" s="26" t="s">
        <v>37</v>
      </c>
      <c r="B16" s="27">
        <v>13</v>
      </c>
      <c r="C16" s="5">
        <v>15</v>
      </c>
      <c r="D16" s="6">
        <v>15</v>
      </c>
      <c r="E16" s="6">
        <v>5</v>
      </c>
      <c r="F16" s="7">
        <f t="shared" si="0"/>
        <v>33.333333333333329</v>
      </c>
      <c r="G16" s="6">
        <v>15</v>
      </c>
      <c r="H16" s="6">
        <v>2</v>
      </c>
      <c r="I16" s="9">
        <f t="shared" si="1"/>
        <v>13.333333333333334</v>
      </c>
      <c r="J16" s="6">
        <v>15</v>
      </c>
      <c r="K16" s="6">
        <v>10</v>
      </c>
      <c r="L16" s="6">
        <v>10</v>
      </c>
      <c r="M16" s="6">
        <v>2</v>
      </c>
      <c r="N16" s="9">
        <f t="shared" si="2"/>
        <v>20</v>
      </c>
      <c r="O16" s="6">
        <v>10</v>
      </c>
      <c r="P16" s="6">
        <v>8</v>
      </c>
      <c r="Q16" s="9">
        <f t="shared" si="3"/>
        <v>80</v>
      </c>
      <c r="R16" s="6">
        <v>10</v>
      </c>
      <c r="S16" s="6">
        <v>0</v>
      </c>
      <c r="T16" s="9">
        <f t="shared" si="4"/>
        <v>0</v>
      </c>
      <c r="U16" s="8">
        <v>15</v>
      </c>
      <c r="V16" s="8">
        <v>3</v>
      </c>
      <c r="W16" s="10"/>
      <c r="X16" s="10"/>
      <c r="Y16" s="9"/>
      <c r="Z16" s="10"/>
      <c r="AA16" s="10"/>
      <c r="AB16" s="9"/>
    </row>
    <row r="17" spans="1:28" s="4" customFormat="1" ht="16" x14ac:dyDescent="0.2">
      <c r="A17" s="26" t="s">
        <v>38</v>
      </c>
      <c r="B17" s="27">
        <v>14</v>
      </c>
      <c r="C17" s="5">
        <v>16</v>
      </c>
      <c r="D17" s="6">
        <v>16</v>
      </c>
      <c r="E17" s="6">
        <v>12</v>
      </c>
      <c r="F17" s="7">
        <f t="shared" si="0"/>
        <v>75</v>
      </c>
      <c r="G17" s="10"/>
      <c r="H17" s="10"/>
      <c r="I17" s="6"/>
      <c r="J17" s="6">
        <v>16</v>
      </c>
      <c r="K17" s="6">
        <v>4</v>
      </c>
      <c r="L17" s="10"/>
      <c r="M17" s="10"/>
      <c r="N17" s="9"/>
      <c r="O17" s="10"/>
      <c r="P17" s="10"/>
      <c r="Q17" s="9"/>
      <c r="R17" s="11"/>
      <c r="S17" s="11"/>
      <c r="T17" s="9"/>
      <c r="U17" s="12"/>
      <c r="V17" s="12"/>
      <c r="W17" s="10"/>
      <c r="X17" s="10"/>
      <c r="Y17" s="9"/>
      <c r="Z17" s="10"/>
      <c r="AA17" s="10"/>
      <c r="AB17" s="9"/>
    </row>
    <row r="18" spans="1:28" s="4" customFormat="1" ht="16" x14ac:dyDescent="0.2">
      <c r="A18" s="26" t="s">
        <v>39</v>
      </c>
      <c r="B18" s="27">
        <v>15</v>
      </c>
      <c r="C18" s="5">
        <v>31</v>
      </c>
      <c r="D18" s="10"/>
      <c r="E18" s="10"/>
      <c r="F18" s="7"/>
      <c r="G18" s="6">
        <v>31</v>
      </c>
      <c r="H18" s="6">
        <v>3</v>
      </c>
      <c r="I18" s="9">
        <f t="shared" si="1"/>
        <v>9.67741935483871</v>
      </c>
      <c r="J18" s="10"/>
      <c r="K18" s="10"/>
      <c r="L18" s="10"/>
      <c r="M18" s="10"/>
      <c r="N18" s="9"/>
      <c r="O18" s="10"/>
      <c r="P18" s="10"/>
      <c r="Q18" s="9"/>
      <c r="R18" s="11"/>
      <c r="S18" s="11"/>
      <c r="T18" s="9"/>
      <c r="U18" s="8">
        <v>31</v>
      </c>
      <c r="V18" s="8">
        <v>28</v>
      </c>
      <c r="W18" s="6">
        <v>28</v>
      </c>
      <c r="X18" s="6">
        <v>20</v>
      </c>
      <c r="Y18" s="9">
        <f t="shared" si="5"/>
        <v>71.428571428571431</v>
      </c>
      <c r="Z18" s="6">
        <v>28</v>
      </c>
      <c r="AA18" s="6">
        <v>8</v>
      </c>
      <c r="AB18" s="9">
        <f t="shared" si="6"/>
        <v>28.571428571428569</v>
      </c>
    </row>
    <row r="19" spans="1:28" s="4" customFormat="1" ht="16" x14ac:dyDescent="0.2">
      <c r="A19" s="26" t="s">
        <v>40</v>
      </c>
      <c r="B19" s="27">
        <v>16</v>
      </c>
      <c r="C19" s="5">
        <v>37</v>
      </c>
      <c r="D19" s="6">
        <v>37</v>
      </c>
      <c r="E19" s="6">
        <v>22</v>
      </c>
      <c r="F19" s="7">
        <f t="shared" si="0"/>
        <v>59.45945945945946</v>
      </c>
      <c r="G19" s="10"/>
      <c r="H19" s="10"/>
      <c r="I19" s="9"/>
      <c r="J19" s="6">
        <v>37</v>
      </c>
      <c r="K19" s="6">
        <v>15</v>
      </c>
      <c r="L19" s="6">
        <v>15</v>
      </c>
      <c r="M19" s="6">
        <v>1</v>
      </c>
      <c r="N19" s="9">
        <f t="shared" si="2"/>
        <v>6.666666666666667</v>
      </c>
      <c r="O19" s="6">
        <v>15</v>
      </c>
      <c r="P19" s="6">
        <v>14</v>
      </c>
      <c r="Q19" s="9">
        <f t="shared" si="3"/>
        <v>93.333333333333329</v>
      </c>
      <c r="R19" s="6">
        <v>15</v>
      </c>
      <c r="S19" s="6">
        <v>0</v>
      </c>
      <c r="T19" s="9">
        <f t="shared" si="4"/>
        <v>0</v>
      </c>
      <c r="U19" s="14"/>
      <c r="V19" s="14"/>
      <c r="W19" s="15"/>
      <c r="X19" s="15"/>
      <c r="Y19" s="9"/>
      <c r="Z19" s="15"/>
      <c r="AA19" s="15"/>
      <c r="AB19" s="9"/>
    </row>
    <row r="20" spans="1:28" s="4" customFormat="1" x14ac:dyDescent="0.2">
      <c r="A20" s="17" t="s">
        <v>41</v>
      </c>
      <c r="B20" s="27">
        <v>17</v>
      </c>
      <c r="C20" s="5">
        <v>30</v>
      </c>
      <c r="D20" s="6">
        <v>30</v>
      </c>
      <c r="E20" s="6">
        <v>21</v>
      </c>
      <c r="F20" s="7">
        <f t="shared" si="0"/>
        <v>70</v>
      </c>
      <c r="G20" s="10"/>
      <c r="H20" s="10"/>
      <c r="I20" s="9"/>
      <c r="J20" s="6">
        <v>30</v>
      </c>
      <c r="K20" s="6">
        <v>9</v>
      </c>
      <c r="L20" s="6">
        <v>9</v>
      </c>
      <c r="M20" s="6">
        <v>4</v>
      </c>
      <c r="N20" s="9">
        <f t="shared" si="2"/>
        <v>44.444444444444443</v>
      </c>
      <c r="O20" s="6">
        <v>9</v>
      </c>
      <c r="P20" s="6">
        <v>3</v>
      </c>
      <c r="Q20" s="9">
        <f t="shared" si="3"/>
        <v>33.333333333333329</v>
      </c>
      <c r="R20" s="6">
        <v>9</v>
      </c>
      <c r="S20" s="6">
        <v>2</v>
      </c>
      <c r="T20" s="9">
        <f t="shared" si="4"/>
        <v>22.222222222222221</v>
      </c>
      <c r="U20" s="14"/>
      <c r="V20" s="14"/>
      <c r="W20" s="15"/>
      <c r="X20" s="15"/>
      <c r="Y20" s="9"/>
      <c r="Z20" s="15"/>
      <c r="AA20" s="15"/>
      <c r="AB20" s="9"/>
    </row>
    <row r="21" spans="1:28" s="4" customFormat="1" x14ac:dyDescent="0.2">
      <c r="A21" s="17" t="s">
        <v>44</v>
      </c>
      <c r="B21" s="27">
        <v>18</v>
      </c>
      <c r="C21" s="5">
        <v>9</v>
      </c>
      <c r="D21" s="6">
        <v>9</v>
      </c>
      <c r="E21" s="6">
        <v>8</v>
      </c>
      <c r="F21" s="7">
        <f t="shared" si="0"/>
        <v>88.888888888888886</v>
      </c>
      <c r="G21" s="6">
        <v>9</v>
      </c>
      <c r="H21" s="6">
        <v>6</v>
      </c>
      <c r="I21" s="9">
        <f t="shared" si="1"/>
        <v>66.666666666666657</v>
      </c>
      <c r="J21" s="6">
        <v>9</v>
      </c>
      <c r="K21" s="6">
        <v>1</v>
      </c>
      <c r="L21" s="6"/>
      <c r="M21" s="6"/>
      <c r="N21" s="9"/>
      <c r="O21" s="6"/>
      <c r="P21" s="6"/>
      <c r="Q21" s="9"/>
      <c r="R21" s="6"/>
      <c r="S21" s="6"/>
      <c r="T21" s="9"/>
      <c r="U21" s="16">
        <v>9</v>
      </c>
      <c r="V21" s="16">
        <v>2</v>
      </c>
      <c r="W21" s="15"/>
      <c r="X21" s="15"/>
      <c r="Y21" s="9"/>
      <c r="Z21" s="15"/>
      <c r="AA21" s="15"/>
      <c r="AB21" s="9"/>
    </row>
    <row r="22" spans="1:28" s="4" customFormat="1" x14ac:dyDescent="0.2">
      <c r="A22" s="17" t="s">
        <v>45</v>
      </c>
      <c r="B22" s="27">
        <v>19</v>
      </c>
      <c r="C22" s="5">
        <v>28</v>
      </c>
      <c r="D22" s="6">
        <v>28</v>
      </c>
      <c r="E22" s="6">
        <v>20</v>
      </c>
      <c r="F22" s="7">
        <f t="shared" si="0"/>
        <v>71.428571428571431</v>
      </c>
      <c r="G22" s="10"/>
      <c r="H22" s="10"/>
      <c r="I22" s="6"/>
      <c r="J22" s="6">
        <v>28</v>
      </c>
      <c r="K22" s="6">
        <v>8</v>
      </c>
      <c r="L22" s="6">
        <v>8</v>
      </c>
      <c r="M22" s="6">
        <v>1</v>
      </c>
      <c r="N22" s="9"/>
      <c r="O22" s="6">
        <v>8</v>
      </c>
      <c r="P22" s="6">
        <v>0</v>
      </c>
      <c r="Q22" s="9"/>
      <c r="R22" s="6">
        <v>8</v>
      </c>
      <c r="S22" s="6">
        <v>7</v>
      </c>
      <c r="T22" s="9"/>
      <c r="U22" s="14"/>
      <c r="V22" s="14"/>
      <c r="W22" s="15"/>
      <c r="X22" s="15"/>
      <c r="Y22" s="9"/>
      <c r="Z22" s="15"/>
      <c r="AA22" s="15"/>
      <c r="AB22" s="9"/>
    </row>
  </sheetData>
  <mergeCells count="12">
    <mergeCell ref="O2:Q2"/>
    <mergeCell ref="R2:T2"/>
    <mergeCell ref="AB2:AB3"/>
    <mergeCell ref="U2:V2"/>
    <mergeCell ref="W2:X2"/>
    <mergeCell ref="Z2:AA2"/>
    <mergeCell ref="B2:B3"/>
    <mergeCell ref="C2:C3"/>
    <mergeCell ref="J2:K2"/>
    <mergeCell ref="D2:F2"/>
    <mergeCell ref="G2:I2"/>
    <mergeCell ref="L2:N2"/>
  </mergeCells>
  <pageMargins left="0.7" right="0.7" top="0.78740157499999996" bottom="0.78740157499999996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6E4379F3BE050498A7B746D928421B1" ma:contentTypeVersion="12" ma:contentTypeDescription="Ein neues Dokument erstellen." ma:contentTypeScope="" ma:versionID="d9713d7e89a78478d0750a69ec5d0697">
  <xsd:schema xmlns:xsd="http://www.w3.org/2001/XMLSchema" xmlns:xs="http://www.w3.org/2001/XMLSchema" xmlns:p="http://schemas.microsoft.com/office/2006/metadata/properties" xmlns:ns3="05cafe36-1f36-4a67-be51-eacb1a4914e3" xmlns:ns4="2aafb1d1-585d-43ef-a84b-9e3de2fb7c44" targetNamespace="http://schemas.microsoft.com/office/2006/metadata/properties" ma:root="true" ma:fieldsID="ddcee7f52d118fa1537acd9c3f8d6540" ns3:_="" ns4:_="">
    <xsd:import namespace="05cafe36-1f36-4a67-be51-eacb1a4914e3"/>
    <xsd:import namespace="2aafb1d1-585d-43ef-a84b-9e3de2fb7c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afe36-1f36-4a67-be51-eacb1a4914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fb1d1-585d-43ef-a84b-9e3de2fb7c4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89EA4F-81B7-4EFE-8D33-C27571FF26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4F8D4F-285B-4AD2-A5CB-34063DC3AE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cafe36-1f36-4a67-be51-eacb1a4914e3"/>
    <ds:schemaRef ds:uri="2aafb1d1-585d-43ef-a84b-9e3de2fb7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6D7972-52BE-47FA-8EC1-8D5E911CB5B5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2aafb1d1-585d-43ef-a84b-9e3de2fb7c44"/>
    <ds:schemaRef ds:uri="05cafe36-1f36-4a67-be51-eacb1a4914e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RAWDataReportedFromAASStudi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Falcato</dc:creator>
  <cp:lastModifiedBy>Microsoft Office User</cp:lastModifiedBy>
  <dcterms:created xsi:type="dcterms:W3CDTF">2021-08-27T17:29:18Z</dcterms:created>
  <dcterms:modified xsi:type="dcterms:W3CDTF">2022-04-27T16:05:33Z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0x01010026E4379F3BE050498A7B746D928421B1</vt:lpwstr>
  </property>
</Properties>
</file>